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E929628B-B1F3-4504-887F-AB22D2CBE19C}" xr6:coauthVersionLast="47" xr6:coauthVersionMax="47" xr10:uidLastSave="{00000000-0000-0000-0000-000000000000}"/>
  <bookViews>
    <workbookView xWindow="-98" yWindow="-98" windowWidth="18915" windowHeight="12676" firstSheet="2" activeTab="5" xr2:uid="{00000000-000D-0000-FFFF-FFFF00000000}"/>
  </bookViews>
  <sheets>
    <sheet name="12-MONTH-SEASONAL" sheetId="8" r:id="rId1"/>
    <sheet name="12-MONTH-SEASONAL (2)" sheetId="10" r:id="rId2"/>
    <sheet name="last_12_months" sheetId="6" r:id="rId3"/>
    <sheet name="rest_of_data" sheetId="7" r:id="rId4"/>
    <sheet name="retail_sales (2)" sheetId="5" r:id="rId5"/>
    <sheet name="Retail_Sales" sheetId="1" r:id="rId6"/>
    <sheet name="Treasury_Outlays" sheetId="2" r:id="rId7"/>
    <sheet name="Shampoo_Sales" sheetId="3" r:id="rId8"/>
  </sheets>
  <definedNames>
    <definedName name="ExternalData_1" localSheetId="4" hidden="1">'retail_sales (2)'!$A$1:$B$181</definedName>
    <definedName name="ExternalData_2" localSheetId="2" hidden="1">last_12_months!$A$1:$B$13</definedName>
    <definedName name="ExternalData_3" localSheetId="3" hidden="1">'rest_of_data'!$A$1:$B$169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1" i="8" l="1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170" i="8"/>
  <c r="E17" i="1" a="1"/>
  <c r="E17" i="1" s="1"/>
  <c r="E1" i="1" a="1"/>
  <c r="E1" i="1" s="1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170" i="8"/>
  <c r="H4" i="6" a="1"/>
  <c r="H4" i="6" s="1"/>
  <c r="H3" i="6" a="1"/>
  <c r="H3" i="6" s="1"/>
  <c r="H2" i="6" a="1"/>
  <c r="H2" i="6" s="1"/>
  <c r="D170" i="8" l="1"/>
  <c r="E170" i="8"/>
  <c r="E171" i="8"/>
  <c r="D171" i="8"/>
  <c r="D172" i="8"/>
  <c r="E172" i="8"/>
  <c r="E173" i="8"/>
  <c r="D173" i="8"/>
  <c r="D174" i="8"/>
  <c r="E174" i="8"/>
  <c r="D175" i="8"/>
  <c r="E175" i="8"/>
  <c r="D176" i="8"/>
  <c r="E176" i="8"/>
  <c r="D177" i="8"/>
  <c r="E177" i="8"/>
  <c r="D178" i="8"/>
  <c r="E178" i="8"/>
  <c r="D179" i="8"/>
  <c r="E179" i="8"/>
  <c r="E180" i="8"/>
  <c r="D180" i="8"/>
  <c r="D181" i="8"/>
  <c r="E181" i="8"/>
  <c r="E182" i="8"/>
  <c r="D182" i="8"/>
  <c r="E183" i="8"/>
  <c r="D183" i="8"/>
  <c r="D184" i="8"/>
  <c r="E184" i="8"/>
  <c r="D185" i="8"/>
  <c r="E185" i="8"/>
  <c r="E186" i="8"/>
  <c r="D186" i="8"/>
  <c r="E187" i="8"/>
  <c r="D187" i="8"/>
  <c r="D188" i="8"/>
  <c r="E188" i="8"/>
  <c r="E189" i="8"/>
  <c r="D189" i="8"/>
  <c r="E190" i="8"/>
  <c r="D190" i="8"/>
  <c r="D191" i="8"/>
  <c r="E191" i="8"/>
  <c r="D192" i="8"/>
  <c r="E192" i="8"/>
  <c r="D193" i="8"/>
  <c r="E193" i="8"/>
  <c r="D194" i="8"/>
  <c r="E194" i="8"/>
  <c r="E195" i="8"/>
  <c r="D195" i="8"/>
  <c r="D196" i="8"/>
  <c r="E196" i="8"/>
  <c r="E197" i="8"/>
  <c r="D197" i="8"/>
  <c r="D198" i="8"/>
  <c r="E198" i="8"/>
  <c r="E199" i="8"/>
  <c r="D199" i="8"/>
  <c r="D200" i="8"/>
  <c r="E200" i="8"/>
  <c r="E201" i="8"/>
  <c r="D201" i="8"/>
  <c r="E202" i="8"/>
  <c r="D202" i="8"/>
  <c r="E203" i="8"/>
  <c r="D203" i="8"/>
  <c r="E204" i="8"/>
  <c r="D204" i="8"/>
  <c r="D205" i="8"/>
  <c r="E205" i="8"/>
  <c r="D206" i="8"/>
  <c r="E206" i="8"/>
  <c r="E207" i="8"/>
  <c r="D207" i="8"/>
  <c r="D208" i="8"/>
  <c r="E208" i="8"/>
  <c r="D209" i="8"/>
  <c r="E209" i="8"/>
  <c r="D210" i="8"/>
  <c r="E210" i="8"/>
  <c r="E211" i="8"/>
  <c r="D211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0C7D9-C9A1-4017-A79E-7A12E167BCDB}" keepAlive="1" name="Query - last_12_months" description="Connection to the 'last_12_months' query in the workbook." type="5" refreshedVersion="8" background="1" saveData="1">
    <dbPr connection="Provider=Microsoft.Mashup.OleDb.1;Data Source=$Workbook$;Location=last_12_months;Extended Properties=&quot;&quot;" command="SELECT * FROM [last_12_months]"/>
  </connection>
  <connection id="2" xr16:uid="{612AC67B-8339-42EF-A8BE-B8853E9FA893}" keepAlive="1" name="Query - rest_of_data" description="Connection to the 'rest_of_data' query in the workbook." type="5" refreshedVersion="8" background="1" saveData="1">
    <dbPr connection="Provider=Microsoft.Mashup.OleDb.1;Data Source=$Workbook$;Location=rest_of_data;Extended Properties=&quot;&quot;" command="SELECT * FROM [rest_of_data]"/>
  </connection>
  <connection id="3" xr16:uid="{BAAF6587-1FAA-401F-BF8F-A8DE4C11567E}" keepAlive="1" name="Query - retail_sales" description="Connection to the 'retail_sales' query in the workbook." type="5" refreshedVersion="8" background="1" saveData="1">
    <dbPr connection="Provider=Microsoft.Mashup.OleDb.1;Data Source=$Workbook$;Location=retail_sales;Extended Properties=&quot;&quot;" command="SELECT * FROM [retail_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<sst xmlns="http://schemas.openxmlformats.org/spreadsheetml/2006/main" count="28" uniqueCount="12">
  <si>
    <t>Date</t>
  </si>
  <si>
    <t>Retail_Sales</t>
  </si>
  <si>
    <t>Outlays</t>
  </si>
  <si>
    <t>Sales</t>
  </si>
  <si>
    <t>Forecast(Retail_Sales)</t>
  </si>
  <si>
    <t>Lower Confidence Bound(Retail_Sales)</t>
  </si>
  <si>
    <t>Upper Confidence Bound(Retail_Sales)</t>
  </si>
  <si>
    <t>Column1</t>
  </si>
  <si>
    <t>MAE:</t>
  </si>
  <si>
    <t>MAPE:</t>
  </si>
  <si>
    <t>RMSE:</t>
  </si>
  <si>
    <t xml:space="preserve"># of months for test set: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</si>
</sst>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4" fontId="1" fillId="0" borderId="2" xfId="0" applyNumberFormat="1" applyFont="1" applyBorder="1" applyAlignment="1">
      <alignment horizontal="center" vertical="top"/>
    </xf>
    <xf numFmtId="0" fontId="2" fillId="2" borderId="3" xfId="0" applyFont="1" applyFill="1" applyBorder="1"/>
    <xf numFmtId="0" fontId="2" fillId="2" borderId="4" xfId="0" applyFont="1" applyFill="1" applyBorder="1"/>
    <xf numFmtId="22" fontId="0" fillId="0" borderId="0" xfId="0" applyNumberFormat="1"/>
  </cellXfs>
  <cellStyles count="1">
    <cellStyle name="Normal" xfId="0" builtinId="0"/>
  </cellStyles>
  <dxfs count="11">
    <dxf>
      <numFmt numFmtId="4" formatCode="#,##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numFmt numFmtId="27" formatCode="m/d/yyyy\ h:mm"/>
    </dxf>
    <dxf>
      <numFmt numFmtId="19" formatCode="m/d/yyyy"/>
    </dxf>
    <dxf>
      <numFmt numFmtId="19" formatCode="m/d/yyyy"/>
    </dxf>
    <dxf>
      <numFmt numFmtId="19" formatCode="m/d/yyyy"/>
    </dxf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'12-MONTH-SEASONAL'!$B$1</c:f>
              <c:strCache>
                <c:ptCount val="1"/>
                <c:pt idx="0">
                  <c:v>Retail_Sales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'12-MONTH-SEASONAL'!$B$2:$B$211</c:f>
              <c:numCache>
                <c:formatCode>General</c:formatCode>
                <c:ptCount val="210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  <c:pt idx="167">
                  <c:v>1970.1714297652129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3-4871-B779-0C13B24E7521}"/>
            </c:ext>
          </c:extLst>
        </c:ser>
        <c:ser>
          <c:idx val="1"/>
          <c:order val="1"/>
          <c:tx>
            <c:strRef>
              <c:f>'12-MONTH-SEASONAL'!$C$1</c:f>
              <c:strCache>
                <c:ptCount val="1"/>
                <c:pt idx="0">
                  <c:v>Forecast(Retail_Sales)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'12-MONTH-SEASONAL'!$A$2:$A$211</c:f>
              <c:numCache>
                <c:formatCode>m/d/yyyy</c:formatCode>
                <c:ptCount val="21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45353</c:v>
                </c:pt>
                <c:pt idx="170">
                  <c:v>45382</c:v>
                </c:pt>
                <c:pt idx="171">
                  <c:v>45413</c:v>
                </c:pt>
                <c:pt idx="172">
                  <c:v>45443</c:v>
                </c:pt>
                <c:pt idx="173">
                  <c:v>45474</c:v>
                </c:pt>
                <c:pt idx="174">
                  <c:v>45504</c:v>
                </c:pt>
                <c:pt idx="175">
                  <c:v>45535</c:v>
                </c:pt>
                <c:pt idx="176">
                  <c:v>45566</c:v>
                </c:pt>
                <c:pt idx="177">
                  <c:v>45596</c:v>
                </c:pt>
                <c:pt idx="178">
                  <c:v>45627</c:v>
                </c:pt>
                <c:pt idx="179">
                  <c:v>45657</c:v>
                </c:pt>
                <c:pt idx="180">
                  <c:v>45688</c:v>
                </c:pt>
                <c:pt idx="181">
                  <c:v>45719</c:v>
                </c:pt>
                <c:pt idx="182">
                  <c:v>45747</c:v>
                </c:pt>
                <c:pt idx="183">
                  <c:v>45778</c:v>
                </c:pt>
                <c:pt idx="184">
                  <c:v>45808</c:v>
                </c:pt>
                <c:pt idx="185">
                  <c:v>45839</c:v>
                </c:pt>
                <c:pt idx="186">
                  <c:v>45869</c:v>
                </c:pt>
                <c:pt idx="187">
                  <c:v>45900</c:v>
                </c:pt>
                <c:pt idx="188">
                  <c:v>45931</c:v>
                </c:pt>
                <c:pt idx="189">
                  <c:v>45961</c:v>
                </c:pt>
                <c:pt idx="190">
                  <c:v>45992</c:v>
                </c:pt>
                <c:pt idx="191">
                  <c:v>46022</c:v>
                </c:pt>
                <c:pt idx="192">
                  <c:v>46053</c:v>
                </c:pt>
                <c:pt idx="193">
                  <c:v>46084</c:v>
                </c:pt>
                <c:pt idx="194">
                  <c:v>46112</c:v>
                </c:pt>
                <c:pt idx="195">
                  <c:v>46143</c:v>
                </c:pt>
                <c:pt idx="196">
                  <c:v>46173</c:v>
                </c:pt>
                <c:pt idx="197">
                  <c:v>46204</c:v>
                </c:pt>
                <c:pt idx="198">
                  <c:v>46234</c:v>
                </c:pt>
                <c:pt idx="199">
                  <c:v>46265</c:v>
                </c:pt>
                <c:pt idx="200">
                  <c:v>46296</c:v>
                </c:pt>
                <c:pt idx="201">
                  <c:v>46326</c:v>
                </c:pt>
                <c:pt idx="202">
                  <c:v>46357</c:v>
                </c:pt>
                <c:pt idx="203">
                  <c:v>46387</c:v>
                </c:pt>
                <c:pt idx="204">
                  <c:v>46418</c:v>
                </c:pt>
                <c:pt idx="205">
                  <c:v>46449</c:v>
                </c:pt>
                <c:pt idx="206">
                  <c:v>46477</c:v>
                </c:pt>
                <c:pt idx="207">
                  <c:v>46508</c:v>
                </c:pt>
                <c:pt idx="208">
                  <c:v>46538</c:v>
                </c:pt>
                <c:pt idx="209">
                  <c:v>46569</c:v>
                </c:pt>
              </c:numCache>
            </c:numRef>
          </c:cat>
          <c:val>
            <c:numRef>
              <c:f>'12-MONTH-SEASONAL'!$C$2:$C$211</c:f>
              <c:numCache>
                <c:formatCode>General</c:formatCode>
                <c:ptCount val="210"/>
                <c:pt idx="167">
                  <c:v>1970.1714297652129</c:v>
                </c:pt>
                <c:pt idx="168">
                  <c:v>1997.8877742176148</c:v>
                </c:pt>
                <c:pt idx="169">
                  <c:v>2130.6146346814276</c:v>
                </c:pt>
                <c:pt idx="170">
                  <c:v>2066.9922494025986</c:v>
                </c:pt>
                <c:pt idx="171">
                  <c:v>1989.1569566227622</c:v>
                </c:pt>
                <c:pt idx="172">
                  <c:v>1947.469235401843</c:v>
                </c:pt>
                <c:pt idx="173">
                  <c:v>1806.7006560566238</c:v>
                </c:pt>
                <c:pt idx="174">
                  <c:v>1833.587696366171</c:v>
                </c:pt>
                <c:pt idx="175">
                  <c:v>1922.0353456261557</c:v>
                </c:pt>
                <c:pt idx="176">
                  <c:v>1891.2649812835111</c:v>
                </c:pt>
                <c:pt idx="177">
                  <c:v>1981.9266291959834</c:v>
                </c:pt>
                <c:pt idx="178">
                  <c:v>2028.1586751178058</c:v>
                </c:pt>
                <c:pt idx="179">
                  <c:v>2057.6397567483077</c:v>
                </c:pt>
                <c:pt idx="180">
                  <c:v>2190.3666172121207</c:v>
                </c:pt>
                <c:pt idx="181">
                  <c:v>2126.7442319332918</c:v>
                </c:pt>
                <c:pt idx="182">
                  <c:v>2048.9089391534553</c:v>
                </c:pt>
                <c:pt idx="183">
                  <c:v>2007.2212179325359</c:v>
                </c:pt>
                <c:pt idx="184">
                  <c:v>1866.4526385873169</c:v>
                </c:pt>
                <c:pt idx="185">
                  <c:v>1893.3396788968639</c:v>
                </c:pt>
                <c:pt idx="186">
                  <c:v>1981.7873281568488</c:v>
                </c:pt>
                <c:pt idx="187">
                  <c:v>1951.0169638142042</c:v>
                </c:pt>
                <c:pt idx="188">
                  <c:v>2041.6786117266765</c:v>
                </c:pt>
                <c:pt idx="189">
                  <c:v>2087.9106576484987</c:v>
                </c:pt>
                <c:pt idx="190">
                  <c:v>2117.3917392790008</c:v>
                </c:pt>
                <c:pt idx="191">
                  <c:v>2250.1185997428138</c:v>
                </c:pt>
                <c:pt idx="192">
                  <c:v>2186.4962144639849</c:v>
                </c:pt>
                <c:pt idx="193">
                  <c:v>2108.660921684148</c:v>
                </c:pt>
                <c:pt idx="194">
                  <c:v>2066.9732004632292</c:v>
                </c:pt>
                <c:pt idx="195">
                  <c:v>1926.20462111801</c:v>
                </c:pt>
                <c:pt idx="196">
                  <c:v>1953.091661427557</c:v>
                </c:pt>
                <c:pt idx="197">
                  <c:v>2041.5393106875417</c:v>
                </c:pt>
                <c:pt idx="198">
                  <c:v>2010.7689463448974</c:v>
                </c:pt>
                <c:pt idx="199">
                  <c:v>2101.4305942573696</c:v>
                </c:pt>
                <c:pt idx="200">
                  <c:v>2147.6626401791918</c:v>
                </c:pt>
                <c:pt idx="201">
                  <c:v>2177.1437218096935</c:v>
                </c:pt>
                <c:pt idx="202">
                  <c:v>2309.8705822735069</c:v>
                </c:pt>
                <c:pt idx="203">
                  <c:v>2246.248196994678</c:v>
                </c:pt>
                <c:pt idx="204">
                  <c:v>2168.4129042148411</c:v>
                </c:pt>
                <c:pt idx="205">
                  <c:v>2126.7251829939223</c:v>
                </c:pt>
                <c:pt idx="206">
                  <c:v>1985.9566036487031</c:v>
                </c:pt>
                <c:pt idx="207">
                  <c:v>2012.8436439582501</c:v>
                </c:pt>
                <c:pt idx="208">
                  <c:v>2101.2912932182348</c:v>
                </c:pt>
                <c:pt idx="209">
                  <c:v>2070.5209288755905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3-4871-B779-0C13B24E7521}"/>
            </c:ext>
          </c:extLst>
        </c:ser>
        <c:ser>
          <c:idx val="2"/>
          <c:order val="2"/>
          <c:tx>
            <c:strRef>
              <c:f>'12-MONTH-SEASONAL'!$D$1</c:f>
              <c:strCache>
                <c:ptCount val="1"/>
                <c:pt idx="0">
                  <c:v>Lower Confidence Bound(Retail_Sales)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'12-MONTH-SEASONAL'!$A$2:$A$211</c:f>
              <c:numCache>
                <c:formatCode>m/d/yyyy</c:formatCode>
                <c:ptCount val="21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45353</c:v>
                </c:pt>
                <c:pt idx="170">
                  <c:v>45382</c:v>
                </c:pt>
                <c:pt idx="171">
                  <c:v>45413</c:v>
                </c:pt>
                <c:pt idx="172">
                  <c:v>45443</c:v>
                </c:pt>
                <c:pt idx="173">
                  <c:v>45474</c:v>
                </c:pt>
                <c:pt idx="174">
                  <c:v>45504</c:v>
                </c:pt>
                <c:pt idx="175">
                  <c:v>45535</c:v>
                </c:pt>
                <c:pt idx="176">
                  <c:v>45566</c:v>
                </c:pt>
                <c:pt idx="177">
                  <c:v>45596</c:v>
                </c:pt>
                <c:pt idx="178">
                  <c:v>45627</c:v>
                </c:pt>
                <c:pt idx="179">
                  <c:v>45657</c:v>
                </c:pt>
                <c:pt idx="180">
                  <c:v>45688</c:v>
                </c:pt>
                <c:pt idx="181">
                  <c:v>45719</c:v>
                </c:pt>
                <c:pt idx="182">
                  <c:v>45747</c:v>
                </c:pt>
                <c:pt idx="183">
                  <c:v>45778</c:v>
                </c:pt>
                <c:pt idx="184">
                  <c:v>45808</c:v>
                </c:pt>
                <c:pt idx="185">
                  <c:v>45839</c:v>
                </c:pt>
                <c:pt idx="186">
                  <c:v>45869</c:v>
                </c:pt>
                <c:pt idx="187">
                  <c:v>45900</c:v>
                </c:pt>
                <c:pt idx="188">
                  <c:v>45931</c:v>
                </c:pt>
                <c:pt idx="189">
                  <c:v>45961</c:v>
                </c:pt>
                <c:pt idx="190">
                  <c:v>45992</c:v>
                </c:pt>
                <c:pt idx="191">
                  <c:v>46022</c:v>
                </c:pt>
                <c:pt idx="192">
                  <c:v>46053</c:v>
                </c:pt>
                <c:pt idx="193">
                  <c:v>46084</c:v>
                </c:pt>
                <c:pt idx="194">
                  <c:v>46112</c:v>
                </c:pt>
                <c:pt idx="195">
                  <c:v>46143</c:v>
                </c:pt>
                <c:pt idx="196">
                  <c:v>46173</c:v>
                </c:pt>
                <c:pt idx="197">
                  <c:v>46204</c:v>
                </c:pt>
                <c:pt idx="198">
                  <c:v>46234</c:v>
                </c:pt>
                <c:pt idx="199">
                  <c:v>46265</c:v>
                </c:pt>
                <c:pt idx="200">
                  <c:v>46296</c:v>
                </c:pt>
                <c:pt idx="201">
                  <c:v>46326</c:v>
                </c:pt>
                <c:pt idx="202">
                  <c:v>46357</c:v>
                </c:pt>
                <c:pt idx="203">
                  <c:v>46387</c:v>
                </c:pt>
                <c:pt idx="204">
                  <c:v>46418</c:v>
                </c:pt>
                <c:pt idx="205">
                  <c:v>46449</c:v>
                </c:pt>
                <c:pt idx="206">
                  <c:v>46477</c:v>
                </c:pt>
                <c:pt idx="207">
                  <c:v>46508</c:v>
                </c:pt>
                <c:pt idx="208">
                  <c:v>46538</c:v>
                </c:pt>
                <c:pt idx="209">
                  <c:v>46569</c:v>
                </c:pt>
              </c:numCache>
            </c:numRef>
          </c:cat>
          <c:val>
            <c:numRef>
              <c:f>'12-MONTH-SEASONAL'!$D$2:$D$211</c:f>
              <c:numCache>
                <c:formatCode>General</c:formatCode>
                <c:ptCount val="210"/>
                <c:pt idx="167" formatCode="0.00">
                  <c:v>1970.1714297652129</c:v>
                </c:pt>
                <c:pt idx="168" formatCode="0.00">
                  <c:v>1846.7460474076247</c:v>
                </c:pt>
                <c:pt idx="169" formatCode="0.00">
                  <c:v>1979.4722277351973</c:v>
                </c:pt>
                <c:pt idx="170" formatCode="0.00">
                  <c:v>1915.8486333328312</c:v>
                </c:pt>
                <c:pt idx="171" formatCode="0.00">
                  <c:v>1838.0114513168326</c:v>
                </c:pt>
                <c:pt idx="172" formatCode="0.00">
                  <c:v>1796.3210096373246</c:v>
                </c:pt>
                <c:pt idx="173" formatCode="0.00">
                  <c:v>1655.5487275243706</c:v>
                </c:pt>
                <c:pt idx="174" formatCode="0.00">
                  <c:v>1682.4309317024595</c:v>
                </c:pt>
                <c:pt idx="175" formatCode="0.00">
                  <c:v>1770.8724604553938</c:v>
                </c:pt>
                <c:pt idx="176" formatCode="0.00">
                  <c:v>1740.0945402730172</c:v>
                </c:pt>
                <c:pt idx="177" formatCode="0.00">
                  <c:v>1830.7470461243306</c:v>
                </c:pt>
                <c:pt idx="178" formatCode="0.00">
                  <c:v>1876.9682129582279</c:v>
                </c:pt>
                <c:pt idx="179" formatCode="0.00">
                  <c:v>1867.4884469572842</c:v>
                </c:pt>
                <c:pt idx="180" formatCode="0.00">
                  <c:v>2000.2035345586464</c:v>
                </c:pt>
                <c:pt idx="181" formatCode="0.00">
                  <c:v>1936.5676354127727</c:v>
                </c:pt>
                <c:pt idx="182" formatCode="0.00">
                  <c:v>1858.7169680230904</c:v>
                </c:pt>
                <c:pt idx="183" formatCode="0.00">
                  <c:v>1817.0118918023718</c:v>
                </c:pt>
                <c:pt idx="184" formatCode="0.00">
                  <c:v>1676.2238575233464</c:v>
                </c:pt>
                <c:pt idx="185" formatCode="0.00">
                  <c:v>1703.0892235368951</c:v>
                </c:pt>
                <c:pt idx="186" formatCode="0.00">
                  <c:v>1791.5128598398705</c:v>
                </c:pt>
                <c:pt idx="187" formatCode="0.00">
                  <c:v>1760.7160247239651</c:v>
                </c:pt>
                <c:pt idx="188" formatCode="0.00">
                  <c:v>1851.3486250501858</c:v>
                </c:pt>
                <c:pt idx="189" formatCode="0.00">
                  <c:v>1897.5489277501533</c:v>
                </c:pt>
                <c:pt idx="190" formatCode="0.00">
                  <c:v>1893.9576920332618</c:v>
                </c:pt>
                <c:pt idx="191" formatCode="0.00">
                  <c:v>2026.652604886548</c:v>
                </c:pt>
                <c:pt idx="192" formatCode="0.00">
                  <c:v>1962.9956702129903</c:v>
                </c:pt>
                <c:pt idx="193" formatCode="0.00">
                  <c:v>1885.1231252683631</c:v>
                </c:pt>
                <c:pt idx="194" formatCode="0.00">
                  <c:v>1843.3953482896607</c:v>
                </c:pt>
                <c:pt idx="195" formatCode="0.00">
                  <c:v>1702.5838089459373</c:v>
                </c:pt>
                <c:pt idx="196" formatCode="0.00">
                  <c:v>1729.4248845564216</c:v>
                </c:pt>
                <c:pt idx="197" formatCode="0.00">
                  <c:v>1817.8234641579238</c:v>
                </c:pt>
                <c:pt idx="198" formatCode="0.00">
                  <c:v>1787.0008251529709</c:v>
                </c:pt>
                <c:pt idx="199" formatCode="0.00">
                  <c:v>1877.6068935832259</c:v>
                </c:pt>
                <c:pt idx="200" formatCode="0.00">
                  <c:v>1923.7799556294062</c:v>
                </c:pt>
                <c:pt idx="201" formatCode="0.00">
                  <c:v>1923.7657622388815</c:v>
                </c:pt>
                <c:pt idx="202" formatCode="0.00">
                  <c:v>2056.4342076367161</c:v>
                </c:pt>
                <c:pt idx="203" formatCode="0.00">
                  <c:v>1992.7501315567204</c:v>
                </c:pt>
                <c:pt idx="204" formatCode="0.00">
                  <c:v>1914.8497845401671</c:v>
                </c:pt>
                <c:pt idx="205" formatCode="0.00">
                  <c:v>1873.0935581681113</c:v>
                </c:pt>
                <c:pt idx="206" formatCode="0.00">
                  <c:v>1732.2529355114175</c:v>
                </c:pt>
                <c:pt idx="207" formatCode="0.00">
                  <c:v>1759.0643073478886</c:v>
                </c:pt>
                <c:pt idx="208" formatCode="0.00">
                  <c:v>1847.432576228513</c:v>
                </c:pt>
                <c:pt idx="209" formatCode="0.00">
                  <c:v>1816.5790331242692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23-4871-B779-0C13B24E7521}"/>
            </c:ext>
          </c:extLst>
        </c:ser>
        <c:ser>
          <c:idx val="3"/>
          <c:order val="3"/>
          <c:tx>
            <c:strRef>
              <c:f>'12-MONTH-SEASONAL'!$E$1</c:f>
              <c:strCache>
                <c:ptCount val="1"/>
                <c:pt idx="0">
                  <c:v>Upper Confidence Bound(Retail_Sales)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'12-MONTH-SEASONAL'!$A$2:$A$211</c:f>
              <c:numCache>
                <c:formatCode>m/d/yyyy</c:formatCode>
                <c:ptCount val="21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45353</c:v>
                </c:pt>
                <c:pt idx="170">
                  <c:v>45382</c:v>
                </c:pt>
                <c:pt idx="171">
                  <c:v>45413</c:v>
                </c:pt>
                <c:pt idx="172">
                  <c:v>45443</c:v>
                </c:pt>
                <c:pt idx="173">
                  <c:v>45474</c:v>
                </c:pt>
                <c:pt idx="174">
                  <c:v>45504</c:v>
                </c:pt>
                <c:pt idx="175">
                  <c:v>45535</c:v>
                </c:pt>
                <c:pt idx="176">
                  <c:v>45566</c:v>
                </c:pt>
                <c:pt idx="177">
                  <c:v>45596</c:v>
                </c:pt>
                <c:pt idx="178">
                  <c:v>45627</c:v>
                </c:pt>
                <c:pt idx="179">
                  <c:v>45657</c:v>
                </c:pt>
                <c:pt idx="180">
                  <c:v>45688</c:v>
                </c:pt>
                <c:pt idx="181">
                  <c:v>45719</c:v>
                </c:pt>
                <c:pt idx="182">
                  <c:v>45747</c:v>
                </c:pt>
                <c:pt idx="183">
                  <c:v>45778</c:v>
                </c:pt>
                <c:pt idx="184">
                  <c:v>45808</c:v>
                </c:pt>
                <c:pt idx="185">
                  <c:v>45839</c:v>
                </c:pt>
                <c:pt idx="186">
                  <c:v>45869</c:v>
                </c:pt>
                <c:pt idx="187">
                  <c:v>45900</c:v>
                </c:pt>
                <c:pt idx="188">
                  <c:v>45931</c:v>
                </c:pt>
                <c:pt idx="189">
                  <c:v>45961</c:v>
                </c:pt>
                <c:pt idx="190">
                  <c:v>45992</c:v>
                </c:pt>
                <c:pt idx="191">
                  <c:v>46022</c:v>
                </c:pt>
                <c:pt idx="192">
                  <c:v>46053</c:v>
                </c:pt>
                <c:pt idx="193">
                  <c:v>46084</c:v>
                </c:pt>
                <c:pt idx="194">
                  <c:v>46112</c:v>
                </c:pt>
                <c:pt idx="195">
                  <c:v>46143</c:v>
                </c:pt>
                <c:pt idx="196">
                  <c:v>46173</c:v>
                </c:pt>
                <c:pt idx="197">
                  <c:v>46204</c:v>
                </c:pt>
                <c:pt idx="198">
                  <c:v>46234</c:v>
                </c:pt>
                <c:pt idx="199">
                  <c:v>46265</c:v>
                </c:pt>
                <c:pt idx="200">
                  <c:v>46296</c:v>
                </c:pt>
                <c:pt idx="201">
                  <c:v>46326</c:v>
                </c:pt>
                <c:pt idx="202">
                  <c:v>46357</c:v>
                </c:pt>
                <c:pt idx="203">
                  <c:v>46387</c:v>
                </c:pt>
                <c:pt idx="204">
                  <c:v>46418</c:v>
                </c:pt>
                <c:pt idx="205">
                  <c:v>46449</c:v>
                </c:pt>
                <c:pt idx="206">
                  <c:v>46477</c:v>
                </c:pt>
                <c:pt idx="207">
                  <c:v>46508</c:v>
                </c:pt>
                <c:pt idx="208">
                  <c:v>46538</c:v>
                </c:pt>
                <c:pt idx="209">
                  <c:v>46569</c:v>
                </c:pt>
              </c:numCache>
            </c:numRef>
          </c:cat>
          <c:val>
            <c:numRef>
              <c:f>'12-MONTH-SEASONAL'!$E$2:$E$211</c:f>
              <c:numCache>
                <c:formatCode>General</c:formatCode>
                <c:ptCount val="210"/>
                <c:pt idx="167" formatCode="0.00">
                  <c:v>1970.1714297652129</c:v>
                </c:pt>
                <c:pt idx="168" formatCode="0.00">
                  <c:v>2149.029501027605</c:v>
                </c:pt>
                <c:pt idx="169" formatCode="0.00">
                  <c:v>2281.7570416276581</c:v>
                </c:pt>
                <c:pt idx="170" formatCode="0.00">
                  <c:v>2218.1358654723658</c:v>
                </c:pt>
                <c:pt idx="171" formatCode="0.00">
                  <c:v>2140.3024619286916</c:v>
                </c:pt>
                <c:pt idx="172" formatCode="0.00">
                  <c:v>2098.6174611663614</c:v>
                </c:pt>
                <c:pt idx="173" formatCode="0.00">
                  <c:v>1957.8525845888769</c:v>
                </c:pt>
                <c:pt idx="174" formatCode="0.00">
                  <c:v>1984.7444610298826</c:v>
                </c:pt>
                <c:pt idx="175" formatCode="0.00">
                  <c:v>2073.1982307969174</c:v>
                </c:pt>
                <c:pt idx="176" formatCode="0.00">
                  <c:v>2042.4354222940051</c:v>
                </c:pt>
                <c:pt idx="177" formatCode="0.00">
                  <c:v>2133.1062122676362</c:v>
                </c:pt>
                <c:pt idx="178" formatCode="0.00">
                  <c:v>2179.3491372773838</c:v>
                </c:pt>
                <c:pt idx="179" formatCode="0.00">
                  <c:v>2247.791066539331</c:v>
                </c:pt>
                <c:pt idx="180" formatCode="0.00">
                  <c:v>2380.5296998655949</c:v>
                </c:pt>
                <c:pt idx="181" formatCode="0.00">
                  <c:v>2316.9208284538108</c:v>
                </c:pt>
                <c:pt idx="182" formatCode="0.00">
                  <c:v>2239.1009102838202</c:v>
                </c:pt>
                <c:pt idx="183" formatCode="0.00">
                  <c:v>2197.4305440626999</c:v>
                </c:pt>
                <c:pt idx="184" formatCode="0.00">
                  <c:v>2056.6814196512873</c:v>
                </c:pt>
                <c:pt idx="185" formatCode="0.00">
                  <c:v>2083.5901342568327</c:v>
                </c:pt>
                <c:pt idx="186" formatCode="0.00">
                  <c:v>2172.0617964738271</c:v>
                </c:pt>
                <c:pt idx="187" formatCode="0.00">
                  <c:v>2141.3179029044431</c:v>
                </c:pt>
                <c:pt idx="188" formatCode="0.00">
                  <c:v>2232.0085984031671</c:v>
                </c:pt>
                <c:pt idx="189" formatCode="0.00">
                  <c:v>2278.2723875468441</c:v>
                </c:pt>
                <c:pt idx="190" formatCode="0.00">
                  <c:v>2340.8257865247401</c:v>
                </c:pt>
                <c:pt idx="191" formatCode="0.00">
                  <c:v>2473.5845945990795</c:v>
                </c:pt>
                <c:pt idx="192" formatCode="0.00">
                  <c:v>2409.9967587149795</c:v>
                </c:pt>
                <c:pt idx="193" formatCode="0.00">
                  <c:v>2332.1987180999331</c:v>
                </c:pt>
                <c:pt idx="194" formatCode="0.00">
                  <c:v>2290.5510526367975</c:v>
                </c:pt>
                <c:pt idx="195" formatCode="0.00">
                  <c:v>2149.8254332900829</c:v>
                </c:pt>
                <c:pt idx="196" formatCode="0.00">
                  <c:v>2176.7584382986925</c:v>
                </c:pt>
                <c:pt idx="197" formatCode="0.00">
                  <c:v>2265.2551572171596</c:v>
                </c:pt>
                <c:pt idx="198" formatCode="0.00">
                  <c:v>2234.537067536824</c:v>
                </c:pt>
                <c:pt idx="199" formatCode="0.00">
                  <c:v>2325.2542949315134</c:v>
                </c:pt>
                <c:pt idx="200" formatCode="0.00">
                  <c:v>2371.5453247289774</c:v>
                </c:pt>
                <c:pt idx="201" formatCode="0.00">
                  <c:v>2430.5216813805055</c:v>
                </c:pt>
                <c:pt idx="202" formatCode="0.00">
                  <c:v>2563.3069569102977</c:v>
                </c:pt>
                <c:pt idx="203" formatCode="0.00">
                  <c:v>2499.7462624326354</c:v>
                </c:pt>
                <c:pt idx="204" formatCode="0.00">
                  <c:v>2421.9760238895151</c:v>
                </c:pt>
                <c:pt idx="205" formatCode="0.00">
                  <c:v>2380.3568078197331</c:v>
                </c:pt>
                <c:pt idx="206" formatCode="0.00">
                  <c:v>2239.6602717859887</c:v>
                </c:pt>
                <c:pt idx="207" formatCode="0.00">
                  <c:v>2266.6229805686116</c:v>
                </c:pt>
                <c:pt idx="208" formatCode="0.00">
                  <c:v>2355.1500102079567</c:v>
                </c:pt>
                <c:pt idx="209" formatCode="0.00">
                  <c:v>2324.4628246269117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23-4871-B779-0C13B24E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815584"/>
        <c:axId val="1214815104"/>
      </c:lineChart>
      <c:catAx>
        <c:axId val="121481558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15104"/>
        <c:crosses val="autoZero"/>
        <c:auto val="1"/>
        <c:lblAlgn val="ctr"/>
        <c:lblOffset val="100"/>
        <c:noMultiLvlLbl val="0"/>
      </c:catAx>
      <c:valAx>
        <c:axId val="12148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1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'12-MONTH-SEASONAL (2)'!$B$1</c:f>
              <c:strCache>
                <c:ptCount val="1"/>
                <c:pt idx="0">
                  <c:v>Retail_Sales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'12-MONTH-SEASONAL (2)'!$A$2:$A$211</c:f>
              <c:numCache>
                <c:formatCode>m/d/yyyy</c:formatCode>
                <c:ptCount val="21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45353</c:v>
                </c:pt>
                <c:pt idx="170">
                  <c:v>45382</c:v>
                </c:pt>
                <c:pt idx="171">
                  <c:v>45413</c:v>
                </c:pt>
                <c:pt idx="172">
                  <c:v>45443</c:v>
                </c:pt>
                <c:pt idx="173">
                  <c:v>45474</c:v>
                </c:pt>
                <c:pt idx="174">
                  <c:v>45504</c:v>
                </c:pt>
                <c:pt idx="175">
                  <c:v>45535</c:v>
                </c:pt>
                <c:pt idx="176">
                  <c:v>45566</c:v>
                </c:pt>
                <c:pt idx="177">
                  <c:v>45596</c:v>
                </c:pt>
                <c:pt idx="178">
                  <c:v>45627</c:v>
                </c:pt>
                <c:pt idx="179">
                  <c:v>45657</c:v>
                </c:pt>
                <c:pt idx="180">
                  <c:v>45688</c:v>
                </c:pt>
                <c:pt idx="181">
                  <c:v>45719</c:v>
                </c:pt>
                <c:pt idx="182">
                  <c:v>45747</c:v>
                </c:pt>
                <c:pt idx="183">
                  <c:v>45778</c:v>
                </c:pt>
                <c:pt idx="184">
                  <c:v>45808</c:v>
                </c:pt>
                <c:pt idx="185">
                  <c:v>45839</c:v>
                </c:pt>
                <c:pt idx="186">
                  <c:v>45869</c:v>
                </c:pt>
                <c:pt idx="187">
                  <c:v>45900</c:v>
                </c:pt>
                <c:pt idx="188">
                  <c:v>45931</c:v>
                </c:pt>
                <c:pt idx="189">
                  <c:v>45961</c:v>
                </c:pt>
                <c:pt idx="190">
                  <c:v>45992</c:v>
                </c:pt>
                <c:pt idx="191">
                  <c:v>46022</c:v>
                </c:pt>
                <c:pt idx="192">
                  <c:v>46053</c:v>
                </c:pt>
                <c:pt idx="193">
                  <c:v>46084</c:v>
                </c:pt>
                <c:pt idx="194">
                  <c:v>46112</c:v>
                </c:pt>
                <c:pt idx="195">
                  <c:v>46143</c:v>
                </c:pt>
                <c:pt idx="196">
                  <c:v>46173</c:v>
                </c:pt>
                <c:pt idx="197">
                  <c:v>46204</c:v>
                </c:pt>
                <c:pt idx="198">
                  <c:v>46234</c:v>
                </c:pt>
                <c:pt idx="199">
                  <c:v>46265</c:v>
                </c:pt>
                <c:pt idx="200">
                  <c:v>46296</c:v>
                </c:pt>
                <c:pt idx="201">
                  <c:v>46326</c:v>
                </c:pt>
                <c:pt idx="202">
                  <c:v>46357</c:v>
                </c:pt>
                <c:pt idx="203">
                  <c:v>46387</c:v>
                </c:pt>
                <c:pt idx="204">
                  <c:v>46418</c:v>
                </c:pt>
                <c:pt idx="205">
                  <c:v>46449</c:v>
                </c:pt>
                <c:pt idx="206">
                  <c:v>46477</c:v>
                </c:pt>
                <c:pt idx="207">
                  <c:v>46508</c:v>
                </c:pt>
                <c:pt idx="208">
                  <c:v>46538</c:v>
                </c:pt>
                <c:pt idx="209">
                  <c:v>46569</c:v>
                </c:pt>
              </c:numCache>
            </c:numRef>
          </c:cat>
          <c:val>
            <c:numRef>
              <c:f>'12-MONTH-SEASONAL (2)'!$B$2:$B$211</c:f>
              <c:numCache>
                <c:formatCode>General</c:formatCode>
                <c:ptCount val="210"/>
                <c:pt idx="0">
                  <c:v>1000.999069747932</c:v>
                </c:pt>
                <c:pt idx="1">
                  <c:v>1093.086774125981</c:v>
                </c:pt>
                <c:pt idx="2">
                  <c:v>1086.149815163104</c:v>
                </c:pt>
                <c:pt idx="3">
                  <c:v>1011.101480231048</c:v>
                </c:pt>
                <c:pt idx="4">
                  <c:v>1053.802056721071</c:v>
                </c:pt>
                <c:pt idx="5">
                  <c:v>1147.924484842966</c:v>
                </c:pt>
                <c:pt idx="6">
                  <c:v>933.11126592622122</c:v>
                </c:pt>
                <c:pt idx="7">
                  <c:v>961.24463134703103</c:v>
                </c:pt>
                <c:pt idx="8">
                  <c:v>864.94241572691521</c:v>
                </c:pt>
                <c:pt idx="9">
                  <c:v>1082.514747825476</c:v>
                </c:pt>
                <c:pt idx="10">
                  <c:v>1036.9867296687521</c:v>
                </c:pt>
                <c:pt idx="11">
                  <c:v>1045.638987859684</c:v>
                </c:pt>
                <c:pt idx="12">
                  <c:v>1139.5864727195969</c:v>
                </c:pt>
                <c:pt idx="13">
                  <c:v>1122.566654941721</c:v>
                </c:pt>
                <c:pt idx="14">
                  <c:v>1166.5775382274551</c:v>
                </c:pt>
                <c:pt idx="15">
                  <c:v>1218.210323445591</c:v>
                </c:pt>
                <c:pt idx="16">
                  <c:v>1190.3503430292631</c:v>
                </c:pt>
                <c:pt idx="17">
                  <c:v>1053.1021971047369</c:v>
                </c:pt>
                <c:pt idx="18">
                  <c:v>1101.3506137715599</c:v>
                </c:pt>
                <c:pt idx="19">
                  <c:v>981.82402731467209</c:v>
                </c:pt>
                <c:pt idx="20">
                  <c:v>1010.502148370617</c:v>
                </c:pt>
                <c:pt idx="21">
                  <c:v>1056.4705824229691</c:v>
                </c:pt>
                <c:pt idx="22">
                  <c:v>1076.060973980299</c:v>
                </c:pt>
                <c:pt idx="23">
                  <c:v>1051.4849044601769</c:v>
                </c:pt>
                <c:pt idx="24">
                  <c:v>1218.1141845226109</c:v>
                </c:pt>
                <c:pt idx="25">
                  <c:v>1184.7885796190719</c:v>
                </c:pt>
                <c:pt idx="26">
                  <c:v>1320.56437487003</c:v>
                </c:pt>
                <c:pt idx="27">
                  <c:v>1116.89820392464</c:v>
                </c:pt>
                <c:pt idx="28">
                  <c:v>1248.9182319692129</c:v>
                </c:pt>
                <c:pt idx="29">
                  <c:v>1126.8267392345231</c:v>
                </c:pt>
                <c:pt idx="30">
                  <c:v>1093.392616357999</c:v>
                </c:pt>
                <c:pt idx="31">
                  <c:v>1094.0404358503081</c:v>
                </c:pt>
                <c:pt idx="32">
                  <c:v>995.27557759277443</c:v>
                </c:pt>
                <c:pt idx="33">
                  <c:v>1116.4816702103451</c:v>
                </c:pt>
                <c:pt idx="34">
                  <c:v>1087.482774951332</c:v>
                </c:pt>
                <c:pt idx="35">
                  <c:v>1161.5507562906309</c:v>
                </c:pt>
                <c:pt idx="36">
                  <c:v>1238.8125645273699</c:v>
                </c:pt>
                <c:pt idx="37">
                  <c:v>1274.3818868805861</c:v>
                </c:pt>
                <c:pt idx="38">
                  <c:v>1227.1940525330381</c:v>
                </c:pt>
                <c:pt idx="39">
                  <c:v>1334.506838336564</c:v>
                </c:pt>
                <c:pt idx="40">
                  <c:v>1377.002287199906</c:v>
                </c:pt>
                <c:pt idx="41">
                  <c:v>1218.767714365895</c:v>
                </c:pt>
                <c:pt idx="42">
                  <c:v>1160.8382822430181</c:v>
                </c:pt>
                <c:pt idx="43">
                  <c:v>1122.3164840215461</c:v>
                </c:pt>
                <c:pt idx="44">
                  <c:v>1238.735608265519</c:v>
                </c:pt>
                <c:pt idx="45">
                  <c:v>1144.888808045182</c:v>
                </c:pt>
                <c:pt idx="46">
                  <c:v>1169.3492409924099</c:v>
                </c:pt>
                <c:pt idx="47">
                  <c:v>1290.751624922347</c:v>
                </c:pt>
                <c:pt idx="48">
                  <c:v>1269.6834637091711</c:v>
                </c:pt>
                <c:pt idx="49">
                  <c:v>1417.1803300265999</c:v>
                </c:pt>
                <c:pt idx="50">
                  <c:v>1337.4750300777901</c:v>
                </c:pt>
                <c:pt idx="51">
                  <c:v>1332.9551068874221</c:v>
                </c:pt>
                <c:pt idx="52">
                  <c:v>1338.819839099705</c:v>
                </c:pt>
                <c:pt idx="53">
                  <c:v>1235.227399352586</c:v>
                </c:pt>
                <c:pt idx="54">
                  <c:v>1290.2127621792511</c:v>
                </c:pt>
                <c:pt idx="55">
                  <c:v>1322.789214463708</c:v>
                </c:pt>
                <c:pt idx="56">
                  <c:v>1199.7602327922179</c:v>
                </c:pt>
                <c:pt idx="57">
                  <c:v>1250.1667313059379</c:v>
                </c:pt>
                <c:pt idx="58">
                  <c:v>1426.390062486134</c:v>
                </c:pt>
                <c:pt idx="59">
                  <c:v>1341.226082345873</c:v>
                </c:pt>
                <c:pt idx="60">
                  <c:v>1413.7954487226</c:v>
                </c:pt>
                <c:pt idx="61">
                  <c:v>1336.718576492183</c:v>
                </c:pt>
                <c:pt idx="62">
                  <c:v>1503.416390543337</c:v>
                </c:pt>
                <c:pt idx="63">
                  <c:v>1481.6732380224259</c:v>
                </c:pt>
                <c:pt idx="64">
                  <c:v>1424.506286005374</c:v>
                </c:pt>
                <c:pt idx="65">
                  <c:v>1446.9397906067741</c:v>
                </c:pt>
                <c:pt idx="66">
                  <c:v>1279.0878195540281</c:v>
                </c:pt>
                <c:pt idx="67">
                  <c:v>1285.559353908041</c:v>
                </c:pt>
                <c:pt idx="68">
                  <c:v>1266.960752468485</c:v>
                </c:pt>
                <c:pt idx="69">
                  <c:v>1302.6009611614429</c:v>
                </c:pt>
                <c:pt idx="70">
                  <c:v>1289.2899022749209</c:v>
                </c:pt>
                <c:pt idx="71">
                  <c:v>1428.3186281074829</c:v>
                </c:pt>
                <c:pt idx="72">
                  <c:v>1438.9524981771519</c:v>
                </c:pt>
                <c:pt idx="73">
                  <c:v>1545.1041113438889</c:v>
                </c:pt>
                <c:pt idx="74">
                  <c:v>1508.9890400024749</c:v>
                </c:pt>
                <c:pt idx="75">
                  <c:v>1518.9227628181191</c:v>
                </c:pt>
                <c:pt idx="76">
                  <c:v>1491.293220934208</c:v>
                </c:pt>
                <c:pt idx="77">
                  <c:v>1511.3084785607659</c:v>
                </c:pt>
                <c:pt idx="78">
                  <c:v>1448.5589947291039</c:v>
                </c:pt>
                <c:pt idx="79">
                  <c:v>1439.1350546044939</c:v>
                </c:pt>
                <c:pt idx="80">
                  <c:v>1325.8269412981449</c:v>
                </c:pt>
                <c:pt idx="81">
                  <c:v>1386.538225279045</c:v>
                </c:pt>
                <c:pt idx="82">
                  <c:v>1314.7215896589801</c:v>
                </c:pt>
                <c:pt idx="83">
                  <c:v>1485.3990111878929</c:v>
                </c:pt>
                <c:pt idx="84">
                  <c:v>1480.733538000296</c:v>
                </c:pt>
                <c:pt idx="85">
                  <c:v>1570.209623852192</c:v>
                </c:pt>
                <c:pt idx="86">
                  <c:v>1576.145802925101</c:v>
                </c:pt>
                <c:pt idx="87">
                  <c:v>1611.692114556243</c:v>
                </c:pt>
                <c:pt idx="88">
                  <c:v>1508.0081013851959</c:v>
                </c:pt>
                <c:pt idx="89">
                  <c:v>1450.9233330274619</c:v>
                </c:pt>
                <c:pt idx="90">
                  <c:v>1578.3315776549241</c:v>
                </c:pt>
                <c:pt idx="91">
                  <c:v>1359.419201257366</c:v>
                </c:pt>
                <c:pt idx="92">
                  <c:v>1447.67142764406</c:v>
                </c:pt>
                <c:pt idx="93">
                  <c:v>1452.926402483057</c:v>
                </c:pt>
                <c:pt idx="94">
                  <c:v>1511.5132562100639</c:v>
                </c:pt>
                <c:pt idx="95">
                  <c:v>1592.177151639916</c:v>
                </c:pt>
                <c:pt idx="96">
                  <c:v>1569.206433125408</c:v>
                </c:pt>
                <c:pt idx="97">
                  <c:v>1603.0261203016521</c:v>
                </c:pt>
                <c:pt idx="98">
                  <c:v>1710.3169424500061</c:v>
                </c:pt>
                <c:pt idx="99">
                  <c:v>1553.497981550523</c:v>
                </c:pt>
                <c:pt idx="100">
                  <c:v>1650.7419995499181</c:v>
                </c:pt>
                <c:pt idx="101">
                  <c:v>1628.9940747594819</c:v>
                </c:pt>
                <c:pt idx="102">
                  <c:v>1462.640622885928</c:v>
                </c:pt>
                <c:pt idx="103">
                  <c:v>1440.862790658869</c:v>
                </c:pt>
                <c:pt idx="104">
                  <c:v>1484.1674132860389</c:v>
                </c:pt>
                <c:pt idx="105">
                  <c:v>1460.95157290718</c:v>
                </c:pt>
                <c:pt idx="106">
                  <c:v>1600.4785488969501</c:v>
                </c:pt>
                <c:pt idx="107">
                  <c:v>1545.632844501489</c:v>
                </c:pt>
                <c:pt idx="108">
                  <c:v>1686.097298702447</c:v>
                </c:pt>
                <c:pt idx="109">
                  <c:v>1667.6039170774609</c:v>
                </c:pt>
                <c:pt idx="110">
                  <c:v>1684.336818718436</c:v>
                </c:pt>
                <c:pt idx="111">
                  <c:v>1747.025142498069</c:v>
                </c:pt>
                <c:pt idx="112">
                  <c:v>1767.33357991345</c:v>
                </c:pt>
                <c:pt idx="113">
                  <c:v>1581.471653665207</c:v>
                </c:pt>
                <c:pt idx="114">
                  <c:v>1661.699829160169</c:v>
                </c:pt>
                <c:pt idx="115">
                  <c:v>1520.141648063008</c:v>
                </c:pt>
                <c:pt idx="116">
                  <c:v>1555.7319057763521</c:v>
                </c:pt>
                <c:pt idx="117">
                  <c:v>1646.754530497097</c:v>
                </c:pt>
                <c:pt idx="118">
                  <c:v>1646.0158292528849</c:v>
                </c:pt>
                <c:pt idx="119">
                  <c:v>1626.0291297040001</c:v>
                </c:pt>
                <c:pt idx="120">
                  <c:v>1744.0905819221241</c:v>
                </c:pt>
                <c:pt idx="121">
                  <c:v>1751.174301579488</c:v>
                </c:pt>
                <c:pt idx="122">
                  <c:v>1879.805282307085</c:v>
                </c:pt>
                <c:pt idx="123">
                  <c:v>1797.8969746985031</c:v>
                </c:pt>
                <c:pt idx="124">
                  <c:v>1752.801891534619</c:v>
                </c:pt>
                <c:pt idx="125">
                  <c:v>1708.215970158202</c:v>
                </c:pt>
                <c:pt idx="126">
                  <c:v>1651.8842018332559</c:v>
                </c:pt>
                <c:pt idx="127">
                  <c:v>1627.1199546908581</c:v>
                </c:pt>
                <c:pt idx="128">
                  <c:v>1555.7712389605331</c:v>
                </c:pt>
                <c:pt idx="129">
                  <c:v>1579.0490364343641</c:v>
                </c:pt>
                <c:pt idx="130">
                  <c:v>1641.8945223713811</c:v>
                </c:pt>
                <c:pt idx="131">
                  <c:v>1826.2620848470119</c:v>
                </c:pt>
                <c:pt idx="132">
                  <c:v>1721.2730006861341</c:v>
                </c:pt>
                <c:pt idx="133">
                  <c:v>1876.4186477804799</c:v>
                </c:pt>
                <c:pt idx="134">
                  <c:v>1991.714030327207</c:v>
                </c:pt>
                <c:pt idx="135">
                  <c:v>1823.0507407376519</c:v>
                </c:pt>
                <c:pt idx="136">
                  <c:v>1808.308733425044</c:v>
                </c:pt>
                <c:pt idx="137">
                  <c:v>1802.6568633293821</c:v>
                </c:pt>
                <c:pt idx="138">
                  <c:v>1683.794026072763</c:v>
                </c:pt>
                <c:pt idx="139">
                  <c:v>1659.984883073972</c:v>
                </c:pt>
                <c:pt idx="140">
                  <c:v>1669.9528097233419</c:v>
                </c:pt>
                <c:pt idx="141">
                  <c:v>1779.9752220546311</c:v>
                </c:pt>
                <c:pt idx="142">
                  <c:v>1771.80660894009</c:v>
                </c:pt>
                <c:pt idx="143">
                  <c:v>1793.928714249344</c:v>
                </c:pt>
                <c:pt idx="144">
                  <c:v>1826.666014093528</c:v>
                </c:pt>
                <c:pt idx="145">
                  <c:v>1880.459087727628</c:v>
                </c:pt>
                <c:pt idx="146">
                  <c:v>1930.730268694314</c:v>
                </c:pt>
                <c:pt idx="147">
                  <c:v>2015.6141354078679</c:v>
                </c:pt>
                <c:pt idx="148">
                  <c:v>1894.7138112189591</c:v>
                </c:pt>
                <c:pt idx="149">
                  <c:v>1873.1345363974481</c:v>
                </c:pt>
                <c:pt idx="150">
                  <c:v>1766.21128442497</c:v>
                </c:pt>
                <c:pt idx="151">
                  <c:v>1724.364654468086</c:v>
                </c:pt>
                <c:pt idx="152">
                  <c:v>1781.2190873900979</c:v>
                </c:pt>
                <c:pt idx="153">
                  <c:v>1768.729701348401</c:v>
                </c:pt>
                <c:pt idx="154">
                  <c:v>1814.7007141395179</c:v>
                </c:pt>
                <c:pt idx="155">
                  <c:v>1788.525394537593</c:v>
                </c:pt>
                <c:pt idx="156">
                  <c:v>1878.7073913930219</c:v>
                </c:pt>
                <c:pt idx="157">
                  <c:v>1924.436307694622</c:v>
                </c:pt>
                <c:pt idx="158">
                  <c:v>2081.3105533631669</c:v>
                </c:pt>
                <c:pt idx="159">
                  <c:v>2028.604540041965</c:v>
                </c:pt>
                <c:pt idx="160">
                  <c:v>1938.201508789414</c:v>
                </c:pt>
                <c:pt idx="161">
                  <c:v>1911.731814843863</c:v>
                </c:pt>
                <c:pt idx="162">
                  <c:v>1734.04646930433</c:v>
                </c:pt>
                <c:pt idx="163">
                  <c:v>1747.8493856235971</c:v>
                </c:pt>
                <c:pt idx="164">
                  <c:v>1865.923354867954</c:v>
                </c:pt>
                <c:pt idx="165">
                  <c:v>1813.707248750912</c:v>
                </c:pt>
                <c:pt idx="166">
                  <c:v>1935.903381879629</c:v>
                </c:pt>
                <c:pt idx="167">
                  <c:v>1970.1714297652129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6-4BA4-B8FD-9B6D0EAD489A}"/>
            </c:ext>
          </c:extLst>
        </c:ser>
        <c:ser>
          <c:idx val="1"/>
          <c:order val="1"/>
          <c:tx>
            <c:strRef>
              <c:f>'12-MONTH-SEASONAL (2)'!$C$1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'12-MONTH-SEASONAL (2)'!$A$2:$A$211</c:f>
              <c:numCache>
                <c:formatCode>m/d/yyyy</c:formatCode>
                <c:ptCount val="210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45353</c:v>
                </c:pt>
                <c:pt idx="170">
                  <c:v>45382</c:v>
                </c:pt>
                <c:pt idx="171">
                  <c:v>45413</c:v>
                </c:pt>
                <c:pt idx="172">
                  <c:v>45443</c:v>
                </c:pt>
                <c:pt idx="173">
                  <c:v>45474</c:v>
                </c:pt>
                <c:pt idx="174">
                  <c:v>45504</c:v>
                </c:pt>
                <c:pt idx="175">
                  <c:v>45535</c:v>
                </c:pt>
                <c:pt idx="176">
                  <c:v>45566</c:v>
                </c:pt>
                <c:pt idx="177">
                  <c:v>45596</c:v>
                </c:pt>
                <c:pt idx="178">
                  <c:v>45627</c:v>
                </c:pt>
                <c:pt idx="179">
                  <c:v>45657</c:v>
                </c:pt>
                <c:pt idx="180">
                  <c:v>45688</c:v>
                </c:pt>
                <c:pt idx="181">
                  <c:v>45719</c:v>
                </c:pt>
                <c:pt idx="182">
                  <c:v>45747</c:v>
                </c:pt>
                <c:pt idx="183">
                  <c:v>45778</c:v>
                </c:pt>
                <c:pt idx="184">
                  <c:v>45808</c:v>
                </c:pt>
                <c:pt idx="185">
                  <c:v>45839</c:v>
                </c:pt>
                <c:pt idx="186">
                  <c:v>45869</c:v>
                </c:pt>
                <c:pt idx="187">
                  <c:v>45900</c:v>
                </c:pt>
                <c:pt idx="188">
                  <c:v>45931</c:v>
                </c:pt>
                <c:pt idx="189">
                  <c:v>45961</c:v>
                </c:pt>
                <c:pt idx="190">
                  <c:v>45992</c:v>
                </c:pt>
                <c:pt idx="191">
                  <c:v>46022</c:v>
                </c:pt>
                <c:pt idx="192">
                  <c:v>46053</c:v>
                </c:pt>
                <c:pt idx="193">
                  <c:v>46084</c:v>
                </c:pt>
                <c:pt idx="194">
                  <c:v>46112</c:v>
                </c:pt>
                <c:pt idx="195">
                  <c:v>46143</c:v>
                </c:pt>
                <c:pt idx="196">
                  <c:v>46173</c:v>
                </c:pt>
                <c:pt idx="197">
                  <c:v>46204</c:v>
                </c:pt>
                <c:pt idx="198">
                  <c:v>46234</c:v>
                </c:pt>
                <c:pt idx="199">
                  <c:v>46265</c:v>
                </c:pt>
                <c:pt idx="200">
                  <c:v>46296</c:v>
                </c:pt>
                <c:pt idx="201">
                  <c:v>46326</c:v>
                </c:pt>
                <c:pt idx="202">
                  <c:v>46357</c:v>
                </c:pt>
                <c:pt idx="203">
                  <c:v>46387</c:v>
                </c:pt>
                <c:pt idx="204">
                  <c:v>46418</c:v>
                </c:pt>
                <c:pt idx="205">
                  <c:v>46449</c:v>
                </c:pt>
                <c:pt idx="206">
                  <c:v>46477</c:v>
                </c:pt>
                <c:pt idx="207">
                  <c:v>46508</c:v>
                </c:pt>
                <c:pt idx="208">
                  <c:v>46538</c:v>
                </c:pt>
                <c:pt idx="209">
                  <c:v>46569</c:v>
                </c:pt>
              </c:numCache>
            </c:numRef>
          </c:cat>
          <c:val>
            <c:numRef>
              <c:f>'12-MONTH-SEASONAL (2)'!$C$2:$C$211</c:f>
              <c:numCache>
                <c:formatCode>General</c:formatCode>
                <c:ptCount val="210"/>
                <c:pt idx="168">
                  <c:v>1942.655224671922</c:v>
                </c:pt>
                <c:pt idx="169">
                  <c:v>1948.2862334740776</c:v>
                </c:pt>
                <c:pt idx="170">
                  <c:v>1954.6525632640796</c:v>
                </c:pt>
                <c:pt idx="171">
                  <c:v>1961.290647742182</c:v>
                </c:pt>
                <c:pt idx="172">
                  <c:v>1966.7325324885978</c:v>
                </c:pt>
                <c:pt idx="173">
                  <c:v>1972.8573686829877</c:v>
                </c:pt>
                <c:pt idx="174">
                  <c:v>1980.0616967315409</c:v>
                </c:pt>
                <c:pt idx="175">
                  <c:v>1984.4075569422776</c:v>
                </c:pt>
                <c:pt idx="176">
                  <c:v>1988.9887910230827</c:v>
                </c:pt>
                <c:pt idx="177">
                  <c:v>1991.7854932919945</c:v>
                </c:pt>
                <c:pt idx="178">
                  <c:v>1997.8351352941299</c:v>
                </c:pt>
                <c:pt idx="179">
                  <c:v>2002.9268786632674</c:v>
                </c:pt>
                <c:pt idx="180">
                  <c:v>2008.2235423943675</c:v>
                </c:pt>
                <c:pt idx="181">
                  <c:v>2014.9466458783299</c:v>
                </c:pt>
                <c:pt idx="182">
                  <c:v>2020.8182665168515</c:v>
                </c:pt>
                <c:pt idx="183">
                  <c:v>2027.9476339036437</c:v>
                </c:pt>
                <c:pt idx="184">
                  <c:v>2035.7999127132643</c:v>
                </c:pt>
                <c:pt idx="185">
                  <c:v>2043.3834869285056</c:v>
                </c:pt>
                <c:pt idx="186">
                  <c:v>2048.2670286380508</c:v>
                </c:pt>
                <c:pt idx="187">
                  <c:v>2054.0926975071889</c:v>
                </c:pt>
                <c:pt idx="188">
                  <c:v>2057.5024489596144</c:v>
                </c:pt>
                <c:pt idx="189">
                  <c:v>2061.0298016133756</c:v>
                </c:pt>
                <c:pt idx="190">
                  <c:v>2065.4238929492094</c:v>
                </c:pt>
                <c:pt idx="191">
                  <c:v>2069.8404153117899</c:v>
                </c:pt>
                <c:pt idx="192">
                  <c:v>2073.7282672264764</c:v>
                </c:pt>
                <c:pt idx="193">
                  <c:v>2080.9888304629203</c:v>
                </c:pt>
                <c:pt idx="194">
                  <c:v>2086.9516827275693</c:v>
                </c:pt>
                <c:pt idx="195">
                  <c:v>2096.471839450609</c:v>
                </c:pt>
                <c:pt idx="196">
                  <c:v>2101.2026459083208</c:v>
                </c:pt>
                <c:pt idx="197">
                  <c:v>2109.0672817474833</c:v>
                </c:pt>
                <c:pt idx="198">
                  <c:v>2113.7835226582738</c:v>
                </c:pt>
                <c:pt idx="199">
                  <c:v>2117.6533330645834</c:v>
                </c:pt>
                <c:pt idx="200">
                  <c:v>2121.2696781169379</c:v>
                </c:pt>
                <c:pt idx="201">
                  <c:v>2121.8416664473307</c:v>
                </c:pt>
                <c:pt idx="202">
                  <c:v>2125.35339292545</c:v>
                </c:pt>
                <c:pt idx="203">
                  <c:v>2127.6019221826527</c:v>
                </c:pt>
                <c:pt idx="204">
                  <c:v>2131.7351386630771</c:v>
                </c:pt>
                <c:pt idx="205">
                  <c:v>2137.8273496952152</c:v>
                </c:pt>
                <c:pt idx="206">
                  <c:v>2144.3188391149333</c:v>
                </c:pt>
                <c:pt idx="207">
                  <c:v>2149.8630979065438</c:v>
                </c:pt>
                <c:pt idx="208">
                  <c:v>2158.3631947979375</c:v>
                </c:pt>
                <c:pt idx="209">
                  <c:v>2168.4186614253849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6-4BA4-B8FD-9B6D0EAD4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4573472"/>
        <c:axId val="1214574432"/>
      </c:lineChart>
      <c:dateAx>
        <c:axId val="1214573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74432"/>
        <c:crosses val="autoZero"/>
        <c:auto val="1"/>
        <c:lblOffset val="100"/>
        <c:baseTimeUnit val="months"/>
      </c:dateAx>
      <c:valAx>
        <c:axId val="12145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7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164305</xdr:colOff>
      <xdr:row>6</xdr:row>
      <xdr:rowOff>73818</xdr:rowOff>
    </xdr:from>
    <xdr:to>
      <xdr:col>14</xdr:col>
      <xdr:colOff>311943</xdr:colOff>
      <xdr:row>38</xdr:row>
      <xdr:rowOff>150018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E86B8-CD7A-A18A-1915-F07C01878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264318</xdr:colOff>
      <xdr:row>2</xdr:row>
      <xdr:rowOff>92868</xdr:rowOff>
    </xdr:from>
    <xdr:to>
      <xdr:col>4</xdr:col>
      <xdr:colOff>2416968</xdr:colOff>
      <xdr:row>17</xdr:row>
      <xdr:rowOff>121443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12E96-4035-626B-0297-10C405924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67B17E0-09E8-4E41-BD14-FA1CEBDBF93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Retail_Sa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E5F4FC5-9C31-458C-8090-7B670B9F83A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Retail_Sal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37D425-C149-4150-AE9E-1B03384A0ED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Retail_Sale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1ECDF-3519-4EA8-808D-AA7F5D9C759A}" name="Table6" displayName="Table6" ref="A1:F211" totalsRowShown="0">
  <autoFilter ref="A1:F211" xr:uid="{4AA1ECDF-3519-4EA8-808D-AA7F5D9C759A}"/>
  <tableColumns count="6">
    <tableColumn id="1" xr3:uid="{FA013223-FE2C-4F0D-BE1C-0988AF3108BB}" name="Date" dataDxfId="10"/>
    <tableColumn id="2" xr3:uid="{35A4324C-95F9-481F-BFC1-19D86FF6941D}" name="Retail_Sales"/>
    <tableColumn id="3" xr3:uid="{6B826591-606D-4933-9752-EF67AEEF5AF3}" name="Forecast(Retail_Sales)">
      <calculatedColumnFormula>_xlfn.FORECAST.ETS(A2,$B$2:$B$169,$A$2:$A$169,1,1)</calculatedColumnFormula>
    </tableColumn>
    <tableColumn id="4" xr3:uid="{7EBC7337-2A6C-492A-8A8C-BD82D67100A1}" name="Lower Confidence Bound(Retail_Sales)" dataDxfId="9">
      <calculatedColumnFormula>C2-_xlfn.FORECAST.ETS.CONFINT(A2,$B$2:$B$169,$A$2:$A$169,0.95,1,1)</calculatedColumnFormula>
    </tableColumn>
    <tableColumn id="5" xr3:uid="{1A48DB50-0459-40BB-AFD8-3AD0C5B0E3FA}" name="Upper Confidence Bound(Retail_Sales)" dataDxfId="8">
      <calculatedColumnFormula>C2+_xlfn.FORECAST.ETS.CONFINT(A2,$B$2:$B$169,$A$2:$A$169,0.95,1,1)</calculatedColumnFormula>
    </tableColumn>
    <tableColumn id="6" xr3:uid="{B1552ABF-3A75-490E-83C1-0061B575218F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6EF68B-7015-4620-AB7D-F83C2FA9A101}" name="Table69" displayName="Table69" ref="A1:C211" totalsRowShown="0">
  <autoFilter ref="A1:C211" xr:uid="{4AA1ECDF-3519-4EA8-808D-AA7F5D9C759A}"/>
  <tableColumns count="3">
    <tableColumn id="1" xr3:uid="{68812C68-2B30-489F-8DAC-6EECC9F698CB}" name="Date" dataDxfId="7"/>
    <tableColumn id="2" xr3:uid="{099E357B-AA35-4667-97AC-099281B428B8}" name="Retail_Sales"/>
    <tableColumn id="6" xr3:uid="{ADEDFBDC-4CCE-4560-BB8E-159C97913BB7}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FD0F97-E144-4DD7-98BA-705FE845A02B}" name="last_12_months" displayName="last_12_months" ref="A1:B13" tableType="queryTable" totalsRowShown="0">
  <autoFilter ref="A1:B13" xr:uid="{83FD0F97-E144-4DD7-98BA-705FE845A02B}"/>
  <tableColumns count="2">
    <tableColumn id="1" xr3:uid="{862D91D2-AA36-4FDD-AEEA-00989B3BD2F6}" uniqueName="1" name="Date" queryTableFieldId="1" dataDxfId="6"/>
    <tableColumn id="2" xr3:uid="{55453541-4A0A-4EE7-965C-8D12962ED76A}" uniqueName="2" name="Retail_Sal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5E53B1-F4BF-4F13-A2F5-37B2264DD701}" name="rest_of_data" displayName="rest_of_data" ref="A1:B169" tableType="queryTable" totalsRowShown="0">
  <autoFilter ref="A1:B169" xr:uid="{015E53B1-F4BF-4F13-A2F5-37B2264DD701}"/>
  <tableColumns count="2">
    <tableColumn id="1" xr3:uid="{A29B0178-F35F-4DFB-AC8F-00A53B013AA1}" uniqueName="1" name="Date" queryTableFieldId="1" dataDxfId="5"/>
    <tableColumn id="2" xr3:uid="{9F15180E-D697-49CB-A5DA-DCFDA2049822}" uniqueName="2" name="Retail_Sal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2579F2-B1A7-4948-A96C-B71A18E85303}" name="retail_sales_" displayName="retail_sales_" ref="A1:B181" tableType="queryTable" totalsRowShown="0">
  <autoFilter ref="A1:B181" xr:uid="{712579F2-B1A7-4948-A96C-B71A18E85303}"/>
  <tableColumns count="2">
    <tableColumn id="1" xr3:uid="{618F5DD2-D1B4-43E0-97BC-7811CCE7A18B}" uniqueName="1" name="Date" queryTableFieldId="1" dataDxfId="4"/>
    <tableColumn id="2" xr3:uid="{EB8C014E-82B9-410B-AB9A-3AFEA92DD20B}" uniqueName="2" name="Retail_Sale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F3DAA-5CA7-4DF4-B6B6-B941CB18AB52}" name="retail_sales" displayName="retail_sales" ref="A1:B181" totalsRowShown="0" headerRowBorderDxfId="3" tableBorderDxfId="2">
  <autoFilter ref="A1:B181" xr:uid="{783F3DAA-5CA7-4DF4-B6B6-B941CB18AB52}"/>
  <tableColumns count="2">
    <tableColumn id="1" xr3:uid="{8F7020E1-2CA4-4530-8A58-F9C3FBCE4BC6}" name="Date" dataDxfId="1"/>
    <tableColumn id="2" xr3:uid="{85BF054D-E46A-4491-A0DD-5E664BBB2BFF}" name="Retail_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7790-3F2B-480F-9FA1-BD158F0F2994}">
  <dimension ref="A1:F211"/>
  <sheetViews>
    <sheetView topLeftCell="A151" workbookViewId="0">
      <selection activeCell="C170" sqref="C170"/>
    </sheetView>
  </sheetViews>
  <sheetFormatPr defaultRowHeight="14.25" x14ac:dyDescent="0.45"/>
  <cols>
    <col min="1" max="1" width="10.19921875" bestFit="1" customWidth="1"/>
    <col min="2" max="2" width="12.265625" customWidth="1"/>
    <col min="3" max="3" width="20.265625" customWidth="1"/>
    <col min="4" max="4" width="33.86328125" customWidth="1"/>
    <col min="5" max="5" width="33.9296875" customWidth="1"/>
  </cols>
  <sheetData>
    <row r="1" spans="1:6" x14ac:dyDescent="0.4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45">
      <c r="A2" s="3">
        <v>40209</v>
      </c>
      <c r="B2">
        <v>1000.999069747932</v>
      </c>
    </row>
    <row r="3" spans="1:6" x14ac:dyDescent="0.45">
      <c r="A3" s="3">
        <v>40237</v>
      </c>
      <c r="B3">
        <v>1093.086774125981</v>
      </c>
    </row>
    <row r="4" spans="1:6" x14ac:dyDescent="0.45">
      <c r="A4" s="3">
        <v>40268</v>
      </c>
      <c r="B4">
        <v>1086.149815163104</v>
      </c>
    </row>
    <row r="5" spans="1:6" x14ac:dyDescent="0.45">
      <c r="A5" s="3">
        <v>40298</v>
      </c>
      <c r="B5">
        <v>1011.101480231048</v>
      </c>
    </row>
    <row r="6" spans="1:6" x14ac:dyDescent="0.45">
      <c r="A6" s="3">
        <v>40329</v>
      </c>
      <c r="B6">
        <v>1053.802056721071</v>
      </c>
    </row>
    <row r="7" spans="1:6" x14ac:dyDescent="0.45">
      <c r="A7" s="3">
        <v>40359</v>
      </c>
      <c r="B7">
        <v>1147.924484842966</v>
      </c>
    </row>
    <row r="8" spans="1:6" x14ac:dyDescent="0.45">
      <c r="A8" s="3">
        <v>40390</v>
      </c>
      <c r="B8">
        <v>933.11126592622122</v>
      </c>
    </row>
    <row r="9" spans="1:6" x14ac:dyDescent="0.45">
      <c r="A9" s="3">
        <v>40421</v>
      </c>
      <c r="B9">
        <v>961.24463134703103</v>
      </c>
    </row>
    <row r="10" spans="1:6" x14ac:dyDescent="0.45">
      <c r="A10" s="3">
        <v>40451</v>
      </c>
      <c r="B10">
        <v>864.94241572691521</v>
      </c>
    </row>
    <row r="11" spans="1:6" x14ac:dyDescent="0.45">
      <c r="A11" s="3">
        <v>40482</v>
      </c>
      <c r="B11">
        <v>1082.514747825476</v>
      </c>
    </row>
    <row r="12" spans="1:6" x14ac:dyDescent="0.45">
      <c r="A12" s="3">
        <v>40512</v>
      </c>
      <c r="B12">
        <v>1036.9867296687521</v>
      </c>
    </row>
    <row r="13" spans="1:6" x14ac:dyDescent="0.45">
      <c r="A13" s="3">
        <v>40543</v>
      </c>
      <c r="B13">
        <v>1045.638987859684</v>
      </c>
    </row>
    <row r="14" spans="1:6" x14ac:dyDescent="0.45">
      <c r="A14" s="3">
        <v>40574</v>
      </c>
      <c r="B14">
        <v>1139.5864727195969</v>
      </c>
    </row>
    <row r="15" spans="1:6" x14ac:dyDescent="0.45">
      <c r="A15" s="3">
        <v>40602</v>
      </c>
      <c r="B15">
        <v>1122.566654941721</v>
      </c>
    </row>
    <row r="16" spans="1:6" x14ac:dyDescent="0.45">
      <c r="A16" s="3">
        <v>40633</v>
      </c>
      <c r="B16">
        <v>1166.5775382274551</v>
      </c>
    </row>
    <row r="17" spans="1:2" x14ac:dyDescent="0.45">
      <c r="A17" s="3">
        <v>40663</v>
      </c>
      <c r="B17">
        <v>1218.210323445591</v>
      </c>
    </row>
    <row r="18" spans="1:2" x14ac:dyDescent="0.45">
      <c r="A18" s="3">
        <v>40694</v>
      </c>
      <c r="B18">
        <v>1190.3503430292631</v>
      </c>
    </row>
    <row r="19" spans="1:2" x14ac:dyDescent="0.45">
      <c r="A19" s="3">
        <v>40724</v>
      </c>
      <c r="B19">
        <v>1053.1021971047369</v>
      </c>
    </row>
    <row r="20" spans="1:2" x14ac:dyDescent="0.45">
      <c r="A20" s="3">
        <v>40755</v>
      </c>
      <c r="B20">
        <v>1101.3506137715599</v>
      </c>
    </row>
    <row r="21" spans="1:2" x14ac:dyDescent="0.45">
      <c r="A21" s="3">
        <v>40786</v>
      </c>
      <c r="B21">
        <v>981.82402731467209</v>
      </c>
    </row>
    <row r="22" spans="1:2" x14ac:dyDescent="0.45">
      <c r="A22" s="3">
        <v>40816</v>
      </c>
      <c r="B22">
        <v>1010.502148370617</v>
      </c>
    </row>
    <row r="23" spans="1:2" x14ac:dyDescent="0.45">
      <c r="A23" s="3">
        <v>40847</v>
      </c>
      <c r="B23">
        <v>1056.4705824229691</v>
      </c>
    </row>
    <row r="24" spans="1:2" x14ac:dyDescent="0.45">
      <c r="A24" s="3">
        <v>40877</v>
      </c>
      <c r="B24">
        <v>1076.060973980299</v>
      </c>
    </row>
    <row r="25" spans="1:2" x14ac:dyDescent="0.45">
      <c r="A25" s="3">
        <v>40908</v>
      </c>
      <c r="B25">
        <v>1051.4849044601769</v>
      </c>
    </row>
    <row r="26" spans="1:2" x14ac:dyDescent="0.45">
      <c r="A26" s="3">
        <v>40939</v>
      </c>
      <c r="B26">
        <v>1218.1141845226109</v>
      </c>
    </row>
    <row r="27" spans="1:2" x14ac:dyDescent="0.45">
      <c r="A27" s="3">
        <v>40968</v>
      </c>
      <c r="B27">
        <v>1184.7885796190719</v>
      </c>
    </row>
    <row r="28" spans="1:2" x14ac:dyDescent="0.45">
      <c r="A28" s="3">
        <v>40999</v>
      </c>
      <c r="B28">
        <v>1320.56437487003</v>
      </c>
    </row>
    <row r="29" spans="1:2" x14ac:dyDescent="0.45">
      <c r="A29" s="3">
        <v>41029</v>
      </c>
      <c r="B29">
        <v>1116.89820392464</v>
      </c>
    </row>
    <row r="30" spans="1:2" x14ac:dyDescent="0.45">
      <c r="A30" s="3">
        <v>41060</v>
      </c>
      <c r="B30">
        <v>1248.9182319692129</v>
      </c>
    </row>
    <row r="31" spans="1:2" x14ac:dyDescent="0.45">
      <c r="A31" s="3">
        <v>41090</v>
      </c>
      <c r="B31">
        <v>1126.8267392345231</v>
      </c>
    </row>
    <row r="32" spans="1:2" x14ac:dyDescent="0.45">
      <c r="A32" s="3">
        <v>41121</v>
      </c>
      <c r="B32">
        <v>1093.392616357999</v>
      </c>
    </row>
    <row r="33" spans="1:2" x14ac:dyDescent="0.45">
      <c r="A33" s="3">
        <v>41152</v>
      </c>
      <c r="B33">
        <v>1094.0404358503081</v>
      </c>
    </row>
    <row r="34" spans="1:2" x14ac:dyDescent="0.45">
      <c r="A34" s="3">
        <v>41182</v>
      </c>
      <c r="B34">
        <v>995.27557759277443</v>
      </c>
    </row>
    <row r="35" spans="1:2" x14ac:dyDescent="0.45">
      <c r="A35" s="3">
        <v>41213</v>
      </c>
      <c r="B35">
        <v>1116.4816702103451</v>
      </c>
    </row>
    <row r="36" spans="1:2" x14ac:dyDescent="0.45">
      <c r="A36" s="3">
        <v>41243</v>
      </c>
      <c r="B36">
        <v>1087.482774951332</v>
      </c>
    </row>
    <row r="37" spans="1:2" x14ac:dyDescent="0.45">
      <c r="A37" s="3">
        <v>41274</v>
      </c>
      <c r="B37">
        <v>1161.5507562906309</v>
      </c>
    </row>
    <row r="38" spans="1:2" x14ac:dyDescent="0.45">
      <c r="A38" s="3">
        <v>41305</v>
      </c>
      <c r="B38">
        <v>1238.8125645273699</v>
      </c>
    </row>
    <row r="39" spans="1:2" x14ac:dyDescent="0.45">
      <c r="A39" s="3">
        <v>41333</v>
      </c>
      <c r="B39">
        <v>1274.3818868805861</v>
      </c>
    </row>
    <row r="40" spans="1:2" x14ac:dyDescent="0.45">
      <c r="A40" s="3">
        <v>41364</v>
      </c>
      <c r="B40">
        <v>1227.1940525330381</v>
      </c>
    </row>
    <row r="41" spans="1:2" x14ac:dyDescent="0.45">
      <c r="A41" s="3">
        <v>41394</v>
      </c>
      <c r="B41">
        <v>1334.506838336564</v>
      </c>
    </row>
    <row r="42" spans="1:2" x14ac:dyDescent="0.45">
      <c r="A42" s="3">
        <v>41425</v>
      </c>
      <c r="B42">
        <v>1377.002287199906</v>
      </c>
    </row>
    <row r="43" spans="1:2" x14ac:dyDescent="0.45">
      <c r="A43" s="3">
        <v>41455</v>
      </c>
      <c r="B43">
        <v>1218.767714365895</v>
      </c>
    </row>
    <row r="44" spans="1:2" x14ac:dyDescent="0.45">
      <c r="A44" s="3">
        <v>41486</v>
      </c>
      <c r="B44">
        <v>1160.8382822430181</v>
      </c>
    </row>
    <row r="45" spans="1:2" x14ac:dyDescent="0.45">
      <c r="A45" s="3">
        <v>41517</v>
      </c>
      <c r="B45">
        <v>1122.3164840215461</v>
      </c>
    </row>
    <row r="46" spans="1:2" x14ac:dyDescent="0.45">
      <c r="A46" s="3">
        <v>41547</v>
      </c>
      <c r="B46">
        <v>1238.735608265519</v>
      </c>
    </row>
    <row r="47" spans="1:2" x14ac:dyDescent="0.45">
      <c r="A47" s="3">
        <v>41578</v>
      </c>
      <c r="B47">
        <v>1144.888808045182</v>
      </c>
    </row>
    <row r="48" spans="1:2" x14ac:dyDescent="0.45">
      <c r="A48" s="3">
        <v>41608</v>
      </c>
      <c r="B48">
        <v>1169.3492409924099</v>
      </c>
    </row>
    <row r="49" spans="1:2" x14ac:dyDescent="0.45">
      <c r="A49" s="3">
        <v>41639</v>
      </c>
      <c r="B49">
        <v>1290.751624922347</v>
      </c>
    </row>
    <row r="50" spans="1:2" x14ac:dyDescent="0.45">
      <c r="A50" s="3">
        <v>41670</v>
      </c>
      <c r="B50">
        <v>1269.6834637091711</v>
      </c>
    </row>
    <row r="51" spans="1:2" x14ac:dyDescent="0.45">
      <c r="A51" s="3">
        <v>41698</v>
      </c>
      <c r="B51">
        <v>1417.1803300265999</v>
      </c>
    </row>
    <row r="52" spans="1:2" x14ac:dyDescent="0.45">
      <c r="A52" s="3">
        <v>41729</v>
      </c>
      <c r="B52">
        <v>1337.4750300777901</v>
      </c>
    </row>
    <row r="53" spans="1:2" x14ac:dyDescent="0.45">
      <c r="A53" s="3">
        <v>41759</v>
      </c>
      <c r="B53">
        <v>1332.9551068874221</v>
      </c>
    </row>
    <row r="54" spans="1:2" x14ac:dyDescent="0.45">
      <c r="A54" s="3">
        <v>41790</v>
      </c>
      <c r="B54">
        <v>1338.819839099705</v>
      </c>
    </row>
    <row r="55" spans="1:2" x14ac:dyDescent="0.45">
      <c r="A55" s="3">
        <v>41820</v>
      </c>
      <c r="B55">
        <v>1235.227399352586</v>
      </c>
    </row>
    <row r="56" spans="1:2" x14ac:dyDescent="0.45">
      <c r="A56" s="3">
        <v>41851</v>
      </c>
      <c r="B56">
        <v>1290.2127621792511</v>
      </c>
    </row>
    <row r="57" spans="1:2" x14ac:dyDescent="0.45">
      <c r="A57" s="3">
        <v>41882</v>
      </c>
      <c r="B57">
        <v>1322.789214463708</v>
      </c>
    </row>
    <row r="58" spans="1:2" x14ac:dyDescent="0.45">
      <c r="A58" s="3">
        <v>41912</v>
      </c>
      <c r="B58">
        <v>1199.7602327922179</v>
      </c>
    </row>
    <row r="59" spans="1:2" x14ac:dyDescent="0.45">
      <c r="A59" s="3">
        <v>41943</v>
      </c>
      <c r="B59">
        <v>1250.1667313059379</v>
      </c>
    </row>
    <row r="60" spans="1:2" x14ac:dyDescent="0.45">
      <c r="A60" s="3">
        <v>41973</v>
      </c>
      <c r="B60">
        <v>1426.390062486134</v>
      </c>
    </row>
    <row r="61" spans="1:2" x14ac:dyDescent="0.45">
      <c r="A61" s="3">
        <v>42004</v>
      </c>
      <c r="B61">
        <v>1341.226082345873</v>
      </c>
    </row>
    <row r="62" spans="1:2" x14ac:dyDescent="0.45">
      <c r="A62" s="3">
        <v>42035</v>
      </c>
      <c r="B62">
        <v>1413.7954487226</v>
      </c>
    </row>
    <row r="63" spans="1:2" x14ac:dyDescent="0.45">
      <c r="A63" s="3">
        <v>42063</v>
      </c>
      <c r="B63">
        <v>1336.718576492183</v>
      </c>
    </row>
    <row r="64" spans="1:2" x14ac:dyDescent="0.45">
      <c r="A64" s="3">
        <v>42094</v>
      </c>
      <c r="B64">
        <v>1503.416390543337</v>
      </c>
    </row>
    <row r="65" spans="1:2" x14ac:dyDescent="0.45">
      <c r="A65" s="3">
        <v>42124</v>
      </c>
      <c r="B65">
        <v>1481.6732380224259</v>
      </c>
    </row>
    <row r="66" spans="1:2" x14ac:dyDescent="0.45">
      <c r="A66" s="3">
        <v>42155</v>
      </c>
      <c r="B66">
        <v>1424.506286005374</v>
      </c>
    </row>
    <row r="67" spans="1:2" x14ac:dyDescent="0.45">
      <c r="A67" s="3">
        <v>42185</v>
      </c>
      <c r="B67">
        <v>1446.9397906067741</v>
      </c>
    </row>
    <row r="68" spans="1:2" x14ac:dyDescent="0.45">
      <c r="A68" s="3">
        <v>42216</v>
      </c>
      <c r="B68">
        <v>1279.0878195540281</v>
      </c>
    </row>
    <row r="69" spans="1:2" x14ac:dyDescent="0.45">
      <c r="A69" s="3">
        <v>42247</v>
      </c>
      <c r="B69">
        <v>1285.559353908041</v>
      </c>
    </row>
    <row r="70" spans="1:2" x14ac:dyDescent="0.45">
      <c r="A70" s="3">
        <v>42277</v>
      </c>
      <c r="B70">
        <v>1266.960752468485</v>
      </c>
    </row>
    <row r="71" spans="1:2" x14ac:dyDescent="0.45">
      <c r="A71" s="3">
        <v>42308</v>
      </c>
      <c r="B71">
        <v>1302.6009611614429</v>
      </c>
    </row>
    <row r="72" spans="1:2" x14ac:dyDescent="0.45">
      <c r="A72" s="3">
        <v>42338</v>
      </c>
      <c r="B72">
        <v>1289.2899022749209</v>
      </c>
    </row>
    <row r="73" spans="1:2" x14ac:dyDescent="0.45">
      <c r="A73" s="3">
        <v>42369</v>
      </c>
      <c r="B73">
        <v>1428.3186281074829</v>
      </c>
    </row>
    <row r="74" spans="1:2" x14ac:dyDescent="0.45">
      <c r="A74" s="3">
        <v>42400</v>
      </c>
      <c r="B74">
        <v>1438.9524981771519</v>
      </c>
    </row>
    <row r="75" spans="1:2" x14ac:dyDescent="0.45">
      <c r="A75" s="3">
        <v>42429</v>
      </c>
      <c r="B75">
        <v>1545.1041113438889</v>
      </c>
    </row>
    <row r="76" spans="1:2" x14ac:dyDescent="0.45">
      <c r="A76" s="3">
        <v>42460</v>
      </c>
      <c r="B76">
        <v>1508.9890400024749</v>
      </c>
    </row>
    <row r="77" spans="1:2" x14ac:dyDescent="0.45">
      <c r="A77" s="3">
        <v>42490</v>
      </c>
      <c r="B77">
        <v>1518.9227628181191</v>
      </c>
    </row>
    <row r="78" spans="1:2" x14ac:dyDescent="0.45">
      <c r="A78" s="3">
        <v>42521</v>
      </c>
      <c r="B78">
        <v>1491.293220934208</v>
      </c>
    </row>
    <row r="79" spans="1:2" x14ac:dyDescent="0.45">
      <c r="A79" s="3">
        <v>42551</v>
      </c>
      <c r="B79">
        <v>1511.3084785607659</v>
      </c>
    </row>
    <row r="80" spans="1:2" x14ac:dyDescent="0.45">
      <c r="A80" s="3">
        <v>42582</v>
      </c>
      <c r="B80">
        <v>1448.5589947291039</v>
      </c>
    </row>
    <row r="81" spans="1:2" x14ac:dyDescent="0.45">
      <c r="A81" s="3">
        <v>42613</v>
      </c>
      <c r="B81">
        <v>1439.1350546044939</v>
      </c>
    </row>
    <row r="82" spans="1:2" x14ac:dyDescent="0.45">
      <c r="A82" s="3">
        <v>42643</v>
      </c>
      <c r="B82">
        <v>1325.8269412981449</v>
      </c>
    </row>
    <row r="83" spans="1:2" x14ac:dyDescent="0.45">
      <c r="A83" s="3">
        <v>42674</v>
      </c>
      <c r="B83">
        <v>1386.538225279045</v>
      </c>
    </row>
    <row r="84" spans="1:2" x14ac:dyDescent="0.45">
      <c r="A84" s="3">
        <v>42704</v>
      </c>
      <c r="B84">
        <v>1314.7215896589801</v>
      </c>
    </row>
    <row r="85" spans="1:2" x14ac:dyDescent="0.45">
      <c r="A85" s="3">
        <v>42735</v>
      </c>
      <c r="B85">
        <v>1485.3990111878929</v>
      </c>
    </row>
    <row r="86" spans="1:2" x14ac:dyDescent="0.45">
      <c r="A86" s="3">
        <v>42766</v>
      </c>
      <c r="B86">
        <v>1480.733538000296</v>
      </c>
    </row>
    <row r="87" spans="1:2" x14ac:dyDescent="0.45">
      <c r="A87" s="3">
        <v>42794</v>
      </c>
      <c r="B87">
        <v>1570.209623852192</v>
      </c>
    </row>
    <row r="88" spans="1:2" x14ac:dyDescent="0.45">
      <c r="A88" s="3">
        <v>42825</v>
      </c>
      <c r="B88">
        <v>1576.145802925101</v>
      </c>
    </row>
    <row r="89" spans="1:2" x14ac:dyDescent="0.45">
      <c r="A89" s="3">
        <v>42855</v>
      </c>
      <c r="B89">
        <v>1611.692114556243</v>
      </c>
    </row>
    <row r="90" spans="1:2" x14ac:dyDescent="0.45">
      <c r="A90" s="3">
        <v>42886</v>
      </c>
      <c r="B90">
        <v>1508.0081013851959</v>
      </c>
    </row>
    <row r="91" spans="1:2" x14ac:dyDescent="0.45">
      <c r="A91" s="3">
        <v>42916</v>
      </c>
      <c r="B91">
        <v>1450.9233330274619</v>
      </c>
    </row>
    <row r="92" spans="1:2" x14ac:dyDescent="0.45">
      <c r="A92" s="3">
        <v>42947</v>
      </c>
      <c r="B92">
        <v>1578.3315776549241</v>
      </c>
    </row>
    <row r="93" spans="1:2" x14ac:dyDescent="0.45">
      <c r="A93" s="3">
        <v>42978</v>
      </c>
      <c r="B93">
        <v>1359.419201257366</v>
      </c>
    </row>
    <row r="94" spans="1:2" x14ac:dyDescent="0.45">
      <c r="A94" s="3">
        <v>43008</v>
      </c>
      <c r="B94">
        <v>1447.67142764406</v>
      </c>
    </row>
    <row r="95" spans="1:2" x14ac:dyDescent="0.45">
      <c r="A95" s="3">
        <v>43039</v>
      </c>
      <c r="B95">
        <v>1452.926402483057</v>
      </c>
    </row>
    <row r="96" spans="1:2" x14ac:dyDescent="0.45">
      <c r="A96" s="3">
        <v>43069</v>
      </c>
      <c r="B96">
        <v>1511.5132562100639</v>
      </c>
    </row>
    <row r="97" spans="1:2" x14ac:dyDescent="0.45">
      <c r="A97" s="3">
        <v>43100</v>
      </c>
      <c r="B97">
        <v>1592.177151639916</v>
      </c>
    </row>
    <row r="98" spans="1:2" x14ac:dyDescent="0.45">
      <c r="A98" s="3">
        <v>43131</v>
      </c>
      <c r="B98">
        <v>1569.206433125408</v>
      </c>
    </row>
    <row r="99" spans="1:2" x14ac:dyDescent="0.45">
      <c r="A99" s="3">
        <v>43159</v>
      </c>
      <c r="B99">
        <v>1603.0261203016521</v>
      </c>
    </row>
    <row r="100" spans="1:2" x14ac:dyDescent="0.45">
      <c r="A100" s="3">
        <v>43190</v>
      </c>
      <c r="B100">
        <v>1710.3169424500061</v>
      </c>
    </row>
    <row r="101" spans="1:2" x14ac:dyDescent="0.45">
      <c r="A101" s="3">
        <v>43220</v>
      </c>
      <c r="B101">
        <v>1553.497981550523</v>
      </c>
    </row>
    <row r="102" spans="1:2" x14ac:dyDescent="0.45">
      <c r="A102" s="3">
        <v>43251</v>
      </c>
      <c r="B102">
        <v>1650.7419995499181</v>
      </c>
    </row>
    <row r="103" spans="1:2" x14ac:dyDescent="0.45">
      <c r="A103" s="3">
        <v>43281</v>
      </c>
      <c r="B103">
        <v>1628.9940747594819</v>
      </c>
    </row>
    <row r="104" spans="1:2" x14ac:dyDescent="0.45">
      <c r="A104" s="3">
        <v>43312</v>
      </c>
      <c r="B104">
        <v>1462.640622885928</v>
      </c>
    </row>
    <row r="105" spans="1:2" x14ac:dyDescent="0.45">
      <c r="A105" s="3">
        <v>43343</v>
      </c>
      <c r="B105">
        <v>1440.862790658869</v>
      </c>
    </row>
    <row r="106" spans="1:2" x14ac:dyDescent="0.45">
      <c r="A106" s="3">
        <v>43373</v>
      </c>
      <c r="B106">
        <v>1484.1674132860389</v>
      </c>
    </row>
    <row r="107" spans="1:2" x14ac:dyDescent="0.45">
      <c r="A107" s="3">
        <v>43404</v>
      </c>
      <c r="B107">
        <v>1460.95157290718</v>
      </c>
    </row>
    <row r="108" spans="1:2" x14ac:dyDescent="0.45">
      <c r="A108" s="3">
        <v>43434</v>
      </c>
      <c r="B108">
        <v>1600.4785488969501</v>
      </c>
    </row>
    <row r="109" spans="1:2" x14ac:dyDescent="0.45">
      <c r="A109" s="3">
        <v>43465</v>
      </c>
      <c r="B109">
        <v>1545.632844501489</v>
      </c>
    </row>
    <row r="110" spans="1:2" x14ac:dyDescent="0.45">
      <c r="A110" s="3">
        <v>43496</v>
      </c>
      <c r="B110">
        <v>1686.097298702447</v>
      </c>
    </row>
    <row r="111" spans="1:2" x14ac:dyDescent="0.45">
      <c r="A111" s="3">
        <v>43524</v>
      </c>
      <c r="B111">
        <v>1667.6039170774609</v>
      </c>
    </row>
    <row r="112" spans="1:2" x14ac:dyDescent="0.45">
      <c r="A112" s="3">
        <v>43555</v>
      </c>
      <c r="B112">
        <v>1684.336818718436</v>
      </c>
    </row>
    <row r="113" spans="1:2" x14ac:dyDescent="0.45">
      <c r="A113" s="3">
        <v>43585</v>
      </c>
      <c r="B113">
        <v>1747.025142498069</v>
      </c>
    </row>
    <row r="114" spans="1:2" x14ac:dyDescent="0.45">
      <c r="A114" s="3">
        <v>43616</v>
      </c>
      <c r="B114">
        <v>1767.33357991345</v>
      </c>
    </row>
    <row r="115" spans="1:2" x14ac:dyDescent="0.45">
      <c r="A115" s="3">
        <v>43646</v>
      </c>
      <c r="B115">
        <v>1581.471653665207</v>
      </c>
    </row>
    <row r="116" spans="1:2" x14ac:dyDescent="0.45">
      <c r="A116" s="3">
        <v>43677</v>
      </c>
      <c r="B116">
        <v>1661.699829160169</v>
      </c>
    </row>
    <row r="117" spans="1:2" x14ac:dyDescent="0.45">
      <c r="A117" s="3">
        <v>43708</v>
      </c>
      <c r="B117">
        <v>1520.141648063008</v>
      </c>
    </row>
    <row r="118" spans="1:2" x14ac:dyDescent="0.45">
      <c r="A118" s="3">
        <v>43738</v>
      </c>
      <c r="B118">
        <v>1555.7319057763521</v>
      </c>
    </row>
    <row r="119" spans="1:2" x14ac:dyDescent="0.45">
      <c r="A119" s="3">
        <v>43769</v>
      </c>
      <c r="B119">
        <v>1646.754530497097</v>
      </c>
    </row>
    <row r="120" spans="1:2" x14ac:dyDescent="0.45">
      <c r="A120" s="3">
        <v>43799</v>
      </c>
      <c r="B120">
        <v>1646.0158292528849</v>
      </c>
    </row>
    <row r="121" spans="1:2" x14ac:dyDescent="0.45">
      <c r="A121" s="3">
        <v>43830</v>
      </c>
      <c r="B121">
        <v>1626.0291297040001</v>
      </c>
    </row>
    <row r="122" spans="1:2" x14ac:dyDescent="0.45">
      <c r="A122" s="3">
        <v>43861</v>
      </c>
      <c r="B122">
        <v>1744.0905819221241</v>
      </c>
    </row>
    <row r="123" spans="1:2" x14ac:dyDescent="0.45">
      <c r="A123" s="3">
        <v>43890</v>
      </c>
      <c r="B123">
        <v>1751.174301579488</v>
      </c>
    </row>
    <row r="124" spans="1:2" x14ac:dyDescent="0.45">
      <c r="A124" s="3">
        <v>43921</v>
      </c>
      <c r="B124">
        <v>1879.805282307085</v>
      </c>
    </row>
    <row r="125" spans="1:2" x14ac:dyDescent="0.45">
      <c r="A125" s="3">
        <v>43951</v>
      </c>
      <c r="B125">
        <v>1797.8969746985031</v>
      </c>
    </row>
    <row r="126" spans="1:2" x14ac:dyDescent="0.45">
      <c r="A126" s="3">
        <v>43982</v>
      </c>
      <c r="B126">
        <v>1752.801891534619</v>
      </c>
    </row>
    <row r="127" spans="1:2" x14ac:dyDescent="0.45">
      <c r="A127" s="3">
        <v>44012</v>
      </c>
      <c r="B127">
        <v>1708.215970158202</v>
      </c>
    </row>
    <row r="128" spans="1:2" x14ac:dyDescent="0.45">
      <c r="A128" s="3">
        <v>44043</v>
      </c>
      <c r="B128">
        <v>1651.8842018332559</v>
      </c>
    </row>
    <row r="129" spans="1:2" x14ac:dyDescent="0.45">
      <c r="A129" s="3">
        <v>44074</v>
      </c>
      <c r="B129">
        <v>1627.1199546908581</v>
      </c>
    </row>
    <row r="130" spans="1:2" x14ac:dyDescent="0.45">
      <c r="A130" s="3">
        <v>44104</v>
      </c>
      <c r="B130">
        <v>1555.7712389605331</v>
      </c>
    </row>
    <row r="131" spans="1:2" x14ac:dyDescent="0.45">
      <c r="A131" s="3">
        <v>44135</v>
      </c>
      <c r="B131">
        <v>1579.0490364343641</v>
      </c>
    </row>
    <row r="132" spans="1:2" x14ac:dyDescent="0.45">
      <c r="A132" s="3">
        <v>44165</v>
      </c>
      <c r="B132">
        <v>1641.8945223713811</v>
      </c>
    </row>
    <row r="133" spans="1:2" x14ac:dyDescent="0.45">
      <c r="A133" s="3">
        <v>44196</v>
      </c>
      <c r="B133">
        <v>1826.2620848470119</v>
      </c>
    </row>
    <row r="134" spans="1:2" x14ac:dyDescent="0.45">
      <c r="A134" s="3">
        <v>44227</v>
      </c>
      <c r="B134">
        <v>1721.2730006861341</v>
      </c>
    </row>
    <row r="135" spans="1:2" x14ac:dyDescent="0.45">
      <c r="A135" s="3">
        <v>44255</v>
      </c>
      <c r="B135">
        <v>1876.4186477804799</v>
      </c>
    </row>
    <row r="136" spans="1:2" x14ac:dyDescent="0.45">
      <c r="A136" s="3">
        <v>44286</v>
      </c>
      <c r="B136">
        <v>1991.714030327207</v>
      </c>
    </row>
    <row r="137" spans="1:2" x14ac:dyDescent="0.45">
      <c r="A137" s="3">
        <v>44316</v>
      </c>
      <c r="B137">
        <v>1823.0507407376519</v>
      </c>
    </row>
    <row r="138" spans="1:2" x14ac:dyDescent="0.45">
      <c r="A138" s="3">
        <v>44347</v>
      </c>
      <c r="B138">
        <v>1808.308733425044</v>
      </c>
    </row>
    <row r="139" spans="1:2" x14ac:dyDescent="0.45">
      <c r="A139" s="3">
        <v>44377</v>
      </c>
      <c r="B139">
        <v>1802.6568633293821</v>
      </c>
    </row>
    <row r="140" spans="1:2" x14ac:dyDescent="0.45">
      <c r="A140" s="3">
        <v>44408</v>
      </c>
      <c r="B140">
        <v>1683.794026072763</v>
      </c>
    </row>
    <row r="141" spans="1:2" x14ac:dyDescent="0.45">
      <c r="A141" s="3">
        <v>44439</v>
      </c>
      <c r="B141">
        <v>1659.984883073972</v>
      </c>
    </row>
    <row r="142" spans="1:2" x14ac:dyDescent="0.45">
      <c r="A142" s="3">
        <v>44469</v>
      </c>
      <c r="B142">
        <v>1669.9528097233419</v>
      </c>
    </row>
    <row r="143" spans="1:2" x14ac:dyDescent="0.45">
      <c r="A143" s="3">
        <v>44500</v>
      </c>
      <c r="B143">
        <v>1779.9752220546311</v>
      </c>
    </row>
    <row r="144" spans="1:2" x14ac:dyDescent="0.45">
      <c r="A144" s="3">
        <v>44530</v>
      </c>
      <c r="B144">
        <v>1771.80660894009</v>
      </c>
    </row>
    <row r="145" spans="1:2" x14ac:dyDescent="0.45">
      <c r="A145" s="3">
        <v>44561</v>
      </c>
      <c r="B145">
        <v>1793.928714249344</v>
      </c>
    </row>
    <row r="146" spans="1:2" x14ac:dyDescent="0.45">
      <c r="A146" s="3">
        <v>44592</v>
      </c>
      <c r="B146">
        <v>1826.666014093528</v>
      </c>
    </row>
    <row r="147" spans="1:2" x14ac:dyDescent="0.45">
      <c r="A147" s="3">
        <v>44620</v>
      </c>
      <c r="B147">
        <v>1880.459087727628</v>
      </c>
    </row>
    <row r="148" spans="1:2" x14ac:dyDescent="0.45">
      <c r="A148" s="3">
        <v>44651</v>
      </c>
      <c r="B148">
        <v>1930.730268694314</v>
      </c>
    </row>
    <row r="149" spans="1:2" x14ac:dyDescent="0.45">
      <c r="A149" s="3">
        <v>44681</v>
      </c>
      <c r="B149">
        <v>2015.6141354078679</v>
      </c>
    </row>
    <row r="150" spans="1:2" x14ac:dyDescent="0.45">
      <c r="A150" s="3">
        <v>44712</v>
      </c>
      <c r="B150">
        <v>1894.7138112189591</v>
      </c>
    </row>
    <row r="151" spans="1:2" x14ac:dyDescent="0.45">
      <c r="A151" s="3">
        <v>44742</v>
      </c>
      <c r="B151">
        <v>1873.1345363974481</v>
      </c>
    </row>
    <row r="152" spans="1:2" x14ac:dyDescent="0.45">
      <c r="A152" s="3">
        <v>44773</v>
      </c>
      <c r="B152">
        <v>1766.21128442497</v>
      </c>
    </row>
    <row r="153" spans="1:2" x14ac:dyDescent="0.45">
      <c r="A153" s="3">
        <v>44804</v>
      </c>
      <c r="B153">
        <v>1724.364654468086</v>
      </c>
    </row>
    <row r="154" spans="1:2" x14ac:dyDescent="0.45">
      <c r="A154" s="3">
        <v>44834</v>
      </c>
      <c r="B154">
        <v>1781.2190873900979</v>
      </c>
    </row>
    <row r="155" spans="1:2" x14ac:dyDescent="0.45">
      <c r="A155" s="3">
        <v>44865</v>
      </c>
      <c r="B155">
        <v>1768.729701348401</v>
      </c>
    </row>
    <row r="156" spans="1:2" x14ac:dyDescent="0.45">
      <c r="A156" s="3">
        <v>44895</v>
      </c>
      <c r="B156">
        <v>1814.7007141395179</v>
      </c>
    </row>
    <row r="157" spans="1:2" x14ac:dyDescent="0.45">
      <c r="A157" s="3">
        <v>44926</v>
      </c>
      <c r="B157">
        <v>1788.525394537593</v>
      </c>
    </row>
    <row r="158" spans="1:2" x14ac:dyDescent="0.45">
      <c r="A158" s="3">
        <v>44957</v>
      </c>
      <c r="B158">
        <v>1878.7073913930219</v>
      </c>
    </row>
    <row r="159" spans="1:2" x14ac:dyDescent="0.45">
      <c r="A159" s="3">
        <v>44985</v>
      </c>
      <c r="B159">
        <v>1924.436307694622</v>
      </c>
    </row>
    <row r="160" spans="1:2" x14ac:dyDescent="0.45">
      <c r="A160" s="3">
        <v>45016</v>
      </c>
      <c r="B160">
        <v>2081.3105533631669</v>
      </c>
    </row>
    <row r="161" spans="1:6" x14ac:dyDescent="0.45">
      <c r="A161" s="3">
        <v>45046</v>
      </c>
      <c r="B161">
        <v>2028.604540041965</v>
      </c>
    </row>
    <row r="162" spans="1:6" x14ac:dyDescent="0.45">
      <c r="A162" s="3">
        <v>45077</v>
      </c>
      <c r="B162">
        <v>1938.201508789414</v>
      </c>
    </row>
    <row r="163" spans="1:6" x14ac:dyDescent="0.45">
      <c r="A163" s="3">
        <v>45107</v>
      </c>
      <c r="B163">
        <v>1911.731814843863</v>
      </c>
    </row>
    <row r="164" spans="1:6" x14ac:dyDescent="0.45">
      <c r="A164" s="3">
        <v>45138</v>
      </c>
      <c r="B164">
        <v>1734.04646930433</v>
      </c>
    </row>
    <row r="165" spans="1:6" x14ac:dyDescent="0.45">
      <c r="A165" s="3">
        <v>45169</v>
      </c>
      <c r="B165">
        <v>1747.8493856235971</v>
      </c>
    </row>
    <row r="166" spans="1:6" x14ac:dyDescent="0.45">
      <c r="A166" s="3">
        <v>45199</v>
      </c>
      <c r="B166">
        <v>1865.923354867954</v>
      </c>
    </row>
    <row r="167" spans="1:6" x14ac:dyDescent="0.45">
      <c r="A167" s="3">
        <v>45230</v>
      </c>
      <c r="B167">
        <v>1813.707248750912</v>
      </c>
    </row>
    <row r="168" spans="1:6" x14ac:dyDescent="0.45">
      <c r="A168" s="3">
        <v>45260</v>
      </c>
      <c r="B168">
        <v>1935.903381879629</v>
      </c>
    </row>
    <row r="169" spans="1:6" x14ac:dyDescent="0.45">
      <c r="A169" s="3">
        <v>45291</v>
      </c>
      <c r="B169">
        <v>1970.1714297652129</v>
      </c>
      <c r="C169">
        <v>1970.1714297652129</v>
      </c>
      <c r="D169" s="4">
        <v>1970.1714297652129</v>
      </c>
      <c r="E169" s="4">
        <v>1970.1714297652129</v>
      </c>
    </row>
    <row r="170" spans="1:6" x14ac:dyDescent="0.45">
      <c r="A170" s="3">
        <v>45322</v>
      </c>
      <c r="C170">
        <f>_xlfn.FORECAST.ETS(A170,$B$2:$B$169,$A$2:$A$169)</f>
        <v>1997.8877742176148</v>
      </c>
      <c r="D170" s="4">
        <f t="shared" ref="D170:D211" si="0">C170-_xlfn.FORECAST.ETS.CONFINT(A170,$B$2:$B$169,$A$2:$A$169,0.95,1,1)</f>
        <v>1846.7460474076247</v>
      </c>
      <c r="E170" s="4">
        <f t="shared" ref="E170:E211" si="1">C170+_xlfn.FORECAST.ETS.CONFINT(A170,$B$2:$B$169,$A$2:$A$169,0.95,1,1)</f>
        <v>2149.029501027605</v>
      </c>
      <c r="F170">
        <f>_xlfn.FORECAST.LINEAR(A170, B2:B169, A2:A169)</f>
        <v>1942.655224671922</v>
      </c>
    </row>
    <row r="171" spans="1:6" x14ac:dyDescent="0.45">
      <c r="A171" s="3">
        <v>45353</v>
      </c>
      <c r="C171">
        <f t="shared" ref="C171:C211" si="2">_xlfn.FORECAST.ETS(A171,$B$2:$B$169,$A$2:$A$169,1,1)</f>
        <v>2130.6146346814276</v>
      </c>
      <c r="D171" s="4">
        <f t="shared" si="0"/>
        <v>1979.4722277351973</v>
      </c>
      <c r="E171" s="4">
        <f t="shared" si="1"/>
        <v>2281.7570416276581</v>
      </c>
      <c r="F171">
        <f t="shared" ref="F171:F211" si="3">_xlfn.FORECAST.LINEAR(A171, B3:B170, A3:A170)</f>
        <v>1948.2862334740776</v>
      </c>
    </row>
    <row r="172" spans="1:6" x14ac:dyDescent="0.45">
      <c r="A172" s="3">
        <v>45382</v>
      </c>
      <c r="C172">
        <f t="shared" si="2"/>
        <v>2066.9922494025986</v>
      </c>
      <c r="D172" s="4">
        <f t="shared" si="0"/>
        <v>1915.8486333328312</v>
      </c>
      <c r="E172" s="4">
        <f t="shared" si="1"/>
        <v>2218.1358654723658</v>
      </c>
      <c r="F172">
        <f t="shared" si="3"/>
        <v>1954.6525632640796</v>
      </c>
    </row>
    <row r="173" spans="1:6" x14ac:dyDescent="0.45">
      <c r="A173" s="3">
        <v>45413</v>
      </c>
      <c r="C173">
        <f t="shared" si="2"/>
        <v>1989.1569566227622</v>
      </c>
      <c r="D173" s="4">
        <f t="shared" si="0"/>
        <v>1838.0114513168326</v>
      </c>
      <c r="E173" s="4">
        <f t="shared" si="1"/>
        <v>2140.3024619286916</v>
      </c>
      <c r="F173">
        <f t="shared" si="3"/>
        <v>1961.290647742182</v>
      </c>
    </row>
    <row r="174" spans="1:6" x14ac:dyDescent="0.45">
      <c r="A174" s="3">
        <v>45443</v>
      </c>
      <c r="C174">
        <f t="shared" si="2"/>
        <v>1947.469235401843</v>
      </c>
      <c r="D174" s="4">
        <f t="shared" si="0"/>
        <v>1796.3210096373246</v>
      </c>
      <c r="E174" s="4">
        <f t="shared" si="1"/>
        <v>2098.6174611663614</v>
      </c>
      <c r="F174">
        <f t="shared" si="3"/>
        <v>1966.7325324885978</v>
      </c>
    </row>
    <row r="175" spans="1:6" x14ac:dyDescent="0.45">
      <c r="A175" s="3">
        <v>45474</v>
      </c>
      <c r="C175">
        <f t="shared" si="2"/>
        <v>1806.7006560566238</v>
      </c>
      <c r="D175" s="4">
        <f t="shared" si="0"/>
        <v>1655.5487275243706</v>
      </c>
      <c r="E175" s="4">
        <f t="shared" si="1"/>
        <v>1957.8525845888769</v>
      </c>
      <c r="F175">
        <f t="shared" si="3"/>
        <v>1972.8573686829877</v>
      </c>
    </row>
    <row r="176" spans="1:6" x14ac:dyDescent="0.45">
      <c r="A176" s="3">
        <v>45504</v>
      </c>
      <c r="C176">
        <f t="shared" si="2"/>
        <v>1833.587696366171</v>
      </c>
      <c r="D176" s="4">
        <f t="shared" si="0"/>
        <v>1682.4309317024595</v>
      </c>
      <c r="E176" s="4">
        <f t="shared" si="1"/>
        <v>1984.7444610298826</v>
      </c>
      <c r="F176">
        <f t="shared" si="3"/>
        <v>1980.0616967315409</v>
      </c>
    </row>
    <row r="177" spans="1:6" x14ac:dyDescent="0.45">
      <c r="A177" s="3">
        <v>45535</v>
      </c>
      <c r="C177">
        <f t="shared" si="2"/>
        <v>1922.0353456261557</v>
      </c>
      <c r="D177" s="4">
        <f t="shared" si="0"/>
        <v>1770.8724604553938</v>
      </c>
      <c r="E177" s="4">
        <f t="shared" si="1"/>
        <v>2073.1982307969174</v>
      </c>
      <c r="F177">
        <f t="shared" si="3"/>
        <v>1984.4075569422776</v>
      </c>
    </row>
    <row r="178" spans="1:6" x14ac:dyDescent="0.45">
      <c r="A178" s="3">
        <v>45566</v>
      </c>
      <c r="C178">
        <f t="shared" si="2"/>
        <v>1891.2649812835111</v>
      </c>
      <c r="D178" s="4">
        <f t="shared" si="0"/>
        <v>1740.0945402730172</v>
      </c>
      <c r="E178" s="4">
        <f t="shared" si="1"/>
        <v>2042.4354222940051</v>
      </c>
      <c r="F178">
        <f t="shared" si="3"/>
        <v>1988.9887910230827</v>
      </c>
    </row>
    <row r="179" spans="1:6" x14ac:dyDescent="0.45">
      <c r="A179" s="3">
        <v>45596</v>
      </c>
      <c r="C179">
        <f t="shared" si="2"/>
        <v>1981.9266291959834</v>
      </c>
      <c r="D179" s="4">
        <f t="shared" si="0"/>
        <v>1830.7470461243306</v>
      </c>
      <c r="E179" s="4">
        <f t="shared" si="1"/>
        <v>2133.1062122676362</v>
      </c>
      <c r="F179">
        <f t="shared" si="3"/>
        <v>1991.7854932919945</v>
      </c>
    </row>
    <row r="180" spans="1:6" x14ac:dyDescent="0.45">
      <c r="A180" s="3">
        <v>45627</v>
      </c>
      <c r="C180">
        <f t="shared" si="2"/>
        <v>2028.1586751178058</v>
      </c>
      <c r="D180" s="4">
        <f t="shared" si="0"/>
        <v>1876.9682129582279</v>
      </c>
      <c r="E180" s="4">
        <f t="shared" si="1"/>
        <v>2179.3491372773838</v>
      </c>
      <c r="F180">
        <f t="shared" si="3"/>
        <v>1997.8351352941299</v>
      </c>
    </row>
    <row r="181" spans="1:6" x14ac:dyDescent="0.45">
      <c r="A181" s="3">
        <v>45657</v>
      </c>
      <c r="C181">
        <f t="shared" si="2"/>
        <v>2057.6397567483077</v>
      </c>
      <c r="D181" s="4">
        <f t="shared" si="0"/>
        <v>1867.4884469572842</v>
      </c>
      <c r="E181" s="4">
        <f t="shared" si="1"/>
        <v>2247.791066539331</v>
      </c>
      <c r="F181">
        <f t="shared" si="3"/>
        <v>2002.9268786632674</v>
      </c>
    </row>
    <row r="182" spans="1:6" x14ac:dyDescent="0.45">
      <c r="A182" s="3">
        <v>45688</v>
      </c>
      <c r="C182">
        <f t="shared" si="2"/>
        <v>2190.3666172121207</v>
      </c>
      <c r="D182" s="4">
        <f t="shared" si="0"/>
        <v>2000.2035345586464</v>
      </c>
      <c r="E182" s="4">
        <f t="shared" si="1"/>
        <v>2380.5296998655949</v>
      </c>
      <c r="F182">
        <f t="shared" si="3"/>
        <v>2008.2235423943675</v>
      </c>
    </row>
    <row r="183" spans="1:6" x14ac:dyDescent="0.45">
      <c r="A183" s="3">
        <v>45719</v>
      </c>
      <c r="C183">
        <f t="shared" si="2"/>
        <v>2126.7442319332918</v>
      </c>
      <c r="D183" s="4">
        <f t="shared" si="0"/>
        <v>1936.5676354127727</v>
      </c>
      <c r="E183" s="4">
        <f t="shared" si="1"/>
        <v>2316.9208284538108</v>
      </c>
      <c r="F183">
        <f t="shared" si="3"/>
        <v>2014.9466458783299</v>
      </c>
    </row>
    <row r="184" spans="1:6" x14ac:dyDescent="0.45">
      <c r="A184" s="3">
        <v>45747</v>
      </c>
      <c r="C184">
        <f t="shared" si="2"/>
        <v>2048.9089391534553</v>
      </c>
      <c r="D184" s="4">
        <f t="shared" si="0"/>
        <v>1858.7169680230904</v>
      </c>
      <c r="E184" s="4">
        <f t="shared" si="1"/>
        <v>2239.1009102838202</v>
      </c>
      <c r="F184">
        <f t="shared" si="3"/>
        <v>2020.8182665168515</v>
      </c>
    </row>
    <row r="185" spans="1:6" x14ac:dyDescent="0.45">
      <c r="A185" s="3">
        <v>45778</v>
      </c>
      <c r="C185">
        <f t="shared" si="2"/>
        <v>2007.2212179325359</v>
      </c>
      <c r="D185" s="4">
        <f t="shared" si="0"/>
        <v>1817.0118918023718</v>
      </c>
      <c r="E185" s="4">
        <f t="shared" si="1"/>
        <v>2197.4305440626999</v>
      </c>
      <c r="F185">
        <f t="shared" si="3"/>
        <v>2027.9476339036437</v>
      </c>
    </row>
    <row r="186" spans="1:6" x14ac:dyDescent="0.45">
      <c r="A186" s="3">
        <v>45808</v>
      </c>
      <c r="C186">
        <f t="shared" si="2"/>
        <v>1866.4526385873169</v>
      </c>
      <c r="D186" s="4">
        <f t="shared" si="0"/>
        <v>1676.2238575233464</v>
      </c>
      <c r="E186" s="4">
        <f t="shared" si="1"/>
        <v>2056.6814196512873</v>
      </c>
      <c r="F186">
        <f t="shared" si="3"/>
        <v>2035.7999127132643</v>
      </c>
    </row>
    <row r="187" spans="1:6" x14ac:dyDescent="0.45">
      <c r="A187" s="3">
        <v>45839</v>
      </c>
      <c r="C187">
        <f t="shared" si="2"/>
        <v>1893.3396788968639</v>
      </c>
      <c r="D187" s="4">
        <f t="shared" si="0"/>
        <v>1703.0892235368951</v>
      </c>
      <c r="E187" s="4">
        <f t="shared" si="1"/>
        <v>2083.5901342568327</v>
      </c>
      <c r="F187">
        <f t="shared" si="3"/>
        <v>2043.3834869285056</v>
      </c>
    </row>
    <row r="188" spans="1:6" x14ac:dyDescent="0.45">
      <c r="A188" s="3">
        <v>45869</v>
      </c>
      <c r="C188">
        <f t="shared" si="2"/>
        <v>1981.7873281568488</v>
      </c>
      <c r="D188" s="4">
        <f t="shared" si="0"/>
        <v>1791.5128598398705</v>
      </c>
      <c r="E188" s="4">
        <f t="shared" si="1"/>
        <v>2172.0617964738271</v>
      </c>
      <c r="F188">
        <f t="shared" si="3"/>
        <v>2048.2670286380508</v>
      </c>
    </row>
    <row r="189" spans="1:6" x14ac:dyDescent="0.45">
      <c r="A189" s="3">
        <v>45900</v>
      </c>
      <c r="C189">
        <f t="shared" si="2"/>
        <v>1951.0169638142042</v>
      </c>
      <c r="D189" s="4">
        <f t="shared" si="0"/>
        <v>1760.7160247239651</v>
      </c>
      <c r="E189" s="4">
        <f t="shared" si="1"/>
        <v>2141.3179029044431</v>
      </c>
      <c r="F189">
        <f t="shared" si="3"/>
        <v>2054.0926975071889</v>
      </c>
    </row>
    <row r="190" spans="1:6" x14ac:dyDescent="0.45">
      <c r="A190" s="3">
        <v>45931</v>
      </c>
      <c r="C190">
        <f t="shared" si="2"/>
        <v>2041.6786117266765</v>
      </c>
      <c r="D190" s="4">
        <f t="shared" si="0"/>
        <v>1851.3486250501858</v>
      </c>
      <c r="E190" s="4">
        <f t="shared" si="1"/>
        <v>2232.0085984031671</v>
      </c>
      <c r="F190">
        <f t="shared" si="3"/>
        <v>2057.5024489596144</v>
      </c>
    </row>
    <row r="191" spans="1:6" x14ac:dyDescent="0.45">
      <c r="A191" s="3">
        <v>45961</v>
      </c>
      <c r="C191">
        <f t="shared" si="2"/>
        <v>2087.9106576484987</v>
      </c>
      <c r="D191" s="4">
        <f t="shared" si="0"/>
        <v>1897.5489277501533</v>
      </c>
      <c r="E191" s="4">
        <f t="shared" si="1"/>
        <v>2278.2723875468441</v>
      </c>
      <c r="F191">
        <f t="shared" si="3"/>
        <v>2061.0298016133756</v>
      </c>
    </row>
    <row r="192" spans="1:6" x14ac:dyDescent="0.45">
      <c r="A192" s="3">
        <v>45992</v>
      </c>
      <c r="C192">
        <f t="shared" si="2"/>
        <v>2117.3917392790008</v>
      </c>
      <c r="D192" s="4">
        <f t="shared" si="0"/>
        <v>1893.9576920332618</v>
      </c>
      <c r="E192" s="4">
        <f t="shared" si="1"/>
        <v>2340.8257865247401</v>
      </c>
      <c r="F192">
        <f t="shared" si="3"/>
        <v>2065.4238929492094</v>
      </c>
    </row>
    <row r="193" spans="1:6" x14ac:dyDescent="0.45">
      <c r="A193" s="3">
        <v>46022</v>
      </c>
      <c r="C193">
        <f t="shared" si="2"/>
        <v>2250.1185997428138</v>
      </c>
      <c r="D193" s="4">
        <f t="shared" si="0"/>
        <v>2026.652604886548</v>
      </c>
      <c r="E193" s="4">
        <f t="shared" si="1"/>
        <v>2473.5845945990795</v>
      </c>
      <c r="F193">
        <f t="shared" si="3"/>
        <v>2069.8404153117899</v>
      </c>
    </row>
    <row r="194" spans="1:6" x14ac:dyDescent="0.45">
      <c r="A194" s="3">
        <v>46053</v>
      </c>
      <c r="C194">
        <f t="shared" si="2"/>
        <v>2186.4962144639849</v>
      </c>
      <c r="D194" s="4">
        <f t="shared" si="0"/>
        <v>1962.9956702129903</v>
      </c>
      <c r="E194" s="4">
        <f t="shared" si="1"/>
        <v>2409.9967587149795</v>
      </c>
      <c r="F194">
        <f t="shared" si="3"/>
        <v>2073.7282672264764</v>
      </c>
    </row>
    <row r="195" spans="1:6" x14ac:dyDescent="0.45">
      <c r="A195" s="3">
        <v>46084</v>
      </c>
      <c r="C195">
        <f t="shared" si="2"/>
        <v>2108.660921684148</v>
      </c>
      <c r="D195" s="4">
        <f t="shared" si="0"/>
        <v>1885.1231252683631</v>
      </c>
      <c r="E195" s="4">
        <f t="shared" si="1"/>
        <v>2332.1987180999331</v>
      </c>
      <c r="F195">
        <f t="shared" si="3"/>
        <v>2080.9888304629203</v>
      </c>
    </row>
    <row r="196" spans="1:6" x14ac:dyDescent="0.45">
      <c r="A196" s="3">
        <v>46112</v>
      </c>
      <c r="C196">
        <f t="shared" si="2"/>
        <v>2066.9732004632292</v>
      </c>
      <c r="D196" s="4">
        <f t="shared" si="0"/>
        <v>1843.3953482896607</v>
      </c>
      <c r="E196" s="4">
        <f t="shared" si="1"/>
        <v>2290.5510526367975</v>
      </c>
      <c r="F196">
        <f t="shared" si="3"/>
        <v>2086.9516827275693</v>
      </c>
    </row>
    <row r="197" spans="1:6" x14ac:dyDescent="0.45">
      <c r="A197" s="3">
        <v>46143</v>
      </c>
      <c r="C197">
        <f t="shared" si="2"/>
        <v>1926.20462111801</v>
      </c>
      <c r="D197" s="4">
        <f t="shared" si="0"/>
        <v>1702.5838089459373</v>
      </c>
      <c r="E197" s="4">
        <f t="shared" si="1"/>
        <v>2149.8254332900829</v>
      </c>
      <c r="F197">
        <f t="shared" si="3"/>
        <v>2096.471839450609</v>
      </c>
    </row>
    <row r="198" spans="1:6" x14ac:dyDescent="0.45">
      <c r="A198" s="3">
        <v>46173</v>
      </c>
      <c r="C198">
        <f t="shared" si="2"/>
        <v>1953.091661427557</v>
      </c>
      <c r="D198" s="4">
        <f t="shared" si="0"/>
        <v>1729.4248845564216</v>
      </c>
      <c r="E198" s="4">
        <f t="shared" si="1"/>
        <v>2176.7584382986925</v>
      </c>
      <c r="F198">
        <f t="shared" si="3"/>
        <v>2101.2026459083208</v>
      </c>
    </row>
    <row r="199" spans="1:6" x14ac:dyDescent="0.45">
      <c r="A199" s="3">
        <v>46204</v>
      </c>
      <c r="C199">
        <f t="shared" si="2"/>
        <v>2041.5393106875417</v>
      </c>
      <c r="D199" s="4">
        <f t="shared" si="0"/>
        <v>1817.8234641579238</v>
      </c>
      <c r="E199" s="4">
        <f t="shared" si="1"/>
        <v>2265.2551572171596</v>
      </c>
      <c r="F199">
        <f t="shared" si="3"/>
        <v>2109.0672817474833</v>
      </c>
    </row>
    <row r="200" spans="1:6" x14ac:dyDescent="0.45">
      <c r="A200" s="3">
        <v>46234</v>
      </c>
      <c r="C200">
        <f t="shared" si="2"/>
        <v>2010.7689463448974</v>
      </c>
      <c r="D200" s="4">
        <f t="shared" si="0"/>
        <v>1787.0008251529709</v>
      </c>
      <c r="E200" s="4">
        <f t="shared" si="1"/>
        <v>2234.537067536824</v>
      </c>
      <c r="F200">
        <f t="shared" si="3"/>
        <v>2113.7835226582738</v>
      </c>
    </row>
    <row r="201" spans="1:6" x14ac:dyDescent="0.45">
      <c r="A201" s="3">
        <v>46265</v>
      </c>
      <c r="C201">
        <f t="shared" si="2"/>
        <v>2101.4305942573696</v>
      </c>
      <c r="D201" s="4">
        <f t="shared" si="0"/>
        <v>1877.6068935832259</v>
      </c>
      <c r="E201" s="4">
        <f t="shared" si="1"/>
        <v>2325.2542949315134</v>
      </c>
      <c r="F201">
        <f t="shared" si="3"/>
        <v>2117.6533330645834</v>
      </c>
    </row>
    <row r="202" spans="1:6" x14ac:dyDescent="0.45">
      <c r="A202" s="3">
        <v>46296</v>
      </c>
      <c r="C202">
        <f t="shared" si="2"/>
        <v>2147.6626401791918</v>
      </c>
      <c r="D202" s="4">
        <f t="shared" si="0"/>
        <v>1923.7799556294062</v>
      </c>
      <c r="E202" s="4">
        <f t="shared" si="1"/>
        <v>2371.5453247289774</v>
      </c>
      <c r="F202">
        <f t="shared" si="3"/>
        <v>2121.2696781169379</v>
      </c>
    </row>
    <row r="203" spans="1:6" x14ac:dyDescent="0.45">
      <c r="A203" s="3">
        <v>46326</v>
      </c>
      <c r="C203">
        <f t="shared" si="2"/>
        <v>2177.1437218096935</v>
      </c>
      <c r="D203" s="4">
        <f t="shared" si="0"/>
        <v>1923.7657622388815</v>
      </c>
      <c r="E203" s="4">
        <f t="shared" si="1"/>
        <v>2430.5216813805055</v>
      </c>
      <c r="F203">
        <f t="shared" si="3"/>
        <v>2121.8416664473307</v>
      </c>
    </row>
    <row r="204" spans="1:6" x14ac:dyDescent="0.45">
      <c r="A204" s="3">
        <v>46357</v>
      </c>
      <c r="C204">
        <f t="shared" si="2"/>
        <v>2309.8705822735069</v>
      </c>
      <c r="D204" s="4">
        <f t="shared" si="0"/>
        <v>2056.4342076367161</v>
      </c>
      <c r="E204" s="4">
        <f t="shared" si="1"/>
        <v>2563.3069569102977</v>
      </c>
      <c r="F204">
        <f t="shared" si="3"/>
        <v>2125.35339292545</v>
      </c>
    </row>
    <row r="205" spans="1:6" x14ac:dyDescent="0.45">
      <c r="A205" s="3">
        <v>46387</v>
      </c>
      <c r="C205">
        <f t="shared" si="2"/>
        <v>2246.248196994678</v>
      </c>
      <c r="D205" s="4">
        <f t="shared" si="0"/>
        <v>1992.7501315567204</v>
      </c>
      <c r="E205" s="4">
        <f t="shared" si="1"/>
        <v>2499.7462624326354</v>
      </c>
      <c r="F205">
        <f t="shared" si="3"/>
        <v>2127.6019221826527</v>
      </c>
    </row>
    <row r="206" spans="1:6" x14ac:dyDescent="0.45">
      <c r="A206" s="3">
        <v>46418</v>
      </c>
      <c r="C206">
        <f t="shared" si="2"/>
        <v>2168.4129042148411</v>
      </c>
      <c r="D206" s="4">
        <f t="shared" si="0"/>
        <v>1914.8497845401671</v>
      </c>
      <c r="E206" s="4">
        <f t="shared" si="1"/>
        <v>2421.9760238895151</v>
      </c>
      <c r="F206">
        <f t="shared" si="3"/>
        <v>2131.7351386630771</v>
      </c>
    </row>
    <row r="207" spans="1:6" x14ac:dyDescent="0.45">
      <c r="A207" s="3">
        <v>46449</v>
      </c>
      <c r="C207">
        <f t="shared" si="2"/>
        <v>2126.7251829939223</v>
      </c>
      <c r="D207" s="4">
        <f t="shared" si="0"/>
        <v>1873.0935581681113</v>
      </c>
      <c r="E207" s="4">
        <f t="shared" si="1"/>
        <v>2380.3568078197331</v>
      </c>
      <c r="F207">
        <f t="shared" si="3"/>
        <v>2137.8273496952152</v>
      </c>
    </row>
    <row r="208" spans="1:6" x14ac:dyDescent="0.45">
      <c r="A208" s="3">
        <v>46477</v>
      </c>
      <c r="C208">
        <f t="shared" si="2"/>
        <v>1985.9566036487031</v>
      </c>
      <c r="D208" s="4">
        <f t="shared" si="0"/>
        <v>1732.2529355114175</v>
      </c>
      <c r="E208" s="4">
        <f t="shared" si="1"/>
        <v>2239.6602717859887</v>
      </c>
      <c r="F208">
        <f t="shared" si="3"/>
        <v>2144.3188391149333</v>
      </c>
    </row>
    <row r="209" spans="1:6" x14ac:dyDescent="0.45">
      <c r="A209" s="3">
        <v>46508</v>
      </c>
      <c r="C209">
        <f t="shared" si="2"/>
        <v>2012.8436439582501</v>
      </c>
      <c r="D209" s="4">
        <f t="shared" si="0"/>
        <v>1759.0643073478886</v>
      </c>
      <c r="E209" s="4">
        <f t="shared" si="1"/>
        <v>2266.6229805686116</v>
      </c>
      <c r="F209">
        <f t="shared" si="3"/>
        <v>2149.8630979065438</v>
      </c>
    </row>
    <row r="210" spans="1:6" x14ac:dyDescent="0.45">
      <c r="A210" s="3">
        <v>46538</v>
      </c>
      <c r="C210">
        <f t="shared" si="2"/>
        <v>2101.2912932182348</v>
      </c>
      <c r="D210" s="4">
        <f t="shared" si="0"/>
        <v>1847.432576228513</v>
      </c>
      <c r="E210" s="4">
        <f t="shared" si="1"/>
        <v>2355.1500102079567</v>
      </c>
      <c r="F210">
        <f t="shared" si="3"/>
        <v>2158.3631947979375</v>
      </c>
    </row>
    <row r="211" spans="1:6" x14ac:dyDescent="0.45">
      <c r="A211" s="3">
        <v>46569</v>
      </c>
      <c r="C211">
        <f t="shared" si="2"/>
        <v>2070.5209288755905</v>
      </c>
      <c r="D211" s="4">
        <f t="shared" si="0"/>
        <v>1816.5790331242692</v>
      </c>
      <c r="E211" s="4">
        <f t="shared" si="1"/>
        <v>2324.4628246269117</v>
      </c>
      <c r="F211">
        <f t="shared" si="3"/>
        <v>2168.4186614253849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EDD5-8395-4625-BD71-42BA78C44C28}">
  <dimension ref="A1:C211"/>
  <sheetViews>
    <sheetView workbookViewId="0">
      <selection activeCell="E22" sqref="E22"/>
    </sheetView>
  </sheetViews>
  <sheetFormatPr defaultRowHeight="14.25" x14ac:dyDescent="0.45"/>
  <cols>
    <col min="1" max="1" width="10.19921875" bestFit="1" customWidth="1"/>
    <col min="2" max="2" width="12.265625" customWidth="1"/>
    <col min="3" max="3" width="20.265625" customWidth="1"/>
    <col min="4" max="4" width="33.86328125" customWidth="1"/>
    <col min="5" max="5" width="33.9296875" customWidth="1"/>
  </cols>
  <sheetData>
    <row r="1" spans="1:3" x14ac:dyDescent="0.45">
      <c r="A1" t="s">
        <v>0</v>
      </c>
      <c r="B1" t="s">
        <v>1</v>
      </c>
      <c r="C1" t="s">
        <v>7</v>
      </c>
    </row>
    <row r="2" spans="1:3" x14ac:dyDescent="0.45">
      <c r="A2" s="3">
        <v>40209</v>
      </c>
      <c r="B2">
        <v>1000.999069747932</v>
      </c>
    </row>
    <row r="3" spans="1:3" x14ac:dyDescent="0.45">
      <c r="A3" s="3">
        <v>40237</v>
      </c>
      <c r="B3">
        <v>1093.086774125981</v>
      </c>
    </row>
    <row r="4" spans="1:3" x14ac:dyDescent="0.45">
      <c r="A4" s="3">
        <v>40268</v>
      </c>
      <c r="B4">
        <v>1086.149815163104</v>
      </c>
    </row>
    <row r="5" spans="1:3" x14ac:dyDescent="0.45">
      <c r="A5" s="3">
        <v>40298</v>
      </c>
      <c r="B5">
        <v>1011.101480231048</v>
      </c>
    </row>
    <row r="6" spans="1:3" x14ac:dyDescent="0.45">
      <c r="A6" s="3">
        <v>40329</v>
      </c>
      <c r="B6">
        <v>1053.802056721071</v>
      </c>
    </row>
    <row r="7" spans="1:3" x14ac:dyDescent="0.45">
      <c r="A7" s="3">
        <v>40359</v>
      </c>
      <c r="B7">
        <v>1147.924484842966</v>
      </c>
    </row>
    <row r="8" spans="1:3" x14ac:dyDescent="0.45">
      <c r="A8" s="3">
        <v>40390</v>
      </c>
      <c r="B8">
        <v>933.11126592622122</v>
      </c>
    </row>
    <row r="9" spans="1:3" x14ac:dyDescent="0.45">
      <c r="A9" s="3">
        <v>40421</v>
      </c>
      <c r="B9">
        <v>961.24463134703103</v>
      </c>
    </row>
    <row r="10" spans="1:3" x14ac:dyDescent="0.45">
      <c r="A10" s="3">
        <v>40451</v>
      </c>
      <c r="B10">
        <v>864.94241572691521</v>
      </c>
    </row>
    <row r="11" spans="1:3" x14ac:dyDescent="0.45">
      <c r="A11" s="3">
        <v>40482</v>
      </c>
      <c r="B11">
        <v>1082.514747825476</v>
      </c>
    </row>
    <row r="12" spans="1:3" x14ac:dyDescent="0.45">
      <c r="A12" s="3">
        <v>40512</v>
      </c>
      <c r="B12">
        <v>1036.9867296687521</v>
      </c>
    </row>
    <row r="13" spans="1:3" x14ac:dyDescent="0.45">
      <c r="A13" s="3">
        <v>40543</v>
      </c>
      <c r="B13">
        <v>1045.638987859684</v>
      </c>
    </row>
    <row r="14" spans="1:3" x14ac:dyDescent="0.45">
      <c r="A14" s="3">
        <v>40574</v>
      </c>
      <c r="B14">
        <v>1139.5864727195969</v>
      </c>
    </row>
    <row r="15" spans="1:3" x14ac:dyDescent="0.45">
      <c r="A15" s="3">
        <v>40602</v>
      </c>
      <c r="B15">
        <v>1122.566654941721</v>
      </c>
    </row>
    <row r="16" spans="1:3" x14ac:dyDescent="0.45">
      <c r="A16" s="3">
        <v>40633</v>
      </c>
      <c r="B16">
        <v>1166.5775382274551</v>
      </c>
    </row>
    <row r="17" spans="1:2" x14ac:dyDescent="0.45">
      <c r="A17" s="3">
        <v>40663</v>
      </c>
      <c r="B17">
        <v>1218.210323445591</v>
      </c>
    </row>
    <row r="18" spans="1:2" x14ac:dyDescent="0.45">
      <c r="A18" s="3">
        <v>40694</v>
      </c>
      <c r="B18">
        <v>1190.3503430292631</v>
      </c>
    </row>
    <row r="19" spans="1:2" x14ac:dyDescent="0.45">
      <c r="A19" s="3">
        <v>40724</v>
      </c>
      <c r="B19">
        <v>1053.1021971047369</v>
      </c>
    </row>
    <row r="20" spans="1:2" x14ac:dyDescent="0.45">
      <c r="A20" s="3">
        <v>40755</v>
      </c>
      <c r="B20">
        <v>1101.3506137715599</v>
      </c>
    </row>
    <row r="21" spans="1:2" x14ac:dyDescent="0.45">
      <c r="A21" s="3">
        <v>40786</v>
      </c>
      <c r="B21">
        <v>981.82402731467209</v>
      </c>
    </row>
    <row r="22" spans="1:2" x14ac:dyDescent="0.45">
      <c r="A22" s="3">
        <v>40816</v>
      </c>
      <c r="B22">
        <v>1010.502148370617</v>
      </c>
    </row>
    <row r="23" spans="1:2" x14ac:dyDescent="0.45">
      <c r="A23" s="3">
        <v>40847</v>
      </c>
      <c r="B23">
        <v>1056.4705824229691</v>
      </c>
    </row>
    <row r="24" spans="1:2" x14ac:dyDescent="0.45">
      <c r="A24" s="3">
        <v>40877</v>
      </c>
      <c r="B24">
        <v>1076.060973980299</v>
      </c>
    </row>
    <row r="25" spans="1:2" x14ac:dyDescent="0.45">
      <c r="A25" s="3">
        <v>40908</v>
      </c>
      <c r="B25">
        <v>1051.4849044601769</v>
      </c>
    </row>
    <row r="26" spans="1:2" x14ac:dyDescent="0.45">
      <c r="A26" s="3">
        <v>40939</v>
      </c>
      <c r="B26">
        <v>1218.1141845226109</v>
      </c>
    </row>
    <row r="27" spans="1:2" x14ac:dyDescent="0.45">
      <c r="A27" s="3">
        <v>40968</v>
      </c>
      <c r="B27">
        <v>1184.7885796190719</v>
      </c>
    </row>
    <row r="28" spans="1:2" x14ac:dyDescent="0.45">
      <c r="A28" s="3">
        <v>40999</v>
      </c>
      <c r="B28">
        <v>1320.56437487003</v>
      </c>
    </row>
    <row r="29" spans="1:2" x14ac:dyDescent="0.45">
      <c r="A29" s="3">
        <v>41029</v>
      </c>
      <c r="B29">
        <v>1116.89820392464</v>
      </c>
    </row>
    <row r="30" spans="1:2" x14ac:dyDescent="0.45">
      <c r="A30" s="3">
        <v>41060</v>
      </c>
      <c r="B30">
        <v>1248.9182319692129</v>
      </c>
    </row>
    <row r="31" spans="1:2" x14ac:dyDescent="0.45">
      <c r="A31" s="3">
        <v>41090</v>
      </c>
      <c r="B31">
        <v>1126.8267392345231</v>
      </c>
    </row>
    <row r="32" spans="1:2" x14ac:dyDescent="0.45">
      <c r="A32" s="3">
        <v>41121</v>
      </c>
      <c r="B32">
        <v>1093.392616357999</v>
      </c>
    </row>
    <row r="33" spans="1:2" x14ac:dyDescent="0.45">
      <c r="A33" s="3">
        <v>41152</v>
      </c>
      <c r="B33">
        <v>1094.0404358503081</v>
      </c>
    </row>
    <row r="34" spans="1:2" x14ac:dyDescent="0.45">
      <c r="A34" s="3">
        <v>41182</v>
      </c>
      <c r="B34">
        <v>995.27557759277443</v>
      </c>
    </row>
    <row r="35" spans="1:2" x14ac:dyDescent="0.45">
      <c r="A35" s="3">
        <v>41213</v>
      </c>
      <c r="B35">
        <v>1116.4816702103451</v>
      </c>
    </row>
    <row r="36" spans="1:2" x14ac:dyDescent="0.45">
      <c r="A36" s="3">
        <v>41243</v>
      </c>
      <c r="B36">
        <v>1087.482774951332</v>
      </c>
    </row>
    <row r="37" spans="1:2" x14ac:dyDescent="0.45">
      <c r="A37" s="3">
        <v>41274</v>
      </c>
      <c r="B37">
        <v>1161.5507562906309</v>
      </c>
    </row>
    <row r="38" spans="1:2" x14ac:dyDescent="0.45">
      <c r="A38" s="3">
        <v>41305</v>
      </c>
      <c r="B38">
        <v>1238.8125645273699</v>
      </c>
    </row>
    <row r="39" spans="1:2" x14ac:dyDescent="0.45">
      <c r="A39" s="3">
        <v>41333</v>
      </c>
      <c r="B39">
        <v>1274.3818868805861</v>
      </c>
    </row>
    <row r="40" spans="1:2" x14ac:dyDescent="0.45">
      <c r="A40" s="3">
        <v>41364</v>
      </c>
      <c r="B40">
        <v>1227.1940525330381</v>
      </c>
    </row>
    <row r="41" spans="1:2" x14ac:dyDescent="0.45">
      <c r="A41" s="3">
        <v>41394</v>
      </c>
      <c r="B41">
        <v>1334.506838336564</v>
      </c>
    </row>
    <row r="42" spans="1:2" x14ac:dyDescent="0.45">
      <c r="A42" s="3">
        <v>41425</v>
      </c>
      <c r="B42">
        <v>1377.002287199906</v>
      </c>
    </row>
    <row r="43" spans="1:2" x14ac:dyDescent="0.45">
      <c r="A43" s="3">
        <v>41455</v>
      </c>
      <c r="B43">
        <v>1218.767714365895</v>
      </c>
    </row>
    <row r="44" spans="1:2" x14ac:dyDescent="0.45">
      <c r="A44" s="3">
        <v>41486</v>
      </c>
      <c r="B44">
        <v>1160.8382822430181</v>
      </c>
    </row>
    <row r="45" spans="1:2" x14ac:dyDescent="0.45">
      <c r="A45" s="3">
        <v>41517</v>
      </c>
      <c r="B45">
        <v>1122.3164840215461</v>
      </c>
    </row>
    <row r="46" spans="1:2" x14ac:dyDescent="0.45">
      <c r="A46" s="3">
        <v>41547</v>
      </c>
      <c r="B46">
        <v>1238.735608265519</v>
      </c>
    </row>
    <row r="47" spans="1:2" x14ac:dyDescent="0.45">
      <c r="A47" s="3">
        <v>41578</v>
      </c>
      <c r="B47">
        <v>1144.888808045182</v>
      </c>
    </row>
    <row r="48" spans="1:2" x14ac:dyDescent="0.45">
      <c r="A48" s="3">
        <v>41608</v>
      </c>
      <c r="B48">
        <v>1169.3492409924099</v>
      </c>
    </row>
    <row r="49" spans="1:2" x14ac:dyDescent="0.45">
      <c r="A49" s="3">
        <v>41639</v>
      </c>
      <c r="B49">
        <v>1290.751624922347</v>
      </c>
    </row>
    <row r="50" spans="1:2" x14ac:dyDescent="0.45">
      <c r="A50" s="3">
        <v>41670</v>
      </c>
      <c r="B50">
        <v>1269.6834637091711</v>
      </c>
    </row>
    <row r="51" spans="1:2" x14ac:dyDescent="0.45">
      <c r="A51" s="3">
        <v>41698</v>
      </c>
      <c r="B51">
        <v>1417.1803300265999</v>
      </c>
    </row>
    <row r="52" spans="1:2" x14ac:dyDescent="0.45">
      <c r="A52" s="3">
        <v>41729</v>
      </c>
      <c r="B52">
        <v>1337.4750300777901</v>
      </c>
    </row>
    <row r="53" spans="1:2" x14ac:dyDescent="0.45">
      <c r="A53" s="3">
        <v>41759</v>
      </c>
      <c r="B53">
        <v>1332.9551068874221</v>
      </c>
    </row>
    <row r="54" spans="1:2" x14ac:dyDescent="0.45">
      <c r="A54" s="3">
        <v>41790</v>
      </c>
      <c r="B54">
        <v>1338.819839099705</v>
      </c>
    </row>
    <row r="55" spans="1:2" x14ac:dyDescent="0.45">
      <c r="A55" s="3">
        <v>41820</v>
      </c>
      <c r="B55">
        <v>1235.227399352586</v>
      </c>
    </row>
    <row r="56" spans="1:2" x14ac:dyDescent="0.45">
      <c r="A56" s="3">
        <v>41851</v>
      </c>
      <c r="B56">
        <v>1290.2127621792511</v>
      </c>
    </row>
    <row r="57" spans="1:2" x14ac:dyDescent="0.45">
      <c r="A57" s="3">
        <v>41882</v>
      </c>
      <c r="B57">
        <v>1322.789214463708</v>
      </c>
    </row>
    <row r="58" spans="1:2" x14ac:dyDescent="0.45">
      <c r="A58" s="3">
        <v>41912</v>
      </c>
      <c r="B58">
        <v>1199.7602327922179</v>
      </c>
    </row>
    <row r="59" spans="1:2" x14ac:dyDescent="0.45">
      <c r="A59" s="3">
        <v>41943</v>
      </c>
      <c r="B59">
        <v>1250.1667313059379</v>
      </c>
    </row>
    <row r="60" spans="1:2" x14ac:dyDescent="0.45">
      <c r="A60" s="3">
        <v>41973</v>
      </c>
      <c r="B60">
        <v>1426.390062486134</v>
      </c>
    </row>
    <row r="61" spans="1:2" x14ac:dyDescent="0.45">
      <c r="A61" s="3">
        <v>42004</v>
      </c>
      <c r="B61">
        <v>1341.226082345873</v>
      </c>
    </row>
    <row r="62" spans="1:2" x14ac:dyDescent="0.45">
      <c r="A62" s="3">
        <v>42035</v>
      </c>
      <c r="B62">
        <v>1413.7954487226</v>
      </c>
    </row>
    <row r="63" spans="1:2" x14ac:dyDescent="0.45">
      <c r="A63" s="3">
        <v>42063</v>
      </c>
      <c r="B63">
        <v>1336.718576492183</v>
      </c>
    </row>
    <row r="64" spans="1:2" x14ac:dyDescent="0.45">
      <c r="A64" s="3">
        <v>42094</v>
      </c>
      <c r="B64">
        <v>1503.416390543337</v>
      </c>
    </row>
    <row r="65" spans="1:2" x14ac:dyDescent="0.45">
      <c r="A65" s="3">
        <v>42124</v>
      </c>
      <c r="B65">
        <v>1481.6732380224259</v>
      </c>
    </row>
    <row r="66" spans="1:2" x14ac:dyDescent="0.45">
      <c r="A66" s="3">
        <v>42155</v>
      </c>
      <c r="B66">
        <v>1424.506286005374</v>
      </c>
    </row>
    <row r="67" spans="1:2" x14ac:dyDescent="0.45">
      <c r="A67" s="3">
        <v>42185</v>
      </c>
      <c r="B67">
        <v>1446.9397906067741</v>
      </c>
    </row>
    <row r="68" spans="1:2" x14ac:dyDescent="0.45">
      <c r="A68" s="3">
        <v>42216</v>
      </c>
      <c r="B68">
        <v>1279.0878195540281</v>
      </c>
    </row>
    <row r="69" spans="1:2" x14ac:dyDescent="0.45">
      <c r="A69" s="3">
        <v>42247</v>
      </c>
      <c r="B69">
        <v>1285.559353908041</v>
      </c>
    </row>
    <row r="70" spans="1:2" x14ac:dyDescent="0.45">
      <c r="A70" s="3">
        <v>42277</v>
      </c>
      <c r="B70">
        <v>1266.960752468485</v>
      </c>
    </row>
    <row r="71" spans="1:2" x14ac:dyDescent="0.45">
      <c r="A71" s="3">
        <v>42308</v>
      </c>
      <c r="B71">
        <v>1302.6009611614429</v>
      </c>
    </row>
    <row r="72" spans="1:2" x14ac:dyDescent="0.45">
      <c r="A72" s="3">
        <v>42338</v>
      </c>
      <c r="B72">
        <v>1289.2899022749209</v>
      </c>
    </row>
    <row r="73" spans="1:2" x14ac:dyDescent="0.45">
      <c r="A73" s="3">
        <v>42369</v>
      </c>
      <c r="B73">
        <v>1428.3186281074829</v>
      </c>
    </row>
    <row r="74" spans="1:2" x14ac:dyDescent="0.45">
      <c r="A74" s="3">
        <v>42400</v>
      </c>
      <c r="B74">
        <v>1438.9524981771519</v>
      </c>
    </row>
    <row r="75" spans="1:2" x14ac:dyDescent="0.45">
      <c r="A75" s="3">
        <v>42429</v>
      </c>
      <c r="B75">
        <v>1545.1041113438889</v>
      </c>
    </row>
    <row r="76" spans="1:2" x14ac:dyDescent="0.45">
      <c r="A76" s="3">
        <v>42460</v>
      </c>
      <c r="B76">
        <v>1508.9890400024749</v>
      </c>
    </row>
    <row r="77" spans="1:2" x14ac:dyDescent="0.45">
      <c r="A77" s="3">
        <v>42490</v>
      </c>
      <c r="B77">
        <v>1518.9227628181191</v>
      </c>
    </row>
    <row r="78" spans="1:2" x14ac:dyDescent="0.45">
      <c r="A78" s="3">
        <v>42521</v>
      </c>
      <c r="B78">
        <v>1491.293220934208</v>
      </c>
    </row>
    <row r="79" spans="1:2" x14ac:dyDescent="0.45">
      <c r="A79" s="3">
        <v>42551</v>
      </c>
      <c r="B79">
        <v>1511.3084785607659</v>
      </c>
    </row>
    <row r="80" spans="1:2" x14ac:dyDescent="0.45">
      <c r="A80" s="3">
        <v>42582</v>
      </c>
      <c r="B80">
        <v>1448.5589947291039</v>
      </c>
    </row>
    <row r="81" spans="1:2" x14ac:dyDescent="0.45">
      <c r="A81" s="3">
        <v>42613</v>
      </c>
      <c r="B81">
        <v>1439.1350546044939</v>
      </c>
    </row>
    <row r="82" spans="1:2" x14ac:dyDescent="0.45">
      <c r="A82" s="3">
        <v>42643</v>
      </c>
      <c r="B82">
        <v>1325.8269412981449</v>
      </c>
    </row>
    <row r="83" spans="1:2" x14ac:dyDescent="0.45">
      <c r="A83" s="3">
        <v>42674</v>
      </c>
      <c r="B83">
        <v>1386.538225279045</v>
      </c>
    </row>
    <row r="84" spans="1:2" x14ac:dyDescent="0.45">
      <c r="A84" s="3">
        <v>42704</v>
      </c>
      <c r="B84">
        <v>1314.7215896589801</v>
      </c>
    </row>
    <row r="85" spans="1:2" x14ac:dyDescent="0.45">
      <c r="A85" s="3">
        <v>42735</v>
      </c>
      <c r="B85">
        <v>1485.3990111878929</v>
      </c>
    </row>
    <row r="86" spans="1:2" x14ac:dyDescent="0.45">
      <c r="A86" s="3">
        <v>42766</v>
      </c>
      <c r="B86">
        <v>1480.733538000296</v>
      </c>
    </row>
    <row r="87" spans="1:2" x14ac:dyDescent="0.45">
      <c r="A87" s="3">
        <v>42794</v>
      </c>
      <c r="B87">
        <v>1570.209623852192</v>
      </c>
    </row>
    <row r="88" spans="1:2" x14ac:dyDescent="0.45">
      <c r="A88" s="3">
        <v>42825</v>
      </c>
      <c r="B88">
        <v>1576.145802925101</v>
      </c>
    </row>
    <row r="89" spans="1:2" x14ac:dyDescent="0.45">
      <c r="A89" s="3">
        <v>42855</v>
      </c>
      <c r="B89">
        <v>1611.692114556243</v>
      </c>
    </row>
    <row r="90" spans="1:2" x14ac:dyDescent="0.45">
      <c r="A90" s="3">
        <v>42886</v>
      </c>
      <c r="B90">
        <v>1508.0081013851959</v>
      </c>
    </row>
    <row r="91" spans="1:2" x14ac:dyDescent="0.45">
      <c r="A91" s="3">
        <v>42916</v>
      </c>
      <c r="B91">
        <v>1450.9233330274619</v>
      </c>
    </row>
    <row r="92" spans="1:2" x14ac:dyDescent="0.45">
      <c r="A92" s="3">
        <v>42947</v>
      </c>
      <c r="B92">
        <v>1578.3315776549241</v>
      </c>
    </row>
    <row r="93" spans="1:2" x14ac:dyDescent="0.45">
      <c r="A93" s="3">
        <v>42978</v>
      </c>
      <c r="B93">
        <v>1359.419201257366</v>
      </c>
    </row>
    <row r="94" spans="1:2" x14ac:dyDescent="0.45">
      <c r="A94" s="3">
        <v>43008</v>
      </c>
      <c r="B94">
        <v>1447.67142764406</v>
      </c>
    </row>
    <row r="95" spans="1:2" x14ac:dyDescent="0.45">
      <c r="A95" s="3">
        <v>43039</v>
      </c>
      <c r="B95">
        <v>1452.926402483057</v>
      </c>
    </row>
    <row r="96" spans="1:2" x14ac:dyDescent="0.45">
      <c r="A96" s="3">
        <v>43069</v>
      </c>
      <c r="B96">
        <v>1511.5132562100639</v>
      </c>
    </row>
    <row r="97" spans="1:2" x14ac:dyDescent="0.45">
      <c r="A97" s="3">
        <v>43100</v>
      </c>
      <c r="B97">
        <v>1592.177151639916</v>
      </c>
    </row>
    <row r="98" spans="1:2" x14ac:dyDescent="0.45">
      <c r="A98" s="3">
        <v>43131</v>
      </c>
      <c r="B98">
        <v>1569.206433125408</v>
      </c>
    </row>
    <row r="99" spans="1:2" x14ac:dyDescent="0.45">
      <c r="A99" s="3">
        <v>43159</v>
      </c>
      <c r="B99">
        <v>1603.0261203016521</v>
      </c>
    </row>
    <row r="100" spans="1:2" x14ac:dyDescent="0.45">
      <c r="A100" s="3">
        <v>43190</v>
      </c>
      <c r="B100">
        <v>1710.3169424500061</v>
      </c>
    </row>
    <row r="101" spans="1:2" x14ac:dyDescent="0.45">
      <c r="A101" s="3">
        <v>43220</v>
      </c>
      <c r="B101">
        <v>1553.497981550523</v>
      </c>
    </row>
    <row r="102" spans="1:2" x14ac:dyDescent="0.45">
      <c r="A102" s="3">
        <v>43251</v>
      </c>
      <c r="B102">
        <v>1650.7419995499181</v>
      </c>
    </row>
    <row r="103" spans="1:2" x14ac:dyDescent="0.45">
      <c r="A103" s="3">
        <v>43281</v>
      </c>
      <c r="B103">
        <v>1628.9940747594819</v>
      </c>
    </row>
    <row r="104" spans="1:2" x14ac:dyDescent="0.45">
      <c r="A104" s="3">
        <v>43312</v>
      </c>
      <c r="B104">
        <v>1462.640622885928</v>
      </c>
    </row>
    <row r="105" spans="1:2" x14ac:dyDescent="0.45">
      <c r="A105" s="3">
        <v>43343</v>
      </c>
      <c r="B105">
        <v>1440.862790658869</v>
      </c>
    </row>
    <row r="106" spans="1:2" x14ac:dyDescent="0.45">
      <c r="A106" s="3">
        <v>43373</v>
      </c>
      <c r="B106">
        <v>1484.1674132860389</v>
      </c>
    </row>
    <row r="107" spans="1:2" x14ac:dyDescent="0.45">
      <c r="A107" s="3">
        <v>43404</v>
      </c>
      <c r="B107">
        <v>1460.95157290718</v>
      </c>
    </row>
    <row r="108" spans="1:2" x14ac:dyDescent="0.45">
      <c r="A108" s="3">
        <v>43434</v>
      </c>
      <c r="B108">
        <v>1600.4785488969501</v>
      </c>
    </row>
    <row r="109" spans="1:2" x14ac:dyDescent="0.45">
      <c r="A109" s="3">
        <v>43465</v>
      </c>
      <c r="B109">
        <v>1545.632844501489</v>
      </c>
    </row>
    <row r="110" spans="1:2" x14ac:dyDescent="0.45">
      <c r="A110" s="3">
        <v>43496</v>
      </c>
      <c r="B110">
        <v>1686.097298702447</v>
      </c>
    </row>
    <row r="111" spans="1:2" x14ac:dyDescent="0.45">
      <c r="A111" s="3">
        <v>43524</v>
      </c>
      <c r="B111">
        <v>1667.6039170774609</v>
      </c>
    </row>
    <row r="112" spans="1:2" x14ac:dyDescent="0.45">
      <c r="A112" s="3">
        <v>43555</v>
      </c>
      <c r="B112">
        <v>1684.336818718436</v>
      </c>
    </row>
    <row r="113" spans="1:2" x14ac:dyDescent="0.45">
      <c r="A113" s="3">
        <v>43585</v>
      </c>
      <c r="B113">
        <v>1747.025142498069</v>
      </c>
    </row>
    <row r="114" spans="1:2" x14ac:dyDescent="0.45">
      <c r="A114" s="3">
        <v>43616</v>
      </c>
      <c r="B114">
        <v>1767.33357991345</v>
      </c>
    </row>
    <row r="115" spans="1:2" x14ac:dyDescent="0.45">
      <c r="A115" s="3">
        <v>43646</v>
      </c>
      <c r="B115">
        <v>1581.471653665207</v>
      </c>
    </row>
    <row r="116" spans="1:2" x14ac:dyDescent="0.45">
      <c r="A116" s="3">
        <v>43677</v>
      </c>
      <c r="B116">
        <v>1661.699829160169</v>
      </c>
    </row>
    <row r="117" spans="1:2" x14ac:dyDescent="0.45">
      <c r="A117" s="3">
        <v>43708</v>
      </c>
      <c r="B117">
        <v>1520.141648063008</v>
      </c>
    </row>
    <row r="118" spans="1:2" x14ac:dyDescent="0.45">
      <c r="A118" s="3">
        <v>43738</v>
      </c>
      <c r="B118">
        <v>1555.7319057763521</v>
      </c>
    </row>
    <row r="119" spans="1:2" x14ac:dyDescent="0.45">
      <c r="A119" s="3">
        <v>43769</v>
      </c>
      <c r="B119">
        <v>1646.754530497097</v>
      </c>
    </row>
    <row r="120" spans="1:2" x14ac:dyDescent="0.45">
      <c r="A120" s="3">
        <v>43799</v>
      </c>
      <c r="B120">
        <v>1646.0158292528849</v>
      </c>
    </row>
    <row r="121" spans="1:2" x14ac:dyDescent="0.45">
      <c r="A121" s="3">
        <v>43830</v>
      </c>
      <c r="B121">
        <v>1626.0291297040001</v>
      </c>
    </row>
    <row r="122" spans="1:2" x14ac:dyDescent="0.45">
      <c r="A122" s="3">
        <v>43861</v>
      </c>
      <c r="B122">
        <v>1744.0905819221241</v>
      </c>
    </row>
    <row r="123" spans="1:2" x14ac:dyDescent="0.45">
      <c r="A123" s="3">
        <v>43890</v>
      </c>
      <c r="B123">
        <v>1751.174301579488</v>
      </c>
    </row>
    <row r="124" spans="1:2" x14ac:dyDescent="0.45">
      <c r="A124" s="3">
        <v>43921</v>
      </c>
      <c r="B124">
        <v>1879.805282307085</v>
      </c>
    </row>
    <row r="125" spans="1:2" x14ac:dyDescent="0.45">
      <c r="A125" s="3">
        <v>43951</v>
      </c>
      <c r="B125">
        <v>1797.8969746985031</v>
      </c>
    </row>
    <row r="126" spans="1:2" x14ac:dyDescent="0.45">
      <c r="A126" s="3">
        <v>43982</v>
      </c>
      <c r="B126">
        <v>1752.801891534619</v>
      </c>
    </row>
    <row r="127" spans="1:2" x14ac:dyDescent="0.45">
      <c r="A127" s="3">
        <v>44012</v>
      </c>
      <c r="B127">
        <v>1708.215970158202</v>
      </c>
    </row>
    <row r="128" spans="1:2" x14ac:dyDescent="0.45">
      <c r="A128" s="3">
        <v>44043</v>
      </c>
      <c r="B128">
        <v>1651.8842018332559</v>
      </c>
    </row>
    <row r="129" spans="1:2" x14ac:dyDescent="0.45">
      <c r="A129" s="3">
        <v>44074</v>
      </c>
      <c r="B129">
        <v>1627.1199546908581</v>
      </c>
    </row>
    <row r="130" spans="1:2" x14ac:dyDescent="0.45">
      <c r="A130" s="3">
        <v>44104</v>
      </c>
      <c r="B130">
        <v>1555.7712389605331</v>
      </c>
    </row>
    <row r="131" spans="1:2" x14ac:dyDescent="0.45">
      <c r="A131" s="3">
        <v>44135</v>
      </c>
      <c r="B131">
        <v>1579.0490364343641</v>
      </c>
    </row>
    <row r="132" spans="1:2" x14ac:dyDescent="0.45">
      <c r="A132" s="3">
        <v>44165</v>
      </c>
      <c r="B132">
        <v>1641.8945223713811</v>
      </c>
    </row>
    <row r="133" spans="1:2" x14ac:dyDescent="0.45">
      <c r="A133" s="3">
        <v>44196</v>
      </c>
      <c r="B133">
        <v>1826.2620848470119</v>
      </c>
    </row>
    <row r="134" spans="1:2" x14ac:dyDescent="0.45">
      <c r="A134" s="3">
        <v>44227</v>
      </c>
      <c r="B134">
        <v>1721.2730006861341</v>
      </c>
    </row>
    <row r="135" spans="1:2" x14ac:dyDescent="0.45">
      <c r="A135" s="3">
        <v>44255</v>
      </c>
      <c r="B135">
        <v>1876.4186477804799</v>
      </c>
    </row>
    <row r="136" spans="1:2" x14ac:dyDescent="0.45">
      <c r="A136" s="3">
        <v>44286</v>
      </c>
      <c r="B136">
        <v>1991.714030327207</v>
      </c>
    </row>
    <row r="137" spans="1:2" x14ac:dyDescent="0.45">
      <c r="A137" s="3">
        <v>44316</v>
      </c>
      <c r="B137">
        <v>1823.0507407376519</v>
      </c>
    </row>
    <row r="138" spans="1:2" x14ac:dyDescent="0.45">
      <c r="A138" s="3">
        <v>44347</v>
      </c>
      <c r="B138">
        <v>1808.308733425044</v>
      </c>
    </row>
    <row r="139" spans="1:2" x14ac:dyDescent="0.45">
      <c r="A139" s="3">
        <v>44377</v>
      </c>
      <c r="B139">
        <v>1802.6568633293821</v>
      </c>
    </row>
    <row r="140" spans="1:2" x14ac:dyDescent="0.45">
      <c r="A140" s="3">
        <v>44408</v>
      </c>
      <c r="B140">
        <v>1683.794026072763</v>
      </c>
    </row>
    <row r="141" spans="1:2" x14ac:dyDescent="0.45">
      <c r="A141" s="3">
        <v>44439</v>
      </c>
      <c r="B141">
        <v>1659.984883073972</v>
      </c>
    </row>
    <row r="142" spans="1:2" x14ac:dyDescent="0.45">
      <c r="A142" s="3">
        <v>44469</v>
      </c>
      <c r="B142">
        <v>1669.9528097233419</v>
      </c>
    </row>
    <row r="143" spans="1:2" x14ac:dyDescent="0.45">
      <c r="A143" s="3">
        <v>44500</v>
      </c>
      <c r="B143">
        <v>1779.9752220546311</v>
      </c>
    </row>
    <row r="144" spans="1:2" x14ac:dyDescent="0.45">
      <c r="A144" s="3">
        <v>44530</v>
      </c>
      <c r="B144">
        <v>1771.80660894009</v>
      </c>
    </row>
    <row r="145" spans="1:2" x14ac:dyDescent="0.45">
      <c r="A145" s="3">
        <v>44561</v>
      </c>
      <c r="B145">
        <v>1793.928714249344</v>
      </c>
    </row>
    <row r="146" spans="1:2" x14ac:dyDescent="0.45">
      <c r="A146" s="3">
        <v>44592</v>
      </c>
      <c r="B146">
        <v>1826.666014093528</v>
      </c>
    </row>
    <row r="147" spans="1:2" x14ac:dyDescent="0.45">
      <c r="A147" s="3">
        <v>44620</v>
      </c>
      <c r="B147">
        <v>1880.459087727628</v>
      </c>
    </row>
    <row r="148" spans="1:2" x14ac:dyDescent="0.45">
      <c r="A148" s="3">
        <v>44651</v>
      </c>
      <c r="B148">
        <v>1930.730268694314</v>
      </c>
    </row>
    <row r="149" spans="1:2" x14ac:dyDescent="0.45">
      <c r="A149" s="3">
        <v>44681</v>
      </c>
      <c r="B149">
        <v>2015.6141354078679</v>
      </c>
    </row>
    <row r="150" spans="1:2" x14ac:dyDescent="0.45">
      <c r="A150" s="3">
        <v>44712</v>
      </c>
      <c r="B150">
        <v>1894.7138112189591</v>
      </c>
    </row>
    <row r="151" spans="1:2" x14ac:dyDescent="0.45">
      <c r="A151" s="3">
        <v>44742</v>
      </c>
      <c r="B151">
        <v>1873.1345363974481</v>
      </c>
    </row>
    <row r="152" spans="1:2" x14ac:dyDescent="0.45">
      <c r="A152" s="3">
        <v>44773</v>
      </c>
      <c r="B152">
        <v>1766.21128442497</v>
      </c>
    </row>
    <row r="153" spans="1:2" x14ac:dyDescent="0.45">
      <c r="A153" s="3">
        <v>44804</v>
      </c>
      <c r="B153">
        <v>1724.364654468086</v>
      </c>
    </row>
    <row r="154" spans="1:2" x14ac:dyDescent="0.45">
      <c r="A154" s="3">
        <v>44834</v>
      </c>
      <c r="B154">
        <v>1781.2190873900979</v>
      </c>
    </row>
    <row r="155" spans="1:2" x14ac:dyDescent="0.45">
      <c r="A155" s="3">
        <v>44865</v>
      </c>
      <c r="B155">
        <v>1768.729701348401</v>
      </c>
    </row>
    <row r="156" spans="1:2" x14ac:dyDescent="0.45">
      <c r="A156" s="3">
        <v>44895</v>
      </c>
      <c r="B156">
        <v>1814.7007141395179</v>
      </c>
    </row>
    <row r="157" spans="1:2" x14ac:dyDescent="0.45">
      <c r="A157" s="3">
        <v>44926</v>
      </c>
      <c r="B157">
        <v>1788.525394537593</v>
      </c>
    </row>
    <row r="158" spans="1:2" x14ac:dyDescent="0.45">
      <c r="A158" s="3">
        <v>44957</v>
      </c>
      <c r="B158">
        <v>1878.7073913930219</v>
      </c>
    </row>
    <row r="159" spans="1:2" x14ac:dyDescent="0.45">
      <c r="A159" s="3">
        <v>44985</v>
      </c>
      <c r="B159">
        <v>1924.436307694622</v>
      </c>
    </row>
    <row r="160" spans="1:2" x14ac:dyDescent="0.45">
      <c r="A160" s="3">
        <v>45016</v>
      </c>
      <c r="B160">
        <v>2081.3105533631669</v>
      </c>
    </row>
    <row r="161" spans="1:3" x14ac:dyDescent="0.45">
      <c r="A161" s="3">
        <v>45046</v>
      </c>
      <c r="B161">
        <v>2028.604540041965</v>
      </c>
    </row>
    <row r="162" spans="1:3" x14ac:dyDescent="0.45">
      <c r="A162" s="3">
        <v>45077</v>
      </c>
      <c r="B162">
        <v>1938.201508789414</v>
      </c>
    </row>
    <row r="163" spans="1:3" x14ac:dyDescent="0.45">
      <c r="A163" s="3">
        <v>45107</v>
      </c>
      <c r="B163">
        <v>1911.731814843863</v>
      </c>
    </row>
    <row r="164" spans="1:3" x14ac:dyDescent="0.45">
      <c r="A164" s="3">
        <v>45138</v>
      </c>
      <c r="B164">
        <v>1734.04646930433</v>
      </c>
    </row>
    <row r="165" spans="1:3" x14ac:dyDescent="0.45">
      <c r="A165" s="3">
        <v>45169</v>
      </c>
      <c r="B165">
        <v>1747.8493856235971</v>
      </c>
    </row>
    <row r="166" spans="1:3" x14ac:dyDescent="0.45">
      <c r="A166" s="3">
        <v>45199</v>
      </c>
      <c r="B166">
        <v>1865.923354867954</v>
      </c>
    </row>
    <row r="167" spans="1:3" x14ac:dyDescent="0.45">
      <c r="A167" s="3">
        <v>45230</v>
      </c>
      <c r="B167">
        <v>1813.707248750912</v>
      </c>
    </row>
    <row r="168" spans="1:3" x14ac:dyDescent="0.45">
      <c r="A168" s="3">
        <v>45260</v>
      </c>
      <c r="B168">
        <v>1935.903381879629</v>
      </c>
    </row>
    <row r="169" spans="1:3" x14ac:dyDescent="0.45">
      <c r="A169" s="3">
        <v>45291</v>
      </c>
      <c r="B169">
        <v>1970.1714297652129</v>
      </c>
    </row>
    <row r="170" spans="1:3" x14ac:dyDescent="0.45">
      <c r="A170" s="3">
        <v>45322</v>
      </c>
      <c r="C170">
        <f>_xlfn.FORECAST.LINEAR(A170, B2:B169, A2:A169)</f>
        <v>1942.655224671922</v>
      </c>
    </row>
    <row r="171" spans="1:3" x14ac:dyDescent="0.45">
      <c r="A171" s="3">
        <v>45353</v>
      </c>
      <c r="C171">
        <f t="shared" ref="C171:C211" si="0">_xlfn.FORECAST.LINEAR(A171, B3:B170, A3:A170)</f>
        <v>1948.2862334740776</v>
      </c>
    </row>
    <row r="172" spans="1:3" x14ac:dyDescent="0.45">
      <c r="A172" s="3">
        <v>45382</v>
      </c>
      <c r="C172">
        <f t="shared" si="0"/>
        <v>1954.6525632640796</v>
      </c>
    </row>
    <row r="173" spans="1:3" x14ac:dyDescent="0.45">
      <c r="A173" s="3">
        <v>45413</v>
      </c>
      <c r="C173">
        <f t="shared" si="0"/>
        <v>1961.290647742182</v>
      </c>
    </row>
    <row r="174" spans="1:3" x14ac:dyDescent="0.45">
      <c r="A174" s="3">
        <v>45443</v>
      </c>
      <c r="C174">
        <f t="shared" si="0"/>
        <v>1966.7325324885978</v>
      </c>
    </row>
    <row r="175" spans="1:3" x14ac:dyDescent="0.45">
      <c r="A175" s="3">
        <v>45474</v>
      </c>
      <c r="C175">
        <f t="shared" si="0"/>
        <v>1972.8573686829877</v>
      </c>
    </row>
    <row r="176" spans="1:3" x14ac:dyDescent="0.45">
      <c r="A176" s="3">
        <v>45504</v>
      </c>
      <c r="C176">
        <f t="shared" si="0"/>
        <v>1980.0616967315409</v>
      </c>
    </row>
    <row r="177" spans="1:3" x14ac:dyDescent="0.45">
      <c r="A177" s="3">
        <v>45535</v>
      </c>
      <c r="C177">
        <f t="shared" si="0"/>
        <v>1984.4075569422776</v>
      </c>
    </row>
    <row r="178" spans="1:3" x14ac:dyDescent="0.45">
      <c r="A178" s="3">
        <v>45566</v>
      </c>
      <c r="C178">
        <f t="shared" si="0"/>
        <v>1988.9887910230827</v>
      </c>
    </row>
    <row r="179" spans="1:3" x14ac:dyDescent="0.45">
      <c r="A179" s="3">
        <v>45596</v>
      </c>
      <c r="C179">
        <f t="shared" si="0"/>
        <v>1991.7854932919945</v>
      </c>
    </row>
    <row r="180" spans="1:3" x14ac:dyDescent="0.45">
      <c r="A180" s="3">
        <v>45627</v>
      </c>
      <c r="C180">
        <f t="shared" si="0"/>
        <v>1997.8351352941299</v>
      </c>
    </row>
    <row r="181" spans="1:3" x14ac:dyDescent="0.45">
      <c r="A181" s="3">
        <v>45657</v>
      </c>
      <c r="C181">
        <f t="shared" si="0"/>
        <v>2002.9268786632674</v>
      </c>
    </row>
    <row r="182" spans="1:3" x14ac:dyDescent="0.45">
      <c r="A182" s="3">
        <v>45688</v>
      </c>
      <c r="C182">
        <f t="shared" si="0"/>
        <v>2008.2235423943675</v>
      </c>
    </row>
    <row r="183" spans="1:3" x14ac:dyDescent="0.45">
      <c r="A183" s="3">
        <v>45719</v>
      </c>
      <c r="C183">
        <f t="shared" si="0"/>
        <v>2014.9466458783299</v>
      </c>
    </row>
    <row r="184" spans="1:3" x14ac:dyDescent="0.45">
      <c r="A184" s="3">
        <v>45747</v>
      </c>
      <c r="C184">
        <f t="shared" si="0"/>
        <v>2020.8182665168515</v>
      </c>
    </row>
    <row r="185" spans="1:3" x14ac:dyDescent="0.45">
      <c r="A185" s="3">
        <v>45778</v>
      </c>
      <c r="C185">
        <f t="shared" si="0"/>
        <v>2027.9476339036437</v>
      </c>
    </row>
    <row r="186" spans="1:3" x14ac:dyDescent="0.45">
      <c r="A186" s="3">
        <v>45808</v>
      </c>
      <c r="C186">
        <f t="shared" si="0"/>
        <v>2035.7999127132643</v>
      </c>
    </row>
    <row r="187" spans="1:3" x14ac:dyDescent="0.45">
      <c r="A187" s="3">
        <v>45839</v>
      </c>
      <c r="C187">
        <f t="shared" si="0"/>
        <v>2043.3834869285056</v>
      </c>
    </row>
    <row r="188" spans="1:3" x14ac:dyDescent="0.45">
      <c r="A188" s="3">
        <v>45869</v>
      </c>
      <c r="C188">
        <f t="shared" si="0"/>
        <v>2048.2670286380508</v>
      </c>
    </row>
    <row r="189" spans="1:3" x14ac:dyDescent="0.45">
      <c r="A189" s="3">
        <v>45900</v>
      </c>
      <c r="C189">
        <f t="shared" si="0"/>
        <v>2054.0926975071889</v>
      </c>
    </row>
    <row r="190" spans="1:3" x14ac:dyDescent="0.45">
      <c r="A190" s="3">
        <v>45931</v>
      </c>
      <c r="C190">
        <f t="shared" si="0"/>
        <v>2057.5024489596144</v>
      </c>
    </row>
    <row r="191" spans="1:3" x14ac:dyDescent="0.45">
      <c r="A191" s="3">
        <v>45961</v>
      </c>
      <c r="C191">
        <f t="shared" si="0"/>
        <v>2061.0298016133756</v>
      </c>
    </row>
    <row r="192" spans="1:3" x14ac:dyDescent="0.45">
      <c r="A192" s="3">
        <v>45992</v>
      </c>
      <c r="C192">
        <f t="shared" si="0"/>
        <v>2065.4238929492094</v>
      </c>
    </row>
    <row r="193" spans="1:3" x14ac:dyDescent="0.45">
      <c r="A193" s="3">
        <v>46022</v>
      </c>
      <c r="C193">
        <f t="shared" si="0"/>
        <v>2069.8404153117899</v>
      </c>
    </row>
    <row r="194" spans="1:3" x14ac:dyDescent="0.45">
      <c r="A194" s="3">
        <v>46053</v>
      </c>
      <c r="C194">
        <f t="shared" si="0"/>
        <v>2073.7282672264764</v>
      </c>
    </row>
    <row r="195" spans="1:3" x14ac:dyDescent="0.45">
      <c r="A195" s="3">
        <v>46084</v>
      </c>
      <c r="C195">
        <f t="shared" si="0"/>
        <v>2080.9888304629203</v>
      </c>
    </row>
    <row r="196" spans="1:3" x14ac:dyDescent="0.45">
      <c r="A196" s="3">
        <v>46112</v>
      </c>
      <c r="C196">
        <f t="shared" si="0"/>
        <v>2086.9516827275693</v>
      </c>
    </row>
    <row r="197" spans="1:3" x14ac:dyDescent="0.45">
      <c r="A197" s="3">
        <v>46143</v>
      </c>
      <c r="C197">
        <f t="shared" si="0"/>
        <v>2096.471839450609</v>
      </c>
    </row>
    <row r="198" spans="1:3" x14ac:dyDescent="0.45">
      <c r="A198" s="3">
        <v>46173</v>
      </c>
      <c r="C198">
        <f t="shared" si="0"/>
        <v>2101.2026459083208</v>
      </c>
    </row>
    <row r="199" spans="1:3" x14ac:dyDescent="0.45">
      <c r="A199" s="3">
        <v>46204</v>
      </c>
      <c r="C199">
        <f t="shared" si="0"/>
        <v>2109.0672817474833</v>
      </c>
    </row>
    <row r="200" spans="1:3" x14ac:dyDescent="0.45">
      <c r="A200" s="3">
        <v>46234</v>
      </c>
      <c r="C200">
        <f t="shared" si="0"/>
        <v>2113.7835226582738</v>
      </c>
    </row>
    <row r="201" spans="1:3" x14ac:dyDescent="0.45">
      <c r="A201" s="3">
        <v>46265</v>
      </c>
      <c r="C201">
        <f t="shared" si="0"/>
        <v>2117.6533330645834</v>
      </c>
    </row>
    <row r="202" spans="1:3" x14ac:dyDescent="0.45">
      <c r="A202" s="3">
        <v>46296</v>
      </c>
      <c r="C202">
        <f t="shared" si="0"/>
        <v>2121.2696781169379</v>
      </c>
    </row>
    <row r="203" spans="1:3" x14ac:dyDescent="0.45">
      <c r="A203" s="3">
        <v>46326</v>
      </c>
      <c r="C203">
        <f t="shared" si="0"/>
        <v>2121.8416664473307</v>
      </c>
    </row>
    <row r="204" spans="1:3" x14ac:dyDescent="0.45">
      <c r="A204" s="3">
        <v>46357</v>
      </c>
      <c r="C204">
        <f t="shared" si="0"/>
        <v>2125.35339292545</v>
      </c>
    </row>
    <row r="205" spans="1:3" x14ac:dyDescent="0.45">
      <c r="A205" s="3">
        <v>46387</v>
      </c>
      <c r="C205">
        <f t="shared" si="0"/>
        <v>2127.6019221826527</v>
      </c>
    </row>
    <row r="206" spans="1:3" x14ac:dyDescent="0.45">
      <c r="A206" s="3">
        <v>46418</v>
      </c>
      <c r="C206">
        <f t="shared" si="0"/>
        <v>2131.7351386630771</v>
      </c>
    </row>
    <row r="207" spans="1:3" x14ac:dyDescent="0.45">
      <c r="A207" s="3">
        <v>46449</v>
      </c>
      <c r="C207">
        <f t="shared" si="0"/>
        <v>2137.8273496952152</v>
      </c>
    </row>
    <row r="208" spans="1:3" x14ac:dyDescent="0.45">
      <c r="A208" s="3">
        <v>46477</v>
      </c>
      <c r="C208">
        <f t="shared" si="0"/>
        <v>2144.3188391149333</v>
      </c>
    </row>
    <row r="209" spans="1:3" x14ac:dyDescent="0.45">
      <c r="A209" s="3">
        <v>46508</v>
      </c>
      <c r="C209">
        <f t="shared" si="0"/>
        <v>2149.8630979065438</v>
      </c>
    </row>
    <row r="210" spans="1:3" x14ac:dyDescent="0.45">
      <c r="A210" s="3">
        <v>46538</v>
      </c>
      <c r="C210">
        <f t="shared" si="0"/>
        <v>2158.3631947979375</v>
      </c>
    </row>
    <row r="211" spans="1:3" x14ac:dyDescent="0.45">
      <c r="A211" s="3">
        <v>46569</v>
      </c>
      <c r="C211">
        <f t="shared" si="0"/>
        <v>2168.4186614253849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6A11-E846-435E-B767-DF146C5F230F}">
  <dimension ref="A1:H13"/>
  <sheetViews>
    <sheetView workbookViewId="0">
      <selection activeCell="H13" sqref="H13"/>
    </sheetView>
  </sheetViews>
  <sheetFormatPr defaultRowHeight="14.25" x14ac:dyDescent="0.45"/>
  <cols>
    <col min="1" max="1" width="10.19921875" bestFit="1" customWidth="1"/>
    <col min="2" max="2" width="12.59765625" bestFit="1" customWidth="1"/>
  </cols>
  <sheetData>
    <row r="1" spans="1:8" ht="14.65" thickBot="1" x14ac:dyDescent="0.5">
      <c r="A1" t="s">
        <v>0</v>
      </c>
      <c r="B1" t="s">
        <v>1</v>
      </c>
      <c r="C1" s="8" t="s">
        <v>4</v>
      </c>
      <c r="D1" s="8" t="s">
        <v>5</v>
      </c>
      <c r="E1" s="9" t="s">
        <v>6</v>
      </c>
    </row>
    <row r="2" spans="1:8" ht="14.65" thickTop="1" x14ac:dyDescent="0.45">
      <c r="A2" s="3">
        <v>45322</v>
      </c>
      <c r="B2">
        <v>2055.8097992156481</v>
      </c>
      <c r="C2">
        <v>1997.8877742176148</v>
      </c>
      <c r="D2">
        <v>1846.7460474076247</v>
      </c>
      <c r="E2">
        <v>2149.029501027605</v>
      </c>
      <c r="G2" t="s">
        <v>8</v>
      </c>
      <c r="H2" cm="1">
        <f t="array" ref="H2">AVERAGE(ABS(B2:B13 - C2:C13))</f>
        <v>63.972058831116762</v>
      </c>
    </row>
    <row r="3" spans="1:8" x14ac:dyDescent="0.45">
      <c r="A3" s="3">
        <v>45351</v>
      </c>
      <c r="B3">
        <v>1964.634237088502</v>
      </c>
      <c r="C3">
        <v>2130.6146346814276</v>
      </c>
      <c r="D3">
        <v>1979.4722277351973</v>
      </c>
      <c r="E3">
        <v>2281.7570416276581</v>
      </c>
      <c r="G3" t="s">
        <v>9</v>
      </c>
      <c r="H3" cm="1">
        <f t="array" ref="H3">AVERAGE(ABS((B2:B13 - C2:C13) / B2:B13))</f>
        <v>3.2940539151319205E-2</v>
      </c>
    </row>
    <row r="4" spans="1:8" x14ac:dyDescent="0.45">
      <c r="A4" s="3">
        <v>45382</v>
      </c>
      <c r="B4">
        <v>2041.921638734643</v>
      </c>
      <c r="C4">
        <v>2066.9922494025986</v>
      </c>
      <c r="D4">
        <v>1915.8486333328312</v>
      </c>
      <c r="E4">
        <v>2218.1358654723658</v>
      </c>
      <c r="G4" t="s">
        <v>10</v>
      </c>
      <c r="H4" cm="1">
        <f t="array" ref="H4">SQRT(AVERAGE((B2:B13 - C2:C13)^2))</f>
        <v>78.791930251149068</v>
      </c>
    </row>
    <row r="5" spans="1:8" x14ac:dyDescent="0.45">
      <c r="A5" s="3">
        <v>45412</v>
      </c>
      <c r="B5">
        <v>2038.151859867447</v>
      </c>
      <c r="C5">
        <v>1989.1569566227622</v>
      </c>
      <c r="D5">
        <v>1838.0114513168326</v>
      </c>
      <c r="E5">
        <v>2140.3024619286916</v>
      </c>
    </row>
    <row r="6" spans="1:8" x14ac:dyDescent="0.45">
      <c r="A6" s="3">
        <v>45443</v>
      </c>
      <c r="B6">
        <v>1982.0813815055819</v>
      </c>
      <c r="C6">
        <v>1947.469235401843</v>
      </c>
      <c r="D6">
        <v>1796.3210096373246</v>
      </c>
      <c r="E6">
        <v>2098.6174611663614</v>
      </c>
    </row>
    <row r="7" spans="1:8" x14ac:dyDescent="0.45">
      <c r="A7" s="3">
        <v>45473</v>
      </c>
      <c r="B7">
        <v>1925.6458901650669</v>
      </c>
      <c r="C7">
        <v>1806.7006560566238</v>
      </c>
      <c r="D7">
        <v>1655.5487275243706</v>
      </c>
      <c r="E7">
        <v>1957.8525845888769</v>
      </c>
    </row>
    <row r="8" spans="1:8" x14ac:dyDescent="0.45">
      <c r="A8" s="3">
        <v>45504</v>
      </c>
      <c r="B8">
        <v>1834.2877113228419</v>
      </c>
      <c r="C8">
        <v>1833.587696366171</v>
      </c>
      <c r="D8">
        <v>1682.4309317024595</v>
      </c>
      <c r="E8">
        <v>1984.7444610298826</v>
      </c>
    </row>
    <row r="9" spans="1:8" x14ac:dyDescent="0.45">
      <c r="A9" s="3">
        <v>45535</v>
      </c>
      <c r="B9">
        <v>1855.4057871558391</v>
      </c>
      <c r="C9">
        <v>1922.0353456261557</v>
      </c>
      <c r="D9">
        <v>1770.8724604553938</v>
      </c>
      <c r="E9">
        <v>2073.1982307969174</v>
      </c>
    </row>
    <row r="10" spans="1:8" x14ac:dyDescent="0.45">
      <c r="A10" s="3">
        <v>45565</v>
      </c>
      <c r="B10">
        <v>1851.0538452756809</v>
      </c>
      <c r="C10">
        <v>1891.2649812835111</v>
      </c>
      <c r="D10">
        <v>1740.0945402730172</v>
      </c>
      <c r="E10">
        <v>2042.4354222940051</v>
      </c>
    </row>
    <row r="11" spans="1:8" x14ac:dyDescent="0.45">
      <c r="A11" s="3">
        <v>45596</v>
      </c>
      <c r="B11">
        <v>1870.811413149361</v>
      </c>
      <c r="C11">
        <v>1981.9266291959834</v>
      </c>
      <c r="D11">
        <v>1830.7470461243306</v>
      </c>
      <c r="E11">
        <v>2133.1062122676362</v>
      </c>
    </row>
    <row r="12" spans="1:8" x14ac:dyDescent="0.45">
      <c r="A12" s="3">
        <v>45626</v>
      </c>
      <c r="B12">
        <v>1947.29582217761</v>
      </c>
      <c r="C12">
        <v>2028.1586751178058</v>
      </c>
      <c r="D12">
        <v>1876.9682129582279</v>
      </c>
      <c r="E12">
        <v>2179.3491372773838</v>
      </c>
    </row>
    <row r="13" spans="1:8" x14ac:dyDescent="0.45">
      <c r="A13" s="3">
        <v>45657</v>
      </c>
      <c r="B13">
        <v>2041.0191459123239</v>
      </c>
      <c r="C13">
        <v>2057.6397567483077</v>
      </c>
      <c r="D13">
        <v>1867.4884469572842</v>
      </c>
      <c r="E13">
        <v>2247.791066539331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DDFD-76A4-49DF-B727-F684FA2E2C1D}">
  <dimension ref="A1:B169"/>
  <sheetViews>
    <sheetView workbookViewId="0">
      <selection activeCell="B8" sqref="A1:B169"/>
    </sheetView>
  </sheetViews>
  <sheetFormatPr defaultRowHeight="14.25" x14ac:dyDescent="0.45"/>
  <cols>
    <col min="1" max="1" width="10.19921875" bestFit="1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3">
        <v>40209</v>
      </c>
      <c r="B2">
        <v>1000.999069747932</v>
      </c>
    </row>
    <row r="3" spans="1:2" x14ac:dyDescent="0.45">
      <c r="A3" s="3">
        <v>40237</v>
      </c>
      <c r="B3">
        <v>1093.086774125981</v>
      </c>
    </row>
    <row r="4" spans="1:2" x14ac:dyDescent="0.45">
      <c r="A4" s="3">
        <v>40268</v>
      </c>
      <c r="B4">
        <v>1086.149815163104</v>
      </c>
    </row>
    <row r="5" spans="1:2" x14ac:dyDescent="0.45">
      <c r="A5" s="3">
        <v>40298</v>
      </c>
      <c r="B5">
        <v>1011.101480231048</v>
      </c>
    </row>
    <row r="6" spans="1:2" x14ac:dyDescent="0.45">
      <c r="A6" s="3">
        <v>40329</v>
      </c>
      <c r="B6">
        <v>1053.802056721071</v>
      </c>
    </row>
    <row r="7" spans="1:2" x14ac:dyDescent="0.45">
      <c r="A7" s="3">
        <v>40359</v>
      </c>
      <c r="B7">
        <v>1147.924484842966</v>
      </c>
    </row>
    <row r="8" spans="1:2" x14ac:dyDescent="0.45">
      <c r="A8" s="3">
        <v>40390</v>
      </c>
      <c r="B8">
        <v>933.11126592622122</v>
      </c>
    </row>
    <row r="9" spans="1:2" x14ac:dyDescent="0.45">
      <c r="A9" s="3">
        <v>40421</v>
      </c>
      <c r="B9">
        <v>961.24463134703103</v>
      </c>
    </row>
    <row r="10" spans="1:2" x14ac:dyDescent="0.45">
      <c r="A10" s="3">
        <v>40451</v>
      </c>
      <c r="B10">
        <v>864.94241572691521</v>
      </c>
    </row>
    <row r="11" spans="1:2" x14ac:dyDescent="0.45">
      <c r="A11" s="3">
        <v>40482</v>
      </c>
      <c r="B11">
        <v>1082.514747825476</v>
      </c>
    </row>
    <row r="12" spans="1:2" x14ac:dyDescent="0.45">
      <c r="A12" s="3">
        <v>40512</v>
      </c>
      <c r="B12">
        <v>1036.9867296687521</v>
      </c>
    </row>
    <row r="13" spans="1:2" x14ac:dyDescent="0.45">
      <c r="A13" s="3">
        <v>40543</v>
      </c>
      <c r="B13">
        <v>1045.638987859684</v>
      </c>
    </row>
    <row r="14" spans="1:2" x14ac:dyDescent="0.45">
      <c r="A14" s="3">
        <v>40574</v>
      </c>
      <c r="B14">
        <v>1139.5864727195969</v>
      </c>
    </row>
    <row r="15" spans="1:2" x14ac:dyDescent="0.45">
      <c r="A15" s="3">
        <v>40602</v>
      </c>
      <c r="B15">
        <v>1122.566654941721</v>
      </c>
    </row>
    <row r="16" spans="1:2" x14ac:dyDescent="0.45">
      <c r="A16" s="3">
        <v>40633</v>
      </c>
      <c r="B16">
        <v>1166.5775382274551</v>
      </c>
    </row>
    <row r="17" spans="1:2" x14ac:dyDescent="0.45">
      <c r="A17" s="3">
        <v>40663</v>
      </c>
      <c r="B17">
        <v>1218.210323445591</v>
      </c>
    </row>
    <row r="18" spans="1:2" x14ac:dyDescent="0.45">
      <c r="A18" s="3">
        <v>40694</v>
      </c>
      <c r="B18">
        <v>1190.3503430292631</v>
      </c>
    </row>
    <row r="19" spans="1:2" x14ac:dyDescent="0.45">
      <c r="A19" s="3">
        <v>40724</v>
      </c>
      <c r="B19">
        <v>1053.1021971047369</v>
      </c>
    </row>
    <row r="20" spans="1:2" x14ac:dyDescent="0.45">
      <c r="A20" s="3">
        <v>40755</v>
      </c>
      <c r="B20">
        <v>1101.3506137715599</v>
      </c>
    </row>
    <row r="21" spans="1:2" x14ac:dyDescent="0.45">
      <c r="A21" s="3">
        <v>40786</v>
      </c>
      <c r="B21">
        <v>981.82402731467209</v>
      </c>
    </row>
    <row r="22" spans="1:2" x14ac:dyDescent="0.45">
      <c r="A22" s="3">
        <v>40816</v>
      </c>
      <c r="B22">
        <v>1010.502148370617</v>
      </c>
    </row>
    <row r="23" spans="1:2" x14ac:dyDescent="0.45">
      <c r="A23" s="3">
        <v>40847</v>
      </c>
      <c r="B23">
        <v>1056.4705824229691</v>
      </c>
    </row>
    <row r="24" spans="1:2" x14ac:dyDescent="0.45">
      <c r="A24" s="3">
        <v>40877</v>
      </c>
      <c r="B24">
        <v>1076.060973980299</v>
      </c>
    </row>
    <row r="25" spans="1:2" x14ac:dyDescent="0.45">
      <c r="A25" s="3">
        <v>40908</v>
      </c>
      <c r="B25">
        <v>1051.4849044601769</v>
      </c>
    </row>
    <row r="26" spans="1:2" x14ac:dyDescent="0.45">
      <c r="A26" s="3">
        <v>40939</v>
      </c>
      <c r="B26">
        <v>1218.1141845226109</v>
      </c>
    </row>
    <row r="27" spans="1:2" x14ac:dyDescent="0.45">
      <c r="A27" s="3">
        <v>40968</v>
      </c>
      <c r="B27">
        <v>1184.7885796190719</v>
      </c>
    </row>
    <row r="28" spans="1:2" x14ac:dyDescent="0.45">
      <c r="A28" s="3">
        <v>40999</v>
      </c>
      <c r="B28">
        <v>1320.56437487003</v>
      </c>
    </row>
    <row r="29" spans="1:2" x14ac:dyDescent="0.45">
      <c r="A29" s="3">
        <v>41029</v>
      </c>
      <c r="B29">
        <v>1116.89820392464</v>
      </c>
    </row>
    <row r="30" spans="1:2" x14ac:dyDescent="0.45">
      <c r="A30" s="3">
        <v>41060</v>
      </c>
      <c r="B30">
        <v>1248.9182319692129</v>
      </c>
    </row>
    <row r="31" spans="1:2" x14ac:dyDescent="0.45">
      <c r="A31" s="3">
        <v>41090</v>
      </c>
      <c r="B31">
        <v>1126.8267392345231</v>
      </c>
    </row>
    <row r="32" spans="1:2" x14ac:dyDescent="0.45">
      <c r="A32" s="3">
        <v>41121</v>
      </c>
      <c r="B32">
        <v>1093.392616357999</v>
      </c>
    </row>
    <row r="33" spans="1:2" x14ac:dyDescent="0.45">
      <c r="A33" s="3">
        <v>41152</v>
      </c>
      <c r="B33">
        <v>1094.0404358503081</v>
      </c>
    </row>
    <row r="34" spans="1:2" x14ac:dyDescent="0.45">
      <c r="A34" s="3">
        <v>41182</v>
      </c>
      <c r="B34">
        <v>995.27557759277443</v>
      </c>
    </row>
    <row r="35" spans="1:2" x14ac:dyDescent="0.45">
      <c r="A35" s="3">
        <v>41213</v>
      </c>
      <c r="B35">
        <v>1116.4816702103451</v>
      </c>
    </row>
    <row r="36" spans="1:2" x14ac:dyDescent="0.45">
      <c r="A36" s="3">
        <v>41243</v>
      </c>
      <c r="B36">
        <v>1087.482774951332</v>
      </c>
    </row>
    <row r="37" spans="1:2" x14ac:dyDescent="0.45">
      <c r="A37" s="3">
        <v>41274</v>
      </c>
      <c r="B37">
        <v>1161.5507562906309</v>
      </c>
    </row>
    <row r="38" spans="1:2" x14ac:dyDescent="0.45">
      <c r="A38" s="3">
        <v>41305</v>
      </c>
      <c r="B38">
        <v>1238.8125645273699</v>
      </c>
    </row>
    <row r="39" spans="1:2" x14ac:dyDescent="0.45">
      <c r="A39" s="3">
        <v>41333</v>
      </c>
      <c r="B39">
        <v>1274.3818868805861</v>
      </c>
    </row>
    <row r="40" spans="1:2" x14ac:dyDescent="0.45">
      <c r="A40" s="3">
        <v>41364</v>
      </c>
      <c r="B40">
        <v>1227.1940525330381</v>
      </c>
    </row>
    <row r="41" spans="1:2" x14ac:dyDescent="0.45">
      <c r="A41" s="3">
        <v>41394</v>
      </c>
      <c r="B41">
        <v>1334.506838336564</v>
      </c>
    </row>
    <row r="42" spans="1:2" x14ac:dyDescent="0.45">
      <c r="A42" s="3">
        <v>41425</v>
      </c>
      <c r="B42">
        <v>1377.002287199906</v>
      </c>
    </row>
    <row r="43" spans="1:2" x14ac:dyDescent="0.45">
      <c r="A43" s="3">
        <v>41455</v>
      </c>
      <c r="B43">
        <v>1218.767714365895</v>
      </c>
    </row>
    <row r="44" spans="1:2" x14ac:dyDescent="0.45">
      <c r="A44" s="3">
        <v>41486</v>
      </c>
      <c r="B44">
        <v>1160.8382822430181</v>
      </c>
    </row>
    <row r="45" spans="1:2" x14ac:dyDescent="0.45">
      <c r="A45" s="3">
        <v>41517</v>
      </c>
      <c r="B45">
        <v>1122.3164840215461</v>
      </c>
    </row>
    <row r="46" spans="1:2" x14ac:dyDescent="0.45">
      <c r="A46" s="3">
        <v>41547</v>
      </c>
      <c r="B46">
        <v>1238.735608265519</v>
      </c>
    </row>
    <row r="47" spans="1:2" x14ac:dyDescent="0.45">
      <c r="A47" s="3">
        <v>41578</v>
      </c>
      <c r="B47">
        <v>1144.888808045182</v>
      </c>
    </row>
    <row r="48" spans="1:2" x14ac:dyDescent="0.45">
      <c r="A48" s="3">
        <v>41608</v>
      </c>
      <c r="B48">
        <v>1169.3492409924099</v>
      </c>
    </row>
    <row r="49" spans="1:2" x14ac:dyDescent="0.45">
      <c r="A49" s="3">
        <v>41639</v>
      </c>
      <c r="B49">
        <v>1290.751624922347</v>
      </c>
    </row>
    <row r="50" spans="1:2" x14ac:dyDescent="0.45">
      <c r="A50" s="3">
        <v>41670</v>
      </c>
      <c r="B50">
        <v>1269.6834637091711</v>
      </c>
    </row>
    <row r="51" spans="1:2" x14ac:dyDescent="0.45">
      <c r="A51" s="3">
        <v>41698</v>
      </c>
      <c r="B51">
        <v>1417.1803300265999</v>
      </c>
    </row>
    <row r="52" spans="1:2" x14ac:dyDescent="0.45">
      <c r="A52" s="3">
        <v>41729</v>
      </c>
      <c r="B52">
        <v>1337.4750300777901</v>
      </c>
    </row>
    <row r="53" spans="1:2" x14ac:dyDescent="0.45">
      <c r="A53" s="3">
        <v>41759</v>
      </c>
      <c r="B53">
        <v>1332.9551068874221</v>
      </c>
    </row>
    <row r="54" spans="1:2" x14ac:dyDescent="0.45">
      <c r="A54" s="3">
        <v>41790</v>
      </c>
      <c r="B54">
        <v>1338.819839099705</v>
      </c>
    </row>
    <row r="55" spans="1:2" x14ac:dyDescent="0.45">
      <c r="A55" s="3">
        <v>41820</v>
      </c>
      <c r="B55">
        <v>1235.227399352586</v>
      </c>
    </row>
    <row r="56" spans="1:2" x14ac:dyDescent="0.45">
      <c r="A56" s="3">
        <v>41851</v>
      </c>
      <c r="B56">
        <v>1290.2127621792511</v>
      </c>
    </row>
    <row r="57" spans="1:2" x14ac:dyDescent="0.45">
      <c r="A57" s="3">
        <v>41882</v>
      </c>
      <c r="B57">
        <v>1322.789214463708</v>
      </c>
    </row>
    <row r="58" spans="1:2" x14ac:dyDescent="0.45">
      <c r="A58" s="3">
        <v>41912</v>
      </c>
      <c r="B58">
        <v>1199.7602327922179</v>
      </c>
    </row>
    <row r="59" spans="1:2" x14ac:dyDescent="0.45">
      <c r="A59" s="3">
        <v>41943</v>
      </c>
      <c r="B59">
        <v>1250.1667313059379</v>
      </c>
    </row>
    <row r="60" spans="1:2" x14ac:dyDescent="0.45">
      <c r="A60" s="3">
        <v>41973</v>
      </c>
      <c r="B60">
        <v>1426.390062486134</v>
      </c>
    </row>
    <row r="61" spans="1:2" x14ac:dyDescent="0.45">
      <c r="A61" s="3">
        <v>42004</v>
      </c>
      <c r="B61">
        <v>1341.226082345873</v>
      </c>
    </row>
    <row r="62" spans="1:2" x14ac:dyDescent="0.45">
      <c r="A62" s="3">
        <v>42035</v>
      </c>
      <c r="B62">
        <v>1413.7954487226</v>
      </c>
    </row>
    <row r="63" spans="1:2" x14ac:dyDescent="0.45">
      <c r="A63" s="3">
        <v>42063</v>
      </c>
      <c r="B63">
        <v>1336.718576492183</v>
      </c>
    </row>
    <row r="64" spans="1:2" x14ac:dyDescent="0.45">
      <c r="A64" s="3">
        <v>42094</v>
      </c>
      <c r="B64">
        <v>1503.416390543337</v>
      </c>
    </row>
    <row r="65" spans="1:2" x14ac:dyDescent="0.45">
      <c r="A65" s="3">
        <v>42124</v>
      </c>
      <c r="B65">
        <v>1481.6732380224259</v>
      </c>
    </row>
    <row r="66" spans="1:2" x14ac:dyDescent="0.45">
      <c r="A66" s="3">
        <v>42155</v>
      </c>
      <c r="B66">
        <v>1424.506286005374</v>
      </c>
    </row>
    <row r="67" spans="1:2" x14ac:dyDescent="0.45">
      <c r="A67" s="3">
        <v>42185</v>
      </c>
      <c r="B67">
        <v>1446.9397906067741</v>
      </c>
    </row>
    <row r="68" spans="1:2" x14ac:dyDescent="0.45">
      <c r="A68" s="3">
        <v>42216</v>
      </c>
      <c r="B68">
        <v>1279.0878195540281</v>
      </c>
    </row>
    <row r="69" spans="1:2" x14ac:dyDescent="0.45">
      <c r="A69" s="3">
        <v>42247</v>
      </c>
      <c r="B69">
        <v>1285.559353908041</v>
      </c>
    </row>
    <row r="70" spans="1:2" x14ac:dyDescent="0.45">
      <c r="A70" s="3">
        <v>42277</v>
      </c>
      <c r="B70">
        <v>1266.960752468485</v>
      </c>
    </row>
    <row r="71" spans="1:2" x14ac:dyDescent="0.45">
      <c r="A71" s="3">
        <v>42308</v>
      </c>
      <c r="B71">
        <v>1302.6009611614429</v>
      </c>
    </row>
    <row r="72" spans="1:2" x14ac:dyDescent="0.45">
      <c r="A72" s="3">
        <v>42338</v>
      </c>
      <c r="B72">
        <v>1289.2899022749209</v>
      </c>
    </row>
    <row r="73" spans="1:2" x14ac:dyDescent="0.45">
      <c r="A73" s="3">
        <v>42369</v>
      </c>
      <c r="B73">
        <v>1428.3186281074829</v>
      </c>
    </row>
    <row r="74" spans="1:2" x14ac:dyDescent="0.45">
      <c r="A74" s="3">
        <v>42400</v>
      </c>
      <c r="B74">
        <v>1438.9524981771519</v>
      </c>
    </row>
    <row r="75" spans="1:2" x14ac:dyDescent="0.45">
      <c r="A75" s="3">
        <v>42429</v>
      </c>
      <c r="B75">
        <v>1545.1041113438889</v>
      </c>
    </row>
    <row r="76" spans="1:2" x14ac:dyDescent="0.45">
      <c r="A76" s="3">
        <v>42460</v>
      </c>
      <c r="B76">
        <v>1508.9890400024749</v>
      </c>
    </row>
    <row r="77" spans="1:2" x14ac:dyDescent="0.45">
      <c r="A77" s="3">
        <v>42490</v>
      </c>
      <c r="B77">
        <v>1518.9227628181191</v>
      </c>
    </row>
    <row r="78" spans="1:2" x14ac:dyDescent="0.45">
      <c r="A78" s="3">
        <v>42521</v>
      </c>
      <c r="B78">
        <v>1491.293220934208</v>
      </c>
    </row>
    <row r="79" spans="1:2" x14ac:dyDescent="0.45">
      <c r="A79" s="3">
        <v>42551</v>
      </c>
      <c r="B79">
        <v>1511.3084785607659</v>
      </c>
    </row>
    <row r="80" spans="1:2" x14ac:dyDescent="0.45">
      <c r="A80" s="3">
        <v>42582</v>
      </c>
      <c r="B80">
        <v>1448.5589947291039</v>
      </c>
    </row>
    <row r="81" spans="1:2" x14ac:dyDescent="0.45">
      <c r="A81" s="3">
        <v>42613</v>
      </c>
      <c r="B81">
        <v>1439.1350546044939</v>
      </c>
    </row>
    <row r="82" spans="1:2" x14ac:dyDescent="0.45">
      <c r="A82" s="3">
        <v>42643</v>
      </c>
      <c r="B82">
        <v>1325.8269412981449</v>
      </c>
    </row>
    <row r="83" spans="1:2" x14ac:dyDescent="0.45">
      <c r="A83" s="3">
        <v>42674</v>
      </c>
      <c r="B83">
        <v>1386.538225279045</v>
      </c>
    </row>
    <row r="84" spans="1:2" x14ac:dyDescent="0.45">
      <c r="A84" s="3">
        <v>42704</v>
      </c>
      <c r="B84">
        <v>1314.7215896589801</v>
      </c>
    </row>
    <row r="85" spans="1:2" x14ac:dyDescent="0.45">
      <c r="A85" s="3">
        <v>42735</v>
      </c>
      <c r="B85">
        <v>1485.3990111878929</v>
      </c>
    </row>
    <row r="86" spans="1:2" x14ac:dyDescent="0.45">
      <c r="A86" s="3">
        <v>42766</v>
      </c>
      <c r="B86">
        <v>1480.733538000296</v>
      </c>
    </row>
    <row r="87" spans="1:2" x14ac:dyDescent="0.45">
      <c r="A87" s="3">
        <v>42794</v>
      </c>
      <c r="B87">
        <v>1570.209623852192</v>
      </c>
    </row>
    <row r="88" spans="1:2" x14ac:dyDescent="0.45">
      <c r="A88" s="3">
        <v>42825</v>
      </c>
      <c r="B88">
        <v>1576.145802925101</v>
      </c>
    </row>
    <row r="89" spans="1:2" x14ac:dyDescent="0.45">
      <c r="A89" s="3">
        <v>42855</v>
      </c>
      <c r="B89">
        <v>1611.692114556243</v>
      </c>
    </row>
    <row r="90" spans="1:2" x14ac:dyDescent="0.45">
      <c r="A90" s="3">
        <v>42886</v>
      </c>
      <c r="B90">
        <v>1508.0081013851959</v>
      </c>
    </row>
    <row r="91" spans="1:2" x14ac:dyDescent="0.45">
      <c r="A91" s="3">
        <v>42916</v>
      </c>
      <c r="B91">
        <v>1450.9233330274619</v>
      </c>
    </row>
    <row r="92" spans="1:2" x14ac:dyDescent="0.45">
      <c r="A92" s="3">
        <v>42947</v>
      </c>
      <c r="B92">
        <v>1578.3315776549241</v>
      </c>
    </row>
    <row r="93" spans="1:2" x14ac:dyDescent="0.45">
      <c r="A93" s="3">
        <v>42978</v>
      </c>
      <c r="B93">
        <v>1359.419201257366</v>
      </c>
    </row>
    <row r="94" spans="1:2" x14ac:dyDescent="0.45">
      <c r="A94" s="3">
        <v>43008</v>
      </c>
      <c r="B94">
        <v>1447.67142764406</v>
      </c>
    </row>
    <row r="95" spans="1:2" x14ac:dyDescent="0.45">
      <c r="A95" s="3">
        <v>43039</v>
      </c>
      <c r="B95">
        <v>1452.926402483057</v>
      </c>
    </row>
    <row r="96" spans="1:2" x14ac:dyDescent="0.45">
      <c r="A96" s="3">
        <v>43069</v>
      </c>
      <c r="B96">
        <v>1511.5132562100639</v>
      </c>
    </row>
    <row r="97" spans="1:2" x14ac:dyDescent="0.45">
      <c r="A97" s="3">
        <v>43100</v>
      </c>
      <c r="B97">
        <v>1592.177151639916</v>
      </c>
    </row>
    <row r="98" spans="1:2" x14ac:dyDescent="0.45">
      <c r="A98" s="3">
        <v>43131</v>
      </c>
      <c r="B98">
        <v>1569.206433125408</v>
      </c>
    </row>
    <row r="99" spans="1:2" x14ac:dyDescent="0.45">
      <c r="A99" s="3">
        <v>43159</v>
      </c>
      <c r="B99">
        <v>1603.0261203016521</v>
      </c>
    </row>
    <row r="100" spans="1:2" x14ac:dyDescent="0.45">
      <c r="A100" s="3">
        <v>43190</v>
      </c>
      <c r="B100">
        <v>1710.3169424500061</v>
      </c>
    </row>
    <row r="101" spans="1:2" x14ac:dyDescent="0.45">
      <c r="A101" s="3">
        <v>43220</v>
      </c>
      <c r="B101">
        <v>1553.497981550523</v>
      </c>
    </row>
    <row r="102" spans="1:2" x14ac:dyDescent="0.45">
      <c r="A102" s="3">
        <v>43251</v>
      </c>
      <c r="B102">
        <v>1650.7419995499181</v>
      </c>
    </row>
    <row r="103" spans="1:2" x14ac:dyDescent="0.45">
      <c r="A103" s="3">
        <v>43281</v>
      </c>
      <c r="B103">
        <v>1628.9940747594819</v>
      </c>
    </row>
    <row r="104" spans="1:2" x14ac:dyDescent="0.45">
      <c r="A104" s="3">
        <v>43312</v>
      </c>
      <c r="B104">
        <v>1462.640622885928</v>
      </c>
    </row>
    <row r="105" spans="1:2" x14ac:dyDescent="0.45">
      <c r="A105" s="3">
        <v>43343</v>
      </c>
      <c r="B105">
        <v>1440.862790658869</v>
      </c>
    </row>
    <row r="106" spans="1:2" x14ac:dyDescent="0.45">
      <c r="A106" s="3">
        <v>43373</v>
      </c>
      <c r="B106">
        <v>1484.1674132860389</v>
      </c>
    </row>
    <row r="107" spans="1:2" x14ac:dyDescent="0.45">
      <c r="A107" s="3">
        <v>43404</v>
      </c>
      <c r="B107">
        <v>1460.95157290718</v>
      </c>
    </row>
    <row r="108" spans="1:2" x14ac:dyDescent="0.45">
      <c r="A108" s="3">
        <v>43434</v>
      </c>
      <c r="B108">
        <v>1600.4785488969501</v>
      </c>
    </row>
    <row r="109" spans="1:2" x14ac:dyDescent="0.45">
      <c r="A109" s="3">
        <v>43465</v>
      </c>
      <c r="B109">
        <v>1545.632844501489</v>
      </c>
    </row>
    <row r="110" spans="1:2" x14ac:dyDescent="0.45">
      <c r="A110" s="3">
        <v>43496</v>
      </c>
      <c r="B110">
        <v>1686.097298702447</v>
      </c>
    </row>
    <row r="111" spans="1:2" x14ac:dyDescent="0.45">
      <c r="A111" s="3">
        <v>43524</v>
      </c>
      <c r="B111">
        <v>1667.6039170774609</v>
      </c>
    </row>
    <row r="112" spans="1:2" x14ac:dyDescent="0.45">
      <c r="A112" s="3">
        <v>43555</v>
      </c>
      <c r="B112">
        <v>1684.336818718436</v>
      </c>
    </row>
    <row r="113" spans="1:2" x14ac:dyDescent="0.45">
      <c r="A113" s="3">
        <v>43585</v>
      </c>
      <c r="B113">
        <v>1747.025142498069</v>
      </c>
    </row>
    <row r="114" spans="1:2" x14ac:dyDescent="0.45">
      <c r="A114" s="3">
        <v>43616</v>
      </c>
      <c r="B114">
        <v>1767.33357991345</v>
      </c>
    </row>
    <row r="115" spans="1:2" x14ac:dyDescent="0.45">
      <c r="A115" s="3">
        <v>43646</v>
      </c>
      <c r="B115">
        <v>1581.471653665207</v>
      </c>
    </row>
    <row r="116" spans="1:2" x14ac:dyDescent="0.45">
      <c r="A116" s="3">
        <v>43677</v>
      </c>
      <c r="B116">
        <v>1661.699829160169</v>
      </c>
    </row>
    <row r="117" spans="1:2" x14ac:dyDescent="0.45">
      <c r="A117" s="3">
        <v>43708</v>
      </c>
      <c r="B117">
        <v>1520.141648063008</v>
      </c>
    </row>
    <row r="118" spans="1:2" x14ac:dyDescent="0.45">
      <c r="A118" s="3">
        <v>43738</v>
      </c>
      <c r="B118">
        <v>1555.7319057763521</v>
      </c>
    </row>
    <row r="119" spans="1:2" x14ac:dyDescent="0.45">
      <c r="A119" s="3">
        <v>43769</v>
      </c>
      <c r="B119">
        <v>1646.754530497097</v>
      </c>
    </row>
    <row r="120" spans="1:2" x14ac:dyDescent="0.45">
      <c r="A120" s="3">
        <v>43799</v>
      </c>
      <c r="B120">
        <v>1646.0158292528849</v>
      </c>
    </row>
    <row r="121" spans="1:2" x14ac:dyDescent="0.45">
      <c r="A121" s="3">
        <v>43830</v>
      </c>
      <c r="B121">
        <v>1626.0291297040001</v>
      </c>
    </row>
    <row r="122" spans="1:2" x14ac:dyDescent="0.45">
      <c r="A122" s="3">
        <v>43861</v>
      </c>
      <c r="B122">
        <v>1744.0905819221241</v>
      </c>
    </row>
    <row r="123" spans="1:2" x14ac:dyDescent="0.45">
      <c r="A123" s="3">
        <v>43890</v>
      </c>
      <c r="B123">
        <v>1751.174301579488</v>
      </c>
    </row>
    <row r="124" spans="1:2" x14ac:dyDescent="0.45">
      <c r="A124" s="3">
        <v>43921</v>
      </c>
      <c r="B124">
        <v>1879.805282307085</v>
      </c>
    </row>
    <row r="125" spans="1:2" x14ac:dyDescent="0.45">
      <c r="A125" s="3">
        <v>43951</v>
      </c>
      <c r="B125">
        <v>1797.8969746985031</v>
      </c>
    </row>
    <row r="126" spans="1:2" x14ac:dyDescent="0.45">
      <c r="A126" s="3">
        <v>43982</v>
      </c>
      <c r="B126">
        <v>1752.801891534619</v>
      </c>
    </row>
    <row r="127" spans="1:2" x14ac:dyDescent="0.45">
      <c r="A127" s="3">
        <v>44012</v>
      </c>
      <c r="B127">
        <v>1708.215970158202</v>
      </c>
    </row>
    <row r="128" spans="1:2" x14ac:dyDescent="0.45">
      <c r="A128" s="3">
        <v>44043</v>
      </c>
      <c r="B128">
        <v>1651.8842018332559</v>
      </c>
    </row>
    <row r="129" spans="1:2" x14ac:dyDescent="0.45">
      <c r="A129" s="3">
        <v>44074</v>
      </c>
      <c r="B129">
        <v>1627.1199546908581</v>
      </c>
    </row>
    <row r="130" spans="1:2" x14ac:dyDescent="0.45">
      <c r="A130" s="3">
        <v>44104</v>
      </c>
      <c r="B130">
        <v>1555.7712389605331</v>
      </c>
    </row>
    <row r="131" spans="1:2" x14ac:dyDescent="0.45">
      <c r="A131" s="3">
        <v>44135</v>
      </c>
      <c r="B131">
        <v>1579.0490364343641</v>
      </c>
    </row>
    <row r="132" spans="1:2" x14ac:dyDescent="0.45">
      <c r="A132" s="3">
        <v>44165</v>
      </c>
      <c r="B132">
        <v>1641.8945223713811</v>
      </c>
    </row>
    <row r="133" spans="1:2" x14ac:dyDescent="0.45">
      <c r="A133" s="3">
        <v>44196</v>
      </c>
      <c r="B133">
        <v>1826.2620848470119</v>
      </c>
    </row>
    <row r="134" spans="1:2" x14ac:dyDescent="0.45">
      <c r="A134" s="3">
        <v>44227</v>
      </c>
      <c r="B134">
        <v>1721.2730006861341</v>
      </c>
    </row>
    <row r="135" spans="1:2" x14ac:dyDescent="0.45">
      <c r="A135" s="3">
        <v>44255</v>
      </c>
      <c r="B135">
        <v>1876.4186477804799</v>
      </c>
    </row>
    <row r="136" spans="1:2" x14ac:dyDescent="0.45">
      <c r="A136" s="3">
        <v>44286</v>
      </c>
      <c r="B136">
        <v>1991.714030327207</v>
      </c>
    </row>
    <row r="137" spans="1:2" x14ac:dyDescent="0.45">
      <c r="A137" s="3">
        <v>44316</v>
      </c>
      <c r="B137">
        <v>1823.0507407376519</v>
      </c>
    </row>
    <row r="138" spans="1:2" x14ac:dyDescent="0.45">
      <c r="A138" s="3">
        <v>44347</v>
      </c>
      <c r="B138">
        <v>1808.308733425044</v>
      </c>
    </row>
    <row r="139" spans="1:2" x14ac:dyDescent="0.45">
      <c r="A139" s="3">
        <v>44377</v>
      </c>
      <c r="B139">
        <v>1802.6568633293821</v>
      </c>
    </row>
    <row r="140" spans="1:2" x14ac:dyDescent="0.45">
      <c r="A140" s="3">
        <v>44408</v>
      </c>
      <c r="B140">
        <v>1683.794026072763</v>
      </c>
    </row>
    <row r="141" spans="1:2" x14ac:dyDescent="0.45">
      <c r="A141" s="3">
        <v>44439</v>
      </c>
      <c r="B141">
        <v>1659.984883073972</v>
      </c>
    </row>
    <row r="142" spans="1:2" x14ac:dyDescent="0.45">
      <c r="A142" s="3">
        <v>44469</v>
      </c>
      <c r="B142">
        <v>1669.9528097233419</v>
      </c>
    </row>
    <row r="143" spans="1:2" x14ac:dyDescent="0.45">
      <c r="A143" s="3">
        <v>44500</v>
      </c>
      <c r="B143">
        <v>1779.9752220546311</v>
      </c>
    </row>
    <row r="144" spans="1:2" x14ac:dyDescent="0.45">
      <c r="A144" s="3">
        <v>44530</v>
      </c>
      <c r="B144">
        <v>1771.80660894009</v>
      </c>
    </row>
    <row r="145" spans="1:2" x14ac:dyDescent="0.45">
      <c r="A145" s="3">
        <v>44561</v>
      </c>
      <c r="B145">
        <v>1793.928714249344</v>
      </c>
    </row>
    <row r="146" spans="1:2" x14ac:dyDescent="0.45">
      <c r="A146" s="3">
        <v>44592</v>
      </c>
      <c r="B146">
        <v>1826.666014093528</v>
      </c>
    </row>
    <row r="147" spans="1:2" x14ac:dyDescent="0.45">
      <c r="A147" s="3">
        <v>44620</v>
      </c>
      <c r="B147">
        <v>1880.459087727628</v>
      </c>
    </row>
    <row r="148" spans="1:2" x14ac:dyDescent="0.45">
      <c r="A148" s="3">
        <v>44651</v>
      </c>
      <c r="B148">
        <v>1930.730268694314</v>
      </c>
    </row>
    <row r="149" spans="1:2" x14ac:dyDescent="0.45">
      <c r="A149" s="3">
        <v>44681</v>
      </c>
      <c r="B149">
        <v>2015.6141354078679</v>
      </c>
    </row>
    <row r="150" spans="1:2" x14ac:dyDescent="0.45">
      <c r="A150" s="3">
        <v>44712</v>
      </c>
      <c r="B150">
        <v>1894.7138112189591</v>
      </c>
    </row>
    <row r="151" spans="1:2" x14ac:dyDescent="0.45">
      <c r="A151" s="3">
        <v>44742</v>
      </c>
      <c r="B151">
        <v>1873.1345363974481</v>
      </c>
    </row>
    <row r="152" spans="1:2" x14ac:dyDescent="0.45">
      <c r="A152" s="3">
        <v>44773</v>
      </c>
      <c r="B152">
        <v>1766.21128442497</v>
      </c>
    </row>
    <row r="153" spans="1:2" x14ac:dyDescent="0.45">
      <c r="A153" s="3">
        <v>44804</v>
      </c>
      <c r="B153">
        <v>1724.364654468086</v>
      </c>
    </row>
    <row r="154" spans="1:2" x14ac:dyDescent="0.45">
      <c r="A154" s="3">
        <v>44834</v>
      </c>
      <c r="B154">
        <v>1781.2190873900979</v>
      </c>
    </row>
    <row r="155" spans="1:2" x14ac:dyDescent="0.45">
      <c r="A155" s="3">
        <v>44865</v>
      </c>
      <c r="B155">
        <v>1768.729701348401</v>
      </c>
    </row>
    <row r="156" spans="1:2" x14ac:dyDescent="0.45">
      <c r="A156" s="3">
        <v>44895</v>
      </c>
      <c r="B156">
        <v>1814.7007141395179</v>
      </c>
    </row>
    <row r="157" spans="1:2" x14ac:dyDescent="0.45">
      <c r="A157" s="3">
        <v>44926</v>
      </c>
      <c r="B157">
        <v>1788.525394537593</v>
      </c>
    </row>
    <row r="158" spans="1:2" x14ac:dyDescent="0.45">
      <c r="A158" s="3">
        <v>44957</v>
      </c>
      <c r="B158">
        <v>1878.7073913930219</v>
      </c>
    </row>
    <row r="159" spans="1:2" x14ac:dyDescent="0.45">
      <c r="A159" s="3">
        <v>44985</v>
      </c>
      <c r="B159">
        <v>1924.436307694622</v>
      </c>
    </row>
    <row r="160" spans="1:2" x14ac:dyDescent="0.45">
      <c r="A160" s="3">
        <v>45016</v>
      </c>
      <c r="B160">
        <v>2081.3105533631669</v>
      </c>
    </row>
    <row r="161" spans="1:2" x14ac:dyDescent="0.45">
      <c r="A161" s="3">
        <v>45046</v>
      </c>
      <c r="B161">
        <v>2028.604540041965</v>
      </c>
    </row>
    <row r="162" spans="1:2" x14ac:dyDescent="0.45">
      <c r="A162" s="3">
        <v>45077</v>
      </c>
      <c r="B162">
        <v>1938.201508789414</v>
      </c>
    </row>
    <row r="163" spans="1:2" x14ac:dyDescent="0.45">
      <c r="A163" s="3">
        <v>45107</v>
      </c>
      <c r="B163">
        <v>1911.731814843863</v>
      </c>
    </row>
    <row r="164" spans="1:2" x14ac:dyDescent="0.45">
      <c r="A164" s="3">
        <v>45138</v>
      </c>
      <c r="B164">
        <v>1734.04646930433</v>
      </c>
    </row>
    <row r="165" spans="1:2" x14ac:dyDescent="0.45">
      <c r="A165" s="3">
        <v>45169</v>
      </c>
      <c r="B165">
        <v>1747.8493856235971</v>
      </c>
    </row>
    <row r="166" spans="1:2" x14ac:dyDescent="0.45">
      <c r="A166" s="3">
        <v>45199</v>
      </c>
      <c r="B166">
        <v>1865.923354867954</v>
      </c>
    </row>
    <row r="167" spans="1:2" x14ac:dyDescent="0.45">
      <c r="A167" s="3">
        <v>45230</v>
      </c>
      <c r="B167">
        <v>1813.707248750912</v>
      </c>
    </row>
    <row r="168" spans="1:2" x14ac:dyDescent="0.45">
      <c r="A168" s="3">
        <v>45260</v>
      </c>
      <c r="B168">
        <v>1935.903381879629</v>
      </c>
    </row>
    <row r="169" spans="1:2" x14ac:dyDescent="0.45">
      <c r="A169" s="3">
        <v>45291</v>
      </c>
      <c r="B169">
        <v>1970.1714297652129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3A14-2BAB-4D3C-BCF3-82258CB44713}">
  <dimension ref="A1:B181"/>
  <sheetViews>
    <sheetView workbookViewId="0"/>
  </sheetViews>
  <sheetFormatPr defaultRowHeight="14.25" x14ac:dyDescent="0.45"/>
  <cols>
    <col min="1" max="1" width="14.265625" bestFit="1" customWidth="1"/>
    <col min="2" max="2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0">
        <v>40209</v>
      </c>
      <c r="B2">
        <v>1000.999069747932</v>
      </c>
    </row>
    <row r="3" spans="1:2" x14ac:dyDescent="0.45">
      <c r="A3" s="10">
        <v>40237</v>
      </c>
      <c r="B3">
        <v>1093.086774125981</v>
      </c>
    </row>
    <row r="4" spans="1:2" x14ac:dyDescent="0.45">
      <c r="A4" s="10">
        <v>40268</v>
      </c>
      <c r="B4">
        <v>1086.149815163104</v>
      </c>
    </row>
    <row r="5" spans="1:2" x14ac:dyDescent="0.45">
      <c r="A5" s="10">
        <v>40298</v>
      </c>
      <c r="B5">
        <v>1011.101480231048</v>
      </c>
    </row>
    <row r="6" spans="1:2" x14ac:dyDescent="0.45">
      <c r="A6" s="10">
        <v>40329</v>
      </c>
      <c r="B6">
        <v>1053.802056721071</v>
      </c>
    </row>
    <row r="7" spans="1:2" x14ac:dyDescent="0.45">
      <c r="A7" s="10">
        <v>40359</v>
      </c>
      <c r="B7">
        <v>1147.924484842966</v>
      </c>
    </row>
    <row r="8" spans="1:2" x14ac:dyDescent="0.45">
      <c r="A8" s="10">
        <v>40390</v>
      </c>
      <c r="B8">
        <v>933.11126592622122</v>
      </c>
    </row>
    <row r="9" spans="1:2" x14ac:dyDescent="0.45">
      <c r="A9" s="10">
        <v>40421</v>
      </c>
      <c r="B9">
        <v>961.24463134703103</v>
      </c>
    </row>
    <row r="10" spans="1:2" x14ac:dyDescent="0.45">
      <c r="A10" s="10">
        <v>40451</v>
      </c>
      <c r="B10">
        <v>864.94241572691521</v>
      </c>
    </row>
    <row r="11" spans="1:2" x14ac:dyDescent="0.45">
      <c r="A11" s="10">
        <v>40482</v>
      </c>
      <c r="B11">
        <v>1082.514747825476</v>
      </c>
    </row>
    <row r="12" spans="1:2" x14ac:dyDescent="0.45">
      <c r="A12" s="10">
        <v>40512</v>
      </c>
      <c r="B12">
        <v>1036.9867296687521</v>
      </c>
    </row>
    <row r="13" spans="1:2" x14ac:dyDescent="0.45">
      <c r="A13" s="10">
        <v>40543</v>
      </c>
      <c r="B13">
        <v>1045.638987859684</v>
      </c>
    </row>
    <row r="14" spans="1:2" x14ac:dyDescent="0.45">
      <c r="A14" s="10">
        <v>40574</v>
      </c>
      <c r="B14">
        <v>1139.5864727195969</v>
      </c>
    </row>
    <row r="15" spans="1:2" x14ac:dyDescent="0.45">
      <c r="A15" s="10">
        <v>40602</v>
      </c>
      <c r="B15">
        <v>1122.566654941721</v>
      </c>
    </row>
    <row r="16" spans="1:2" x14ac:dyDescent="0.45">
      <c r="A16" s="10">
        <v>40633</v>
      </c>
      <c r="B16">
        <v>1166.5775382274551</v>
      </c>
    </row>
    <row r="17" spans="1:2" x14ac:dyDescent="0.45">
      <c r="A17" s="10">
        <v>40663</v>
      </c>
      <c r="B17">
        <v>1218.210323445591</v>
      </c>
    </row>
    <row r="18" spans="1:2" x14ac:dyDescent="0.45">
      <c r="A18" s="10">
        <v>40694</v>
      </c>
      <c r="B18">
        <v>1190.3503430292631</v>
      </c>
    </row>
    <row r="19" spans="1:2" x14ac:dyDescent="0.45">
      <c r="A19" s="10">
        <v>40724</v>
      </c>
      <c r="B19">
        <v>1053.1021971047369</v>
      </c>
    </row>
    <row r="20" spans="1:2" x14ac:dyDescent="0.45">
      <c r="A20" s="10">
        <v>40755</v>
      </c>
      <c r="B20">
        <v>1101.3506137715599</v>
      </c>
    </row>
    <row r="21" spans="1:2" x14ac:dyDescent="0.45">
      <c r="A21" s="10">
        <v>40786</v>
      </c>
      <c r="B21">
        <v>981.82402731467209</v>
      </c>
    </row>
    <row r="22" spans="1:2" x14ac:dyDescent="0.45">
      <c r="A22" s="10">
        <v>40816</v>
      </c>
      <c r="B22">
        <v>1010.502148370617</v>
      </c>
    </row>
    <row r="23" spans="1:2" x14ac:dyDescent="0.45">
      <c r="A23" s="10">
        <v>40847</v>
      </c>
      <c r="B23">
        <v>1056.4705824229691</v>
      </c>
    </row>
    <row r="24" spans="1:2" x14ac:dyDescent="0.45">
      <c r="A24" s="10">
        <v>40877</v>
      </c>
      <c r="B24">
        <v>1076.060973980299</v>
      </c>
    </row>
    <row r="25" spans="1:2" x14ac:dyDescent="0.45">
      <c r="A25" s="10">
        <v>40908</v>
      </c>
      <c r="B25">
        <v>1051.4849044601769</v>
      </c>
    </row>
    <row r="26" spans="1:2" x14ac:dyDescent="0.45">
      <c r="A26" s="10">
        <v>40939</v>
      </c>
      <c r="B26">
        <v>1218.1141845226109</v>
      </c>
    </row>
    <row r="27" spans="1:2" x14ac:dyDescent="0.45">
      <c r="A27" s="10">
        <v>40968</v>
      </c>
      <c r="B27">
        <v>1184.7885796190719</v>
      </c>
    </row>
    <row r="28" spans="1:2" x14ac:dyDescent="0.45">
      <c r="A28" s="10">
        <v>40999</v>
      </c>
      <c r="B28">
        <v>1320.56437487003</v>
      </c>
    </row>
    <row r="29" spans="1:2" x14ac:dyDescent="0.45">
      <c r="A29" s="10">
        <v>41029</v>
      </c>
      <c r="B29">
        <v>1116.89820392464</v>
      </c>
    </row>
    <row r="30" spans="1:2" x14ac:dyDescent="0.45">
      <c r="A30" s="10">
        <v>41060</v>
      </c>
      <c r="B30">
        <v>1248.9182319692129</v>
      </c>
    </row>
    <row r="31" spans="1:2" x14ac:dyDescent="0.45">
      <c r="A31" s="10">
        <v>41090</v>
      </c>
      <c r="B31">
        <v>1126.8267392345231</v>
      </c>
    </row>
    <row r="32" spans="1:2" x14ac:dyDescent="0.45">
      <c r="A32" s="10">
        <v>41121</v>
      </c>
      <c r="B32">
        <v>1093.392616357999</v>
      </c>
    </row>
    <row r="33" spans="1:2" x14ac:dyDescent="0.45">
      <c r="A33" s="10">
        <v>41152</v>
      </c>
      <c r="B33">
        <v>1094.0404358503081</v>
      </c>
    </row>
    <row r="34" spans="1:2" x14ac:dyDescent="0.45">
      <c r="A34" s="10">
        <v>41182</v>
      </c>
      <c r="B34">
        <v>995.27557759277443</v>
      </c>
    </row>
    <row r="35" spans="1:2" x14ac:dyDescent="0.45">
      <c r="A35" s="10">
        <v>41213</v>
      </c>
      <c r="B35">
        <v>1116.4816702103451</v>
      </c>
    </row>
    <row r="36" spans="1:2" x14ac:dyDescent="0.45">
      <c r="A36" s="10">
        <v>41243</v>
      </c>
      <c r="B36">
        <v>1087.482774951332</v>
      </c>
    </row>
    <row r="37" spans="1:2" x14ac:dyDescent="0.45">
      <c r="A37" s="10">
        <v>41274</v>
      </c>
      <c r="B37">
        <v>1161.5507562906309</v>
      </c>
    </row>
    <row r="38" spans="1:2" x14ac:dyDescent="0.45">
      <c r="A38" s="10">
        <v>41305</v>
      </c>
      <c r="B38">
        <v>1238.8125645273699</v>
      </c>
    </row>
    <row r="39" spans="1:2" x14ac:dyDescent="0.45">
      <c r="A39" s="10">
        <v>41333</v>
      </c>
      <c r="B39">
        <v>1274.3818868805861</v>
      </c>
    </row>
    <row r="40" spans="1:2" x14ac:dyDescent="0.45">
      <c r="A40" s="10">
        <v>41364</v>
      </c>
      <c r="B40">
        <v>1227.1940525330381</v>
      </c>
    </row>
    <row r="41" spans="1:2" x14ac:dyDescent="0.45">
      <c r="A41" s="10">
        <v>41394</v>
      </c>
      <c r="B41">
        <v>1334.506838336564</v>
      </c>
    </row>
    <row r="42" spans="1:2" x14ac:dyDescent="0.45">
      <c r="A42" s="10">
        <v>41425</v>
      </c>
      <c r="B42">
        <v>1377.002287199906</v>
      </c>
    </row>
    <row r="43" spans="1:2" x14ac:dyDescent="0.45">
      <c r="A43" s="10">
        <v>41455</v>
      </c>
      <c r="B43">
        <v>1218.767714365895</v>
      </c>
    </row>
    <row r="44" spans="1:2" x14ac:dyDescent="0.45">
      <c r="A44" s="10">
        <v>41486</v>
      </c>
      <c r="B44">
        <v>1160.8382822430181</v>
      </c>
    </row>
    <row r="45" spans="1:2" x14ac:dyDescent="0.45">
      <c r="A45" s="10">
        <v>41517</v>
      </c>
      <c r="B45">
        <v>1122.3164840215461</v>
      </c>
    </row>
    <row r="46" spans="1:2" x14ac:dyDescent="0.45">
      <c r="A46" s="10">
        <v>41547</v>
      </c>
      <c r="B46">
        <v>1238.735608265519</v>
      </c>
    </row>
    <row r="47" spans="1:2" x14ac:dyDescent="0.45">
      <c r="A47" s="10">
        <v>41578</v>
      </c>
      <c r="B47">
        <v>1144.888808045182</v>
      </c>
    </row>
    <row r="48" spans="1:2" x14ac:dyDescent="0.45">
      <c r="A48" s="10">
        <v>41608</v>
      </c>
      <c r="B48">
        <v>1169.3492409924099</v>
      </c>
    </row>
    <row r="49" spans="1:2" x14ac:dyDescent="0.45">
      <c r="A49" s="10">
        <v>41639</v>
      </c>
      <c r="B49">
        <v>1290.751624922347</v>
      </c>
    </row>
    <row r="50" spans="1:2" x14ac:dyDescent="0.45">
      <c r="A50" s="10">
        <v>41670</v>
      </c>
      <c r="B50">
        <v>1269.6834637091711</v>
      </c>
    </row>
    <row r="51" spans="1:2" x14ac:dyDescent="0.45">
      <c r="A51" s="10">
        <v>41698</v>
      </c>
      <c r="B51">
        <v>1417.1803300265999</v>
      </c>
    </row>
    <row r="52" spans="1:2" x14ac:dyDescent="0.45">
      <c r="A52" s="10">
        <v>41729</v>
      </c>
      <c r="B52">
        <v>1337.4750300777901</v>
      </c>
    </row>
    <row r="53" spans="1:2" x14ac:dyDescent="0.45">
      <c r="A53" s="10">
        <v>41759</v>
      </c>
      <c r="B53">
        <v>1332.9551068874221</v>
      </c>
    </row>
    <row r="54" spans="1:2" x14ac:dyDescent="0.45">
      <c r="A54" s="10">
        <v>41790</v>
      </c>
      <c r="B54">
        <v>1338.819839099705</v>
      </c>
    </row>
    <row r="55" spans="1:2" x14ac:dyDescent="0.45">
      <c r="A55" s="10">
        <v>41820</v>
      </c>
      <c r="B55">
        <v>1235.227399352586</v>
      </c>
    </row>
    <row r="56" spans="1:2" x14ac:dyDescent="0.45">
      <c r="A56" s="10">
        <v>41851</v>
      </c>
      <c r="B56">
        <v>1290.2127621792511</v>
      </c>
    </row>
    <row r="57" spans="1:2" x14ac:dyDescent="0.45">
      <c r="A57" s="10">
        <v>41882</v>
      </c>
      <c r="B57">
        <v>1322.789214463708</v>
      </c>
    </row>
    <row r="58" spans="1:2" x14ac:dyDescent="0.45">
      <c r="A58" s="10">
        <v>41912</v>
      </c>
      <c r="B58">
        <v>1199.7602327922179</v>
      </c>
    </row>
    <row r="59" spans="1:2" x14ac:dyDescent="0.45">
      <c r="A59" s="10">
        <v>41943</v>
      </c>
      <c r="B59">
        <v>1250.1667313059379</v>
      </c>
    </row>
    <row r="60" spans="1:2" x14ac:dyDescent="0.45">
      <c r="A60" s="10">
        <v>41973</v>
      </c>
      <c r="B60">
        <v>1426.390062486134</v>
      </c>
    </row>
    <row r="61" spans="1:2" x14ac:dyDescent="0.45">
      <c r="A61" s="10">
        <v>42004</v>
      </c>
      <c r="B61">
        <v>1341.226082345873</v>
      </c>
    </row>
    <row r="62" spans="1:2" x14ac:dyDescent="0.45">
      <c r="A62" s="10">
        <v>42035</v>
      </c>
      <c r="B62">
        <v>1413.7954487226</v>
      </c>
    </row>
    <row r="63" spans="1:2" x14ac:dyDescent="0.45">
      <c r="A63" s="10">
        <v>42063</v>
      </c>
      <c r="B63">
        <v>1336.718576492183</v>
      </c>
    </row>
    <row r="64" spans="1:2" x14ac:dyDescent="0.45">
      <c r="A64" s="10">
        <v>42094</v>
      </c>
      <c r="B64">
        <v>1503.416390543337</v>
      </c>
    </row>
    <row r="65" spans="1:2" x14ac:dyDescent="0.45">
      <c r="A65" s="10">
        <v>42124</v>
      </c>
      <c r="B65">
        <v>1481.6732380224259</v>
      </c>
    </row>
    <row r="66" spans="1:2" x14ac:dyDescent="0.45">
      <c r="A66" s="10">
        <v>42155</v>
      </c>
      <c r="B66">
        <v>1424.506286005374</v>
      </c>
    </row>
    <row r="67" spans="1:2" x14ac:dyDescent="0.45">
      <c r="A67" s="10">
        <v>42185</v>
      </c>
      <c r="B67">
        <v>1446.9397906067741</v>
      </c>
    </row>
    <row r="68" spans="1:2" x14ac:dyDescent="0.45">
      <c r="A68" s="10">
        <v>42216</v>
      </c>
      <c r="B68">
        <v>1279.0878195540281</v>
      </c>
    </row>
    <row r="69" spans="1:2" x14ac:dyDescent="0.45">
      <c r="A69" s="10">
        <v>42247</v>
      </c>
      <c r="B69">
        <v>1285.559353908041</v>
      </c>
    </row>
    <row r="70" spans="1:2" x14ac:dyDescent="0.45">
      <c r="A70" s="10">
        <v>42277</v>
      </c>
      <c r="B70">
        <v>1266.960752468485</v>
      </c>
    </row>
    <row r="71" spans="1:2" x14ac:dyDescent="0.45">
      <c r="A71" s="10">
        <v>42308</v>
      </c>
      <c r="B71">
        <v>1302.6009611614429</v>
      </c>
    </row>
    <row r="72" spans="1:2" x14ac:dyDescent="0.45">
      <c r="A72" s="10">
        <v>42338</v>
      </c>
      <c r="B72">
        <v>1289.2899022749209</v>
      </c>
    </row>
    <row r="73" spans="1:2" x14ac:dyDescent="0.45">
      <c r="A73" s="10">
        <v>42369</v>
      </c>
      <c r="B73">
        <v>1428.3186281074829</v>
      </c>
    </row>
    <row r="74" spans="1:2" x14ac:dyDescent="0.45">
      <c r="A74" s="10">
        <v>42400</v>
      </c>
      <c r="B74">
        <v>1438.9524981771519</v>
      </c>
    </row>
    <row r="75" spans="1:2" x14ac:dyDescent="0.45">
      <c r="A75" s="10">
        <v>42429</v>
      </c>
      <c r="B75">
        <v>1545.1041113438889</v>
      </c>
    </row>
    <row r="76" spans="1:2" x14ac:dyDescent="0.45">
      <c r="A76" s="10">
        <v>42460</v>
      </c>
      <c r="B76">
        <v>1508.9890400024749</v>
      </c>
    </row>
    <row r="77" spans="1:2" x14ac:dyDescent="0.45">
      <c r="A77" s="10">
        <v>42490</v>
      </c>
      <c r="B77">
        <v>1518.9227628181191</v>
      </c>
    </row>
    <row r="78" spans="1:2" x14ac:dyDescent="0.45">
      <c r="A78" s="10">
        <v>42521</v>
      </c>
      <c r="B78">
        <v>1491.293220934208</v>
      </c>
    </row>
    <row r="79" spans="1:2" x14ac:dyDescent="0.45">
      <c r="A79" s="10">
        <v>42551</v>
      </c>
      <c r="B79">
        <v>1511.3084785607659</v>
      </c>
    </row>
    <row r="80" spans="1:2" x14ac:dyDescent="0.45">
      <c r="A80" s="10">
        <v>42582</v>
      </c>
      <c r="B80">
        <v>1448.5589947291039</v>
      </c>
    </row>
    <row r="81" spans="1:2" x14ac:dyDescent="0.45">
      <c r="A81" s="10">
        <v>42613</v>
      </c>
      <c r="B81">
        <v>1439.1350546044939</v>
      </c>
    </row>
    <row r="82" spans="1:2" x14ac:dyDescent="0.45">
      <c r="A82" s="10">
        <v>42643</v>
      </c>
      <c r="B82">
        <v>1325.8269412981449</v>
      </c>
    </row>
    <row r="83" spans="1:2" x14ac:dyDescent="0.45">
      <c r="A83" s="10">
        <v>42674</v>
      </c>
      <c r="B83">
        <v>1386.538225279045</v>
      </c>
    </row>
    <row r="84" spans="1:2" x14ac:dyDescent="0.45">
      <c r="A84" s="10">
        <v>42704</v>
      </c>
      <c r="B84">
        <v>1314.7215896589801</v>
      </c>
    </row>
    <row r="85" spans="1:2" x14ac:dyDescent="0.45">
      <c r="A85" s="10">
        <v>42735</v>
      </c>
      <c r="B85">
        <v>1485.3990111878929</v>
      </c>
    </row>
    <row r="86" spans="1:2" x14ac:dyDescent="0.45">
      <c r="A86" s="10">
        <v>42766</v>
      </c>
      <c r="B86">
        <v>1480.733538000296</v>
      </c>
    </row>
    <row r="87" spans="1:2" x14ac:dyDescent="0.45">
      <c r="A87" s="10">
        <v>42794</v>
      </c>
      <c r="B87">
        <v>1570.209623852192</v>
      </c>
    </row>
    <row r="88" spans="1:2" x14ac:dyDescent="0.45">
      <c r="A88" s="10">
        <v>42825</v>
      </c>
      <c r="B88">
        <v>1576.145802925101</v>
      </c>
    </row>
    <row r="89" spans="1:2" x14ac:dyDescent="0.45">
      <c r="A89" s="10">
        <v>42855</v>
      </c>
      <c r="B89">
        <v>1611.692114556243</v>
      </c>
    </row>
    <row r="90" spans="1:2" x14ac:dyDescent="0.45">
      <c r="A90" s="10">
        <v>42886</v>
      </c>
      <c r="B90">
        <v>1508.0081013851959</v>
      </c>
    </row>
    <row r="91" spans="1:2" x14ac:dyDescent="0.45">
      <c r="A91" s="10">
        <v>42916</v>
      </c>
      <c r="B91">
        <v>1450.9233330274619</v>
      </c>
    </row>
    <row r="92" spans="1:2" x14ac:dyDescent="0.45">
      <c r="A92" s="10">
        <v>42947</v>
      </c>
      <c r="B92">
        <v>1578.3315776549241</v>
      </c>
    </row>
    <row r="93" spans="1:2" x14ac:dyDescent="0.45">
      <c r="A93" s="10">
        <v>42978</v>
      </c>
      <c r="B93">
        <v>1359.419201257366</v>
      </c>
    </row>
    <row r="94" spans="1:2" x14ac:dyDescent="0.45">
      <c r="A94" s="10">
        <v>43008</v>
      </c>
      <c r="B94">
        <v>1447.67142764406</v>
      </c>
    </row>
    <row r="95" spans="1:2" x14ac:dyDescent="0.45">
      <c r="A95" s="10">
        <v>43039</v>
      </c>
      <c r="B95">
        <v>1452.926402483057</v>
      </c>
    </row>
    <row r="96" spans="1:2" x14ac:dyDescent="0.45">
      <c r="A96" s="10">
        <v>43069</v>
      </c>
      <c r="B96">
        <v>1511.5132562100639</v>
      </c>
    </row>
    <row r="97" spans="1:2" x14ac:dyDescent="0.45">
      <c r="A97" s="10">
        <v>43100</v>
      </c>
      <c r="B97">
        <v>1592.177151639916</v>
      </c>
    </row>
    <row r="98" spans="1:2" x14ac:dyDescent="0.45">
      <c r="A98" s="10">
        <v>43131</v>
      </c>
      <c r="B98">
        <v>1569.206433125408</v>
      </c>
    </row>
    <row r="99" spans="1:2" x14ac:dyDescent="0.45">
      <c r="A99" s="10">
        <v>43159</v>
      </c>
      <c r="B99">
        <v>1603.0261203016521</v>
      </c>
    </row>
    <row r="100" spans="1:2" x14ac:dyDescent="0.45">
      <c r="A100" s="10">
        <v>43190</v>
      </c>
      <c r="B100">
        <v>1710.3169424500061</v>
      </c>
    </row>
    <row r="101" spans="1:2" x14ac:dyDescent="0.45">
      <c r="A101" s="10">
        <v>43220</v>
      </c>
      <c r="B101">
        <v>1553.497981550523</v>
      </c>
    </row>
    <row r="102" spans="1:2" x14ac:dyDescent="0.45">
      <c r="A102" s="10">
        <v>43251</v>
      </c>
      <c r="B102">
        <v>1650.7419995499181</v>
      </c>
    </row>
    <row r="103" spans="1:2" x14ac:dyDescent="0.45">
      <c r="A103" s="10">
        <v>43281</v>
      </c>
      <c r="B103">
        <v>1628.9940747594819</v>
      </c>
    </row>
    <row r="104" spans="1:2" x14ac:dyDescent="0.45">
      <c r="A104" s="10">
        <v>43312</v>
      </c>
      <c r="B104">
        <v>1462.640622885928</v>
      </c>
    </row>
    <row r="105" spans="1:2" x14ac:dyDescent="0.45">
      <c r="A105" s="10">
        <v>43343</v>
      </c>
      <c r="B105">
        <v>1440.862790658869</v>
      </c>
    </row>
    <row r="106" spans="1:2" x14ac:dyDescent="0.45">
      <c r="A106" s="10">
        <v>43373</v>
      </c>
      <c r="B106">
        <v>1484.1674132860389</v>
      </c>
    </row>
    <row r="107" spans="1:2" x14ac:dyDescent="0.45">
      <c r="A107" s="10">
        <v>43404</v>
      </c>
      <c r="B107">
        <v>1460.95157290718</v>
      </c>
    </row>
    <row r="108" spans="1:2" x14ac:dyDescent="0.45">
      <c r="A108" s="10">
        <v>43434</v>
      </c>
      <c r="B108">
        <v>1600.4785488969501</v>
      </c>
    </row>
    <row r="109" spans="1:2" x14ac:dyDescent="0.45">
      <c r="A109" s="10">
        <v>43465</v>
      </c>
      <c r="B109">
        <v>1545.632844501489</v>
      </c>
    </row>
    <row r="110" spans="1:2" x14ac:dyDescent="0.45">
      <c r="A110" s="10">
        <v>43496</v>
      </c>
      <c r="B110">
        <v>1686.097298702447</v>
      </c>
    </row>
    <row r="111" spans="1:2" x14ac:dyDescent="0.45">
      <c r="A111" s="10">
        <v>43524</v>
      </c>
      <c r="B111">
        <v>1667.6039170774609</v>
      </c>
    </row>
    <row r="112" spans="1:2" x14ac:dyDescent="0.45">
      <c r="A112" s="10">
        <v>43555</v>
      </c>
      <c r="B112">
        <v>1684.336818718436</v>
      </c>
    </row>
    <row r="113" spans="1:2" x14ac:dyDescent="0.45">
      <c r="A113" s="10">
        <v>43585</v>
      </c>
      <c r="B113">
        <v>1747.025142498069</v>
      </c>
    </row>
    <row r="114" spans="1:2" x14ac:dyDescent="0.45">
      <c r="A114" s="10">
        <v>43616</v>
      </c>
      <c r="B114">
        <v>1767.33357991345</v>
      </c>
    </row>
    <row r="115" spans="1:2" x14ac:dyDescent="0.45">
      <c r="A115" s="10">
        <v>43646</v>
      </c>
      <c r="B115">
        <v>1581.471653665207</v>
      </c>
    </row>
    <row r="116" spans="1:2" x14ac:dyDescent="0.45">
      <c r="A116" s="10">
        <v>43677</v>
      </c>
      <c r="B116">
        <v>1661.699829160169</v>
      </c>
    </row>
    <row r="117" spans="1:2" x14ac:dyDescent="0.45">
      <c r="A117" s="10">
        <v>43708</v>
      </c>
      <c r="B117">
        <v>1520.141648063008</v>
      </c>
    </row>
    <row r="118" spans="1:2" x14ac:dyDescent="0.45">
      <c r="A118" s="10">
        <v>43738</v>
      </c>
      <c r="B118">
        <v>1555.7319057763521</v>
      </c>
    </row>
    <row r="119" spans="1:2" x14ac:dyDescent="0.45">
      <c r="A119" s="10">
        <v>43769</v>
      </c>
      <c r="B119">
        <v>1646.754530497097</v>
      </c>
    </row>
    <row r="120" spans="1:2" x14ac:dyDescent="0.45">
      <c r="A120" s="10">
        <v>43799</v>
      </c>
      <c r="B120">
        <v>1646.0158292528849</v>
      </c>
    </row>
    <row r="121" spans="1:2" x14ac:dyDescent="0.45">
      <c r="A121" s="10">
        <v>43830</v>
      </c>
      <c r="B121">
        <v>1626.0291297040001</v>
      </c>
    </row>
    <row r="122" spans="1:2" x14ac:dyDescent="0.45">
      <c r="A122" s="10">
        <v>43861</v>
      </c>
      <c r="B122">
        <v>1744.0905819221241</v>
      </c>
    </row>
    <row r="123" spans="1:2" x14ac:dyDescent="0.45">
      <c r="A123" s="10">
        <v>43890</v>
      </c>
      <c r="B123">
        <v>1751.174301579488</v>
      </c>
    </row>
    <row r="124" spans="1:2" x14ac:dyDescent="0.45">
      <c r="A124" s="10">
        <v>43921</v>
      </c>
      <c r="B124">
        <v>1879.805282307085</v>
      </c>
    </row>
    <row r="125" spans="1:2" x14ac:dyDescent="0.45">
      <c r="A125" s="10">
        <v>43951</v>
      </c>
      <c r="B125">
        <v>1797.8969746985031</v>
      </c>
    </row>
    <row r="126" spans="1:2" x14ac:dyDescent="0.45">
      <c r="A126" s="10">
        <v>43982</v>
      </c>
      <c r="B126">
        <v>1752.801891534619</v>
      </c>
    </row>
    <row r="127" spans="1:2" x14ac:dyDescent="0.45">
      <c r="A127" s="10">
        <v>44012</v>
      </c>
      <c r="B127">
        <v>1708.215970158202</v>
      </c>
    </row>
    <row r="128" spans="1:2" x14ac:dyDescent="0.45">
      <c r="A128" s="10">
        <v>44043</v>
      </c>
      <c r="B128">
        <v>1651.8842018332559</v>
      </c>
    </row>
    <row r="129" spans="1:2" x14ac:dyDescent="0.45">
      <c r="A129" s="10">
        <v>44074</v>
      </c>
      <c r="B129">
        <v>1627.1199546908581</v>
      </c>
    </row>
    <row r="130" spans="1:2" x14ac:dyDescent="0.45">
      <c r="A130" s="10">
        <v>44104</v>
      </c>
      <c r="B130">
        <v>1555.7712389605331</v>
      </c>
    </row>
    <row r="131" spans="1:2" x14ac:dyDescent="0.45">
      <c r="A131" s="10">
        <v>44135</v>
      </c>
      <c r="B131">
        <v>1579.0490364343641</v>
      </c>
    </row>
    <row r="132" spans="1:2" x14ac:dyDescent="0.45">
      <c r="A132" s="10">
        <v>44165</v>
      </c>
      <c r="B132">
        <v>1641.8945223713811</v>
      </c>
    </row>
    <row r="133" spans="1:2" x14ac:dyDescent="0.45">
      <c r="A133" s="10">
        <v>44196</v>
      </c>
      <c r="B133">
        <v>1826.2620848470119</v>
      </c>
    </row>
    <row r="134" spans="1:2" x14ac:dyDescent="0.45">
      <c r="A134" s="10">
        <v>44227</v>
      </c>
      <c r="B134">
        <v>1721.2730006861341</v>
      </c>
    </row>
    <row r="135" spans="1:2" x14ac:dyDescent="0.45">
      <c r="A135" s="10">
        <v>44255</v>
      </c>
      <c r="B135">
        <v>1876.4186477804799</v>
      </c>
    </row>
    <row r="136" spans="1:2" x14ac:dyDescent="0.45">
      <c r="A136" s="10">
        <v>44286</v>
      </c>
      <c r="B136">
        <v>1991.714030327207</v>
      </c>
    </row>
    <row r="137" spans="1:2" x14ac:dyDescent="0.45">
      <c r="A137" s="10">
        <v>44316</v>
      </c>
      <c r="B137">
        <v>1823.0507407376519</v>
      </c>
    </row>
    <row r="138" spans="1:2" x14ac:dyDescent="0.45">
      <c r="A138" s="10">
        <v>44347</v>
      </c>
      <c r="B138">
        <v>1808.308733425044</v>
      </c>
    </row>
    <row r="139" spans="1:2" x14ac:dyDescent="0.45">
      <c r="A139" s="10">
        <v>44377</v>
      </c>
      <c r="B139">
        <v>1802.6568633293821</v>
      </c>
    </row>
    <row r="140" spans="1:2" x14ac:dyDescent="0.45">
      <c r="A140" s="10">
        <v>44408</v>
      </c>
      <c r="B140">
        <v>1683.794026072763</v>
      </c>
    </row>
    <row r="141" spans="1:2" x14ac:dyDescent="0.45">
      <c r="A141" s="10">
        <v>44439</v>
      </c>
      <c r="B141">
        <v>1659.984883073972</v>
      </c>
    </row>
    <row r="142" spans="1:2" x14ac:dyDescent="0.45">
      <c r="A142" s="10">
        <v>44469</v>
      </c>
      <c r="B142">
        <v>1669.9528097233419</v>
      </c>
    </row>
    <row r="143" spans="1:2" x14ac:dyDescent="0.45">
      <c r="A143" s="10">
        <v>44500</v>
      </c>
      <c r="B143">
        <v>1779.9752220546311</v>
      </c>
    </row>
    <row r="144" spans="1:2" x14ac:dyDescent="0.45">
      <c r="A144" s="10">
        <v>44530</v>
      </c>
      <c r="B144">
        <v>1771.80660894009</v>
      </c>
    </row>
    <row r="145" spans="1:2" x14ac:dyDescent="0.45">
      <c r="A145" s="10">
        <v>44561</v>
      </c>
      <c r="B145">
        <v>1793.928714249344</v>
      </c>
    </row>
    <row r="146" spans="1:2" x14ac:dyDescent="0.45">
      <c r="A146" s="10">
        <v>44592</v>
      </c>
      <c r="B146">
        <v>1826.666014093528</v>
      </c>
    </row>
    <row r="147" spans="1:2" x14ac:dyDescent="0.45">
      <c r="A147" s="10">
        <v>44620</v>
      </c>
      <c r="B147">
        <v>1880.459087727628</v>
      </c>
    </row>
    <row r="148" spans="1:2" x14ac:dyDescent="0.45">
      <c r="A148" s="10">
        <v>44651</v>
      </c>
      <c r="B148">
        <v>1930.730268694314</v>
      </c>
    </row>
    <row r="149" spans="1:2" x14ac:dyDescent="0.45">
      <c r="A149" s="10">
        <v>44681</v>
      </c>
      <c r="B149">
        <v>2015.6141354078679</v>
      </c>
    </row>
    <row r="150" spans="1:2" x14ac:dyDescent="0.45">
      <c r="A150" s="10">
        <v>44712</v>
      </c>
      <c r="B150">
        <v>1894.7138112189591</v>
      </c>
    </row>
    <row r="151" spans="1:2" x14ac:dyDescent="0.45">
      <c r="A151" s="10">
        <v>44742</v>
      </c>
      <c r="B151">
        <v>1873.1345363974481</v>
      </c>
    </row>
    <row r="152" spans="1:2" x14ac:dyDescent="0.45">
      <c r="A152" s="10">
        <v>44773</v>
      </c>
      <c r="B152">
        <v>1766.21128442497</v>
      </c>
    </row>
    <row r="153" spans="1:2" x14ac:dyDescent="0.45">
      <c r="A153" s="10">
        <v>44804</v>
      </c>
      <c r="B153">
        <v>1724.364654468086</v>
      </c>
    </row>
    <row r="154" spans="1:2" x14ac:dyDescent="0.45">
      <c r="A154" s="10">
        <v>44834</v>
      </c>
      <c r="B154">
        <v>1781.2190873900979</v>
      </c>
    </row>
    <row r="155" spans="1:2" x14ac:dyDescent="0.45">
      <c r="A155" s="10">
        <v>44865</v>
      </c>
      <c r="B155">
        <v>1768.729701348401</v>
      </c>
    </row>
    <row r="156" spans="1:2" x14ac:dyDescent="0.45">
      <c r="A156" s="10">
        <v>44895</v>
      </c>
      <c r="B156">
        <v>1814.7007141395179</v>
      </c>
    </row>
    <row r="157" spans="1:2" x14ac:dyDescent="0.45">
      <c r="A157" s="10">
        <v>44926</v>
      </c>
      <c r="B157">
        <v>1788.525394537593</v>
      </c>
    </row>
    <row r="158" spans="1:2" x14ac:dyDescent="0.45">
      <c r="A158" s="10">
        <v>44957</v>
      </c>
      <c r="B158">
        <v>1878.7073913930219</v>
      </c>
    </row>
    <row r="159" spans="1:2" x14ac:dyDescent="0.45">
      <c r="A159" s="10">
        <v>44985</v>
      </c>
      <c r="B159">
        <v>1924.436307694622</v>
      </c>
    </row>
    <row r="160" spans="1:2" x14ac:dyDescent="0.45">
      <c r="A160" s="10">
        <v>45016</v>
      </c>
      <c r="B160">
        <v>2081.3105533631669</v>
      </c>
    </row>
    <row r="161" spans="1:2" x14ac:dyDescent="0.45">
      <c r="A161" s="10">
        <v>45046</v>
      </c>
      <c r="B161">
        <v>2028.604540041965</v>
      </c>
    </row>
    <row r="162" spans="1:2" x14ac:dyDescent="0.45">
      <c r="A162" s="10">
        <v>45077</v>
      </c>
      <c r="B162">
        <v>1938.201508789414</v>
      </c>
    </row>
    <row r="163" spans="1:2" x14ac:dyDescent="0.45">
      <c r="A163" s="10">
        <v>45107</v>
      </c>
      <c r="B163">
        <v>1911.731814843863</v>
      </c>
    </row>
    <row r="164" spans="1:2" x14ac:dyDescent="0.45">
      <c r="A164" s="10">
        <v>45138</v>
      </c>
      <c r="B164">
        <v>1734.04646930433</v>
      </c>
    </row>
    <row r="165" spans="1:2" x14ac:dyDescent="0.45">
      <c r="A165" s="10">
        <v>45169</v>
      </c>
      <c r="B165">
        <v>1747.8493856235971</v>
      </c>
    </row>
    <row r="166" spans="1:2" x14ac:dyDescent="0.45">
      <c r="A166" s="10">
        <v>45199</v>
      </c>
      <c r="B166">
        <v>1865.923354867954</v>
      </c>
    </row>
    <row r="167" spans="1:2" x14ac:dyDescent="0.45">
      <c r="A167" s="10">
        <v>45230</v>
      </c>
      <c r="B167">
        <v>1813.707248750912</v>
      </c>
    </row>
    <row r="168" spans="1:2" x14ac:dyDescent="0.45">
      <c r="A168" s="10">
        <v>45260</v>
      </c>
      <c r="B168">
        <v>1935.903381879629</v>
      </c>
    </row>
    <row r="169" spans="1:2" x14ac:dyDescent="0.45">
      <c r="A169" s="10">
        <v>45291</v>
      </c>
      <c r="B169">
        <v>1970.1714297652129</v>
      </c>
    </row>
    <row r="170" spans="1:2" x14ac:dyDescent="0.45">
      <c r="A170" s="10">
        <v>45322</v>
      </c>
      <c r="B170">
        <v>2055.8097992156481</v>
      </c>
    </row>
    <row r="171" spans="1:2" x14ac:dyDescent="0.45">
      <c r="A171" s="10">
        <v>45351</v>
      </c>
      <c r="B171">
        <v>1964.634237088502</v>
      </c>
    </row>
    <row r="172" spans="1:2" x14ac:dyDescent="0.45">
      <c r="A172" s="10">
        <v>45382</v>
      </c>
      <c r="B172">
        <v>2041.921638734643</v>
      </c>
    </row>
    <row r="173" spans="1:2" x14ac:dyDescent="0.45">
      <c r="A173" s="10">
        <v>45412</v>
      </c>
      <c r="B173">
        <v>2038.151859867447</v>
      </c>
    </row>
    <row r="174" spans="1:2" x14ac:dyDescent="0.45">
      <c r="A174" s="10">
        <v>45443</v>
      </c>
      <c r="B174">
        <v>1982.0813815055819</v>
      </c>
    </row>
    <row r="175" spans="1:2" x14ac:dyDescent="0.45">
      <c r="A175" s="10">
        <v>45473</v>
      </c>
      <c r="B175">
        <v>1925.6458901650669</v>
      </c>
    </row>
    <row r="176" spans="1:2" x14ac:dyDescent="0.45">
      <c r="A176" s="10">
        <v>45504</v>
      </c>
      <c r="B176">
        <v>1834.2877113228419</v>
      </c>
    </row>
    <row r="177" spans="1:2" x14ac:dyDescent="0.45">
      <c r="A177" s="10">
        <v>45535</v>
      </c>
      <c r="B177">
        <v>1855.4057871558391</v>
      </c>
    </row>
    <row r="178" spans="1:2" x14ac:dyDescent="0.45">
      <c r="A178" s="10">
        <v>45565</v>
      </c>
      <c r="B178">
        <v>1851.0538452756809</v>
      </c>
    </row>
    <row r="179" spans="1:2" x14ac:dyDescent="0.45">
      <c r="A179" s="10">
        <v>45596</v>
      </c>
      <c r="B179">
        <v>1870.811413149361</v>
      </c>
    </row>
    <row r="180" spans="1:2" x14ac:dyDescent="0.45">
      <c r="A180" s="10">
        <v>45626</v>
      </c>
      <c r="B180">
        <v>1947.29582217761</v>
      </c>
    </row>
    <row r="181" spans="1:2" x14ac:dyDescent="0.45">
      <c r="A181" s="10">
        <v>45657</v>
      </c>
      <c r="B181">
        <v>2041.0191459123239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J11" sqref="J11"/>
    </sheetView>
  </sheetViews>
  <sheetFormatPr defaultRowHeight="14.25" x14ac:dyDescent="0.45"/>
  <cols>
    <col min="1" max="1" width="17.59765625" style="3" bestFit="1" customWidth="1"/>
    <col min="2" max="2" width="12.265625" style="5" customWidth="1"/>
  </cols>
  <sheetData>
    <row r="1" spans="1:9" x14ac:dyDescent="0.45">
      <c r="A1" s="6" t="s">
        <v>0</v>
      </c>
      <c r="B1" s="7" t="s">
        <v>1</v>
      </c>
      <c r="E1" cm="1">
        <f t="array" ref="E1:F13">_xlfn._xlws.FILTER(
    retail_sales[],
    (retail_sales[Date] &gt;= EDATE(MAX(retail_sales[Date]), -12)) *
    (retail_sales[Date] &lt;= MAX(retail_sales[Date]))
)</f>
        <v>45291</v>
      </c>
      <c r="F1">
        <v>1970.1714297652129</v>
      </c>
      <c r="I1" t="s">
        <v>11</v>
      </c>
    </row>
    <row r="2" spans="1:9" x14ac:dyDescent="0.45">
      <c r="A2" s="3">
        <v>40209</v>
      </c>
      <c r="B2" s="5">
        <v>1000.999069747932</v>
      </c>
      <c r="E2">
        <v>45322</v>
      </c>
      <c r="F2">
        <v>2055.8097992156481</v>
      </c>
      <c r="I2">
        <v>11</v>
      </c>
    </row>
    <row r="3" spans="1:9" x14ac:dyDescent="0.45">
      <c r="A3" s="3">
        <v>40237</v>
      </c>
      <c r="B3" s="5">
        <v>1093.086774125981</v>
      </c>
      <c r="E3">
        <v>45351</v>
      </c>
      <c r="F3">
        <v>1964.634237088502</v>
      </c>
    </row>
    <row r="4" spans="1:9" x14ac:dyDescent="0.45">
      <c r="A4" s="3">
        <v>40268</v>
      </c>
      <c r="B4" s="5">
        <v>1086.149815163104</v>
      </c>
      <c r="E4">
        <v>45382</v>
      </c>
      <c r="F4">
        <v>2041.921638734643</v>
      </c>
    </row>
    <row r="5" spans="1:9" x14ac:dyDescent="0.45">
      <c r="A5" s="3">
        <v>40298</v>
      </c>
      <c r="B5" s="5">
        <v>1011.101480231048</v>
      </c>
      <c r="E5">
        <v>45412</v>
      </c>
      <c r="F5">
        <v>2038.151859867447</v>
      </c>
    </row>
    <row r="6" spans="1:9" x14ac:dyDescent="0.45">
      <c r="A6" s="3">
        <v>40329</v>
      </c>
      <c r="B6" s="5">
        <v>1053.802056721071</v>
      </c>
      <c r="E6">
        <v>45443</v>
      </c>
      <c r="F6">
        <v>1982.0813815055819</v>
      </c>
    </row>
    <row r="7" spans="1:9" x14ac:dyDescent="0.45">
      <c r="A7" s="3">
        <v>40359</v>
      </c>
      <c r="B7" s="5">
        <v>1147.924484842966</v>
      </c>
      <c r="E7">
        <v>45473</v>
      </c>
      <c r="F7">
        <v>1925.6458901650669</v>
      </c>
    </row>
    <row r="8" spans="1:9" x14ac:dyDescent="0.45">
      <c r="A8" s="3">
        <v>40390</v>
      </c>
      <c r="B8" s="5">
        <v>933.11126592622122</v>
      </c>
      <c r="E8">
        <v>45504</v>
      </c>
      <c r="F8">
        <v>1834.2877113228419</v>
      </c>
    </row>
    <row r="9" spans="1:9" x14ac:dyDescent="0.45">
      <c r="A9" s="3">
        <v>40421</v>
      </c>
      <c r="B9" s="5">
        <v>961.24463134703103</v>
      </c>
      <c r="E9">
        <v>45535</v>
      </c>
      <c r="F9">
        <v>1855.4057871558391</v>
      </c>
    </row>
    <row r="10" spans="1:9" x14ac:dyDescent="0.45">
      <c r="A10" s="3">
        <v>40451</v>
      </c>
      <c r="B10" s="5">
        <v>864.94241572691521</v>
      </c>
      <c r="E10">
        <v>45565</v>
      </c>
      <c r="F10">
        <v>1851.0538452756809</v>
      </c>
    </row>
    <row r="11" spans="1:9" x14ac:dyDescent="0.45">
      <c r="A11" s="3">
        <v>40482</v>
      </c>
      <c r="B11" s="5">
        <v>1082.514747825476</v>
      </c>
      <c r="E11">
        <v>45596</v>
      </c>
      <c r="F11">
        <v>1870.811413149361</v>
      </c>
    </row>
    <row r="12" spans="1:9" x14ac:dyDescent="0.45">
      <c r="A12" s="3">
        <v>40512</v>
      </c>
      <c r="B12" s="5">
        <v>1036.9867296687521</v>
      </c>
      <c r="E12">
        <v>45626</v>
      </c>
      <c r="F12">
        <v>1947.29582217761</v>
      </c>
    </row>
    <row r="13" spans="1:9" x14ac:dyDescent="0.45">
      <c r="A13" s="3">
        <v>40543</v>
      </c>
      <c r="B13" s="5">
        <v>1045.638987859684</v>
      </c>
      <c r="E13">
        <v>45657</v>
      </c>
      <c r="F13">
        <v>2041.0191459123239</v>
      </c>
    </row>
    <row r="14" spans="1:9" x14ac:dyDescent="0.45">
      <c r="A14" s="3">
        <v>40574</v>
      </c>
      <c r="B14" s="5">
        <v>1139.5864727195969</v>
      </c>
    </row>
    <row r="15" spans="1:9" x14ac:dyDescent="0.45">
      <c r="A15" s="3">
        <v>40602</v>
      </c>
      <c r="B15" s="5">
        <v>1122.566654941721</v>
      </c>
    </row>
    <row r="16" spans="1:9" x14ac:dyDescent="0.45">
      <c r="A16" s="3">
        <v>40633</v>
      </c>
      <c r="B16" s="5">
        <v>1166.5775382274551</v>
      </c>
    </row>
    <row r="17" spans="1:6" x14ac:dyDescent="0.45">
      <c r="A17" s="3">
        <v>40663</v>
      </c>
      <c r="B17" s="5">
        <v>1218.210323445591</v>
      </c>
      <c r="E17" cm="1">
        <f t="array" ref="E17:F183">_xlfn._xlws.FILTER(
    retail_sales[],
    retail_sales[Date] &lt; EDATE(MAX(retail_sales[Date]), -12)
)</f>
        <v>40209</v>
      </c>
      <c r="F17">
        <v>1000.999069747932</v>
      </c>
    </row>
    <row r="18" spans="1:6" x14ac:dyDescent="0.45">
      <c r="A18" s="3">
        <v>40694</v>
      </c>
      <c r="B18" s="5">
        <v>1190.3503430292631</v>
      </c>
      <c r="E18">
        <v>40237</v>
      </c>
      <c r="F18">
        <v>1093.086774125981</v>
      </c>
    </row>
    <row r="19" spans="1:6" x14ac:dyDescent="0.45">
      <c r="A19" s="3">
        <v>40724</v>
      </c>
      <c r="B19" s="5">
        <v>1053.1021971047369</v>
      </c>
      <c r="E19">
        <v>40268</v>
      </c>
      <c r="F19">
        <v>1086.149815163104</v>
      </c>
    </row>
    <row r="20" spans="1:6" x14ac:dyDescent="0.45">
      <c r="A20" s="3">
        <v>40755</v>
      </c>
      <c r="B20" s="5">
        <v>1101.3506137715599</v>
      </c>
      <c r="E20">
        <v>40298</v>
      </c>
      <c r="F20">
        <v>1011.101480231048</v>
      </c>
    </row>
    <row r="21" spans="1:6" x14ac:dyDescent="0.45">
      <c r="A21" s="3">
        <v>40786</v>
      </c>
      <c r="B21" s="5">
        <v>981.82402731467209</v>
      </c>
      <c r="E21">
        <v>40329</v>
      </c>
      <c r="F21">
        <v>1053.802056721071</v>
      </c>
    </row>
    <row r="22" spans="1:6" x14ac:dyDescent="0.45">
      <c r="A22" s="3">
        <v>40816</v>
      </c>
      <c r="B22" s="5">
        <v>1010.502148370617</v>
      </c>
      <c r="E22">
        <v>40359</v>
      </c>
      <c r="F22">
        <v>1147.924484842966</v>
      </c>
    </row>
    <row r="23" spans="1:6" x14ac:dyDescent="0.45">
      <c r="A23" s="3">
        <v>40847</v>
      </c>
      <c r="B23" s="5">
        <v>1056.4705824229691</v>
      </c>
      <c r="E23">
        <v>40390</v>
      </c>
      <c r="F23">
        <v>933.11126592622122</v>
      </c>
    </row>
    <row r="24" spans="1:6" x14ac:dyDescent="0.45">
      <c r="A24" s="3">
        <v>40877</v>
      </c>
      <c r="B24" s="5">
        <v>1076.060973980299</v>
      </c>
      <c r="E24">
        <v>40421</v>
      </c>
      <c r="F24">
        <v>961.24463134703103</v>
      </c>
    </row>
    <row r="25" spans="1:6" x14ac:dyDescent="0.45">
      <c r="A25" s="3">
        <v>40908</v>
      </c>
      <c r="B25" s="5">
        <v>1051.4849044601769</v>
      </c>
      <c r="E25">
        <v>40451</v>
      </c>
      <c r="F25">
        <v>864.94241572691521</v>
      </c>
    </row>
    <row r="26" spans="1:6" x14ac:dyDescent="0.45">
      <c r="A26" s="3">
        <v>40939</v>
      </c>
      <c r="B26" s="5">
        <v>1218.1141845226109</v>
      </c>
      <c r="E26">
        <v>40482</v>
      </c>
      <c r="F26">
        <v>1082.514747825476</v>
      </c>
    </row>
    <row r="27" spans="1:6" x14ac:dyDescent="0.45">
      <c r="A27" s="3">
        <v>40968</v>
      </c>
      <c r="B27" s="5">
        <v>1184.7885796190719</v>
      </c>
      <c r="E27">
        <v>40512</v>
      </c>
      <c r="F27">
        <v>1036.9867296687521</v>
      </c>
    </row>
    <row r="28" spans="1:6" x14ac:dyDescent="0.45">
      <c r="A28" s="3">
        <v>40999</v>
      </c>
      <c r="B28" s="5">
        <v>1320.56437487003</v>
      </c>
      <c r="E28">
        <v>40543</v>
      </c>
      <c r="F28">
        <v>1045.638987859684</v>
      </c>
    </row>
    <row r="29" spans="1:6" x14ac:dyDescent="0.45">
      <c r="A29" s="3">
        <v>41029</v>
      </c>
      <c r="B29" s="5">
        <v>1116.89820392464</v>
      </c>
      <c r="E29">
        <v>40574</v>
      </c>
      <c r="F29">
        <v>1139.5864727195969</v>
      </c>
    </row>
    <row r="30" spans="1:6" x14ac:dyDescent="0.45">
      <c r="A30" s="3">
        <v>41060</v>
      </c>
      <c r="B30" s="5">
        <v>1248.9182319692129</v>
      </c>
      <c r="E30">
        <v>40602</v>
      </c>
      <c r="F30">
        <v>1122.566654941721</v>
      </c>
    </row>
    <row r="31" spans="1:6" x14ac:dyDescent="0.45">
      <c r="A31" s="3">
        <v>41090</v>
      </c>
      <c r="B31" s="5">
        <v>1126.8267392345231</v>
      </c>
      <c r="E31">
        <v>40633</v>
      </c>
      <c r="F31">
        <v>1166.5775382274551</v>
      </c>
    </row>
    <row r="32" spans="1:6" x14ac:dyDescent="0.45">
      <c r="A32" s="3">
        <v>41121</v>
      </c>
      <c r="B32" s="5">
        <v>1093.392616357999</v>
      </c>
      <c r="E32">
        <v>40663</v>
      </c>
      <c r="F32">
        <v>1218.210323445591</v>
      </c>
    </row>
    <row r="33" spans="1:6" x14ac:dyDescent="0.45">
      <c r="A33" s="3">
        <v>41152</v>
      </c>
      <c r="B33" s="5">
        <v>1094.0404358503081</v>
      </c>
      <c r="E33">
        <v>40694</v>
      </c>
      <c r="F33">
        <v>1190.3503430292631</v>
      </c>
    </row>
    <row r="34" spans="1:6" x14ac:dyDescent="0.45">
      <c r="A34" s="3">
        <v>41182</v>
      </c>
      <c r="B34" s="5">
        <v>995.27557759277443</v>
      </c>
      <c r="E34">
        <v>40724</v>
      </c>
      <c r="F34">
        <v>1053.1021971047369</v>
      </c>
    </row>
    <row r="35" spans="1:6" x14ac:dyDescent="0.45">
      <c r="A35" s="3">
        <v>41213</v>
      </c>
      <c r="B35" s="5">
        <v>1116.4816702103451</v>
      </c>
      <c r="E35">
        <v>40755</v>
      </c>
      <c r="F35">
        <v>1101.3506137715599</v>
      </c>
    </row>
    <row r="36" spans="1:6" x14ac:dyDescent="0.45">
      <c r="A36" s="3">
        <v>41243</v>
      </c>
      <c r="B36" s="5">
        <v>1087.482774951332</v>
      </c>
      <c r="E36">
        <v>40786</v>
      </c>
      <c r="F36">
        <v>981.82402731467209</v>
      </c>
    </row>
    <row r="37" spans="1:6" x14ac:dyDescent="0.45">
      <c r="A37" s="3">
        <v>41274</v>
      </c>
      <c r="B37" s="5">
        <v>1161.5507562906309</v>
      </c>
      <c r="E37">
        <v>40816</v>
      </c>
      <c r="F37">
        <v>1010.502148370617</v>
      </c>
    </row>
    <row r="38" spans="1:6" x14ac:dyDescent="0.45">
      <c r="A38" s="3">
        <v>41305</v>
      </c>
      <c r="B38" s="5">
        <v>1238.8125645273699</v>
      </c>
      <c r="E38">
        <v>40847</v>
      </c>
      <c r="F38">
        <v>1056.4705824229691</v>
      </c>
    </row>
    <row r="39" spans="1:6" x14ac:dyDescent="0.45">
      <c r="A39" s="3">
        <v>41333</v>
      </c>
      <c r="B39" s="5">
        <v>1274.3818868805861</v>
      </c>
      <c r="E39">
        <v>40877</v>
      </c>
      <c r="F39">
        <v>1076.060973980299</v>
      </c>
    </row>
    <row r="40" spans="1:6" x14ac:dyDescent="0.45">
      <c r="A40" s="3">
        <v>41364</v>
      </c>
      <c r="B40" s="5">
        <v>1227.1940525330381</v>
      </c>
      <c r="E40">
        <v>40908</v>
      </c>
      <c r="F40">
        <v>1051.4849044601769</v>
      </c>
    </row>
    <row r="41" spans="1:6" x14ac:dyDescent="0.45">
      <c r="A41" s="3">
        <v>41394</v>
      </c>
      <c r="B41" s="5">
        <v>1334.506838336564</v>
      </c>
      <c r="E41">
        <v>40939</v>
      </c>
      <c r="F41">
        <v>1218.1141845226109</v>
      </c>
    </row>
    <row r="42" spans="1:6" x14ac:dyDescent="0.45">
      <c r="A42" s="3">
        <v>41425</v>
      </c>
      <c r="B42" s="5">
        <v>1377.002287199906</v>
      </c>
      <c r="E42">
        <v>40968</v>
      </c>
      <c r="F42">
        <v>1184.7885796190719</v>
      </c>
    </row>
    <row r="43" spans="1:6" x14ac:dyDescent="0.45">
      <c r="A43" s="3">
        <v>41455</v>
      </c>
      <c r="B43" s="5">
        <v>1218.767714365895</v>
      </c>
      <c r="E43">
        <v>40999</v>
      </c>
      <c r="F43">
        <v>1320.56437487003</v>
      </c>
    </row>
    <row r="44" spans="1:6" x14ac:dyDescent="0.45">
      <c r="A44" s="3">
        <v>41486</v>
      </c>
      <c r="B44" s="5">
        <v>1160.8382822430181</v>
      </c>
      <c r="E44">
        <v>41029</v>
      </c>
      <c r="F44">
        <v>1116.89820392464</v>
      </c>
    </row>
    <row r="45" spans="1:6" x14ac:dyDescent="0.45">
      <c r="A45" s="3">
        <v>41517</v>
      </c>
      <c r="B45" s="5">
        <v>1122.3164840215461</v>
      </c>
      <c r="E45">
        <v>41060</v>
      </c>
      <c r="F45">
        <v>1248.9182319692129</v>
      </c>
    </row>
    <row r="46" spans="1:6" x14ac:dyDescent="0.45">
      <c r="A46" s="3">
        <v>41547</v>
      </c>
      <c r="B46" s="5">
        <v>1238.735608265519</v>
      </c>
      <c r="E46">
        <v>41090</v>
      </c>
      <c r="F46">
        <v>1126.8267392345231</v>
      </c>
    </row>
    <row r="47" spans="1:6" x14ac:dyDescent="0.45">
      <c r="A47" s="3">
        <v>41578</v>
      </c>
      <c r="B47" s="5">
        <v>1144.888808045182</v>
      </c>
      <c r="E47">
        <v>41121</v>
      </c>
      <c r="F47">
        <v>1093.392616357999</v>
      </c>
    </row>
    <row r="48" spans="1:6" x14ac:dyDescent="0.45">
      <c r="A48" s="3">
        <v>41608</v>
      </c>
      <c r="B48" s="5">
        <v>1169.3492409924099</v>
      </c>
      <c r="E48">
        <v>41152</v>
      </c>
      <c r="F48">
        <v>1094.0404358503081</v>
      </c>
    </row>
    <row r="49" spans="1:6" x14ac:dyDescent="0.45">
      <c r="A49" s="3">
        <v>41639</v>
      </c>
      <c r="B49" s="5">
        <v>1290.751624922347</v>
      </c>
      <c r="E49">
        <v>41182</v>
      </c>
      <c r="F49">
        <v>995.27557759277443</v>
      </c>
    </row>
    <row r="50" spans="1:6" x14ac:dyDescent="0.45">
      <c r="A50" s="3">
        <v>41670</v>
      </c>
      <c r="B50" s="5">
        <v>1269.6834637091711</v>
      </c>
      <c r="E50">
        <v>41213</v>
      </c>
      <c r="F50">
        <v>1116.4816702103451</v>
      </c>
    </row>
    <row r="51" spans="1:6" x14ac:dyDescent="0.45">
      <c r="A51" s="3">
        <v>41698</v>
      </c>
      <c r="B51" s="5">
        <v>1417.1803300265999</v>
      </c>
      <c r="E51">
        <v>41243</v>
      </c>
      <c r="F51">
        <v>1087.482774951332</v>
      </c>
    </row>
    <row r="52" spans="1:6" x14ac:dyDescent="0.45">
      <c r="A52" s="3">
        <v>41729</v>
      </c>
      <c r="B52" s="5">
        <v>1337.4750300777901</v>
      </c>
      <c r="E52">
        <v>41274</v>
      </c>
      <c r="F52">
        <v>1161.5507562906309</v>
      </c>
    </row>
    <row r="53" spans="1:6" x14ac:dyDescent="0.45">
      <c r="A53" s="3">
        <v>41759</v>
      </c>
      <c r="B53" s="5">
        <v>1332.9551068874221</v>
      </c>
      <c r="E53">
        <v>41305</v>
      </c>
      <c r="F53">
        <v>1238.8125645273699</v>
      </c>
    </row>
    <row r="54" spans="1:6" x14ac:dyDescent="0.45">
      <c r="A54" s="3">
        <v>41790</v>
      </c>
      <c r="B54" s="5">
        <v>1338.819839099705</v>
      </c>
      <c r="E54">
        <v>41333</v>
      </c>
      <c r="F54">
        <v>1274.3818868805861</v>
      </c>
    </row>
    <row r="55" spans="1:6" x14ac:dyDescent="0.45">
      <c r="A55" s="3">
        <v>41820</v>
      </c>
      <c r="B55" s="5">
        <v>1235.227399352586</v>
      </c>
      <c r="E55">
        <v>41364</v>
      </c>
      <c r="F55">
        <v>1227.1940525330381</v>
      </c>
    </row>
    <row r="56" spans="1:6" x14ac:dyDescent="0.45">
      <c r="A56" s="3">
        <v>41851</v>
      </c>
      <c r="B56" s="5">
        <v>1290.2127621792511</v>
      </c>
      <c r="E56">
        <v>41394</v>
      </c>
      <c r="F56">
        <v>1334.506838336564</v>
      </c>
    </row>
    <row r="57" spans="1:6" x14ac:dyDescent="0.45">
      <c r="A57" s="3">
        <v>41882</v>
      </c>
      <c r="B57" s="5">
        <v>1322.789214463708</v>
      </c>
      <c r="E57">
        <v>41425</v>
      </c>
      <c r="F57">
        <v>1377.002287199906</v>
      </c>
    </row>
    <row r="58" spans="1:6" x14ac:dyDescent="0.45">
      <c r="A58" s="3">
        <v>41912</v>
      </c>
      <c r="B58" s="5">
        <v>1199.7602327922179</v>
      </c>
      <c r="E58">
        <v>41455</v>
      </c>
      <c r="F58">
        <v>1218.767714365895</v>
      </c>
    </row>
    <row r="59" spans="1:6" x14ac:dyDescent="0.45">
      <c r="A59" s="3">
        <v>41943</v>
      </c>
      <c r="B59" s="5">
        <v>1250.1667313059379</v>
      </c>
      <c r="E59">
        <v>41486</v>
      </c>
      <c r="F59">
        <v>1160.8382822430181</v>
      </c>
    </row>
    <row r="60" spans="1:6" x14ac:dyDescent="0.45">
      <c r="A60" s="3">
        <v>41973</v>
      </c>
      <c r="B60" s="5">
        <v>1426.390062486134</v>
      </c>
      <c r="E60">
        <v>41517</v>
      </c>
      <c r="F60">
        <v>1122.3164840215461</v>
      </c>
    </row>
    <row r="61" spans="1:6" x14ac:dyDescent="0.45">
      <c r="A61" s="3">
        <v>42004</v>
      </c>
      <c r="B61" s="5">
        <v>1341.226082345873</v>
      </c>
      <c r="E61">
        <v>41547</v>
      </c>
      <c r="F61">
        <v>1238.735608265519</v>
      </c>
    </row>
    <row r="62" spans="1:6" x14ac:dyDescent="0.45">
      <c r="A62" s="3">
        <v>42035</v>
      </c>
      <c r="B62" s="5">
        <v>1413.7954487226</v>
      </c>
      <c r="E62">
        <v>41578</v>
      </c>
      <c r="F62">
        <v>1144.888808045182</v>
      </c>
    </row>
    <row r="63" spans="1:6" x14ac:dyDescent="0.45">
      <c r="A63" s="3">
        <v>42063</v>
      </c>
      <c r="B63" s="5">
        <v>1336.718576492183</v>
      </c>
      <c r="E63">
        <v>41608</v>
      </c>
      <c r="F63">
        <v>1169.3492409924099</v>
      </c>
    </row>
    <row r="64" spans="1:6" x14ac:dyDescent="0.45">
      <c r="A64" s="3">
        <v>42094</v>
      </c>
      <c r="B64" s="5">
        <v>1503.416390543337</v>
      </c>
      <c r="E64">
        <v>41639</v>
      </c>
      <c r="F64">
        <v>1290.751624922347</v>
      </c>
    </row>
    <row r="65" spans="1:6" x14ac:dyDescent="0.45">
      <c r="A65" s="3">
        <v>42124</v>
      </c>
      <c r="B65" s="5">
        <v>1481.6732380224259</v>
      </c>
      <c r="E65">
        <v>41670</v>
      </c>
      <c r="F65">
        <v>1269.6834637091711</v>
      </c>
    </row>
    <row r="66" spans="1:6" x14ac:dyDescent="0.45">
      <c r="A66" s="3">
        <v>42155</v>
      </c>
      <c r="B66" s="5">
        <v>1424.506286005374</v>
      </c>
      <c r="E66">
        <v>41698</v>
      </c>
      <c r="F66">
        <v>1417.1803300265999</v>
      </c>
    </row>
    <row r="67" spans="1:6" x14ac:dyDescent="0.45">
      <c r="A67" s="3">
        <v>42185</v>
      </c>
      <c r="B67" s="5">
        <v>1446.9397906067741</v>
      </c>
      <c r="E67">
        <v>41729</v>
      </c>
      <c r="F67">
        <v>1337.4750300777901</v>
      </c>
    </row>
    <row r="68" spans="1:6" x14ac:dyDescent="0.45">
      <c r="A68" s="3">
        <v>42216</v>
      </c>
      <c r="B68" s="5">
        <v>1279.0878195540281</v>
      </c>
      <c r="E68">
        <v>41759</v>
      </c>
      <c r="F68">
        <v>1332.9551068874221</v>
      </c>
    </row>
    <row r="69" spans="1:6" x14ac:dyDescent="0.45">
      <c r="A69" s="3">
        <v>42247</v>
      </c>
      <c r="B69" s="5">
        <v>1285.559353908041</v>
      </c>
      <c r="E69">
        <v>41790</v>
      </c>
      <c r="F69">
        <v>1338.819839099705</v>
      </c>
    </row>
    <row r="70" spans="1:6" x14ac:dyDescent="0.45">
      <c r="A70" s="3">
        <v>42277</v>
      </c>
      <c r="B70" s="5">
        <v>1266.960752468485</v>
      </c>
      <c r="E70">
        <v>41820</v>
      </c>
      <c r="F70">
        <v>1235.227399352586</v>
      </c>
    </row>
    <row r="71" spans="1:6" x14ac:dyDescent="0.45">
      <c r="A71" s="3">
        <v>42308</v>
      </c>
      <c r="B71" s="5">
        <v>1302.6009611614429</v>
      </c>
      <c r="E71">
        <v>41851</v>
      </c>
      <c r="F71">
        <v>1290.2127621792511</v>
      </c>
    </row>
    <row r="72" spans="1:6" x14ac:dyDescent="0.45">
      <c r="A72" s="3">
        <v>42338</v>
      </c>
      <c r="B72" s="5">
        <v>1289.2899022749209</v>
      </c>
      <c r="E72">
        <v>41882</v>
      </c>
      <c r="F72">
        <v>1322.789214463708</v>
      </c>
    </row>
    <row r="73" spans="1:6" x14ac:dyDescent="0.45">
      <c r="A73" s="3">
        <v>42369</v>
      </c>
      <c r="B73" s="5">
        <v>1428.3186281074829</v>
      </c>
      <c r="E73">
        <v>41912</v>
      </c>
      <c r="F73">
        <v>1199.7602327922179</v>
      </c>
    </row>
    <row r="74" spans="1:6" x14ac:dyDescent="0.45">
      <c r="A74" s="3">
        <v>42400</v>
      </c>
      <c r="B74" s="5">
        <v>1438.9524981771519</v>
      </c>
      <c r="E74">
        <v>41943</v>
      </c>
      <c r="F74">
        <v>1250.1667313059379</v>
      </c>
    </row>
    <row r="75" spans="1:6" x14ac:dyDescent="0.45">
      <c r="A75" s="3">
        <v>42429</v>
      </c>
      <c r="B75" s="5">
        <v>1545.1041113438889</v>
      </c>
      <c r="E75">
        <v>41973</v>
      </c>
      <c r="F75">
        <v>1426.390062486134</v>
      </c>
    </row>
    <row r="76" spans="1:6" x14ac:dyDescent="0.45">
      <c r="A76" s="3">
        <v>42460</v>
      </c>
      <c r="B76" s="5">
        <v>1508.9890400024749</v>
      </c>
      <c r="E76">
        <v>42004</v>
      </c>
      <c r="F76">
        <v>1341.226082345873</v>
      </c>
    </row>
    <row r="77" spans="1:6" x14ac:dyDescent="0.45">
      <c r="A77" s="3">
        <v>42490</v>
      </c>
      <c r="B77" s="5">
        <v>1518.9227628181191</v>
      </c>
      <c r="E77">
        <v>42035</v>
      </c>
      <c r="F77">
        <v>1413.7954487226</v>
      </c>
    </row>
    <row r="78" spans="1:6" x14ac:dyDescent="0.45">
      <c r="A78" s="3">
        <v>42521</v>
      </c>
      <c r="B78" s="5">
        <v>1491.293220934208</v>
      </c>
      <c r="E78">
        <v>42063</v>
      </c>
      <c r="F78">
        <v>1336.718576492183</v>
      </c>
    </row>
    <row r="79" spans="1:6" x14ac:dyDescent="0.45">
      <c r="A79" s="3">
        <v>42551</v>
      </c>
      <c r="B79" s="5">
        <v>1511.3084785607659</v>
      </c>
      <c r="E79">
        <v>42094</v>
      </c>
      <c r="F79">
        <v>1503.416390543337</v>
      </c>
    </row>
    <row r="80" spans="1:6" x14ac:dyDescent="0.45">
      <c r="A80" s="3">
        <v>42582</v>
      </c>
      <c r="B80" s="5">
        <v>1448.5589947291039</v>
      </c>
      <c r="E80">
        <v>42124</v>
      </c>
      <c r="F80">
        <v>1481.6732380224259</v>
      </c>
    </row>
    <row r="81" spans="1:6" x14ac:dyDescent="0.45">
      <c r="A81" s="3">
        <v>42613</v>
      </c>
      <c r="B81" s="5">
        <v>1439.1350546044939</v>
      </c>
      <c r="E81">
        <v>42155</v>
      </c>
      <c r="F81">
        <v>1424.506286005374</v>
      </c>
    </row>
    <row r="82" spans="1:6" x14ac:dyDescent="0.45">
      <c r="A82" s="3">
        <v>42643</v>
      </c>
      <c r="B82" s="5">
        <v>1325.8269412981449</v>
      </c>
      <c r="E82">
        <v>42185</v>
      </c>
      <c r="F82">
        <v>1446.9397906067741</v>
      </c>
    </row>
    <row r="83" spans="1:6" x14ac:dyDescent="0.45">
      <c r="A83" s="3">
        <v>42674</v>
      </c>
      <c r="B83" s="5">
        <v>1386.538225279045</v>
      </c>
      <c r="E83">
        <v>42216</v>
      </c>
      <c r="F83">
        <v>1279.0878195540281</v>
      </c>
    </row>
    <row r="84" spans="1:6" x14ac:dyDescent="0.45">
      <c r="A84" s="3">
        <v>42704</v>
      </c>
      <c r="B84" s="5">
        <v>1314.7215896589801</v>
      </c>
      <c r="E84">
        <v>42247</v>
      </c>
      <c r="F84">
        <v>1285.559353908041</v>
      </c>
    </row>
    <row r="85" spans="1:6" x14ac:dyDescent="0.45">
      <c r="A85" s="3">
        <v>42735</v>
      </c>
      <c r="B85" s="5">
        <v>1485.3990111878929</v>
      </c>
      <c r="E85">
        <v>42277</v>
      </c>
      <c r="F85">
        <v>1266.960752468485</v>
      </c>
    </row>
    <row r="86" spans="1:6" x14ac:dyDescent="0.45">
      <c r="A86" s="3">
        <v>42766</v>
      </c>
      <c r="B86" s="5">
        <v>1480.733538000296</v>
      </c>
      <c r="E86">
        <v>42308</v>
      </c>
      <c r="F86">
        <v>1302.6009611614429</v>
      </c>
    </row>
    <row r="87" spans="1:6" x14ac:dyDescent="0.45">
      <c r="A87" s="3">
        <v>42794</v>
      </c>
      <c r="B87" s="5">
        <v>1570.209623852192</v>
      </c>
      <c r="E87">
        <v>42338</v>
      </c>
      <c r="F87">
        <v>1289.2899022749209</v>
      </c>
    </row>
    <row r="88" spans="1:6" x14ac:dyDescent="0.45">
      <c r="A88" s="3">
        <v>42825</v>
      </c>
      <c r="B88" s="5">
        <v>1576.145802925101</v>
      </c>
      <c r="E88">
        <v>42369</v>
      </c>
      <c r="F88">
        <v>1428.3186281074829</v>
      </c>
    </row>
    <row r="89" spans="1:6" x14ac:dyDescent="0.45">
      <c r="A89" s="3">
        <v>42855</v>
      </c>
      <c r="B89" s="5">
        <v>1611.692114556243</v>
      </c>
      <c r="E89">
        <v>42400</v>
      </c>
      <c r="F89">
        <v>1438.9524981771519</v>
      </c>
    </row>
    <row r="90" spans="1:6" x14ac:dyDescent="0.45">
      <c r="A90" s="3">
        <v>42886</v>
      </c>
      <c r="B90" s="5">
        <v>1508.0081013851959</v>
      </c>
      <c r="E90">
        <v>42429</v>
      </c>
      <c r="F90">
        <v>1545.1041113438889</v>
      </c>
    </row>
    <row r="91" spans="1:6" x14ac:dyDescent="0.45">
      <c r="A91" s="3">
        <v>42916</v>
      </c>
      <c r="B91" s="5">
        <v>1450.9233330274619</v>
      </c>
      <c r="E91">
        <v>42460</v>
      </c>
      <c r="F91">
        <v>1508.9890400024749</v>
      </c>
    </row>
    <row r="92" spans="1:6" x14ac:dyDescent="0.45">
      <c r="A92" s="3">
        <v>42947</v>
      </c>
      <c r="B92" s="5">
        <v>1578.3315776549241</v>
      </c>
      <c r="E92">
        <v>42490</v>
      </c>
      <c r="F92">
        <v>1518.9227628181191</v>
      </c>
    </row>
    <row r="93" spans="1:6" x14ac:dyDescent="0.45">
      <c r="A93" s="3">
        <v>42978</v>
      </c>
      <c r="B93" s="5">
        <v>1359.419201257366</v>
      </c>
      <c r="E93">
        <v>42521</v>
      </c>
      <c r="F93">
        <v>1491.293220934208</v>
      </c>
    </row>
    <row r="94" spans="1:6" x14ac:dyDescent="0.45">
      <c r="A94" s="3">
        <v>43008</v>
      </c>
      <c r="B94" s="5">
        <v>1447.67142764406</v>
      </c>
      <c r="E94">
        <v>42551</v>
      </c>
      <c r="F94">
        <v>1511.3084785607659</v>
      </c>
    </row>
    <row r="95" spans="1:6" x14ac:dyDescent="0.45">
      <c r="A95" s="3">
        <v>43039</v>
      </c>
      <c r="B95" s="5">
        <v>1452.926402483057</v>
      </c>
      <c r="E95">
        <v>42582</v>
      </c>
      <c r="F95">
        <v>1448.5589947291039</v>
      </c>
    </row>
    <row r="96" spans="1:6" x14ac:dyDescent="0.45">
      <c r="A96" s="3">
        <v>43069</v>
      </c>
      <c r="B96" s="5">
        <v>1511.5132562100639</v>
      </c>
      <c r="E96">
        <v>42613</v>
      </c>
      <c r="F96">
        <v>1439.1350546044939</v>
      </c>
    </row>
    <row r="97" spans="1:6" x14ac:dyDescent="0.45">
      <c r="A97" s="3">
        <v>43100</v>
      </c>
      <c r="B97" s="5">
        <v>1592.177151639916</v>
      </c>
      <c r="E97">
        <v>42643</v>
      </c>
      <c r="F97">
        <v>1325.8269412981449</v>
      </c>
    </row>
    <row r="98" spans="1:6" x14ac:dyDescent="0.45">
      <c r="A98" s="3">
        <v>43131</v>
      </c>
      <c r="B98" s="5">
        <v>1569.206433125408</v>
      </c>
      <c r="E98">
        <v>42674</v>
      </c>
      <c r="F98">
        <v>1386.538225279045</v>
      </c>
    </row>
    <row r="99" spans="1:6" x14ac:dyDescent="0.45">
      <c r="A99" s="3">
        <v>43159</v>
      </c>
      <c r="B99" s="5">
        <v>1603.0261203016521</v>
      </c>
      <c r="E99">
        <v>42704</v>
      </c>
      <c r="F99">
        <v>1314.7215896589801</v>
      </c>
    </row>
    <row r="100" spans="1:6" x14ac:dyDescent="0.45">
      <c r="A100" s="3">
        <v>43190</v>
      </c>
      <c r="B100" s="5">
        <v>1710.3169424500061</v>
      </c>
      <c r="E100">
        <v>42735</v>
      </c>
      <c r="F100">
        <v>1485.3990111878929</v>
      </c>
    </row>
    <row r="101" spans="1:6" x14ac:dyDescent="0.45">
      <c r="A101" s="3">
        <v>43220</v>
      </c>
      <c r="B101" s="5">
        <v>1553.497981550523</v>
      </c>
      <c r="E101">
        <v>42766</v>
      </c>
      <c r="F101">
        <v>1480.733538000296</v>
      </c>
    </row>
    <row r="102" spans="1:6" x14ac:dyDescent="0.45">
      <c r="A102" s="3">
        <v>43251</v>
      </c>
      <c r="B102" s="5">
        <v>1650.7419995499181</v>
      </c>
      <c r="E102">
        <v>42794</v>
      </c>
      <c r="F102">
        <v>1570.209623852192</v>
      </c>
    </row>
    <row r="103" spans="1:6" x14ac:dyDescent="0.45">
      <c r="A103" s="3">
        <v>43281</v>
      </c>
      <c r="B103" s="5">
        <v>1628.9940747594819</v>
      </c>
      <c r="E103">
        <v>42825</v>
      </c>
      <c r="F103">
        <v>1576.145802925101</v>
      </c>
    </row>
    <row r="104" spans="1:6" x14ac:dyDescent="0.45">
      <c r="A104" s="3">
        <v>43312</v>
      </c>
      <c r="B104" s="5">
        <v>1462.640622885928</v>
      </c>
      <c r="E104">
        <v>42855</v>
      </c>
      <c r="F104">
        <v>1611.692114556243</v>
      </c>
    </row>
    <row r="105" spans="1:6" x14ac:dyDescent="0.45">
      <c r="A105" s="3">
        <v>43343</v>
      </c>
      <c r="B105" s="5">
        <v>1440.862790658869</v>
      </c>
      <c r="E105">
        <v>42886</v>
      </c>
      <c r="F105">
        <v>1508.0081013851959</v>
      </c>
    </row>
    <row r="106" spans="1:6" x14ac:dyDescent="0.45">
      <c r="A106" s="3">
        <v>43373</v>
      </c>
      <c r="B106" s="5">
        <v>1484.1674132860389</v>
      </c>
      <c r="E106">
        <v>42916</v>
      </c>
      <c r="F106">
        <v>1450.9233330274619</v>
      </c>
    </row>
    <row r="107" spans="1:6" x14ac:dyDescent="0.45">
      <c r="A107" s="3">
        <v>43404</v>
      </c>
      <c r="B107" s="5">
        <v>1460.95157290718</v>
      </c>
      <c r="E107">
        <v>42947</v>
      </c>
      <c r="F107">
        <v>1578.3315776549241</v>
      </c>
    </row>
    <row r="108" spans="1:6" x14ac:dyDescent="0.45">
      <c r="A108" s="3">
        <v>43434</v>
      </c>
      <c r="B108" s="5">
        <v>1600.4785488969501</v>
      </c>
      <c r="E108">
        <v>42978</v>
      </c>
      <c r="F108">
        <v>1359.419201257366</v>
      </c>
    </row>
    <row r="109" spans="1:6" x14ac:dyDescent="0.45">
      <c r="A109" s="3">
        <v>43465</v>
      </c>
      <c r="B109" s="5">
        <v>1545.632844501489</v>
      </c>
      <c r="E109">
        <v>43008</v>
      </c>
      <c r="F109">
        <v>1447.67142764406</v>
      </c>
    </row>
    <row r="110" spans="1:6" x14ac:dyDescent="0.45">
      <c r="A110" s="3">
        <v>43496</v>
      </c>
      <c r="B110" s="5">
        <v>1686.097298702447</v>
      </c>
      <c r="E110">
        <v>43039</v>
      </c>
      <c r="F110">
        <v>1452.926402483057</v>
      </c>
    </row>
    <row r="111" spans="1:6" x14ac:dyDescent="0.45">
      <c r="A111" s="3">
        <v>43524</v>
      </c>
      <c r="B111" s="5">
        <v>1667.6039170774609</v>
      </c>
      <c r="E111">
        <v>43069</v>
      </c>
      <c r="F111">
        <v>1511.5132562100639</v>
      </c>
    </row>
    <row r="112" spans="1:6" x14ac:dyDescent="0.45">
      <c r="A112" s="3">
        <v>43555</v>
      </c>
      <c r="B112" s="5">
        <v>1684.336818718436</v>
      </c>
      <c r="E112">
        <v>43100</v>
      </c>
      <c r="F112">
        <v>1592.177151639916</v>
      </c>
    </row>
    <row r="113" spans="1:6" x14ac:dyDescent="0.45">
      <c r="A113" s="3">
        <v>43585</v>
      </c>
      <c r="B113" s="5">
        <v>1747.025142498069</v>
      </c>
      <c r="E113">
        <v>43131</v>
      </c>
      <c r="F113">
        <v>1569.206433125408</v>
      </c>
    </row>
    <row r="114" spans="1:6" x14ac:dyDescent="0.45">
      <c r="A114" s="3">
        <v>43616</v>
      </c>
      <c r="B114" s="5">
        <v>1767.33357991345</v>
      </c>
      <c r="E114">
        <v>43159</v>
      </c>
      <c r="F114">
        <v>1603.0261203016521</v>
      </c>
    </row>
    <row r="115" spans="1:6" x14ac:dyDescent="0.45">
      <c r="A115" s="3">
        <v>43646</v>
      </c>
      <c r="B115" s="5">
        <v>1581.471653665207</v>
      </c>
      <c r="E115">
        <v>43190</v>
      </c>
      <c r="F115">
        <v>1710.3169424500061</v>
      </c>
    </row>
    <row r="116" spans="1:6" x14ac:dyDescent="0.45">
      <c r="A116" s="3">
        <v>43677</v>
      </c>
      <c r="B116" s="5">
        <v>1661.699829160169</v>
      </c>
      <c r="E116">
        <v>43220</v>
      </c>
      <c r="F116">
        <v>1553.497981550523</v>
      </c>
    </row>
    <row r="117" spans="1:6" x14ac:dyDescent="0.45">
      <c r="A117" s="3">
        <v>43708</v>
      </c>
      <c r="B117" s="5">
        <v>1520.141648063008</v>
      </c>
      <c r="E117">
        <v>43251</v>
      </c>
      <c r="F117">
        <v>1650.7419995499181</v>
      </c>
    </row>
    <row r="118" spans="1:6" x14ac:dyDescent="0.45">
      <c r="A118" s="3">
        <v>43738</v>
      </c>
      <c r="B118" s="5">
        <v>1555.7319057763521</v>
      </c>
      <c r="E118">
        <v>43281</v>
      </c>
      <c r="F118">
        <v>1628.9940747594819</v>
      </c>
    </row>
    <row r="119" spans="1:6" x14ac:dyDescent="0.45">
      <c r="A119" s="3">
        <v>43769</v>
      </c>
      <c r="B119" s="5">
        <v>1646.754530497097</v>
      </c>
      <c r="E119">
        <v>43312</v>
      </c>
      <c r="F119">
        <v>1462.640622885928</v>
      </c>
    </row>
    <row r="120" spans="1:6" x14ac:dyDescent="0.45">
      <c r="A120" s="3">
        <v>43799</v>
      </c>
      <c r="B120" s="5">
        <v>1646.0158292528849</v>
      </c>
      <c r="E120">
        <v>43343</v>
      </c>
      <c r="F120">
        <v>1440.862790658869</v>
      </c>
    </row>
    <row r="121" spans="1:6" x14ac:dyDescent="0.45">
      <c r="A121" s="3">
        <v>43830</v>
      </c>
      <c r="B121" s="5">
        <v>1626.0291297040001</v>
      </c>
      <c r="E121">
        <v>43373</v>
      </c>
      <c r="F121">
        <v>1484.1674132860389</v>
      </c>
    </row>
    <row r="122" spans="1:6" x14ac:dyDescent="0.45">
      <c r="A122" s="3">
        <v>43861</v>
      </c>
      <c r="B122" s="5">
        <v>1744.0905819221241</v>
      </c>
      <c r="E122">
        <v>43404</v>
      </c>
      <c r="F122">
        <v>1460.95157290718</v>
      </c>
    </row>
    <row r="123" spans="1:6" x14ac:dyDescent="0.45">
      <c r="A123" s="3">
        <v>43890</v>
      </c>
      <c r="B123" s="5">
        <v>1751.174301579488</v>
      </c>
      <c r="E123">
        <v>43434</v>
      </c>
      <c r="F123">
        <v>1600.4785488969501</v>
      </c>
    </row>
    <row r="124" spans="1:6" x14ac:dyDescent="0.45">
      <c r="A124" s="3">
        <v>43921</v>
      </c>
      <c r="B124" s="5">
        <v>1879.805282307085</v>
      </c>
      <c r="E124">
        <v>43465</v>
      </c>
      <c r="F124">
        <v>1545.632844501489</v>
      </c>
    </row>
    <row r="125" spans="1:6" x14ac:dyDescent="0.45">
      <c r="A125" s="3">
        <v>43951</v>
      </c>
      <c r="B125" s="5">
        <v>1797.8969746985031</v>
      </c>
      <c r="E125">
        <v>43496</v>
      </c>
      <c r="F125">
        <v>1686.097298702447</v>
      </c>
    </row>
    <row r="126" spans="1:6" x14ac:dyDescent="0.45">
      <c r="A126" s="3">
        <v>43982</v>
      </c>
      <c r="B126" s="5">
        <v>1752.801891534619</v>
      </c>
      <c r="E126">
        <v>43524</v>
      </c>
      <c r="F126">
        <v>1667.6039170774609</v>
      </c>
    </row>
    <row r="127" spans="1:6" x14ac:dyDescent="0.45">
      <c r="A127" s="3">
        <v>44012</v>
      </c>
      <c r="B127" s="5">
        <v>1708.215970158202</v>
      </c>
      <c r="E127">
        <v>43555</v>
      </c>
      <c r="F127">
        <v>1684.336818718436</v>
      </c>
    </row>
    <row r="128" spans="1:6" x14ac:dyDescent="0.45">
      <c r="A128" s="3">
        <v>44043</v>
      </c>
      <c r="B128" s="5">
        <v>1651.8842018332559</v>
      </c>
      <c r="E128">
        <v>43585</v>
      </c>
      <c r="F128">
        <v>1747.025142498069</v>
      </c>
    </row>
    <row r="129" spans="1:6" x14ac:dyDescent="0.45">
      <c r="A129" s="3">
        <v>44074</v>
      </c>
      <c r="B129" s="5">
        <v>1627.1199546908581</v>
      </c>
      <c r="E129">
        <v>43616</v>
      </c>
      <c r="F129">
        <v>1767.33357991345</v>
      </c>
    </row>
    <row r="130" spans="1:6" x14ac:dyDescent="0.45">
      <c r="A130" s="3">
        <v>44104</v>
      </c>
      <c r="B130" s="5">
        <v>1555.7712389605331</v>
      </c>
      <c r="E130">
        <v>43646</v>
      </c>
      <c r="F130">
        <v>1581.471653665207</v>
      </c>
    </row>
    <row r="131" spans="1:6" x14ac:dyDescent="0.45">
      <c r="A131" s="3">
        <v>44135</v>
      </c>
      <c r="B131" s="5">
        <v>1579.0490364343641</v>
      </c>
      <c r="E131">
        <v>43677</v>
      </c>
      <c r="F131">
        <v>1661.699829160169</v>
      </c>
    </row>
    <row r="132" spans="1:6" x14ac:dyDescent="0.45">
      <c r="A132" s="3">
        <v>44165</v>
      </c>
      <c r="B132" s="5">
        <v>1641.8945223713811</v>
      </c>
      <c r="E132">
        <v>43708</v>
      </c>
      <c r="F132">
        <v>1520.141648063008</v>
      </c>
    </row>
    <row r="133" spans="1:6" x14ac:dyDescent="0.45">
      <c r="A133" s="3">
        <v>44196</v>
      </c>
      <c r="B133" s="5">
        <v>1826.2620848470119</v>
      </c>
      <c r="E133">
        <v>43738</v>
      </c>
      <c r="F133">
        <v>1555.7319057763521</v>
      </c>
    </row>
    <row r="134" spans="1:6" x14ac:dyDescent="0.45">
      <c r="A134" s="3">
        <v>44227</v>
      </c>
      <c r="B134" s="5">
        <v>1721.2730006861341</v>
      </c>
      <c r="E134">
        <v>43769</v>
      </c>
      <c r="F134">
        <v>1646.754530497097</v>
      </c>
    </row>
    <row r="135" spans="1:6" x14ac:dyDescent="0.45">
      <c r="A135" s="3">
        <v>44255</v>
      </c>
      <c r="B135" s="5">
        <v>1876.4186477804799</v>
      </c>
      <c r="E135">
        <v>43799</v>
      </c>
      <c r="F135">
        <v>1646.0158292528849</v>
      </c>
    </row>
    <row r="136" spans="1:6" x14ac:dyDescent="0.45">
      <c r="A136" s="3">
        <v>44286</v>
      </c>
      <c r="B136" s="5">
        <v>1991.714030327207</v>
      </c>
      <c r="E136">
        <v>43830</v>
      </c>
      <c r="F136">
        <v>1626.0291297040001</v>
      </c>
    </row>
    <row r="137" spans="1:6" x14ac:dyDescent="0.45">
      <c r="A137" s="3">
        <v>44316</v>
      </c>
      <c r="B137" s="5">
        <v>1823.0507407376519</v>
      </c>
      <c r="E137">
        <v>43861</v>
      </c>
      <c r="F137">
        <v>1744.0905819221241</v>
      </c>
    </row>
    <row r="138" spans="1:6" x14ac:dyDescent="0.45">
      <c r="A138" s="3">
        <v>44347</v>
      </c>
      <c r="B138" s="5">
        <v>1808.308733425044</v>
      </c>
      <c r="E138">
        <v>43890</v>
      </c>
      <c r="F138">
        <v>1751.174301579488</v>
      </c>
    </row>
    <row r="139" spans="1:6" x14ac:dyDescent="0.45">
      <c r="A139" s="3">
        <v>44377</v>
      </c>
      <c r="B139" s="5">
        <v>1802.6568633293821</v>
      </c>
      <c r="E139">
        <v>43921</v>
      </c>
      <c r="F139">
        <v>1879.805282307085</v>
      </c>
    </row>
    <row r="140" spans="1:6" x14ac:dyDescent="0.45">
      <c r="A140" s="3">
        <v>44408</v>
      </c>
      <c r="B140" s="5">
        <v>1683.794026072763</v>
      </c>
      <c r="E140">
        <v>43951</v>
      </c>
      <c r="F140">
        <v>1797.8969746985031</v>
      </c>
    </row>
    <row r="141" spans="1:6" x14ac:dyDescent="0.45">
      <c r="A141" s="3">
        <v>44439</v>
      </c>
      <c r="B141" s="5">
        <v>1659.984883073972</v>
      </c>
      <c r="E141">
        <v>43982</v>
      </c>
      <c r="F141">
        <v>1752.801891534619</v>
      </c>
    </row>
    <row r="142" spans="1:6" x14ac:dyDescent="0.45">
      <c r="A142" s="3">
        <v>44469</v>
      </c>
      <c r="B142" s="5">
        <v>1669.9528097233419</v>
      </c>
      <c r="E142">
        <v>44012</v>
      </c>
      <c r="F142">
        <v>1708.215970158202</v>
      </c>
    </row>
    <row r="143" spans="1:6" x14ac:dyDescent="0.45">
      <c r="A143" s="3">
        <v>44500</v>
      </c>
      <c r="B143" s="5">
        <v>1779.9752220546311</v>
      </c>
      <c r="E143">
        <v>44043</v>
      </c>
      <c r="F143">
        <v>1651.8842018332559</v>
      </c>
    </row>
    <row r="144" spans="1:6" x14ac:dyDescent="0.45">
      <c r="A144" s="3">
        <v>44530</v>
      </c>
      <c r="B144" s="5">
        <v>1771.80660894009</v>
      </c>
      <c r="E144">
        <v>44074</v>
      </c>
      <c r="F144">
        <v>1627.1199546908581</v>
      </c>
    </row>
    <row r="145" spans="1:6" x14ac:dyDescent="0.45">
      <c r="A145" s="3">
        <v>44561</v>
      </c>
      <c r="B145" s="5">
        <v>1793.928714249344</v>
      </c>
      <c r="E145">
        <v>44104</v>
      </c>
      <c r="F145">
        <v>1555.7712389605331</v>
      </c>
    </row>
    <row r="146" spans="1:6" x14ac:dyDescent="0.45">
      <c r="A146" s="3">
        <v>44592</v>
      </c>
      <c r="B146" s="5">
        <v>1826.666014093528</v>
      </c>
      <c r="E146">
        <v>44135</v>
      </c>
      <c r="F146">
        <v>1579.0490364343641</v>
      </c>
    </row>
    <row r="147" spans="1:6" x14ac:dyDescent="0.45">
      <c r="A147" s="3">
        <v>44620</v>
      </c>
      <c r="B147" s="5">
        <v>1880.459087727628</v>
      </c>
      <c r="E147">
        <v>44165</v>
      </c>
      <c r="F147">
        <v>1641.8945223713811</v>
      </c>
    </row>
    <row r="148" spans="1:6" x14ac:dyDescent="0.45">
      <c r="A148" s="3">
        <v>44651</v>
      </c>
      <c r="B148" s="5">
        <v>1930.730268694314</v>
      </c>
      <c r="E148">
        <v>44196</v>
      </c>
      <c r="F148">
        <v>1826.2620848470119</v>
      </c>
    </row>
    <row r="149" spans="1:6" x14ac:dyDescent="0.45">
      <c r="A149" s="3">
        <v>44681</v>
      </c>
      <c r="B149" s="5">
        <v>2015.6141354078679</v>
      </c>
      <c r="E149">
        <v>44227</v>
      </c>
      <c r="F149">
        <v>1721.2730006861341</v>
      </c>
    </row>
    <row r="150" spans="1:6" x14ac:dyDescent="0.45">
      <c r="A150" s="3">
        <v>44712</v>
      </c>
      <c r="B150" s="5">
        <v>1894.7138112189591</v>
      </c>
      <c r="E150">
        <v>44255</v>
      </c>
      <c r="F150">
        <v>1876.4186477804799</v>
      </c>
    </row>
    <row r="151" spans="1:6" x14ac:dyDescent="0.45">
      <c r="A151" s="3">
        <v>44742</v>
      </c>
      <c r="B151" s="5">
        <v>1873.1345363974481</v>
      </c>
      <c r="E151">
        <v>44286</v>
      </c>
      <c r="F151">
        <v>1991.714030327207</v>
      </c>
    </row>
    <row r="152" spans="1:6" x14ac:dyDescent="0.45">
      <c r="A152" s="3">
        <v>44773</v>
      </c>
      <c r="B152" s="5">
        <v>1766.21128442497</v>
      </c>
      <c r="E152">
        <v>44316</v>
      </c>
      <c r="F152">
        <v>1823.0507407376519</v>
      </c>
    </row>
    <row r="153" spans="1:6" x14ac:dyDescent="0.45">
      <c r="A153" s="3">
        <v>44804</v>
      </c>
      <c r="B153" s="5">
        <v>1724.364654468086</v>
      </c>
      <c r="E153">
        <v>44347</v>
      </c>
      <c r="F153">
        <v>1808.308733425044</v>
      </c>
    </row>
    <row r="154" spans="1:6" x14ac:dyDescent="0.45">
      <c r="A154" s="3">
        <v>44834</v>
      </c>
      <c r="B154" s="5">
        <v>1781.2190873900979</v>
      </c>
      <c r="E154">
        <v>44377</v>
      </c>
      <c r="F154">
        <v>1802.6568633293821</v>
      </c>
    </row>
    <row r="155" spans="1:6" x14ac:dyDescent="0.45">
      <c r="A155" s="3">
        <v>44865</v>
      </c>
      <c r="B155" s="5">
        <v>1768.729701348401</v>
      </c>
      <c r="E155">
        <v>44408</v>
      </c>
      <c r="F155">
        <v>1683.794026072763</v>
      </c>
    </row>
    <row r="156" spans="1:6" x14ac:dyDescent="0.45">
      <c r="A156" s="3">
        <v>44895</v>
      </c>
      <c r="B156" s="5">
        <v>1814.7007141395179</v>
      </c>
      <c r="E156">
        <v>44439</v>
      </c>
      <c r="F156">
        <v>1659.984883073972</v>
      </c>
    </row>
    <row r="157" spans="1:6" x14ac:dyDescent="0.45">
      <c r="A157" s="3">
        <v>44926</v>
      </c>
      <c r="B157" s="5">
        <v>1788.525394537593</v>
      </c>
      <c r="E157">
        <v>44469</v>
      </c>
      <c r="F157">
        <v>1669.9528097233419</v>
      </c>
    </row>
    <row r="158" spans="1:6" x14ac:dyDescent="0.45">
      <c r="A158" s="3">
        <v>44957</v>
      </c>
      <c r="B158" s="5">
        <v>1878.7073913930219</v>
      </c>
      <c r="E158">
        <v>44500</v>
      </c>
      <c r="F158">
        <v>1779.9752220546311</v>
      </c>
    </row>
    <row r="159" spans="1:6" x14ac:dyDescent="0.45">
      <c r="A159" s="3">
        <v>44985</v>
      </c>
      <c r="B159" s="5">
        <v>1924.436307694622</v>
      </c>
      <c r="E159">
        <v>44530</v>
      </c>
      <c r="F159">
        <v>1771.80660894009</v>
      </c>
    </row>
    <row r="160" spans="1:6" x14ac:dyDescent="0.45">
      <c r="A160" s="3">
        <v>45016</v>
      </c>
      <c r="B160" s="5">
        <v>2081.3105533631669</v>
      </c>
      <c r="E160">
        <v>44561</v>
      </c>
      <c r="F160">
        <v>1793.928714249344</v>
      </c>
    </row>
    <row r="161" spans="1:6" x14ac:dyDescent="0.45">
      <c r="A161" s="3">
        <v>45046</v>
      </c>
      <c r="B161" s="5">
        <v>2028.604540041965</v>
      </c>
      <c r="E161">
        <v>44592</v>
      </c>
      <c r="F161">
        <v>1826.666014093528</v>
      </c>
    </row>
    <row r="162" spans="1:6" x14ac:dyDescent="0.45">
      <c r="A162" s="3">
        <v>45077</v>
      </c>
      <c r="B162" s="5">
        <v>1938.201508789414</v>
      </c>
      <c r="E162">
        <v>44620</v>
      </c>
      <c r="F162">
        <v>1880.459087727628</v>
      </c>
    </row>
    <row r="163" spans="1:6" x14ac:dyDescent="0.45">
      <c r="A163" s="3">
        <v>45107</v>
      </c>
      <c r="B163" s="5">
        <v>1911.731814843863</v>
      </c>
      <c r="E163">
        <v>44651</v>
      </c>
      <c r="F163">
        <v>1930.730268694314</v>
      </c>
    </row>
    <row r="164" spans="1:6" x14ac:dyDescent="0.45">
      <c r="A164" s="3">
        <v>45138</v>
      </c>
      <c r="B164" s="5">
        <v>1734.04646930433</v>
      </c>
      <c r="E164">
        <v>44681</v>
      </c>
      <c r="F164">
        <v>2015.6141354078679</v>
      </c>
    </row>
    <row r="165" spans="1:6" x14ac:dyDescent="0.45">
      <c r="A165" s="3">
        <v>45169</v>
      </c>
      <c r="B165" s="5">
        <v>1747.8493856235971</v>
      </c>
      <c r="E165">
        <v>44712</v>
      </c>
      <c r="F165">
        <v>1894.7138112189591</v>
      </c>
    </row>
    <row r="166" spans="1:6" x14ac:dyDescent="0.45">
      <c r="A166" s="3">
        <v>45199</v>
      </c>
      <c r="B166" s="5">
        <v>1865.923354867954</v>
      </c>
      <c r="E166">
        <v>44742</v>
      </c>
      <c r="F166">
        <v>1873.1345363974481</v>
      </c>
    </row>
    <row r="167" spans="1:6" x14ac:dyDescent="0.45">
      <c r="A167" s="3">
        <v>45230</v>
      </c>
      <c r="B167" s="5">
        <v>1813.707248750912</v>
      </c>
      <c r="E167">
        <v>44773</v>
      </c>
      <c r="F167">
        <v>1766.21128442497</v>
      </c>
    </row>
    <row r="168" spans="1:6" x14ac:dyDescent="0.45">
      <c r="A168" s="3">
        <v>45260</v>
      </c>
      <c r="B168" s="5">
        <v>1935.903381879629</v>
      </c>
      <c r="E168">
        <v>44804</v>
      </c>
      <c r="F168">
        <v>1724.364654468086</v>
      </c>
    </row>
    <row r="169" spans="1:6" x14ac:dyDescent="0.45">
      <c r="A169" s="3">
        <v>45291</v>
      </c>
      <c r="B169" s="5">
        <v>1970.1714297652129</v>
      </c>
      <c r="E169">
        <v>44834</v>
      </c>
      <c r="F169">
        <v>1781.2190873900979</v>
      </c>
    </row>
    <row r="170" spans="1:6" x14ac:dyDescent="0.45">
      <c r="A170" s="3">
        <v>45322</v>
      </c>
      <c r="B170" s="5">
        <v>2055.8097992156481</v>
      </c>
      <c r="E170">
        <v>44865</v>
      </c>
      <c r="F170">
        <v>1768.729701348401</v>
      </c>
    </row>
    <row r="171" spans="1:6" x14ac:dyDescent="0.45">
      <c r="A171" s="3">
        <v>45351</v>
      </c>
      <c r="B171" s="5">
        <v>1964.634237088502</v>
      </c>
      <c r="E171">
        <v>44895</v>
      </c>
      <c r="F171">
        <v>1814.7007141395179</v>
      </c>
    </row>
    <row r="172" spans="1:6" x14ac:dyDescent="0.45">
      <c r="A172" s="3">
        <v>45382</v>
      </c>
      <c r="B172" s="5">
        <v>2041.921638734643</v>
      </c>
      <c r="E172">
        <v>44926</v>
      </c>
      <c r="F172">
        <v>1788.525394537593</v>
      </c>
    </row>
    <row r="173" spans="1:6" x14ac:dyDescent="0.45">
      <c r="A173" s="3">
        <v>45412</v>
      </c>
      <c r="B173" s="5">
        <v>2038.151859867447</v>
      </c>
      <c r="E173">
        <v>44957</v>
      </c>
      <c r="F173">
        <v>1878.7073913930219</v>
      </c>
    </row>
    <row r="174" spans="1:6" x14ac:dyDescent="0.45">
      <c r="A174" s="3">
        <v>45443</v>
      </c>
      <c r="B174" s="5">
        <v>1982.0813815055819</v>
      </c>
      <c r="E174">
        <v>44985</v>
      </c>
      <c r="F174">
        <v>1924.436307694622</v>
      </c>
    </row>
    <row r="175" spans="1:6" x14ac:dyDescent="0.45">
      <c r="A175" s="3">
        <v>45473</v>
      </c>
      <c r="B175" s="5">
        <v>1925.6458901650669</v>
      </c>
      <c r="E175">
        <v>45016</v>
      </c>
      <c r="F175">
        <v>2081.3105533631669</v>
      </c>
    </row>
    <row r="176" spans="1:6" x14ac:dyDescent="0.45">
      <c r="A176" s="3">
        <v>45504</v>
      </c>
      <c r="B176" s="5">
        <v>1834.2877113228419</v>
      </c>
      <c r="E176">
        <v>45046</v>
      </c>
      <c r="F176">
        <v>2028.604540041965</v>
      </c>
    </row>
    <row r="177" spans="1:6" x14ac:dyDescent="0.45">
      <c r="A177" s="3">
        <v>45535</v>
      </c>
      <c r="B177" s="5">
        <v>1855.4057871558391</v>
      </c>
      <c r="E177">
        <v>45077</v>
      </c>
      <c r="F177">
        <v>1938.201508789414</v>
      </c>
    </row>
    <row r="178" spans="1:6" x14ac:dyDescent="0.45">
      <c r="A178" s="3">
        <v>45565</v>
      </c>
      <c r="B178" s="5">
        <v>1851.0538452756809</v>
      </c>
      <c r="E178">
        <v>45107</v>
      </c>
      <c r="F178">
        <v>1911.731814843863</v>
      </c>
    </row>
    <row r="179" spans="1:6" x14ac:dyDescent="0.45">
      <c r="A179" s="3">
        <v>45596</v>
      </c>
      <c r="B179" s="5">
        <v>1870.811413149361</v>
      </c>
      <c r="E179">
        <v>45138</v>
      </c>
      <c r="F179">
        <v>1734.04646930433</v>
      </c>
    </row>
    <row r="180" spans="1:6" x14ac:dyDescent="0.45">
      <c r="A180" s="3">
        <v>45626</v>
      </c>
      <c r="B180" s="5">
        <v>1947.29582217761</v>
      </c>
      <c r="E180">
        <v>45169</v>
      </c>
      <c r="F180">
        <v>1747.8493856235971</v>
      </c>
    </row>
    <row r="181" spans="1:6" x14ac:dyDescent="0.45">
      <c r="A181" s="3">
        <v>45657</v>
      </c>
      <c r="B181" s="5">
        <v>2041.0191459123239</v>
      </c>
      <c r="E181">
        <v>45199</v>
      </c>
      <c r="F181">
        <v>1865.923354867954</v>
      </c>
    </row>
    <row r="182" spans="1:6" x14ac:dyDescent="0.45">
      <c r="E182">
        <v>45230</v>
      </c>
      <c r="F182">
        <v>1813.707248750912</v>
      </c>
    </row>
    <row r="183" spans="1:6" x14ac:dyDescent="0.45">
      <c r="E183">
        <v>45260</v>
      </c>
      <c r="F183">
        <v>1935.903381879629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2</v>
      </c>
    </row>
    <row r="2" spans="1:2" x14ac:dyDescent="0.45">
      <c r="A2" s="2">
        <v>40209</v>
      </c>
      <c r="B2">
        <v>569.82877204368049</v>
      </c>
    </row>
    <row r="3" spans="1:2" x14ac:dyDescent="0.45">
      <c r="A3" s="2">
        <v>40237</v>
      </c>
      <c r="B3">
        <v>550.03585549717729</v>
      </c>
    </row>
    <row r="4" spans="1:2" x14ac:dyDescent="0.45">
      <c r="A4" s="2">
        <v>40268</v>
      </c>
      <c r="B4">
        <v>494.54464368842821</v>
      </c>
    </row>
    <row r="5" spans="1:2" x14ac:dyDescent="0.45">
      <c r="A5" s="2">
        <v>40298</v>
      </c>
      <c r="B5">
        <v>482.83887692555129</v>
      </c>
    </row>
    <row r="6" spans="1:2" x14ac:dyDescent="0.45">
      <c r="A6" s="2">
        <v>40329</v>
      </c>
      <c r="B6">
        <v>461.50780296081928</v>
      </c>
    </row>
    <row r="7" spans="1:2" x14ac:dyDescent="0.45">
      <c r="A7" s="2">
        <v>40359</v>
      </c>
      <c r="B7">
        <v>455.77206211786608</v>
      </c>
    </row>
    <row r="8" spans="1:2" x14ac:dyDescent="0.45">
      <c r="A8" s="2">
        <v>40390</v>
      </c>
      <c r="B8">
        <v>482.89862009370847</v>
      </c>
    </row>
    <row r="9" spans="1:2" x14ac:dyDescent="0.45">
      <c r="A9" s="2">
        <v>40421</v>
      </c>
      <c r="B9">
        <v>460.2138451670088</v>
      </c>
    </row>
    <row r="10" spans="1:2" x14ac:dyDescent="0.45">
      <c r="A10" s="2">
        <v>40451</v>
      </c>
      <c r="B10">
        <v>522.39004788582781</v>
      </c>
    </row>
    <row r="11" spans="1:2" x14ac:dyDescent="0.45">
      <c r="A11" s="2">
        <v>40482</v>
      </c>
      <c r="B11">
        <v>555.37134178237204</v>
      </c>
    </row>
    <row r="12" spans="1:2" x14ac:dyDescent="0.45">
      <c r="A12" s="2">
        <v>40512</v>
      </c>
      <c r="B12">
        <v>564.10480683203173</v>
      </c>
    </row>
    <row r="13" spans="1:2" x14ac:dyDescent="0.45">
      <c r="A13" s="2">
        <v>40543</v>
      </c>
      <c r="B13">
        <v>569.88642551391672</v>
      </c>
    </row>
    <row r="14" spans="1:2" x14ac:dyDescent="0.45">
      <c r="A14" s="2">
        <v>40574</v>
      </c>
      <c r="B14">
        <v>571.35566027590664</v>
      </c>
    </row>
    <row r="15" spans="1:2" x14ac:dyDescent="0.45">
      <c r="A15" s="2">
        <v>40602</v>
      </c>
      <c r="B15">
        <v>499.08837190798113</v>
      </c>
    </row>
    <row r="16" spans="1:2" x14ac:dyDescent="0.45">
      <c r="A16" s="2">
        <v>40633</v>
      </c>
      <c r="B16">
        <v>478.20566990552737</v>
      </c>
    </row>
    <row r="17" spans="1:2" x14ac:dyDescent="0.45">
      <c r="A17" s="2">
        <v>40663</v>
      </c>
      <c r="B17">
        <v>515.80506251970996</v>
      </c>
    </row>
    <row r="18" spans="1:2" x14ac:dyDescent="0.45">
      <c r="A18" s="2">
        <v>40694</v>
      </c>
      <c r="B18">
        <v>501.71068994299333</v>
      </c>
    </row>
    <row r="19" spans="1:2" x14ac:dyDescent="0.45">
      <c r="A19" s="2">
        <v>40724</v>
      </c>
      <c r="B19">
        <v>482.10506412910712</v>
      </c>
    </row>
    <row r="20" spans="1:2" x14ac:dyDescent="0.45">
      <c r="A20" s="2">
        <v>40755</v>
      </c>
      <c r="B20">
        <v>481.08143594347632</v>
      </c>
    </row>
    <row r="21" spans="1:2" x14ac:dyDescent="0.45">
      <c r="A21" s="2">
        <v>40786</v>
      </c>
      <c r="B21">
        <v>530.1917184691273</v>
      </c>
    </row>
    <row r="22" spans="1:2" x14ac:dyDescent="0.45">
      <c r="A22" s="2">
        <v>40816</v>
      </c>
      <c r="B22">
        <v>554.07436778984356</v>
      </c>
    </row>
    <row r="23" spans="1:2" x14ac:dyDescent="0.45">
      <c r="A23" s="2">
        <v>40847</v>
      </c>
      <c r="B23">
        <v>568.22167749897687</v>
      </c>
    </row>
    <row r="24" spans="1:2" x14ac:dyDescent="0.45">
      <c r="A24" s="2">
        <v>40877</v>
      </c>
      <c r="B24">
        <v>590.49005389437912</v>
      </c>
    </row>
    <row r="25" spans="1:2" x14ac:dyDescent="0.45">
      <c r="A25" s="2">
        <v>40908</v>
      </c>
      <c r="B25">
        <v>594.64696513052229</v>
      </c>
    </row>
    <row r="26" spans="1:2" x14ac:dyDescent="0.45">
      <c r="A26" s="2">
        <v>40939</v>
      </c>
      <c r="B26">
        <v>577.23811013051272</v>
      </c>
    </row>
    <row r="27" spans="1:2" x14ac:dyDescent="0.45">
      <c r="A27" s="2">
        <v>40968</v>
      </c>
      <c r="B27">
        <v>539.01358144985738</v>
      </c>
    </row>
    <row r="28" spans="1:2" x14ac:dyDescent="0.45">
      <c r="A28" s="2">
        <v>40999</v>
      </c>
      <c r="B28">
        <v>558.28822269460579</v>
      </c>
    </row>
    <row r="29" spans="1:2" x14ac:dyDescent="0.45">
      <c r="A29" s="2">
        <v>41029</v>
      </c>
      <c r="B29">
        <v>476.15129786840038</v>
      </c>
    </row>
    <row r="30" spans="1:2" x14ac:dyDescent="0.45">
      <c r="A30" s="2">
        <v>41060</v>
      </c>
      <c r="B30">
        <v>553.96593203924249</v>
      </c>
    </row>
    <row r="31" spans="1:2" x14ac:dyDescent="0.45">
      <c r="A31" s="2">
        <v>41090</v>
      </c>
      <c r="B31">
        <v>512.20094663518</v>
      </c>
    </row>
    <row r="32" spans="1:2" x14ac:dyDescent="0.45">
      <c r="A32" s="2">
        <v>41121</v>
      </c>
      <c r="B32">
        <v>476.94089898761752</v>
      </c>
    </row>
    <row r="33" spans="1:2" x14ac:dyDescent="0.45">
      <c r="A33" s="2">
        <v>41152</v>
      </c>
      <c r="B33">
        <v>486.70465848686212</v>
      </c>
    </row>
    <row r="34" spans="1:2" x14ac:dyDescent="0.45">
      <c r="A34" s="2">
        <v>41182</v>
      </c>
      <c r="B34">
        <v>564.67501032107316</v>
      </c>
    </row>
    <row r="35" spans="1:2" x14ac:dyDescent="0.45">
      <c r="A35" s="2">
        <v>41213</v>
      </c>
      <c r="B35">
        <v>570.54263046837468</v>
      </c>
    </row>
    <row r="36" spans="1:2" x14ac:dyDescent="0.45">
      <c r="A36" s="2">
        <v>41243</v>
      </c>
      <c r="B36">
        <v>571.46728911985974</v>
      </c>
    </row>
    <row r="37" spans="1:2" x14ac:dyDescent="0.45">
      <c r="A37" s="2">
        <v>41274</v>
      </c>
      <c r="B37">
        <v>599.50278104875372</v>
      </c>
    </row>
    <row r="38" spans="1:2" x14ac:dyDescent="0.45">
      <c r="A38" s="2">
        <v>41305</v>
      </c>
      <c r="B38">
        <v>616.66463300263297</v>
      </c>
    </row>
    <row r="39" spans="1:2" x14ac:dyDescent="0.45">
      <c r="A39" s="2">
        <v>41333</v>
      </c>
      <c r="B39">
        <v>582.50253175948887</v>
      </c>
    </row>
    <row r="40" spans="1:2" x14ac:dyDescent="0.45">
      <c r="A40" s="2">
        <v>41364</v>
      </c>
      <c r="B40">
        <v>571.49947866426896</v>
      </c>
    </row>
    <row r="41" spans="1:2" x14ac:dyDescent="0.45">
      <c r="A41" s="2">
        <v>41394</v>
      </c>
      <c r="B41">
        <v>602.51392498626956</v>
      </c>
    </row>
    <row r="42" spans="1:2" x14ac:dyDescent="0.45">
      <c r="A42" s="2">
        <v>41425</v>
      </c>
      <c r="B42">
        <v>553.22984045793055</v>
      </c>
    </row>
    <row r="43" spans="1:2" x14ac:dyDescent="0.45">
      <c r="A43" s="2">
        <v>41455</v>
      </c>
      <c r="B43">
        <v>543.61442402603916</v>
      </c>
    </row>
    <row r="44" spans="1:2" x14ac:dyDescent="0.45">
      <c r="A44" s="2">
        <v>41486</v>
      </c>
      <c r="B44">
        <v>467.74201203926577</v>
      </c>
    </row>
    <row r="45" spans="1:2" x14ac:dyDescent="0.45">
      <c r="A45" s="2">
        <v>41517</v>
      </c>
      <c r="B45">
        <v>547.4102731198941</v>
      </c>
    </row>
    <row r="46" spans="1:2" x14ac:dyDescent="0.45">
      <c r="A46" s="2">
        <v>41547</v>
      </c>
      <c r="B46">
        <v>531.40695259992481</v>
      </c>
    </row>
    <row r="47" spans="1:2" x14ac:dyDescent="0.45">
      <c r="A47" s="2">
        <v>41578</v>
      </c>
      <c r="B47">
        <v>582.12476879043436</v>
      </c>
    </row>
    <row r="48" spans="1:2" x14ac:dyDescent="0.45">
      <c r="A48" s="2">
        <v>41608</v>
      </c>
      <c r="B48">
        <v>592.25869655218571</v>
      </c>
    </row>
    <row r="49" spans="1:2" x14ac:dyDescent="0.45">
      <c r="A49" s="2">
        <v>41639</v>
      </c>
      <c r="B49">
        <v>617.13031398209284</v>
      </c>
    </row>
    <row r="50" spans="1:2" x14ac:dyDescent="0.45">
      <c r="A50" s="2">
        <v>41670</v>
      </c>
      <c r="B50">
        <v>641.52285706552209</v>
      </c>
    </row>
    <row r="51" spans="1:2" x14ac:dyDescent="0.45">
      <c r="A51" s="2">
        <v>41698</v>
      </c>
      <c r="B51">
        <v>614.60509464520567</v>
      </c>
    </row>
    <row r="52" spans="1:2" x14ac:dyDescent="0.45">
      <c r="A52" s="2">
        <v>41729</v>
      </c>
      <c r="B52">
        <v>616.33060588054036</v>
      </c>
    </row>
    <row r="53" spans="1:2" x14ac:dyDescent="0.45">
      <c r="A53" s="2">
        <v>41759</v>
      </c>
      <c r="B53">
        <v>560.7327498394792</v>
      </c>
    </row>
    <row r="54" spans="1:2" x14ac:dyDescent="0.45">
      <c r="A54" s="2">
        <v>41790</v>
      </c>
      <c r="B54">
        <v>582.25504614133627</v>
      </c>
    </row>
    <row r="55" spans="1:2" x14ac:dyDescent="0.45">
      <c r="A55" s="2">
        <v>41820</v>
      </c>
      <c r="B55">
        <v>513.38454423698784</v>
      </c>
    </row>
    <row r="56" spans="1:2" x14ac:dyDescent="0.45">
      <c r="A56" s="2">
        <v>41851</v>
      </c>
      <c r="B56">
        <v>525.88101450428348</v>
      </c>
    </row>
    <row r="57" spans="1:2" x14ac:dyDescent="0.45">
      <c r="A57" s="2">
        <v>41882</v>
      </c>
      <c r="B57">
        <v>576.01730609878939</v>
      </c>
    </row>
    <row r="58" spans="1:2" x14ac:dyDescent="0.45">
      <c r="A58" s="2">
        <v>41912</v>
      </c>
      <c r="B58">
        <v>602.38852215331974</v>
      </c>
    </row>
    <row r="59" spans="1:2" x14ac:dyDescent="0.45">
      <c r="A59" s="2">
        <v>41943</v>
      </c>
      <c r="B59">
        <v>659.56996450521876</v>
      </c>
    </row>
    <row r="60" spans="1:2" x14ac:dyDescent="0.45">
      <c r="A60" s="2">
        <v>41973</v>
      </c>
      <c r="B60">
        <v>651.43099254072001</v>
      </c>
    </row>
    <row r="61" spans="1:2" x14ac:dyDescent="0.45">
      <c r="A61" s="2">
        <v>42004</v>
      </c>
      <c r="B61">
        <v>627.90925033918575</v>
      </c>
    </row>
    <row r="62" spans="1:2" x14ac:dyDescent="0.45">
      <c r="A62" s="2">
        <v>42035</v>
      </c>
      <c r="B62">
        <v>668.7292446100505</v>
      </c>
    </row>
    <row r="63" spans="1:2" x14ac:dyDescent="0.45">
      <c r="A63" s="2">
        <v>42063</v>
      </c>
      <c r="B63">
        <v>614.95778199473455</v>
      </c>
    </row>
    <row r="64" spans="1:2" x14ac:dyDescent="0.45">
      <c r="A64" s="2">
        <v>42094</v>
      </c>
      <c r="B64">
        <v>559.46675047198937</v>
      </c>
    </row>
    <row r="65" spans="1:2" x14ac:dyDescent="0.45">
      <c r="A65" s="2">
        <v>42124</v>
      </c>
      <c r="B65">
        <v>553.32473986864056</v>
      </c>
    </row>
    <row r="66" spans="1:2" x14ac:dyDescent="0.45">
      <c r="A66" s="2">
        <v>42155</v>
      </c>
      <c r="B66">
        <v>634.44043050224695</v>
      </c>
    </row>
    <row r="67" spans="1:2" x14ac:dyDescent="0.45">
      <c r="A67" s="2">
        <v>42185</v>
      </c>
      <c r="B67">
        <v>540.85342252643068</v>
      </c>
    </row>
    <row r="68" spans="1:2" x14ac:dyDescent="0.45">
      <c r="A68" s="2">
        <v>42216</v>
      </c>
      <c r="B68">
        <v>551.91835792145014</v>
      </c>
    </row>
    <row r="69" spans="1:2" x14ac:dyDescent="0.45">
      <c r="A69" s="2">
        <v>42247</v>
      </c>
      <c r="B69">
        <v>595.79502938643589</v>
      </c>
    </row>
    <row r="70" spans="1:2" x14ac:dyDescent="0.45">
      <c r="A70" s="2">
        <v>42277</v>
      </c>
      <c r="B70">
        <v>619.86410548155948</v>
      </c>
    </row>
    <row r="71" spans="1:2" x14ac:dyDescent="0.45">
      <c r="A71" s="2">
        <v>42308</v>
      </c>
      <c r="B71">
        <v>677.82687411606855</v>
      </c>
    </row>
    <row r="72" spans="1:2" x14ac:dyDescent="0.45">
      <c r="A72" s="2">
        <v>42338</v>
      </c>
      <c r="B72">
        <v>696.60082261881485</v>
      </c>
    </row>
    <row r="73" spans="1:2" x14ac:dyDescent="0.45">
      <c r="A73" s="2">
        <v>42369</v>
      </c>
      <c r="B73">
        <v>711.89930210449813</v>
      </c>
    </row>
    <row r="74" spans="1:2" x14ac:dyDescent="0.45">
      <c r="A74" s="2">
        <v>42400</v>
      </c>
      <c r="B74">
        <v>689.46424366601036</v>
      </c>
    </row>
    <row r="75" spans="1:2" x14ac:dyDescent="0.45">
      <c r="A75" s="2">
        <v>42429</v>
      </c>
      <c r="B75">
        <v>617.49407157302153</v>
      </c>
    </row>
    <row r="76" spans="1:2" x14ac:dyDescent="0.45">
      <c r="A76" s="2">
        <v>42460</v>
      </c>
      <c r="B76">
        <v>628.96352337519875</v>
      </c>
    </row>
    <row r="77" spans="1:2" x14ac:dyDescent="0.45">
      <c r="A77" s="2">
        <v>42490</v>
      </c>
      <c r="B77">
        <v>609.95001065563042</v>
      </c>
    </row>
    <row r="78" spans="1:2" x14ac:dyDescent="0.45">
      <c r="A78" s="2">
        <v>42521</v>
      </c>
      <c r="B78">
        <v>593.63938234228442</v>
      </c>
    </row>
    <row r="79" spans="1:2" x14ac:dyDescent="0.45">
      <c r="A79" s="2">
        <v>42551</v>
      </c>
      <c r="B79">
        <v>560.60029005834542</v>
      </c>
    </row>
    <row r="80" spans="1:2" x14ac:dyDescent="0.45">
      <c r="A80" s="2">
        <v>42582</v>
      </c>
      <c r="B80">
        <v>633.94462104570255</v>
      </c>
    </row>
    <row r="81" spans="1:2" x14ac:dyDescent="0.45">
      <c r="A81" s="2">
        <v>42613</v>
      </c>
      <c r="B81">
        <v>546.08278660228825</v>
      </c>
    </row>
    <row r="82" spans="1:2" x14ac:dyDescent="0.45">
      <c r="A82" s="2">
        <v>42643</v>
      </c>
      <c r="B82">
        <v>628.92429624663635</v>
      </c>
    </row>
    <row r="83" spans="1:2" x14ac:dyDescent="0.45">
      <c r="A83" s="2">
        <v>42674</v>
      </c>
      <c r="B83">
        <v>671.5014175606367</v>
      </c>
    </row>
    <row r="84" spans="1:2" x14ac:dyDescent="0.45">
      <c r="A84" s="2">
        <v>42704</v>
      </c>
      <c r="B84">
        <v>681.63794269532741</v>
      </c>
    </row>
    <row r="85" spans="1:2" x14ac:dyDescent="0.45">
      <c r="A85" s="2">
        <v>42735</v>
      </c>
      <c r="B85">
        <v>691.56397915644322</v>
      </c>
    </row>
    <row r="86" spans="1:2" x14ac:dyDescent="0.45">
      <c r="A86" s="2">
        <v>42766</v>
      </c>
      <c r="B86">
        <v>629.55398316359606</v>
      </c>
    </row>
    <row r="87" spans="1:2" x14ac:dyDescent="0.45">
      <c r="A87" s="2">
        <v>42794</v>
      </c>
      <c r="B87">
        <v>704.90440416448382</v>
      </c>
    </row>
    <row r="88" spans="1:2" x14ac:dyDescent="0.45">
      <c r="A88" s="2">
        <v>42825</v>
      </c>
      <c r="B88">
        <v>679.36624630431788</v>
      </c>
    </row>
    <row r="89" spans="1:2" x14ac:dyDescent="0.45">
      <c r="A89" s="2">
        <v>42855</v>
      </c>
      <c r="B89">
        <v>594.93441593231876</v>
      </c>
    </row>
    <row r="90" spans="1:2" x14ac:dyDescent="0.45">
      <c r="A90" s="2">
        <v>42886</v>
      </c>
      <c r="B90">
        <v>564.62301969070973</v>
      </c>
    </row>
    <row r="91" spans="1:2" x14ac:dyDescent="0.45">
      <c r="A91" s="2">
        <v>42916</v>
      </c>
      <c r="B91">
        <v>653.81544759171254</v>
      </c>
    </row>
    <row r="92" spans="1:2" x14ac:dyDescent="0.45">
      <c r="A92" s="2">
        <v>42947</v>
      </c>
      <c r="B92">
        <v>596.44452831602325</v>
      </c>
    </row>
    <row r="93" spans="1:2" x14ac:dyDescent="0.45">
      <c r="A93" s="2">
        <v>42978</v>
      </c>
      <c r="B93">
        <v>642.8572486327563</v>
      </c>
    </row>
    <row r="94" spans="1:2" x14ac:dyDescent="0.45">
      <c r="A94" s="2">
        <v>43008</v>
      </c>
      <c r="B94">
        <v>646.5090119231113</v>
      </c>
    </row>
    <row r="95" spans="1:2" x14ac:dyDescent="0.45">
      <c r="A95" s="2">
        <v>43039</v>
      </c>
      <c r="B95">
        <v>614.03732079098961</v>
      </c>
    </row>
    <row r="96" spans="1:2" x14ac:dyDescent="0.45">
      <c r="A96" s="2">
        <v>43069</v>
      </c>
      <c r="B96">
        <v>676.97467988467076</v>
      </c>
    </row>
    <row r="97" spans="1:2" x14ac:dyDescent="0.45">
      <c r="A97" s="2">
        <v>43100</v>
      </c>
      <c r="B97">
        <v>705.23220585913884</v>
      </c>
    </row>
    <row r="98" spans="1:2" x14ac:dyDescent="0.45">
      <c r="A98" s="2">
        <v>43131</v>
      </c>
      <c r="B98">
        <v>659.15374689189457</v>
      </c>
    </row>
    <row r="99" spans="1:2" x14ac:dyDescent="0.45">
      <c r="A99" s="2">
        <v>43159</v>
      </c>
      <c r="B99">
        <v>724.22159294077585</v>
      </c>
    </row>
    <row r="100" spans="1:2" x14ac:dyDescent="0.45">
      <c r="A100" s="2">
        <v>43190</v>
      </c>
      <c r="B100">
        <v>681.03275066400124</v>
      </c>
    </row>
    <row r="101" spans="1:2" x14ac:dyDescent="0.45">
      <c r="A101" s="2">
        <v>43220</v>
      </c>
      <c r="B101">
        <v>631.04342489518069</v>
      </c>
    </row>
    <row r="102" spans="1:2" x14ac:dyDescent="0.45">
      <c r="A102" s="2">
        <v>43251</v>
      </c>
      <c r="B102">
        <v>608.58474224142276</v>
      </c>
    </row>
    <row r="103" spans="1:2" x14ac:dyDescent="0.45">
      <c r="A103" s="2">
        <v>43281</v>
      </c>
      <c r="B103">
        <v>671.17351680642969</v>
      </c>
    </row>
    <row r="104" spans="1:2" x14ac:dyDescent="0.45">
      <c r="A104" s="2">
        <v>43312</v>
      </c>
      <c r="B104">
        <v>652.72577058260981</v>
      </c>
    </row>
    <row r="105" spans="1:2" x14ac:dyDescent="0.45">
      <c r="A105" s="2">
        <v>43343</v>
      </c>
      <c r="B105">
        <v>683.70996820595519</v>
      </c>
    </row>
    <row r="106" spans="1:2" x14ac:dyDescent="0.45">
      <c r="A106" s="2">
        <v>43373</v>
      </c>
      <c r="B106">
        <v>704.67597968073187</v>
      </c>
    </row>
    <row r="107" spans="1:2" x14ac:dyDescent="0.45">
      <c r="A107" s="2">
        <v>43404</v>
      </c>
      <c r="B107">
        <v>725.59692184216169</v>
      </c>
    </row>
    <row r="108" spans="1:2" x14ac:dyDescent="0.45">
      <c r="A108" s="2">
        <v>43434</v>
      </c>
      <c r="B108">
        <v>717.07971199872475</v>
      </c>
    </row>
    <row r="109" spans="1:2" x14ac:dyDescent="0.45">
      <c r="A109" s="2">
        <v>43465</v>
      </c>
      <c r="B109">
        <v>702.86212425736869</v>
      </c>
    </row>
    <row r="110" spans="1:2" x14ac:dyDescent="0.45">
      <c r="A110" s="2">
        <v>43496</v>
      </c>
      <c r="B110">
        <v>730.2015726359715</v>
      </c>
    </row>
    <row r="111" spans="1:2" x14ac:dyDescent="0.45">
      <c r="A111" s="2">
        <v>43524</v>
      </c>
      <c r="B111">
        <v>675.86858109535456</v>
      </c>
    </row>
    <row r="112" spans="1:2" x14ac:dyDescent="0.45">
      <c r="A112" s="2">
        <v>43555</v>
      </c>
      <c r="B112">
        <v>717.12273756992374</v>
      </c>
    </row>
    <row r="113" spans="1:2" x14ac:dyDescent="0.45">
      <c r="A113" s="2">
        <v>43585</v>
      </c>
      <c r="B113">
        <v>714.92702397183541</v>
      </c>
    </row>
    <row r="114" spans="1:2" x14ac:dyDescent="0.45">
      <c r="A114" s="2">
        <v>43616</v>
      </c>
      <c r="B114">
        <v>623.41093631599415</v>
      </c>
    </row>
    <row r="115" spans="1:2" x14ac:dyDescent="0.45">
      <c r="A115" s="2">
        <v>43646</v>
      </c>
      <c r="B115">
        <v>628.31644997963826</v>
      </c>
    </row>
    <row r="116" spans="1:2" x14ac:dyDescent="0.45">
      <c r="A116" s="2">
        <v>43677</v>
      </c>
      <c r="B116">
        <v>634.4376017961805</v>
      </c>
    </row>
    <row r="117" spans="1:2" x14ac:dyDescent="0.45">
      <c r="A117" s="2">
        <v>43708</v>
      </c>
      <c r="B117">
        <v>697.30141297850753</v>
      </c>
    </row>
    <row r="118" spans="1:2" x14ac:dyDescent="0.45">
      <c r="A118" s="2">
        <v>43738</v>
      </c>
      <c r="B118">
        <v>739.82746994414958</v>
      </c>
    </row>
    <row r="119" spans="1:2" x14ac:dyDescent="0.45">
      <c r="A119" s="2">
        <v>43769</v>
      </c>
      <c r="B119">
        <v>737.47353580435072</v>
      </c>
    </row>
    <row r="120" spans="1:2" x14ac:dyDescent="0.45">
      <c r="A120" s="2">
        <v>43799</v>
      </c>
      <c r="B120">
        <v>721.35826842253698</v>
      </c>
    </row>
    <row r="121" spans="1:2" x14ac:dyDescent="0.45">
      <c r="A121" s="2">
        <v>43830</v>
      </c>
      <c r="B121">
        <v>780.29812856218814</v>
      </c>
    </row>
    <row r="122" spans="1:2" x14ac:dyDescent="0.45">
      <c r="A122" s="2">
        <v>43861</v>
      </c>
      <c r="B122">
        <v>755.65757454957475</v>
      </c>
    </row>
    <row r="123" spans="1:2" x14ac:dyDescent="0.45">
      <c r="A123" s="2">
        <v>43890</v>
      </c>
      <c r="B123">
        <v>770.97812125442192</v>
      </c>
    </row>
    <row r="124" spans="1:2" x14ac:dyDescent="0.45">
      <c r="A124" s="2">
        <v>43921</v>
      </c>
      <c r="B124">
        <v>670.5494325885594</v>
      </c>
    </row>
    <row r="125" spans="1:2" x14ac:dyDescent="0.45">
      <c r="A125" s="2">
        <v>43951</v>
      </c>
      <c r="B125">
        <v>687.60392838616838</v>
      </c>
    </row>
    <row r="126" spans="1:2" x14ac:dyDescent="0.45">
      <c r="A126" s="2">
        <v>43982</v>
      </c>
      <c r="B126">
        <v>678.35836732468351</v>
      </c>
    </row>
    <row r="127" spans="1:2" x14ac:dyDescent="0.45">
      <c r="A127" s="2">
        <v>44012</v>
      </c>
      <c r="B127">
        <v>632.23926775747475</v>
      </c>
    </row>
    <row r="128" spans="1:2" x14ac:dyDescent="0.45">
      <c r="A128" s="2">
        <v>44043</v>
      </c>
      <c r="B128">
        <v>630.88531917332193</v>
      </c>
    </row>
    <row r="129" spans="1:2" x14ac:dyDescent="0.45">
      <c r="A129" s="2">
        <v>44074</v>
      </c>
      <c r="B129">
        <v>724.98036494244479</v>
      </c>
    </row>
    <row r="130" spans="1:2" x14ac:dyDescent="0.45">
      <c r="A130" s="2">
        <v>44104</v>
      </c>
      <c r="B130">
        <v>695.13657394975189</v>
      </c>
    </row>
    <row r="131" spans="1:2" x14ac:dyDescent="0.45">
      <c r="A131" s="2">
        <v>44135</v>
      </c>
      <c r="B131">
        <v>753.40656220073879</v>
      </c>
    </row>
    <row r="132" spans="1:2" x14ac:dyDescent="0.45">
      <c r="A132" s="2">
        <v>44165</v>
      </c>
      <c r="B132">
        <v>703.59020732742647</v>
      </c>
    </row>
    <row r="133" spans="1:2" x14ac:dyDescent="0.45">
      <c r="A133" s="2">
        <v>44196</v>
      </c>
      <c r="B133">
        <v>731.0529292806001</v>
      </c>
    </row>
    <row r="134" spans="1:2" x14ac:dyDescent="0.45">
      <c r="A134" s="2">
        <v>44227</v>
      </c>
      <c r="B134">
        <v>778.92892822516887</v>
      </c>
    </row>
    <row r="135" spans="1:2" x14ac:dyDescent="0.45">
      <c r="A135" s="2">
        <v>44255</v>
      </c>
      <c r="B135">
        <v>759.77594274250146</v>
      </c>
    </row>
    <row r="136" spans="1:2" x14ac:dyDescent="0.45">
      <c r="A136" s="2">
        <v>44286</v>
      </c>
      <c r="B136">
        <v>750.11143604114557</v>
      </c>
    </row>
    <row r="137" spans="1:2" x14ac:dyDescent="0.45">
      <c r="A137" s="2">
        <v>44316</v>
      </c>
      <c r="B137">
        <v>682.53139725042774</v>
      </c>
    </row>
    <row r="138" spans="1:2" x14ac:dyDescent="0.45">
      <c r="A138" s="2">
        <v>44347</v>
      </c>
      <c r="B138">
        <v>690.70829149671943</v>
      </c>
    </row>
    <row r="139" spans="1:2" x14ac:dyDescent="0.45">
      <c r="A139" s="2">
        <v>44377</v>
      </c>
      <c r="B139">
        <v>665.18548482058998</v>
      </c>
    </row>
    <row r="140" spans="1:2" x14ac:dyDescent="0.45">
      <c r="A140" s="2">
        <v>44408</v>
      </c>
      <c r="B140">
        <v>667.55798374378901</v>
      </c>
    </row>
    <row r="141" spans="1:2" x14ac:dyDescent="0.45">
      <c r="A141" s="2">
        <v>44439</v>
      </c>
      <c r="B141">
        <v>707.8318765360641</v>
      </c>
    </row>
    <row r="142" spans="1:2" x14ac:dyDescent="0.45">
      <c r="A142" s="2">
        <v>44469</v>
      </c>
      <c r="B142">
        <v>770.78993335886639</v>
      </c>
    </row>
    <row r="143" spans="1:2" x14ac:dyDescent="0.45">
      <c r="A143" s="2">
        <v>44500</v>
      </c>
      <c r="B143">
        <v>742.07957786386976</v>
      </c>
    </row>
    <row r="144" spans="1:2" x14ac:dyDescent="0.45">
      <c r="A144" s="2">
        <v>44530</v>
      </c>
      <c r="B144">
        <v>809.36324575957974</v>
      </c>
    </row>
    <row r="145" spans="1:2" x14ac:dyDescent="0.45">
      <c r="A145" s="2">
        <v>44561</v>
      </c>
      <c r="B145">
        <v>785.3821896456908</v>
      </c>
    </row>
    <row r="146" spans="1:2" x14ac:dyDescent="0.45">
      <c r="A146" s="2">
        <v>44592</v>
      </c>
      <c r="B146">
        <v>794.59462994828311</v>
      </c>
    </row>
    <row r="147" spans="1:2" x14ac:dyDescent="0.45">
      <c r="A147" s="2">
        <v>44620</v>
      </c>
      <c r="B147">
        <v>765.70752988477841</v>
      </c>
    </row>
    <row r="148" spans="1:2" x14ac:dyDescent="0.45">
      <c r="A148" s="2">
        <v>44651</v>
      </c>
      <c r="B148">
        <v>750.01306132606919</v>
      </c>
    </row>
    <row r="149" spans="1:2" x14ac:dyDescent="0.45">
      <c r="A149" s="2">
        <v>44681</v>
      </c>
      <c r="B149">
        <v>717.1632093572166</v>
      </c>
    </row>
    <row r="150" spans="1:2" x14ac:dyDescent="0.45">
      <c r="A150" s="2">
        <v>44712</v>
      </c>
      <c r="B150">
        <v>669.17092407989594</v>
      </c>
    </row>
    <row r="151" spans="1:2" x14ac:dyDescent="0.45">
      <c r="A151" s="2">
        <v>44742</v>
      </c>
      <c r="B151">
        <v>700.16774112065696</v>
      </c>
    </row>
    <row r="152" spans="1:2" x14ac:dyDescent="0.45">
      <c r="A152" s="2">
        <v>44773</v>
      </c>
      <c r="B152">
        <v>714.26640521384888</v>
      </c>
    </row>
    <row r="153" spans="1:2" x14ac:dyDescent="0.45">
      <c r="A153" s="2">
        <v>44804</v>
      </c>
      <c r="B153">
        <v>742.26439415329162</v>
      </c>
    </row>
    <row r="154" spans="1:2" x14ac:dyDescent="0.45">
      <c r="A154" s="2">
        <v>44834</v>
      </c>
      <c r="B154">
        <v>798.91311412572759</v>
      </c>
    </row>
    <row r="155" spans="1:2" x14ac:dyDescent="0.45">
      <c r="A155" s="2">
        <v>44865</v>
      </c>
      <c r="B155">
        <v>756.83387233459268</v>
      </c>
    </row>
    <row r="156" spans="1:2" x14ac:dyDescent="0.45">
      <c r="A156" s="2">
        <v>44895</v>
      </c>
      <c r="B156">
        <v>792.24276071528311</v>
      </c>
    </row>
    <row r="157" spans="1:2" x14ac:dyDescent="0.45">
      <c r="A157" s="2">
        <v>44926</v>
      </c>
      <c r="B157">
        <v>788.12456422267633</v>
      </c>
    </row>
    <row r="158" spans="1:2" x14ac:dyDescent="0.45">
      <c r="A158" s="2">
        <v>44957</v>
      </c>
      <c r="B158">
        <v>788.21466170940471</v>
      </c>
    </row>
    <row r="159" spans="1:2" x14ac:dyDescent="0.45">
      <c r="A159" s="2">
        <v>44985</v>
      </c>
      <c r="B159">
        <v>777.11276802886437</v>
      </c>
    </row>
    <row r="160" spans="1:2" x14ac:dyDescent="0.45">
      <c r="A160" s="2">
        <v>45016</v>
      </c>
      <c r="B160">
        <v>743.50947569083473</v>
      </c>
    </row>
    <row r="161" spans="1:2" x14ac:dyDescent="0.45">
      <c r="A161" s="2">
        <v>45046</v>
      </c>
      <c r="B161">
        <v>684.73157237954331</v>
      </c>
    </row>
    <row r="162" spans="1:2" x14ac:dyDescent="0.45">
      <c r="A162" s="2">
        <v>45077</v>
      </c>
      <c r="B162">
        <v>713.10683655846367</v>
      </c>
    </row>
    <row r="163" spans="1:2" x14ac:dyDescent="0.45">
      <c r="A163" s="2">
        <v>45107</v>
      </c>
      <c r="B163">
        <v>673.36281941412381</v>
      </c>
    </row>
    <row r="164" spans="1:2" x14ac:dyDescent="0.45">
      <c r="A164" s="2">
        <v>45138</v>
      </c>
      <c r="B164">
        <v>710.19520238727011</v>
      </c>
    </row>
    <row r="165" spans="1:2" x14ac:dyDescent="0.45">
      <c r="A165" s="2">
        <v>45169</v>
      </c>
      <c r="B165">
        <v>783.72992463718549</v>
      </c>
    </row>
    <row r="166" spans="1:2" x14ac:dyDescent="0.45">
      <c r="A166" s="2">
        <v>45199</v>
      </c>
      <c r="B166">
        <v>806.02494659040917</v>
      </c>
    </row>
    <row r="167" spans="1:2" x14ac:dyDescent="0.45">
      <c r="A167" s="2">
        <v>45230</v>
      </c>
      <c r="B167">
        <v>803.67460749391398</v>
      </c>
    </row>
    <row r="168" spans="1:2" x14ac:dyDescent="0.45">
      <c r="A168" s="2">
        <v>45260</v>
      </c>
      <c r="B168">
        <v>825.47726826380017</v>
      </c>
    </row>
    <row r="169" spans="1:2" x14ac:dyDescent="0.45">
      <c r="A169" s="2">
        <v>45291</v>
      </c>
      <c r="B169">
        <v>798.9025913708731</v>
      </c>
    </row>
    <row r="170" spans="1:2" x14ac:dyDescent="0.45">
      <c r="A170" s="2">
        <v>45322</v>
      </c>
      <c r="B170">
        <v>818.01461686648361</v>
      </c>
    </row>
    <row r="171" spans="1:2" x14ac:dyDescent="0.45">
      <c r="A171" s="2">
        <v>45351</v>
      </c>
      <c r="B171">
        <v>820.34363529467214</v>
      </c>
    </row>
    <row r="172" spans="1:2" x14ac:dyDescent="0.45">
      <c r="A172" s="2">
        <v>45382</v>
      </c>
      <c r="B172">
        <v>817.79877127182908</v>
      </c>
    </row>
    <row r="173" spans="1:2" x14ac:dyDescent="0.45">
      <c r="A173" s="2">
        <v>45412</v>
      </c>
      <c r="B173">
        <v>746.66293382372703</v>
      </c>
    </row>
    <row r="174" spans="1:2" x14ac:dyDescent="0.45">
      <c r="A174" s="2">
        <v>45443</v>
      </c>
      <c r="B174">
        <v>748.53795907965389</v>
      </c>
    </row>
    <row r="175" spans="1:2" x14ac:dyDescent="0.45">
      <c r="A175" s="2">
        <v>45473</v>
      </c>
      <c r="B175">
        <v>688.14543252571673</v>
      </c>
    </row>
    <row r="176" spans="1:2" x14ac:dyDescent="0.45">
      <c r="A176" s="2">
        <v>45504</v>
      </c>
      <c r="B176">
        <v>754.4620437312368</v>
      </c>
    </row>
    <row r="177" spans="1:2" x14ac:dyDescent="0.45">
      <c r="A177" s="2">
        <v>45535</v>
      </c>
      <c r="B177">
        <v>784.18796671351265</v>
      </c>
    </row>
    <row r="178" spans="1:2" x14ac:dyDescent="0.45">
      <c r="A178" s="2">
        <v>45565</v>
      </c>
      <c r="B178">
        <v>739.75000603409592</v>
      </c>
    </row>
    <row r="179" spans="1:2" x14ac:dyDescent="0.45">
      <c r="A179" s="2">
        <v>45596</v>
      </c>
      <c r="B179">
        <v>815.74782789524818</v>
      </c>
    </row>
    <row r="180" spans="1:2" x14ac:dyDescent="0.45">
      <c r="A180" s="2">
        <v>45626</v>
      </c>
      <c r="B180">
        <v>862.76953326031969</v>
      </c>
    </row>
    <row r="181" spans="1:2" x14ac:dyDescent="0.45">
      <c r="A181" s="2">
        <v>45657</v>
      </c>
      <c r="B181">
        <v>830.65141028049516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/>
  </sheetViews>
  <sheetFormatPr defaultRowHeight="14.25" x14ac:dyDescent="0.45"/>
  <sheetData>
    <row r="1" spans="1:2" x14ac:dyDescent="0.45">
      <c r="A1" s="1" t="s">
        <v>0</v>
      </c>
      <c r="B1" s="1" t="s">
        <v>3</v>
      </c>
    </row>
    <row r="2" spans="1:2" x14ac:dyDescent="0.45">
      <c r="A2" s="2">
        <v>36556</v>
      </c>
      <c r="B2">
        <v>266</v>
      </c>
    </row>
    <row r="3" spans="1:2" x14ac:dyDescent="0.45">
      <c r="A3" s="2">
        <v>36585</v>
      </c>
      <c r="B3">
        <v>145</v>
      </c>
    </row>
    <row r="4" spans="1:2" x14ac:dyDescent="0.45">
      <c r="A4" s="2">
        <v>36616</v>
      </c>
      <c r="B4">
        <v>183</v>
      </c>
    </row>
    <row r="5" spans="1:2" x14ac:dyDescent="0.45">
      <c r="A5" s="2">
        <v>36646</v>
      </c>
      <c r="B5">
        <v>119</v>
      </c>
    </row>
    <row r="6" spans="1:2" x14ac:dyDescent="0.45">
      <c r="A6" s="2">
        <v>36677</v>
      </c>
      <c r="B6">
        <v>180</v>
      </c>
    </row>
    <row r="7" spans="1:2" x14ac:dyDescent="0.45">
      <c r="A7" s="2">
        <v>36707</v>
      </c>
      <c r="B7">
        <v>168</v>
      </c>
    </row>
    <row r="8" spans="1:2" x14ac:dyDescent="0.45">
      <c r="A8" s="2">
        <v>36738</v>
      </c>
      <c r="B8">
        <v>231</v>
      </c>
    </row>
    <row r="9" spans="1:2" x14ac:dyDescent="0.45">
      <c r="A9" s="2">
        <v>36769</v>
      </c>
      <c r="B9">
        <v>224</v>
      </c>
    </row>
    <row r="10" spans="1:2" x14ac:dyDescent="0.45">
      <c r="A10" s="2">
        <v>36799</v>
      </c>
      <c r="B10">
        <v>238</v>
      </c>
    </row>
    <row r="11" spans="1:2" x14ac:dyDescent="0.45">
      <c r="A11" s="2">
        <v>36830</v>
      </c>
      <c r="B11">
        <v>267</v>
      </c>
    </row>
    <row r="12" spans="1:2" x14ac:dyDescent="0.45">
      <c r="A12" s="2">
        <v>36860</v>
      </c>
      <c r="B12">
        <v>269</v>
      </c>
    </row>
    <row r="13" spans="1:2" x14ac:dyDescent="0.45">
      <c r="A13" s="2">
        <v>36891</v>
      </c>
      <c r="B13">
        <v>340</v>
      </c>
    </row>
    <row r="14" spans="1:2" x14ac:dyDescent="0.45">
      <c r="A14" s="2">
        <v>36922</v>
      </c>
      <c r="B14">
        <v>360</v>
      </c>
    </row>
    <row r="15" spans="1:2" x14ac:dyDescent="0.45">
      <c r="A15" s="2">
        <v>36950</v>
      </c>
      <c r="B15">
        <v>417</v>
      </c>
    </row>
    <row r="16" spans="1:2" x14ac:dyDescent="0.45">
      <c r="A16" s="2">
        <v>36981</v>
      </c>
      <c r="B16">
        <v>391</v>
      </c>
    </row>
    <row r="17" spans="1:2" x14ac:dyDescent="0.45">
      <c r="A17" s="2">
        <v>37011</v>
      </c>
      <c r="B17">
        <v>419</v>
      </c>
    </row>
    <row r="18" spans="1:2" x14ac:dyDescent="0.45">
      <c r="A18" s="2">
        <v>37042</v>
      </c>
      <c r="B18">
        <v>461</v>
      </c>
    </row>
    <row r="19" spans="1:2" x14ac:dyDescent="0.45">
      <c r="A19" s="2">
        <v>37072</v>
      </c>
      <c r="B19">
        <v>472</v>
      </c>
    </row>
    <row r="20" spans="1:2" x14ac:dyDescent="0.45">
      <c r="A20" s="2">
        <v>37103</v>
      </c>
      <c r="B20">
        <v>535</v>
      </c>
    </row>
    <row r="21" spans="1:2" x14ac:dyDescent="0.45">
      <c r="A21" s="2">
        <v>37134</v>
      </c>
      <c r="B21">
        <v>522</v>
      </c>
    </row>
    <row r="22" spans="1:2" x14ac:dyDescent="0.45">
      <c r="A22" s="2">
        <v>37164</v>
      </c>
      <c r="B22">
        <v>609</v>
      </c>
    </row>
    <row r="23" spans="1:2" x14ac:dyDescent="0.45">
      <c r="A23" s="2">
        <v>37195</v>
      </c>
      <c r="B23">
        <v>625</v>
      </c>
    </row>
    <row r="24" spans="1:2" x14ac:dyDescent="0.45">
      <c r="A24" s="2">
        <v>37225</v>
      </c>
      <c r="B24">
        <v>602</v>
      </c>
    </row>
    <row r="25" spans="1:2" x14ac:dyDescent="0.45">
      <c r="A25" s="2">
        <v>37256</v>
      </c>
      <c r="B25">
        <v>653</v>
      </c>
    </row>
    <row r="26" spans="1:2" x14ac:dyDescent="0.45">
      <c r="A26" s="2">
        <v>37287</v>
      </c>
      <c r="B26">
        <v>725</v>
      </c>
    </row>
    <row r="27" spans="1:2" x14ac:dyDescent="0.45">
      <c r="A27" s="2">
        <v>37315</v>
      </c>
      <c r="B27">
        <v>854</v>
      </c>
    </row>
    <row r="28" spans="1:2" x14ac:dyDescent="0.45">
      <c r="A28" s="2">
        <v>37346</v>
      </c>
      <c r="B28">
        <v>661</v>
      </c>
    </row>
    <row r="29" spans="1:2" x14ac:dyDescent="0.45">
      <c r="A29" s="2">
        <v>37376</v>
      </c>
      <c r="B29">
        <v>821</v>
      </c>
    </row>
    <row r="30" spans="1:2" x14ac:dyDescent="0.45">
      <c r="A30" s="2">
        <v>37407</v>
      </c>
      <c r="B30">
        <v>783</v>
      </c>
    </row>
    <row r="31" spans="1:2" x14ac:dyDescent="0.45">
      <c r="A31" s="2">
        <v>37437</v>
      </c>
      <c r="B31">
        <v>912</v>
      </c>
    </row>
    <row r="32" spans="1:2" x14ac:dyDescent="0.45">
      <c r="A32" s="2">
        <v>37468</v>
      </c>
      <c r="B32">
        <v>1008</v>
      </c>
    </row>
    <row r="33" spans="1:2" x14ac:dyDescent="0.45">
      <c r="A33" s="2">
        <v>37499</v>
      </c>
      <c r="B33">
        <v>970</v>
      </c>
    </row>
    <row r="34" spans="1:2" x14ac:dyDescent="0.45">
      <c r="A34" s="2">
        <v>37529</v>
      </c>
      <c r="B34">
        <v>1030</v>
      </c>
    </row>
    <row r="35" spans="1:2" x14ac:dyDescent="0.45">
      <c r="A35" s="2">
        <v>37560</v>
      </c>
      <c r="B35">
        <v>1115</v>
      </c>
    </row>
    <row r="36" spans="1:2" x14ac:dyDescent="0.45">
      <c r="A36" s="2">
        <v>37590</v>
      </c>
      <c r="B36">
        <v>1208</v>
      </c>
    </row>
    <row r="37" spans="1:2" x14ac:dyDescent="0.45">
      <c r="A37" s="2">
        <v>37621</v>
      </c>
      <c r="B37">
        <v>1326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1E019-7BC9-4176-A6AD-2B16707EB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12-MONTH-SEASONAL</vt:lpstr>
      <vt:lpstr>12-MONTH-SEASONAL (2)</vt:lpstr>
      <vt:lpstr>last_12_months</vt:lpstr>
      <vt:lpstr>rest_of_data</vt:lpstr>
      <vt:lpstr>retail_sales (2)</vt:lpstr>
      <vt:lpstr>Retail_Sales</vt:lpstr>
      <vt:lpstr>Treasury_Outlays</vt:lpstr>
      <vt:lpstr>Shampoo_Sales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2025-09-17T15:28:11Z</dcterms:created>
  <dcterms:modified xsi:type="dcterms:W3CDTF">2025-09-20T17:41:17Z</dcterms:modified>
</cp:coreProperties>
</file>