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3E7C3433-E7AC-4830-B3C3-0A2E8CC6F9D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  <sheet name="Analysi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s="1" a="1"/>
  <c r="D3" i="1" s="1"/>
  <c r="D4" i="1" s="1" a="1"/>
  <c r="D4" i="1" s="1"/>
  <c r="A6" i="2" l="1" a="1"/>
  <c r="A6" i="2" s="1"/>
  <c r="A24" i="2" l="1" a="1"/>
  <c r="A24" i="2" s="1"/>
  <c r="A9" i="2" a="1"/>
  <c r="A27" i="2" l="1" a="1"/>
  <c r="A39" i="2" a="1"/>
  <c r="A39" i="2" s="1"/>
  <c r="A9" i="2"/>
  <c r="A59" i="2" a="1"/>
  <c r="A59" i="2" s="1"/>
  <c r="A2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1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air_passengers_df = xl(%P2%, headers=True)
air_passengers_df['month'] = pd.to_datetime(air_passengers_df['month'])
air_passengers_df = air_passengers_df.set_index('month').asfreq('MS')
air_passengers_df
</code>
    </pythonScript>
    <pythonScript>
      <code>from statsmodels.tsa.seasonal import STL
ts = air_passengers_df['passengers'].fillna(method='ffill')
# STL decomposition (additive)
stl = STL(ts, seasonal=13)  # Weekly/Quarterly seasonality
res = stl.fit()
res_df = pd.DataFrame({
    'Observed': ts,
    'Trend': res.trend,
    'Seasonal': res.seasonal,
    'Residual': res.resid
})</code>
    </pythonScript>
    <pythonScript>
      <code>fig, axes = plt.subplots(4, 1, figsize=(10, 12), sharex=True)
res_df['Observed'].plot(ax=axes[0], title='Observed')
res_df['Trend'].plot(ax=axes[1], title='Trend', color='green')
res_df['Seasonal'].plot(ax=axes[2], title='Seasonal', color='orange')
res_df['Residual'].plot(ax=axes[3], title='Residual', color='red')</code>
    </pythonScript>
    <pythonScript>
      <code>air_passengers_df=xl(%P2%, headers=True)</code>
    </pythonScript>
    <pythonScript>
      <code>#Summary statistics for air_passengers dataset
air_passengers_df['month'] = pd.to_datetime(air_passengers_df['month'])
air_passengers_df = air_passengers_df.set_index('month').asfreq('MS')
describe = air_passengers_df['passengers'].describe()
describe</code>
    </pythonScript>
    <pythonScript>
      <code>#Time series plot of monthly air passengers
plt.rcParams['font.family'] = ['Meiryo','Batang','TH SarabunPSK','SimHei','DejaVu Sans']
fig, ax = plt.subplots(figsize=(12, 5))
air_passengers_df['passengers'].plot(ax=ax)
ax.set_title('Monthly Air Passengers Over Time')
ax.set_xlabel('Month')
ax.set_ylabel('Number of Passengers')
fig.tight_layout()</code>
    </pythonScript>
    <pythonScript>
      <code>#STL decomposition of air passengers time series
from statsmodels.tsa.seasonal import STL
ts = air_passengers_df['passengers'].fillna(method='ffill')
# STL decomposition (additive)
stl = STL(ts, seasonal=13)
res = stl.fit()
res_df = pd.DataFrame({
    'Observed': ts,
    'Trend': res.trend,
    'Seasonal': res.seasonal,
    'Residual': res.resid
})
fig, axes = plt.subplots(4, 1, figsize=(10, 12), sharex=True)
res_df['Observed'].plot(ax=axes[0], title='Observed')
axes[0].set_ylabel('Passengers')
res_df['Trend'].plot(ax=axes[1], title='Trend', color='green')
axes[1].set_ylabel('Trend')
res_df['Seasonal'].plot(ax=axes[2], title='Seasonal', color='orange')
axes[2].set_ylabel('Seasonal')
res_df['Residual'].plot(ax=axes[3], title='Residual', color='red')
axes[3].set_ylabel('Residual')
plt.xlabel('Month')
fig.tight_layout()</code>
    </pythonScript>
  </pythonScripts>
</python>
</file>

<file path=xl/sharedStrings.xml><?xml version="1.0" encoding="utf-8"?>
<sst xmlns="http://schemas.openxmlformats.org/spreadsheetml/2006/main" count="154" uniqueCount="153">
  <si>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</si>
  <si>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</si>
  <si>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</si>
  <si>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</si>
  <si>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</si>
  <si>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</si>
  <si>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</si>
  <si>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</si>
  <si>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</si>
  <si>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</si>
  <si>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</si>
  <si>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</si>
  <si>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</si>
  <si>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</si>
  <si>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</si>
  <si>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</si>
  <si>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</si>
  <si>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</si>
  <si>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</si>
  <si>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</si>
  <si>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</si>
  <si>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</si>
  <si>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</si>
  <si>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</si>
  <si>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</si>
  <si>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</si>
  <si>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</si>
  <si>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</si>
  <si>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</si>
  <si>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</si>
  <si>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</si>
  <si>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</si>
  <si>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</si>
  <si>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</si>
  <si>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</si>
  <si>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</si>
  <si>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</si>
  <si>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</si>
  <si>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</si>
  <si>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</si>
  <si>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</si>
  <si>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</si>
  <si>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</si>
  <si>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</si>
  <si>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</si>
  <si>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</si>
  <si>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</si>
  <si>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</si>
  <si>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</si>
  <si>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</si>
  <si>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</si>
  <si>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</si>
  <si>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</si>
  <si>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</si>
  <si>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</si>
  <si>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</si>
  <si>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</si>
  <si>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</si>
  <si>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</si>
  <si>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</si>
  <si>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</si>
  <si>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</si>
  <si>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</si>
  <si>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</si>
  <si>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</si>
  <si>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</si>
  <si>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</si>
  <si>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</si>
  <si>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</si>
  <si>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</si>
  <si>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</si>
  <si>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</si>
  <si>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</si>
  <si>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</si>
  <si>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</si>
  <si>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</si>
  <si>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</si>
  <si>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</si>
  <si>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</si>
  <si>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</si>
  <si>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</si>
  <si>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</si>
  <si>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</si>
  <si>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</si>
  <si>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</si>
  <si>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</si>
  <si>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</si>
  <si>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</si>
  <si>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</si>
  <si>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</si>
  <si>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</si>
  <si>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</si>
  <si>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</si>
  <si>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</si>
  <si>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</si>
  <si>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</si>
  <si>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</si>
  <si>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</si>
  <si>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</si>
  <si>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</si>
  <si>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</si>
  <si>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</si>
  <si>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</si>
  <si>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</si>
  <si>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</si>
  <si>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</si>
  <si>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</si>
  <si>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</si>
  <si>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</si>
  <si>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</si>
  <si>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</si>
  <si>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</si>
  <si>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</si>
  <si>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</si>
  <si>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</si>
  <si>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</si>
  <si>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</si>
  <si>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</si>
  <si>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</si>
  <si>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</si>
  <si>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</si>
  <si>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</si>
  <si>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</si>
  <si>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</si>
  <si>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</si>
  <si>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</si>
  <si>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</si>
  <si>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</si>
  <si>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</si>
  <si>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</si>
  <si>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</si>
  <si>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</si>
  <si>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</si>
  <si>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</si>
  <si>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</si>
  <si>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</si>
  <si>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</si>
  <si>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</si>
  <si>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</si>
  <si>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</si>
  <si>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</si>
  <si>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</si>
  <si>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</si>
  <si>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</si>
  <si>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month</t>
  </si>
  <si>
    <t>passengers</t>
  </si>
  <si>
    <t>Analysis Sheet</t>
  </si>
  <si>
    <t>This sheet will include all the Python formulas generated by Copilot.</t>
  </si>
  <si>
    <t>Load data from Sheet1, air_passengers</t>
  </si>
  <si>
    <t>Preview</t>
  </si>
  <si>
    <t>Summary statistics for air_passengers dataset</t>
  </si>
  <si>
    <t>Time series plot of monthly air passengers</t>
  </si>
  <si>
    <t>STL decomposition of air passengers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</si>
</sst>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2A3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2A3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14</xdr:col>
      <xdr:colOff>250713</xdr:colOff>
      <xdr:row>53</xdr:row>
      <xdr:rowOff>159276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67F2DDE4-91A7-52AB-07CE-CE05B78ACA4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542925"/>
          <a:ext cx="7699263" cy="9208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10</xdr:col>
      <xdr:colOff>549262</xdr:colOff>
      <xdr:row>55</xdr:row>
      <xdr:rowOff>0</xdr:rowOff>
    </xdr:to>
    <xdr:pic>
      <xdr:nvPicPr>
        <xdr:cNvPr id="2" name="Picture 1" title="Time series plot of monthly air passengers">
          <a:extLst>
            <a:ext uri="{FF2B5EF4-FFF2-40B4-BE49-F238E27FC236}">
              <a16:creationId xmlns:a16="http://schemas.microsoft.com/office/drawing/2014/main" id="{D2C962B6-4C8C-548A-862A-4E7E614C625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48550"/>
          <a:ext cx="7026262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3</xdr:col>
      <xdr:colOff>463411</xdr:colOff>
      <xdr:row>75</xdr:row>
      <xdr:rowOff>0</xdr:rowOff>
    </xdr:to>
    <xdr:pic>
      <xdr:nvPicPr>
        <xdr:cNvPr id="3" name="Picture 2" title="STL decomposition of air passengers time series">
          <a:extLst>
            <a:ext uri="{FF2B5EF4-FFF2-40B4-BE49-F238E27FC236}">
              <a16:creationId xmlns:a16="http://schemas.microsoft.com/office/drawing/2014/main" id="{441D207A-6821-604F-87F6-DAB07D8BC9C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5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115675"/>
          <a:ext cx="2406511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3" c="2">
    <v t="s"/>
    <v t="s">passengers</v>
    <v t="s">month</v>
    <v t="s"/>
    <v t="r">0</v>
    <v>112</v>
    <v t="r">1</v>
    <v>118</v>
    <v t="r">2</v>
    <v>132</v>
    <v t="r">3</v>
    <v>129</v>
    <v t="r">4</v>
    <v>121</v>
    <v t="s">...</v>
    <v t="s">...</v>
    <v t="r">5</v>
    <v>606</v>
    <v t="r">6</v>
    <v>508</v>
    <v t="r">7</v>
    <v>461</v>
    <v t="r">8</v>
    <v>390</v>
    <v t="r">9</v>
    <v>432</v>
  </a>
  <a r="13" c="5">
    <v t="s"/>
    <v t="s">Observed</v>
    <v t="s">Trend</v>
    <v t="s">Seasonal</v>
    <v t="s">Residual</v>
    <v t="s">month</v>
    <v t="s"/>
    <v t="s"/>
    <v t="s"/>
    <v t="s"/>
    <v t="r">0</v>
    <v>112</v>
    <v>121.46332735717158</v>
    <v>-9.1571125830296687</v>
    <v>-0.30621477414190679</v>
    <v t="r">1</v>
    <v>118</v>
    <v>122.39250740445387</v>
    <v>0.96135669243215638</v>
    <v>-5.3538640968860278</v>
    <v t="r">2</v>
    <v>132</v>
    <v>123.28415105056951</v>
    <v>12.919571096481375</v>
    <v>-4.2037221470508825</v>
    <v t="r">3</v>
    <v>129</v>
    <v>124.13998311457365</v>
    <v>4.0425535331288591</v>
    <v>0.81746335229749434</v>
    <v t="r">4</v>
    <v>121</v>
    <v>124.96718030413751</v>
    <v>-3.1966461755632305</v>
    <v>-0.77053412857428327</v>
    <v t="s">...</v>
    <v t="s">...</v>
    <v t="s">...</v>
    <v t="s">...</v>
    <v t="s">...</v>
    <v t="r">5</v>
    <v>606</v>
    <v>481.14208399594764</v>
    <v>132.8661283323724</v>
    <v>-8.0082123283200417</v>
    <v t="r">6</v>
    <v>508</v>
    <v>484.57479375462049</v>
    <v>25.826563151886756</v>
    <v>-2.4013569065072602</v>
    <v t="r">7</v>
    <v>461</v>
    <v>487.98448347249348</v>
    <v>-33.766745392731757</v>
    <v>6.7822619202382839</v>
    <v t="r">8</v>
    <v>390</v>
    <v>491.37296134819138</v>
    <v>-97.319813824771401</v>
    <v>-4.0531475234199661</v>
    <v t="r">9</v>
    <v>432</v>
    <v>494.73872816875132</v>
    <v>-60.35118306145695</v>
    <v>-2.3875451072943861</v>
  </a>
  <a r="12" c="3">
    <v t="s"/>
    <v t="s">month</v>
    <v t="s">passengers</v>
    <v>0</v>
    <v t="s">1949-01</v>
    <v>112</v>
    <v>1</v>
    <v t="s">1949-02</v>
    <v>118</v>
    <v>2</v>
    <v t="s">1949-03</v>
    <v>132</v>
    <v>3</v>
    <v t="s">1949-04</v>
    <v>129</v>
    <v>4</v>
    <v t="s">1949-05</v>
    <v>121</v>
    <v t="s">...</v>
    <v t="s">...</v>
    <v t="s">...</v>
    <v>139</v>
    <v t="s">1960-08</v>
    <v>606</v>
    <v>140</v>
    <v t="s">1960-09</v>
    <v>508</v>
    <v>141</v>
    <v t="s">1960-10</v>
    <v>461</v>
    <v>142</v>
    <v t="s">1960-11</v>
    <v>390</v>
    <v>143</v>
    <v t="s">1960-12</v>
    <v>432</v>
  </a>
  <a r="9" c="2">
    <v t="s"/>
    <v t="s">passengers</v>
    <v t="s">count</v>
    <v>144</v>
    <v t="s">mean</v>
    <v>280.29861111111109</v>
    <v t="s">std</v>
    <v>119.96631694294321</v>
    <v t="s">min</v>
    <v>104</v>
    <v t="s">25%</v>
    <v>180</v>
    <v t="s">50%</v>
    <v>265.5</v>
    <v t="s">75%</v>
    <v>360.5</v>
    <v t="s">max</v>
    <v>622</v>
  </a>
  <a r="2">
    <v>1189</v>
    <v>490</v>
  </a>
  <a r="2">
    <v>989</v>
    <v>1190</v>
  </a>
</arrayData>
</file>

<file path=xl/richData/rdrichvalue.xml><?xml version="1.0" encoding="utf-8"?>
<rvData xmlns="http://schemas.microsoft.com/office/spreadsheetml/2017/richdata" count="32">
  <rv s="0">
    <fb>17899</fb>
    <v>2</v>
  </rv>
  <rv s="0">
    <fb>17930</fb>
    <v>2</v>
  </rv>
  <rv s="0">
    <fb>17958</fb>
    <v>2</v>
  </rv>
  <rv s="0">
    <fb>17989</fb>
    <v>2</v>
  </rv>
  <rv s="0">
    <fb>18019</fb>
    <v>2</v>
  </rv>
  <rv s="0">
    <fb>22129</fb>
    <v>2</v>
  </rv>
  <rv s="0">
    <fb>22160</fb>
    <v>2</v>
  </rv>
  <rv s="0">
    <fb>22190</fb>
    <v>2</v>
  </rv>
  <rv s="0">
    <fb>22221</fb>
    <v>2</v>
  </rv>
  <rv s="0">
    <fb>22251</fb>
    <v>2</v>
  </rv>
  <rv s="1">
    <v>0</v>
  </rv>
  <rv s="2">
    <v>DataFrame</v>
    <v>1</v>
    <v>10</v>
  </rv>
  <rv s="3">
    <v>&lt;class 'pandas.core.frame.DataFrame'&gt;</v>
    <v>DataFrame</v>
    <v xml:space="preserve">            passengers
month                 
1949-01-01         112
1949-02-01         118
1949-03-01         132
1949-04-01         129
1949-05-01         121
...                ...
1960-08-01         606
1960-09-01         508
1960-10-01         461...</v>
    <v>11</v>
    <v>3</v>
  </rv>
  <rv s="1">
    <v>1</v>
  </rv>
  <rv s="2">
    <v>DataFrame</v>
    <v>5</v>
    <v>13</v>
  </rv>
  <rv s="3">
    <v>&lt;class 'pandas.core.frame.DataFrame'&gt;</v>
    <v>DataFrame</v>
    <v xml:space="preserve">            Observed       Trend    Seasonal  Residual
month                                                 
1949-01-01       112  121.463327   -9.157113 -0.306215
1949-02-01       118  122.392507    0.961357 -5.353864
1949-03-01       132  123.284151...</v>
    <v>14</v>
    <v>3</v>
  </rv>
  <rv s="4">
    <v>0</v>
    <v>9</v>
    <v>Image generated by Python</v>
  </rv>
  <rv s="1">
    <v>2</v>
  </rv>
  <rv s="2">
    <v>DataFrame</v>
    <v>7</v>
    <v>17</v>
  </rv>
  <rv s="3">
    <v>&lt;class 'pandas.core.frame.DataFrame'&gt;</v>
    <v>DataFrame</v>
    <v xml:space="preserve">       month  passengers
0    1949-01         112
1    1949-02         118
2    1949-03         132
3    1949-04         129
4    1949-05         121
..       ...         ...
139  1960-08         606
140  1960-09         508
141  1960-10         461
14...</v>
    <v>18</v>
    <v>3</v>
  </rv>
  <rv s="5">
    <v>14</v>
  </rv>
  <rv s="1">
    <v>3</v>
  </rv>
  <rv s="2">
    <v>Series</v>
    <v>9</v>
    <v>21</v>
  </rv>
  <rv s="3">
    <v>&lt;class 'pandas.core.series.Series'&gt;</v>
    <v>Series</v>
    <v>count    144.000000
mean     280.298611
std      119.966317
min      104.000000
25%      180.000000
50%      265.500000
75%      360.500000
max      622.000000
Name: passengers, dtype: float64</v>
    <v>22</v>
    <v>3</v>
  </rv>
  <rv s="6">
    <v>1</v>
    <v>9</v>
  </rv>
  <rv s="1">
    <v>4</v>
  </rv>
  <rv s="7">
    <v>Image</v>
    <v>10</v>
    <v>24</v>
    <v>25</v>
  </rv>
  <rv s="3">
    <v>&lt;class 'PIL.PngImagePlugin.PngImageFile'&gt;</v>
    <v>PngImageFile</v>
    <v>&lt;PIL.PngImagePlugin.PngImageFile image mode=RGBA size=1189x490 at 0x7FAA2FED9A00&gt;</v>
    <v>26</v>
    <v>3</v>
  </rv>
  <rv s="6">
    <v>2</v>
    <v>9</v>
  </rv>
  <rv s="1">
    <v>5</v>
  </rv>
  <rv s="7">
    <v>Image</v>
    <v>10</v>
    <v>28</v>
    <v>29</v>
  </rv>
  <rv s="3">
    <v>&lt;class 'PIL.PngImagePlugin.PngImageFile'&gt;</v>
    <v>PngImageFile</v>
    <v>&lt;PIL.PngImagePlugin.PngImageFile image mode=RGBA size=989x1190 at 0x7FAA30266A80&gt;</v>
    <v>30</v>
    <v>3</v>
  </rv>
</rvData>
</file>

<file path=xl/richData/rdrichvaluestructure.xml><?xml version="1.0" encoding="utf-8"?>
<rvStructures xmlns="http://schemas.microsoft.com/office/spreadsheetml/2017/richdata" count="8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  <s t="_error">
    <k n="errorType" t="i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1">
    <spb s="0">
      <v>144</v>
      <v>1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144</v>
      <v>4</v>
      <v>DataFrame</v>
      <v>arrayPreview</v>
      <v>1</v>
    </spb>
    <spb s="1">
      <v>4</v>
    </spb>
    <spb s="0">
      <v>144</v>
      <v>2</v>
      <v>DataFrame</v>
      <v>arrayPreview</v>
      <v>1</v>
    </spb>
    <spb s="1">
      <v>6</v>
    </spb>
    <spb s="0">
      <v>8</v>
      <v>1</v>
      <v>Series</v>
      <v>arrayPreview</v>
      <v>1</v>
    </spb>
    <spb s="1">
      <v>8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7B76E-C402-40AC-B9D9-6A0560C9DF85}" name="air_passengers" displayName="air_passengers" ref="A1:B145" totalsRowShown="0">
  <autoFilter ref="A1:B145" xr:uid="{8647B76E-C402-40AC-B9D9-6A0560C9DF85}"/>
  <tableColumns count="2">
    <tableColumn id="1" xr3:uid="{44B21334-AA3A-4F74-B8E4-AA50123C2809}" name="month" dataDxfId="1"/>
    <tableColumn id="5" xr3:uid="{D1006F0A-5C84-4AE7-A518-95B64C7D050D}" name="passeng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O4" sqref="O4"/>
    </sheetView>
  </sheetViews>
  <sheetFormatPr defaultRowHeight="14.25" x14ac:dyDescent="0.45"/>
  <cols>
    <col min="1" max="1" width="10.265625" bestFit="1" customWidth="1"/>
    <col min="2" max="2" width="7.73046875" bestFit="1" customWidth="1"/>
    <col min="4" max="4" width="13.59765625" bestFit="1" customWidth="1"/>
  </cols>
  <sheetData>
    <row r="1" spans="1:4" x14ac:dyDescent="0.45">
      <c r="A1" t="s">
        <v>144</v>
      </c>
      <c r="B1" t="s">
        <v>145</v>
      </c>
    </row>
    <row r="2" spans="1:4" x14ac:dyDescent="0.45">
      <c r="A2" t="s">
        <v>0</v>
      </c>
      <c r="B2">
        <v>112</v>
      </c>
      <c r="D2" t="e" cm="1" vm="1">
        <f t="array" aca="1" ref="D2" ca="1">_xlfn._xlws.PY(0,1,air_passengers[#All])</f>
        <v>#VALUE!</v>
      </c>
    </row>
    <row r="3" spans="1:4" x14ac:dyDescent="0.45">
      <c r="A3" t="s">
        <v>1</v>
      </c>
      <c r="B3">
        <v>118</v>
      </c>
      <c r="D3" t="e" cm="1" vm="2">
        <f t="array" aca="1" ref="D3" ca="1">_xlfn._xlws.PY(1,1)</f>
        <v>#VALUE!</v>
      </c>
    </row>
    <row r="4" spans="1:4" x14ac:dyDescent="0.45">
      <c r="A4" t="s">
        <v>2</v>
      </c>
      <c r="B4">
        <v>132</v>
      </c>
      <c r="D4" t="e" cm="1" vm="3">
        <f t="array" aca="1" ref="D4" ca="1">_xlfn._xlws.PY(2,0)</f>
        <v>#VALUE!</v>
      </c>
    </row>
    <row r="5" spans="1:4" x14ac:dyDescent="0.45">
      <c r="A5" t="s">
        <v>3</v>
      </c>
      <c r="B5">
        <v>129</v>
      </c>
    </row>
    <row r="6" spans="1:4" x14ac:dyDescent="0.45">
      <c r="A6" t="s">
        <v>4</v>
      </c>
      <c r="B6">
        <v>121</v>
      </c>
    </row>
    <row r="7" spans="1:4" x14ac:dyDescent="0.45">
      <c r="A7" t="s">
        <v>5</v>
      </c>
      <c r="B7">
        <v>135</v>
      </c>
    </row>
    <row r="8" spans="1:4" x14ac:dyDescent="0.45">
      <c r="A8" t="s">
        <v>6</v>
      </c>
      <c r="B8">
        <v>148</v>
      </c>
    </row>
    <row r="9" spans="1:4" x14ac:dyDescent="0.45">
      <c r="A9" t="s">
        <v>7</v>
      </c>
      <c r="B9">
        <v>148</v>
      </c>
    </row>
    <row r="10" spans="1:4" x14ac:dyDescent="0.45">
      <c r="A10" t="s">
        <v>8</v>
      </c>
      <c r="B10">
        <v>136</v>
      </c>
    </row>
    <row r="11" spans="1:4" x14ac:dyDescent="0.45">
      <c r="A11" t="s">
        <v>9</v>
      </c>
      <c r="B11">
        <v>119</v>
      </c>
    </row>
    <row r="12" spans="1:4" x14ac:dyDescent="0.45">
      <c r="A12" t="s">
        <v>10</v>
      </c>
      <c r="B12">
        <v>104</v>
      </c>
    </row>
    <row r="13" spans="1:4" x14ac:dyDescent="0.45">
      <c r="A13" t="s">
        <v>11</v>
      </c>
      <c r="B13">
        <v>118</v>
      </c>
    </row>
    <row r="14" spans="1:4" x14ac:dyDescent="0.45">
      <c r="A14" t="s">
        <v>12</v>
      </c>
      <c r="B14">
        <v>115</v>
      </c>
    </row>
    <row r="15" spans="1:4" x14ac:dyDescent="0.45">
      <c r="A15" t="s">
        <v>13</v>
      </c>
      <c r="B15">
        <v>126</v>
      </c>
    </row>
    <row r="16" spans="1:4" x14ac:dyDescent="0.45">
      <c r="A16" t="s">
        <v>14</v>
      </c>
      <c r="B16">
        <v>141</v>
      </c>
    </row>
    <row r="17" spans="1:2" x14ac:dyDescent="0.45">
      <c r="A17" t="s">
        <v>15</v>
      </c>
      <c r="B17">
        <v>135</v>
      </c>
    </row>
    <row r="18" spans="1:2" x14ac:dyDescent="0.45">
      <c r="A18" t="s">
        <v>16</v>
      </c>
      <c r="B18">
        <v>125</v>
      </c>
    </row>
    <row r="19" spans="1:2" x14ac:dyDescent="0.45">
      <c r="A19" t="s">
        <v>17</v>
      </c>
      <c r="B19">
        <v>149</v>
      </c>
    </row>
    <row r="20" spans="1:2" x14ac:dyDescent="0.45">
      <c r="A20" t="s">
        <v>18</v>
      </c>
      <c r="B20">
        <v>170</v>
      </c>
    </row>
    <row r="21" spans="1:2" x14ac:dyDescent="0.45">
      <c r="A21" t="s">
        <v>19</v>
      </c>
      <c r="B21">
        <v>170</v>
      </c>
    </row>
    <row r="22" spans="1:2" x14ac:dyDescent="0.45">
      <c r="A22" t="s">
        <v>20</v>
      </c>
      <c r="B22">
        <v>158</v>
      </c>
    </row>
    <row r="23" spans="1:2" x14ac:dyDescent="0.45">
      <c r="A23" t="s">
        <v>21</v>
      </c>
      <c r="B23">
        <v>133</v>
      </c>
    </row>
    <row r="24" spans="1:2" x14ac:dyDescent="0.45">
      <c r="A24" t="s">
        <v>22</v>
      </c>
      <c r="B24">
        <v>114</v>
      </c>
    </row>
    <row r="25" spans="1:2" x14ac:dyDescent="0.45">
      <c r="A25" t="s">
        <v>23</v>
      </c>
      <c r="B25">
        <v>140</v>
      </c>
    </row>
    <row r="26" spans="1:2" x14ac:dyDescent="0.45">
      <c r="A26" t="s">
        <v>24</v>
      </c>
      <c r="B26">
        <v>145</v>
      </c>
    </row>
    <row r="27" spans="1:2" x14ac:dyDescent="0.45">
      <c r="A27" t="s">
        <v>25</v>
      </c>
      <c r="B27">
        <v>150</v>
      </c>
    </row>
    <row r="28" spans="1:2" x14ac:dyDescent="0.45">
      <c r="A28" t="s">
        <v>26</v>
      </c>
      <c r="B28">
        <v>178</v>
      </c>
    </row>
    <row r="29" spans="1:2" x14ac:dyDescent="0.45">
      <c r="A29" t="s">
        <v>27</v>
      </c>
      <c r="B29">
        <v>163</v>
      </c>
    </row>
    <row r="30" spans="1:2" x14ac:dyDescent="0.45">
      <c r="A30" t="s">
        <v>28</v>
      </c>
      <c r="B30">
        <v>172</v>
      </c>
    </row>
    <row r="31" spans="1:2" x14ac:dyDescent="0.45">
      <c r="A31" t="s">
        <v>29</v>
      </c>
      <c r="B31">
        <v>178</v>
      </c>
    </row>
    <row r="32" spans="1:2" x14ac:dyDescent="0.45">
      <c r="A32" t="s">
        <v>30</v>
      </c>
      <c r="B32">
        <v>199</v>
      </c>
    </row>
    <row r="33" spans="1:2" x14ac:dyDescent="0.45">
      <c r="A33" t="s">
        <v>31</v>
      </c>
      <c r="B33">
        <v>199</v>
      </c>
    </row>
    <row r="34" spans="1:2" x14ac:dyDescent="0.45">
      <c r="A34" t="s">
        <v>32</v>
      </c>
      <c r="B34">
        <v>184</v>
      </c>
    </row>
    <row r="35" spans="1:2" x14ac:dyDescent="0.45">
      <c r="A35" t="s">
        <v>33</v>
      </c>
      <c r="B35">
        <v>162</v>
      </c>
    </row>
    <row r="36" spans="1:2" x14ac:dyDescent="0.45">
      <c r="A36" t="s">
        <v>34</v>
      </c>
      <c r="B36">
        <v>146</v>
      </c>
    </row>
    <row r="37" spans="1:2" x14ac:dyDescent="0.45">
      <c r="A37" t="s">
        <v>35</v>
      </c>
      <c r="B37">
        <v>166</v>
      </c>
    </row>
    <row r="38" spans="1:2" x14ac:dyDescent="0.45">
      <c r="A38" t="s">
        <v>36</v>
      </c>
      <c r="B38">
        <v>171</v>
      </c>
    </row>
    <row r="39" spans="1:2" x14ac:dyDescent="0.45">
      <c r="A39" t="s">
        <v>37</v>
      </c>
      <c r="B39">
        <v>180</v>
      </c>
    </row>
    <row r="40" spans="1:2" x14ac:dyDescent="0.45">
      <c r="A40" t="s">
        <v>38</v>
      </c>
      <c r="B40">
        <v>193</v>
      </c>
    </row>
    <row r="41" spans="1:2" x14ac:dyDescent="0.45">
      <c r="A41" t="s">
        <v>39</v>
      </c>
      <c r="B41">
        <v>181</v>
      </c>
    </row>
    <row r="42" spans="1:2" x14ac:dyDescent="0.45">
      <c r="A42" t="s">
        <v>40</v>
      </c>
      <c r="B42">
        <v>183</v>
      </c>
    </row>
    <row r="43" spans="1:2" x14ac:dyDescent="0.45">
      <c r="A43" t="s">
        <v>41</v>
      </c>
      <c r="B43">
        <v>218</v>
      </c>
    </row>
    <row r="44" spans="1:2" x14ac:dyDescent="0.45">
      <c r="A44" t="s">
        <v>42</v>
      </c>
      <c r="B44">
        <v>230</v>
      </c>
    </row>
    <row r="45" spans="1:2" x14ac:dyDescent="0.45">
      <c r="A45" t="s">
        <v>43</v>
      </c>
      <c r="B45">
        <v>242</v>
      </c>
    </row>
    <row r="46" spans="1:2" x14ac:dyDescent="0.45">
      <c r="A46" t="s">
        <v>44</v>
      </c>
      <c r="B46">
        <v>209</v>
      </c>
    </row>
    <row r="47" spans="1:2" x14ac:dyDescent="0.45">
      <c r="A47" t="s">
        <v>45</v>
      </c>
      <c r="B47">
        <v>191</v>
      </c>
    </row>
    <row r="48" spans="1:2" x14ac:dyDescent="0.45">
      <c r="A48" t="s">
        <v>46</v>
      </c>
      <c r="B48">
        <v>172</v>
      </c>
    </row>
    <row r="49" spans="1:2" x14ac:dyDescent="0.45">
      <c r="A49" t="s">
        <v>47</v>
      </c>
      <c r="B49">
        <v>194</v>
      </c>
    </row>
    <row r="50" spans="1:2" x14ac:dyDescent="0.45">
      <c r="A50" t="s">
        <v>48</v>
      </c>
      <c r="B50">
        <v>196</v>
      </c>
    </row>
    <row r="51" spans="1:2" x14ac:dyDescent="0.45">
      <c r="A51" t="s">
        <v>49</v>
      </c>
      <c r="B51">
        <v>196</v>
      </c>
    </row>
    <row r="52" spans="1:2" x14ac:dyDescent="0.45">
      <c r="A52" t="s">
        <v>50</v>
      </c>
      <c r="B52">
        <v>236</v>
      </c>
    </row>
    <row r="53" spans="1:2" x14ac:dyDescent="0.45">
      <c r="A53" t="s">
        <v>51</v>
      </c>
      <c r="B53">
        <v>235</v>
      </c>
    </row>
    <row r="54" spans="1:2" x14ac:dyDescent="0.45">
      <c r="A54" t="s">
        <v>52</v>
      </c>
      <c r="B54">
        <v>229</v>
      </c>
    </row>
    <row r="55" spans="1:2" x14ac:dyDescent="0.45">
      <c r="A55" t="s">
        <v>53</v>
      </c>
      <c r="B55">
        <v>243</v>
      </c>
    </row>
    <row r="56" spans="1:2" x14ac:dyDescent="0.45">
      <c r="A56" t="s">
        <v>54</v>
      </c>
      <c r="B56">
        <v>264</v>
      </c>
    </row>
    <row r="57" spans="1:2" x14ac:dyDescent="0.45">
      <c r="A57" t="s">
        <v>55</v>
      </c>
      <c r="B57">
        <v>272</v>
      </c>
    </row>
    <row r="58" spans="1:2" x14ac:dyDescent="0.45">
      <c r="A58" t="s">
        <v>56</v>
      </c>
      <c r="B58">
        <v>237</v>
      </c>
    </row>
    <row r="59" spans="1:2" x14ac:dyDescent="0.45">
      <c r="A59" t="s">
        <v>57</v>
      </c>
      <c r="B59">
        <v>211</v>
      </c>
    </row>
    <row r="60" spans="1:2" x14ac:dyDescent="0.45">
      <c r="A60" t="s">
        <v>58</v>
      </c>
      <c r="B60">
        <v>180</v>
      </c>
    </row>
    <row r="61" spans="1:2" x14ac:dyDescent="0.45">
      <c r="A61" t="s">
        <v>59</v>
      </c>
      <c r="B61">
        <v>201</v>
      </c>
    </row>
    <row r="62" spans="1:2" x14ac:dyDescent="0.45">
      <c r="A62" t="s">
        <v>60</v>
      </c>
      <c r="B62">
        <v>204</v>
      </c>
    </row>
    <row r="63" spans="1:2" x14ac:dyDescent="0.45">
      <c r="A63" t="s">
        <v>61</v>
      </c>
      <c r="B63">
        <v>188</v>
      </c>
    </row>
    <row r="64" spans="1:2" x14ac:dyDescent="0.45">
      <c r="A64" t="s">
        <v>62</v>
      </c>
      <c r="B64">
        <v>235</v>
      </c>
    </row>
    <row r="65" spans="1:2" x14ac:dyDescent="0.45">
      <c r="A65" t="s">
        <v>63</v>
      </c>
      <c r="B65">
        <v>227</v>
      </c>
    </row>
    <row r="66" spans="1:2" x14ac:dyDescent="0.45">
      <c r="A66" t="s">
        <v>64</v>
      </c>
      <c r="B66">
        <v>234</v>
      </c>
    </row>
    <row r="67" spans="1:2" x14ac:dyDescent="0.45">
      <c r="A67" t="s">
        <v>65</v>
      </c>
      <c r="B67">
        <v>264</v>
      </c>
    </row>
    <row r="68" spans="1:2" x14ac:dyDescent="0.45">
      <c r="A68" t="s">
        <v>66</v>
      </c>
      <c r="B68">
        <v>302</v>
      </c>
    </row>
    <row r="69" spans="1:2" x14ac:dyDescent="0.45">
      <c r="A69" t="s">
        <v>67</v>
      </c>
      <c r="B69">
        <v>293</v>
      </c>
    </row>
    <row r="70" spans="1:2" x14ac:dyDescent="0.45">
      <c r="A70" t="s">
        <v>68</v>
      </c>
      <c r="B70">
        <v>259</v>
      </c>
    </row>
    <row r="71" spans="1:2" x14ac:dyDescent="0.45">
      <c r="A71" t="s">
        <v>69</v>
      </c>
      <c r="B71">
        <v>229</v>
      </c>
    </row>
    <row r="72" spans="1:2" x14ac:dyDescent="0.45">
      <c r="A72" t="s">
        <v>70</v>
      </c>
      <c r="B72">
        <v>203</v>
      </c>
    </row>
    <row r="73" spans="1:2" x14ac:dyDescent="0.45">
      <c r="A73" t="s">
        <v>71</v>
      </c>
      <c r="B73">
        <v>229</v>
      </c>
    </row>
    <row r="74" spans="1:2" x14ac:dyDescent="0.45">
      <c r="A74" t="s">
        <v>72</v>
      </c>
      <c r="B74">
        <v>242</v>
      </c>
    </row>
    <row r="75" spans="1:2" x14ac:dyDescent="0.45">
      <c r="A75" t="s">
        <v>73</v>
      </c>
      <c r="B75">
        <v>233</v>
      </c>
    </row>
    <row r="76" spans="1:2" x14ac:dyDescent="0.45">
      <c r="A76" t="s">
        <v>74</v>
      </c>
      <c r="B76">
        <v>267</v>
      </c>
    </row>
    <row r="77" spans="1:2" x14ac:dyDescent="0.45">
      <c r="A77" t="s">
        <v>75</v>
      </c>
      <c r="B77">
        <v>269</v>
      </c>
    </row>
    <row r="78" spans="1:2" x14ac:dyDescent="0.45">
      <c r="A78" t="s">
        <v>76</v>
      </c>
      <c r="B78">
        <v>270</v>
      </c>
    </row>
    <row r="79" spans="1:2" x14ac:dyDescent="0.45">
      <c r="A79" t="s">
        <v>77</v>
      </c>
      <c r="B79">
        <v>315</v>
      </c>
    </row>
    <row r="80" spans="1:2" x14ac:dyDescent="0.45">
      <c r="A80" t="s">
        <v>78</v>
      </c>
      <c r="B80">
        <v>364</v>
      </c>
    </row>
    <row r="81" spans="1:2" x14ac:dyDescent="0.45">
      <c r="A81" t="s">
        <v>79</v>
      </c>
      <c r="B81">
        <v>347</v>
      </c>
    </row>
    <row r="82" spans="1:2" x14ac:dyDescent="0.45">
      <c r="A82" t="s">
        <v>80</v>
      </c>
      <c r="B82">
        <v>312</v>
      </c>
    </row>
    <row r="83" spans="1:2" x14ac:dyDescent="0.45">
      <c r="A83" t="s">
        <v>81</v>
      </c>
      <c r="B83">
        <v>274</v>
      </c>
    </row>
    <row r="84" spans="1:2" x14ac:dyDescent="0.45">
      <c r="A84" t="s">
        <v>82</v>
      </c>
      <c r="B84">
        <v>237</v>
      </c>
    </row>
    <row r="85" spans="1:2" x14ac:dyDescent="0.45">
      <c r="A85" t="s">
        <v>83</v>
      </c>
      <c r="B85">
        <v>278</v>
      </c>
    </row>
    <row r="86" spans="1:2" x14ac:dyDescent="0.45">
      <c r="A86" t="s">
        <v>84</v>
      </c>
      <c r="B86">
        <v>284</v>
      </c>
    </row>
    <row r="87" spans="1:2" x14ac:dyDescent="0.45">
      <c r="A87" t="s">
        <v>85</v>
      </c>
      <c r="B87">
        <v>277</v>
      </c>
    </row>
    <row r="88" spans="1:2" x14ac:dyDescent="0.45">
      <c r="A88" t="s">
        <v>86</v>
      </c>
      <c r="B88">
        <v>317</v>
      </c>
    </row>
    <row r="89" spans="1:2" x14ac:dyDescent="0.45">
      <c r="A89" t="s">
        <v>87</v>
      </c>
      <c r="B89">
        <v>313</v>
      </c>
    </row>
    <row r="90" spans="1:2" x14ac:dyDescent="0.45">
      <c r="A90" t="s">
        <v>88</v>
      </c>
      <c r="B90">
        <v>318</v>
      </c>
    </row>
    <row r="91" spans="1:2" x14ac:dyDescent="0.45">
      <c r="A91" t="s">
        <v>89</v>
      </c>
      <c r="B91">
        <v>374</v>
      </c>
    </row>
    <row r="92" spans="1:2" x14ac:dyDescent="0.45">
      <c r="A92" t="s">
        <v>90</v>
      </c>
      <c r="B92">
        <v>413</v>
      </c>
    </row>
    <row r="93" spans="1:2" x14ac:dyDescent="0.45">
      <c r="A93" t="s">
        <v>91</v>
      </c>
      <c r="B93">
        <v>405</v>
      </c>
    </row>
    <row r="94" spans="1:2" x14ac:dyDescent="0.45">
      <c r="A94" t="s">
        <v>92</v>
      </c>
      <c r="B94">
        <v>355</v>
      </c>
    </row>
    <row r="95" spans="1:2" x14ac:dyDescent="0.45">
      <c r="A95" t="s">
        <v>93</v>
      </c>
      <c r="B95">
        <v>306</v>
      </c>
    </row>
    <row r="96" spans="1:2" x14ac:dyDescent="0.45">
      <c r="A96" t="s">
        <v>94</v>
      </c>
      <c r="B96">
        <v>271</v>
      </c>
    </row>
    <row r="97" spans="1:2" x14ac:dyDescent="0.45">
      <c r="A97" t="s">
        <v>95</v>
      </c>
      <c r="B97">
        <v>306</v>
      </c>
    </row>
    <row r="98" spans="1:2" x14ac:dyDescent="0.45">
      <c r="A98" t="s">
        <v>96</v>
      </c>
      <c r="B98">
        <v>315</v>
      </c>
    </row>
    <row r="99" spans="1:2" x14ac:dyDescent="0.45">
      <c r="A99" t="s">
        <v>97</v>
      </c>
      <c r="B99">
        <v>301</v>
      </c>
    </row>
    <row r="100" spans="1:2" x14ac:dyDescent="0.45">
      <c r="A100" t="s">
        <v>98</v>
      </c>
      <c r="B100">
        <v>356</v>
      </c>
    </row>
    <row r="101" spans="1:2" x14ac:dyDescent="0.45">
      <c r="A101" t="s">
        <v>99</v>
      </c>
      <c r="B101">
        <v>348</v>
      </c>
    </row>
    <row r="102" spans="1:2" x14ac:dyDescent="0.45">
      <c r="A102" t="s">
        <v>100</v>
      </c>
      <c r="B102">
        <v>355</v>
      </c>
    </row>
    <row r="103" spans="1:2" x14ac:dyDescent="0.45">
      <c r="A103" t="s">
        <v>101</v>
      </c>
      <c r="B103">
        <v>422</v>
      </c>
    </row>
    <row r="104" spans="1:2" x14ac:dyDescent="0.45">
      <c r="A104" t="s">
        <v>102</v>
      </c>
      <c r="B104">
        <v>465</v>
      </c>
    </row>
    <row r="105" spans="1:2" x14ac:dyDescent="0.45">
      <c r="A105" t="s">
        <v>103</v>
      </c>
      <c r="B105">
        <v>467</v>
      </c>
    </row>
    <row r="106" spans="1:2" x14ac:dyDescent="0.45">
      <c r="A106" t="s">
        <v>104</v>
      </c>
      <c r="B106">
        <v>404</v>
      </c>
    </row>
    <row r="107" spans="1:2" x14ac:dyDescent="0.45">
      <c r="A107" t="s">
        <v>105</v>
      </c>
      <c r="B107">
        <v>347</v>
      </c>
    </row>
    <row r="108" spans="1:2" x14ac:dyDescent="0.45">
      <c r="A108" t="s">
        <v>106</v>
      </c>
      <c r="B108">
        <v>305</v>
      </c>
    </row>
    <row r="109" spans="1:2" ht="18" customHeight="1" x14ac:dyDescent="0.45">
      <c r="A109" t="s">
        <v>107</v>
      </c>
      <c r="B109">
        <v>336</v>
      </c>
    </row>
    <row r="110" spans="1:2" x14ac:dyDescent="0.45">
      <c r="A110" t="s">
        <v>108</v>
      </c>
      <c r="B110">
        <v>340</v>
      </c>
    </row>
    <row r="111" spans="1:2" x14ac:dyDescent="0.45">
      <c r="A111" t="s">
        <v>109</v>
      </c>
      <c r="B111">
        <v>318</v>
      </c>
    </row>
    <row r="112" spans="1:2" x14ac:dyDescent="0.45">
      <c r="A112" t="s">
        <v>110</v>
      </c>
      <c r="B112">
        <v>362</v>
      </c>
    </row>
    <row r="113" spans="1:2" x14ac:dyDescent="0.45">
      <c r="A113" t="s">
        <v>111</v>
      </c>
      <c r="B113">
        <v>348</v>
      </c>
    </row>
    <row r="114" spans="1:2" x14ac:dyDescent="0.45">
      <c r="A114" t="s">
        <v>112</v>
      </c>
      <c r="B114">
        <v>363</v>
      </c>
    </row>
    <row r="115" spans="1:2" x14ac:dyDescent="0.45">
      <c r="A115" t="s">
        <v>113</v>
      </c>
      <c r="B115">
        <v>435</v>
      </c>
    </row>
    <row r="116" spans="1:2" x14ac:dyDescent="0.45">
      <c r="A116" t="s">
        <v>114</v>
      </c>
      <c r="B116">
        <v>491</v>
      </c>
    </row>
    <row r="117" spans="1:2" x14ac:dyDescent="0.45">
      <c r="A117" t="s">
        <v>115</v>
      </c>
      <c r="B117">
        <v>505</v>
      </c>
    </row>
    <row r="118" spans="1:2" x14ac:dyDescent="0.45">
      <c r="A118" t="s">
        <v>116</v>
      </c>
      <c r="B118">
        <v>404</v>
      </c>
    </row>
    <row r="119" spans="1:2" x14ac:dyDescent="0.45">
      <c r="A119" t="s">
        <v>117</v>
      </c>
      <c r="B119">
        <v>359</v>
      </c>
    </row>
    <row r="120" spans="1:2" x14ac:dyDescent="0.45">
      <c r="A120" t="s">
        <v>118</v>
      </c>
      <c r="B120">
        <v>310</v>
      </c>
    </row>
    <row r="121" spans="1:2" x14ac:dyDescent="0.45">
      <c r="A121" t="s">
        <v>119</v>
      </c>
      <c r="B121">
        <v>337</v>
      </c>
    </row>
    <row r="122" spans="1:2" x14ac:dyDescent="0.45">
      <c r="A122" t="s">
        <v>120</v>
      </c>
      <c r="B122">
        <v>360</v>
      </c>
    </row>
    <row r="123" spans="1:2" x14ac:dyDescent="0.45">
      <c r="A123" t="s">
        <v>121</v>
      </c>
      <c r="B123">
        <v>342</v>
      </c>
    </row>
    <row r="124" spans="1:2" x14ac:dyDescent="0.45">
      <c r="A124" t="s">
        <v>122</v>
      </c>
      <c r="B124">
        <v>406</v>
      </c>
    </row>
    <row r="125" spans="1:2" x14ac:dyDescent="0.45">
      <c r="A125" t="s">
        <v>123</v>
      </c>
      <c r="B125">
        <v>396</v>
      </c>
    </row>
    <row r="126" spans="1:2" x14ac:dyDescent="0.45">
      <c r="A126" t="s">
        <v>124</v>
      </c>
      <c r="B126">
        <v>420</v>
      </c>
    </row>
    <row r="127" spans="1:2" x14ac:dyDescent="0.45">
      <c r="A127" t="s">
        <v>125</v>
      </c>
      <c r="B127">
        <v>472</v>
      </c>
    </row>
    <row r="128" spans="1:2" x14ac:dyDescent="0.45">
      <c r="A128" t="s">
        <v>126</v>
      </c>
      <c r="B128">
        <v>548</v>
      </c>
    </row>
    <row r="129" spans="1:2" x14ac:dyDescent="0.45">
      <c r="A129" t="s">
        <v>127</v>
      </c>
      <c r="B129">
        <v>559</v>
      </c>
    </row>
    <row r="130" spans="1:2" x14ac:dyDescent="0.45">
      <c r="A130" t="s">
        <v>128</v>
      </c>
      <c r="B130">
        <v>463</v>
      </c>
    </row>
    <row r="131" spans="1:2" x14ac:dyDescent="0.45">
      <c r="A131" t="s">
        <v>129</v>
      </c>
      <c r="B131">
        <v>407</v>
      </c>
    </row>
    <row r="132" spans="1:2" x14ac:dyDescent="0.45">
      <c r="A132" t="s">
        <v>130</v>
      </c>
      <c r="B132">
        <v>362</v>
      </c>
    </row>
    <row r="133" spans="1:2" x14ac:dyDescent="0.45">
      <c r="A133" t="s">
        <v>131</v>
      </c>
      <c r="B133">
        <v>405</v>
      </c>
    </row>
    <row r="134" spans="1:2" x14ac:dyDescent="0.45">
      <c r="A134" t="s">
        <v>132</v>
      </c>
      <c r="B134">
        <v>417</v>
      </c>
    </row>
    <row r="135" spans="1:2" x14ac:dyDescent="0.45">
      <c r="A135" t="s">
        <v>133</v>
      </c>
      <c r="B135">
        <v>391</v>
      </c>
    </row>
    <row r="136" spans="1:2" x14ac:dyDescent="0.45">
      <c r="A136" t="s">
        <v>134</v>
      </c>
      <c r="B136">
        <v>419</v>
      </c>
    </row>
    <row r="137" spans="1:2" x14ac:dyDescent="0.45">
      <c r="A137" t="s">
        <v>135</v>
      </c>
      <c r="B137">
        <v>461</v>
      </c>
    </row>
    <row r="138" spans="1:2" x14ac:dyDescent="0.45">
      <c r="A138" t="s">
        <v>136</v>
      </c>
      <c r="B138">
        <v>472</v>
      </c>
    </row>
    <row r="139" spans="1:2" x14ac:dyDescent="0.45">
      <c r="A139" t="s">
        <v>137</v>
      </c>
      <c r="B139">
        <v>535</v>
      </c>
    </row>
    <row r="140" spans="1:2" x14ac:dyDescent="0.45">
      <c r="A140" t="s">
        <v>138</v>
      </c>
      <c r="B140">
        <v>622</v>
      </c>
    </row>
    <row r="141" spans="1:2" x14ac:dyDescent="0.45">
      <c r="A141" t="s">
        <v>139</v>
      </c>
      <c r="B141">
        <v>606</v>
      </c>
    </row>
    <row r="142" spans="1:2" x14ac:dyDescent="0.45">
      <c r="A142" t="s">
        <v>140</v>
      </c>
      <c r="B142">
        <v>508</v>
      </c>
    </row>
    <row r="143" spans="1:2" x14ac:dyDescent="0.45">
      <c r="A143" t="s">
        <v>141</v>
      </c>
      <c r="B143">
        <v>461</v>
      </c>
    </row>
    <row r="144" spans="1:2" x14ac:dyDescent="0.45">
      <c r="A144" t="s">
        <v>142</v>
      </c>
      <c r="B144">
        <v>390</v>
      </c>
    </row>
    <row r="145" spans="1:2" x14ac:dyDescent="0.45">
      <c r="A145" t="s">
        <v>143</v>
      </c>
      <c r="B145">
        <v>432</v>
      </c>
    </row>
    <row r="146" spans="1:2" x14ac:dyDescent="0.45">
      <c r="A146" s="4"/>
      <c r="B146" s="4"/>
    </row>
  </sheetData>
  <mergeCells count="1">
    <mergeCell ref="A146:B146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10BD-6E72-49F1-BE8E-F9B9168EA78E}">
  <dimension ref="A1:C59"/>
  <sheetViews>
    <sheetView topLeftCell="A56" workbookViewId="0">
      <selection activeCell="A59" sqref="A59"/>
    </sheetView>
  </sheetViews>
  <sheetFormatPr defaultRowHeight="14.25" x14ac:dyDescent="0.45"/>
  <sheetData>
    <row r="1" spans="1:3" ht="30.75" x14ac:dyDescent="0.9">
      <c r="A1" s="1" t="s">
        <v>146</v>
      </c>
    </row>
    <row r="2" spans="1:3" x14ac:dyDescent="0.45">
      <c r="A2" t="s">
        <v>147</v>
      </c>
    </row>
    <row r="5" spans="1:3" ht="18" x14ac:dyDescent="0.55000000000000004">
      <c r="A5" s="2" t="s">
        <v>148</v>
      </c>
    </row>
    <row r="6" spans="1:3" x14ac:dyDescent="0.45">
      <c r="A6" t="e" cm="1" vm="4">
        <f t="array" aca="1" ref="A6" ca="1">_xlfn._xlws.PY(3,1,air_passengers[[#Headers],[#Data]])</f>
        <v>#VALUE!</v>
      </c>
    </row>
    <row r="8" spans="1:3" ht="15.75" x14ac:dyDescent="0.5">
      <c r="A8" s="3" t="s">
        <v>149</v>
      </c>
    </row>
    <row r="9" spans="1:3" x14ac:dyDescent="0.45">
      <c r="A9" t="str" cm="1">
        <f t="array" aca="1" ref="A9:C20" ca="1">IFERROR(_FV(A6,"arrayPreview"),_xlfn._DF_Python_str(A6))</f>
        <v/>
      </c>
      <c r="B9" t="str">
        <f ca="1"/>
        <v>month</v>
      </c>
      <c r="C9" t="str">
        <f ca="1"/>
        <v>passengers</v>
      </c>
    </row>
    <row r="10" spans="1:3" x14ac:dyDescent="0.45">
      <c r="A10">
        <f ca="1"/>
        <v>0</v>
      </c>
      <c r="B10" t="str">
        <f ca="1"/>
        <v>1949-01</v>
      </c>
      <c r="C10">
        <f ca="1"/>
        <v>112</v>
      </c>
    </row>
    <row r="11" spans="1:3" x14ac:dyDescent="0.45">
      <c r="A11">
        <f ca="1"/>
        <v>1</v>
      </c>
      <c r="B11" t="str">
        <f ca="1"/>
        <v>1949-02</v>
      </c>
      <c r="C11">
        <f ca="1"/>
        <v>118</v>
      </c>
    </row>
    <row r="12" spans="1:3" x14ac:dyDescent="0.45">
      <c r="A12">
        <f ca="1"/>
        <v>2</v>
      </c>
      <c r="B12" t="str">
        <f ca="1"/>
        <v>1949-03</v>
      </c>
      <c r="C12">
        <f ca="1"/>
        <v>132</v>
      </c>
    </row>
    <row r="13" spans="1:3" x14ac:dyDescent="0.45">
      <c r="A13">
        <f ca="1"/>
        <v>3</v>
      </c>
      <c r="B13" t="str">
        <f ca="1"/>
        <v>1949-04</v>
      </c>
      <c r="C13">
        <f ca="1"/>
        <v>129</v>
      </c>
    </row>
    <row r="14" spans="1:3" x14ac:dyDescent="0.45">
      <c r="A14">
        <f ca="1"/>
        <v>4</v>
      </c>
      <c r="B14" t="str">
        <f ca="1"/>
        <v>1949-05</v>
      </c>
      <c r="C14">
        <f ca="1"/>
        <v>121</v>
      </c>
    </row>
    <row r="15" spans="1:3" x14ac:dyDescent="0.45">
      <c r="A15" t="str">
        <f ca="1"/>
        <v>...</v>
      </c>
      <c r="B15" t="str">
        <f ca="1"/>
        <v>...</v>
      </c>
      <c r="C15" t="str">
        <f ca="1"/>
        <v>...</v>
      </c>
    </row>
    <row r="16" spans="1:3" x14ac:dyDescent="0.45">
      <c r="A16">
        <f ca="1"/>
        <v>139</v>
      </c>
      <c r="B16" t="str">
        <f ca="1"/>
        <v>1960-08</v>
      </c>
      <c r="C16">
        <f ca="1"/>
        <v>606</v>
      </c>
    </row>
    <row r="17" spans="1:3" x14ac:dyDescent="0.45">
      <c r="A17">
        <f ca="1"/>
        <v>140</v>
      </c>
      <c r="B17" t="str">
        <f ca="1"/>
        <v>1960-09</v>
      </c>
      <c r="C17">
        <f ca="1"/>
        <v>508</v>
      </c>
    </row>
    <row r="18" spans="1:3" x14ac:dyDescent="0.45">
      <c r="A18">
        <f ca="1"/>
        <v>141</v>
      </c>
      <c r="B18" t="str">
        <f ca="1"/>
        <v>1960-10</v>
      </c>
      <c r="C18">
        <f ca="1"/>
        <v>461</v>
      </c>
    </row>
    <row r="19" spans="1:3" x14ac:dyDescent="0.45">
      <c r="A19">
        <f ca="1"/>
        <v>142</v>
      </c>
      <c r="B19" t="str">
        <f ca="1"/>
        <v>1960-11</v>
      </c>
      <c r="C19">
        <f ca="1"/>
        <v>390</v>
      </c>
    </row>
    <row r="20" spans="1:3" x14ac:dyDescent="0.45">
      <c r="A20">
        <f ca="1"/>
        <v>143</v>
      </c>
      <c r="B20" t="str">
        <f ca="1"/>
        <v>1960-12</v>
      </c>
      <c r="C20">
        <f ca="1"/>
        <v>432</v>
      </c>
    </row>
    <row r="23" spans="1:3" ht="18" x14ac:dyDescent="0.55000000000000004">
      <c r="A23" s="2" t="s">
        <v>150</v>
      </c>
    </row>
    <row r="24" spans="1:3" x14ac:dyDescent="0.45">
      <c r="A24" t="e" cm="1" vm="6">
        <f t="array" aca="1" ref="A24" ca="1">_xlfn._xlws.PY(4,1)</f>
        <v>#VALUE!</v>
      </c>
    </row>
    <row r="26" spans="1:3" ht="15.75" x14ac:dyDescent="0.5">
      <c r="A26" s="3" t="s">
        <v>149</v>
      </c>
    </row>
    <row r="27" spans="1:3" x14ac:dyDescent="0.45">
      <c r="A27" t="str" cm="1">
        <f t="array" aca="1" ref="A27:B35" ca="1">IFERROR(_FV(A24,"arrayPreview"),_xlfn._DF_Python_str(A24))</f>
        <v/>
      </c>
      <c r="B27" t="str">
        <f ca="1"/>
        <v>passengers</v>
      </c>
    </row>
    <row r="28" spans="1:3" x14ac:dyDescent="0.45">
      <c r="A28" t="str">
        <f ca="1"/>
        <v>count</v>
      </c>
      <c r="B28">
        <f ca="1"/>
        <v>144</v>
      </c>
    </row>
    <row r="29" spans="1:3" x14ac:dyDescent="0.45">
      <c r="A29" t="str">
        <f ca="1"/>
        <v>mean</v>
      </c>
      <c r="B29">
        <f ca="1"/>
        <v>280.29861111111109</v>
      </c>
    </row>
    <row r="30" spans="1:3" x14ac:dyDescent="0.45">
      <c r="A30" t="str">
        <f ca="1"/>
        <v>std</v>
      </c>
      <c r="B30">
        <f ca="1"/>
        <v>119.96631694294321</v>
      </c>
    </row>
    <row r="31" spans="1:3" x14ac:dyDescent="0.45">
      <c r="A31" t="str">
        <f ca="1"/>
        <v>min</v>
      </c>
      <c r="B31">
        <f ca="1"/>
        <v>104</v>
      </c>
    </row>
    <row r="32" spans="1:3" x14ac:dyDescent="0.45">
      <c r="A32" t="str">
        <f ca="1"/>
        <v>25%</v>
      </c>
      <c r="B32">
        <f ca="1"/>
        <v>180</v>
      </c>
    </row>
    <row r="33" spans="1:2" x14ac:dyDescent="0.45">
      <c r="A33" t="str">
        <f ca="1"/>
        <v>50%</v>
      </c>
      <c r="B33">
        <f ca="1"/>
        <v>265.5</v>
      </c>
    </row>
    <row r="34" spans="1:2" x14ac:dyDescent="0.45">
      <c r="A34" t="str">
        <f ca="1"/>
        <v>75%</v>
      </c>
      <c r="B34">
        <f ca="1"/>
        <v>360.5</v>
      </c>
    </row>
    <row r="35" spans="1:2" x14ac:dyDescent="0.45">
      <c r="A35" t="str">
        <f ca="1"/>
        <v>max</v>
      </c>
      <c r="B35">
        <f ca="1"/>
        <v>622</v>
      </c>
    </row>
    <row r="38" spans="1:2" ht="18" x14ac:dyDescent="0.55000000000000004">
      <c r="A38" s="2" t="s">
        <v>151</v>
      </c>
    </row>
    <row r="39" spans="1:2" x14ac:dyDescent="0.45">
      <c r="A39" t="e" cm="1" vm="7">
        <f t="array" aca="1" ref="A39" ca="1">_xlfn._xlws.PY(5,1)</f>
        <v>#VALUE!</v>
      </c>
    </row>
    <row r="58" spans="1:1" ht="18" x14ac:dyDescent="0.55000000000000004">
      <c r="A58" s="2" t="s">
        <v>152</v>
      </c>
    </row>
    <row r="59" spans="1:1" x14ac:dyDescent="0.45">
      <c r="A59" t="e" cm="1" vm="8">
        <f t="array" aca="1" ref="A59" ca="1">_xlfn._xlws.PY(6,1)</f>
        <v>#VALUE!</v>
      </c>
    </row>
  </sheetData>
  <pageMargins left="0.7" right="0.7" top="0.75" bottom="0.75" header="0.3" footer="0.3"/>
  <customProperties>
    <customPr name="isPythonAnalysisSheet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George Mount</cp:lastModifiedBy>
  <dcterms:created xsi:type="dcterms:W3CDTF">2015-06-05T18:17:20Z</dcterms:created>
  <dcterms:modified xsi:type="dcterms:W3CDTF">2025-07-24T15:11:33Z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7/24/2025 3:11:33 PM +00:00</vt:lpwstr>
  </property>
</Properties>
</file>