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omtex" sheetId="1" r:id="rId1"/>
  </sheets>
  <definedNames>
    <definedName name="_xlnm._FilterDatabase" localSheetId="0" hidden="1">Momtex!$B$6:$O$21</definedName>
  </definedNames>
  <calcPr calcId="144525"/>
</workbook>
</file>

<file path=xl/calcChain.xml><?xml version="1.0" encoding="utf-8"?>
<calcChain xmlns="http://schemas.openxmlformats.org/spreadsheetml/2006/main">
  <c r="I40" i="1" l="1"/>
  <c r="N34" i="1"/>
  <c r="M34" i="1"/>
  <c r="O34" i="1" s="1"/>
  <c r="I34" i="1"/>
  <c r="M40" i="1" l="1"/>
  <c r="N29" i="1"/>
  <c r="M29" i="1"/>
  <c r="I29" i="1"/>
  <c r="O29" i="1" l="1"/>
  <c r="N40" i="1"/>
  <c r="N22" i="1"/>
  <c r="M22" i="1"/>
  <c r="O22" i="1" s="1"/>
  <c r="I22" i="1"/>
  <c r="N17" i="1" l="1"/>
  <c r="M17" i="1" l="1"/>
  <c r="I17" i="1"/>
  <c r="O17" i="1" l="1"/>
  <c r="F40" i="1"/>
  <c r="O40" i="1" l="1"/>
  <c r="M41" i="1" l="1"/>
</calcChain>
</file>

<file path=xl/sharedStrings.xml><?xml version="1.0" encoding="utf-8"?>
<sst xmlns="http://schemas.openxmlformats.org/spreadsheetml/2006/main" count="63" uniqueCount="45">
  <si>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</si>
  <si>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</si>
  <si>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</si>
  <si>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</si>
  <si>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</si>
  <si>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</si>
  <si>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</si>
  <si>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</si>
  <si>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</si>
  <si>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</si>
  <si>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</si>
  <si>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</si>
  <si>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</si>
  <si>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</si>
  <si>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</si>
  <si>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</si>
  <si>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</si>
  <si>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</si>
  <si>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</si>
  <si>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20/1</t>
  </si>
  <si>
    <t>Momtex Pro Ltd.</t>
  </si>
  <si>
    <t>40/1</t>
  </si>
  <si>
    <t>21.04.21</t>
  </si>
  <si>
    <t>22.04.21</t>
  </si>
  <si>
    <t>24.04.21</t>
  </si>
  <si>
    <t>C+Cuff</t>
  </si>
  <si>
    <t>30/1 KW</t>
  </si>
  <si>
    <t>Naheed</t>
  </si>
  <si>
    <t>02.06.21</t>
  </si>
  <si>
    <t>05.06.21</t>
  </si>
  <si>
    <t>12.06.21</t>
  </si>
  <si>
    <t>S/J</t>
  </si>
  <si>
    <t>26.06.21</t>
  </si>
  <si>
    <t>03.07.21</t>
  </si>
  <si>
    <t>01.08.21</t>
  </si>
  <si>
    <t>03.08.21</t>
  </si>
  <si>
    <t>05.08.21</t>
  </si>
  <si>
    <t>Yarn Retrun</t>
  </si>
  <si>
    <t>06.08.21</t>
  </si>
  <si>
    <t>12.03.21</t>
  </si>
  <si>
    <t>C+C</t>
  </si>
  <si>
    <t>18.08.21</t>
  </si>
  <si>
    <t>24/1</t>
  </si>
  <si>
    <t>25.08.21</t>
  </si>
  <si>
    <t>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</si>
</sst>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C20" workbookViewId="0">
      <selection activeCell="M32" sqref="M32"/>
    </sheetView>
  </sheetViews>
  <sheetFormatPr defaultRowHeight="15" x14ac:dyDescent="0.25"/>
  <cols>
    <col min="1" max="1" width="7.5703125" style="1" customWidth="1"/>
    <col min="2" max="2" width="19.140625" style="1" customWidth="1"/>
    <col min="3" max="3" width="17.7109375" style="1" customWidth="1"/>
    <col min="4" max="4" width="13.42578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6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6" ht="23.25" x14ac:dyDescent="0.35">
      <c r="A3" s="20" t="s">
        <v>20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5" spans="1:16" x14ac:dyDescent="0.25">
      <c r="A5" s="21" t="s">
        <v>2</v>
      </c>
      <c r="B5" s="21"/>
      <c r="C5" s="21"/>
      <c r="D5" s="21"/>
      <c r="E5" s="21"/>
      <c r="F5" s="21"/>
      <c r="G5" s="21" t="s">
        <v>3</v>
      </c>
      <c r="H5" s="21"/>
      <c r="I5" s="21"/>
      <c r="J5" s="21" t="s">
        <v>4</v>
      </c>
      <c r="K5" s="21"/>
      <c r="L5" s="21"/>
      <c r="M5" s="21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13</v>
      </c>
      <c r="M6" s="4" t="s">
        <v>14</v>
      </c>
      <c r="N6" s="4" t="s">
        <v>15</v>
      </c>
      <c r="O6" s="4" t="s">
        <v>16</v>
      </c>
      <c r="P6" s="4"/>
    </row>
    <row r="7" spans="1:16" x14ac:dyDescent="0.25">
      <c r="A7" s="4"/>
      <c r="B7" s="7"/>
      <c r="C7" s="8"/>
      <c r="D7" s="8"/>
      <c r="E7" s="8"/>
      <c r="F7" s="9"/>
      <c r="G7" s="4"/>
      <c r="H7" s="8"/>
      <c r="I7" s="9"/>
      <c r="J7" s="8"/>
      <c r="K7" s="8"/>
      <c r="L7" s="8"/>
      <c r="M7" s="9"/>
      <c r="N7" s="9"/>
      <c r="O7" s="4"/>
      <c r="P7" s="4"/>
    </row>
    <row r="8" spans="1:16" x14ac:dyDescent="0.25">
      <c r="A8" s="4"/>
      <c r="B8" s="7"/>
      <c r="C8" s="8" t="s">
        <v>19</v>
      </c>
      <c r="D8" s="8"/>
      <c r="E8" s="8"/>
      <c r="F8" s="9">
        <v>6</v>
      </c>
      <c r="G8" s="4" t="s">
        <v>22</v>
      </c>
      <c r="H8" s="8">
        <v>10806</v>
      </c>
      <c r="I8" s="9">
        <v>6</v>
      </c>
      <c r="J8" s="8" t="s">
        <v>24</v>
      </c>
      <c r="K8" s="8">
        <v>1099</v>
      </c>
      <c r="L8" s="8" t="s">
        <v>25</v>
      </c>
      <c r="M8" s="9">
        <v>13.7</v>
      </c>
      <c r="N8" s="9"/>
      <c r="O8" s="4"/>
      <c r="P8" s="4"/>
    </row>
    <row r="9" spans="1:16" x14ac:dyDescent="0.25">
      <c r="A9" s="4"/>
      <c r="B9" s="10"/>
      <c r="C9" s="8" t="s">
        <v>21</v>
      </c>
      <c r="D9" s="8"/>
      <c r="E9" s="8"/>
      <c r="F9" s="9">
        <v>5.08</v>
      </c>
      <c r="G9" s="4" t="s">
        <v>22</v>
      </c>
      <c r="H9" s="8">
        <v>10806</v>
      </c>
      <c r="I9" s="9">
        <v>5.08</v>
      </c>
      <c r="J9" s="8"/>
      <c r="K9" s="8"/>
      <c r="L9" s="8"/>
      <c r="M9" s="9"/>
      <c r="N9" s="9"/>
      <c r="O9" s="4"/>
      <c r="P9" s="4"/>
    </row>
    <row r="10" spans="1:16" x14ac:dyDescent="0.25">
      <c r="A10" s="4"/>
      <c r="B10" s="10"/>
      <c r="C10" s="8" t="s">
        <v>19</v>
      </c>
      <c r="D10" s="8"/>
      <c r="E10" s="8"/>
      <c r="F10" s="9">
        <v>2.8</v>
      </c>
      <c r="G10" s="4" t="s">
        <v>23</v>
      </c>
      <c r="H10" s="8">
        <v>10807</v>
      </c>
      <c r="I10" s="9">
        <v>2.8</v>
      </c>
      <c r="J10" s="8"/>
      <c r="K10" s="8"/>
      <c r="L10" s="12"/>
      <c r="M10" s="11"/>
      <c r="N10" s="11"/>
      <c r="O10" s="13"/>
      <c r="P10" s="4"/>
    </row>
    <row r="11" spans="1:16" x14ac:dyDescent="0.25">
      <c r="A11" s="4"/>
      <c r="B11" s="7"/>
      <c r="C11" s="8" t="s">
        <v>21</v>
      </c>
      <c r="D11" s="8"/>
      <c r="E11" s="8"/>
      <c r="F11" s="9">
        <v>2</v>
      </c>
      <c r="G11" s="4" t="s">
        <v>23</v>
      </c>
      <c r="H11" s="8">
        <v>10807</v>
      </c>
      <c r="I11" s="9">
        <v>2</v>
      </c>
      <c r="J11" s="8"/>
      <c r="K11" s="8"/>
      <c r="L11" s="8"/>
      <c r="M11" s="9"/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/>
      <c r="K12" s="8"/>
      <c r="L12" s="8"/>
      <c r="M12" s="9"/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/>
      <c r="K13" s="8"/>
      <c r="L13" s="8"/>
      <c r="M13" s="9"/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9"/>
      <c r="J14" s="8"/>
      <c r="K14" s="8"/>
      <c r="L14" s="8"/>
      <c r="M14" s="9"/>
      <c r="N14" s="9"/>
      <c r="O14" s="4"/>
      <c r="P14" s="4"/>
    </row>
    <row r="15" spans="1:16" x14ac:dyDescent="0.25">
      <c r="A15" s="4"/>
      <c r="B15" s="7"/>
      <c r="C15" s="8"/>
      <c r="D15" s="8"/>
      <c r="E15" s="8"/>
      <c r="F15" s="9"/>
      <c r="G15" s="4"/>
      <c r="H15" s="8"/>
      <c r="I15" s="9"/>
      <c r="J15" s="8"/>
      <c r="K15" s="8"/>
      <c r="L15" s="8"/>
      <c r="M15" s="9"/>
      <c r="N15" s="9"/>
      <c r="O15" s="4"/>
      <c r="P15" s="4"/>
    </row>
    <row r="16" spans="1:16" x14ac:dyDescent="0.25">
      <c r="A16" s="4"/>
      <c r="B16" s="7"/>
      <c r="C16" s="8"/>
      <c r="D16" s="8"/>
      <c r="E16" s="8"/>
      <c r="F16" s="9"/>
      <c r="G16" s="4"/>
      <c r="H16" s="8"/>
      <c r="I16" s="9"/>
      <c r="J16" s="8"/>
      <c r="K16" s="8"/>
      <c r="L16" s="8"/>
      <c r="M16" s="9"/>
      <c r="N16" s="9"/>
      <c r="O16" s="4"/>
      <c r="P16" s="4"/>
    </row>
    <row r="17" spans="1:16" x14ac:dyDescent="0.25">
      <c r="A17" s="4"/>
      <c r="B17" s="7"/>
      <c r="C17" s="8"/>
      <c r="D17" s="8"/>
      <c r="E17" s="8"/>
      <c r="F17" s="9"/>
      <c r="G17" s="4"/>
      <c r="H17" s="8"/>
      <c r="I17" s="11">
        <f>SUM(I7:I16)</f>
        <v>15.879999999999999</v>
      </c>
      <c r="J17" s="12"/>
      <c r="K17" s="12"/>
      <c r="L17" s="12"/>
      <c r="M17" s="11">
        <f>SUM(M7:M16)</f>
        <v>13.7</v>
      </c>
      <c r="N17" s="11">
        <f>SUM(N7:N16)</f>
        <v>0</v>
      </c>
      <c r="O17" s="15">
        <f>M17-I17+N17</f>
        <v>-2.1799999999999997</v>
      </c>
      <c r="P17" s="4"/>
    </row>
    <row r="18" spans="1:16" x14ac:dyDescent="0.25">
      <c r="A18" s="4"/>
      <c r="B18" s="7"/>
      <c r="C18" s="8" t="s">
        <v>26</v>
      </c>
      <c r="D18" s="8" t="s">
        <v>27</v>
      </c>
      <c r="E18" s="8">
        <v>53010</v>
      </c>
      <c r="F18" s="9">
        <v>2500</v>
      </c>
      <c r="G18" s="4" t="s">
        <v>28</v>
      </c>
      <c r="H18" s="8">
        <v>10615</v>
      </c>
      <c r="I18" s="9">
        <v>2500</v>
      </c>
      <c r="J18" s="8" t="s">
        <v>30</v>
      </c>
      <c r="K18" s="8">
        <v>1351</v>
      </c>
      <c r="L18" s="8" t="s">
        <v>31</v>
      </c>
      <c r="M18" s="9">
        <v>32</v>
      </c>
      <c r="N18" s="9"/>
      <c r="O18" s="4"/>
      <c r="P18" s="4"/>
    </row>
    <row r="19" spans="1:16" x14ac:dyDescent="0.25">
      <c r="A19" s="4"/>
      <c r="B19" s="7"/>
      <c r="C19" s="8" t="s">
        <v>26</v>
      </c>
      <c r="D19" s="8" t="s">
        <v>27</v>
      </c>
      <c r="E19" s="8">
        <v>53010</v>
      </c>
      <c r="F19" s="9">
        <v>1600</v>
      </c>
      <c r="G19" s="4" t="s">
        <v>29</v>
      </c>
      <c r="H19" s="8">
        <v>10618</v>
      </c>
      <c r="I19" s="9">
        <v>1600</v>
      </c>
      <c r="J19" s="8" t="s">
        <v>32</v>
      </c>
      <c r="K19" s="8">
        <v>1355</v>
      </c>
      <c r="L19" s="8" t="s">
        <v>31</v>
      </c>
      <c r="M19" s="9">
        <v>2687</v>
      </c>
      <c r="N19" s="11"/>
      <c r="O19" s="13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 t="s">
        <v>33</v>
      </c>
      <c r="K20" s="8">
        <v>1436</v>
      </c>
      <c r="L20" s="8" t="s">
        <v>31</v>
      </c>
      <c r="M20" s="9">
        <v>1365</v>
      </c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9"/>
      <c r="J21" s="8"/>
      <c r="K21" s="8"/>
      <c r="L21" s="8"/>
      <c r="M21" s="9"/>
      <c r="N21" s="9"/>
      <c r="O21" s="4"/>
      <c r="P21" s="4"/>
    </row>
    <row r="22" spans="1:16" x14ac:dyDescent="0.25">
      <c r="A22" s="4"/>
      <c r="B22" s="7"/>
      <c r="C22" s="8"/>
      <c r="D22" s="8"/>
      <c r="E22" s="8"/>
      <c r="F22" s="9"/>
      <c r="G22" s="4"/>
      <c r="H22" s="8"/>
      <c r="I22" s="11">
        <f>SUM(I18:I21)</f>
        <v>4100</v>
      </c>
      <c r="J22" s="12"/>
      <c r="K22" s="12"/>
      <c r="L22" s="12"/>
      <c r="M22" s="11">
        <f>SUM(M18:M21)</f>
        <v>4084</v>
      </c>
      <c r="N22" s="11">
        <f>SUM(N18:N21)</f>
        <v>0</v>
      </c>
      <c r="O22" s="15">
        <f>M22-I22+N22</f>
        <v>-16</v>
      </c>
      <c r="P22" s="4"/>
    </row>
    <row r="23" spans="1:16" x14ac:dyDescent="0.25">
      <c r="A23" s="4"/>
      <c r="B23" s="7"/>
      <c r="C23" s="8" t="s">
        <v>26</v>
      </c>
      <c r="D23" s="8" t="s">
        <v>27</v>
      </c>
      <c r="E23" s="8">
        <v>53010</v>
      </c>
      <c r="F23" s="9">
        <v>2150</v>
      </c>
      <c r="G23" s="4" t="s">
        <v>34</v>
      </c>
      <c r="H23" s="8">
        <v>2064</v>
      </c>
      <c r="I23" s="9">
        <v>2150</v>
      </c>
      <c r="J23" s="8" t="s">
        <v>35</v>
      </c>
      <c r="K23" s="8">
        <v>1527</v>
      </c>
      <c r="L23" s="8" t="s">
        <v>31</v>
      </c>
      <c r="M23" s="9">
        <v>955</v>
      </c>
      <c r="N23" s="9"/>
      <c r="O23" s="4"/>
      <c r="P23" s="4"/>
    </row>
    <row r="24" spans="1:16" x14ac:dyDescent="0.25">
      <c r="A24" s="4"/>
      <c r="B24" s="7"/>
      <c r="C24" s="8"/>
      <c r="D24" s="8"/>
      <c r="E24" s="8"/>
      <c r="F24" s="9"/>
      <c r="G24" s="4"/>
      <c r="H24" s="8"/>
      <c r="I24" s="9"/>
      <c r="J24" s="8" t="s">
        <v>36</v>
      </c>
      <c r="K24" s="8">
        <v>1532</v>
      </c>
      <c r="L24" s="8" t="s">
        <v>31</v>
      </c>
      <c r="M24" s="9">
        <v>1118</v>
      </c>
      <c r="N24" s="9"/>
      <c r="O24" s="4"/>
      <c r="P24" s="4"/>
    </row>
    <row r="25" spans="1:16" x14ac:dyDescent="0.25">
      <c r="A25" s="4"/>
      <c r="B25" s="7"/>
      <c r="C25" s="8"/>
      <c r="D25" s="8"/>
      <c r="E25" s="8"/>
      <c r="F25" s="9"/>
      <c r="G25" s="4"/>
      <c r="H25" s="8"/>
      <c r="I25" s="9"/>
      <c r="J25" s="8" t="s">
        <v>36</v>
      </c>
      <c r="K25" s="8">
        <v>1533</v>
      </c>
      <c r="L25" s="8" t="s">
        <v>37</v>
      </c>
      <c r="M25" s="9">
        <v>18</v>
      </c>
      <c r="N25" s="9"/>
      <c r="O25" s="4"/>
      <c r="P25" s="4"/>
    </row>
    <row r="26" spans="1:16" x14ac:dyDescent="0.25">
      <c r="A26" s="4"/>
      <c r="B26" s="7"/>
      <c r="C26" s="8"/>
      <c r="D26" s="8"/>
      <c r="E26" s="8"/>
      <c r="F26" s="9"/>
      <c r="G26" s="4"/>
      <c r="H26" s="8"/>
      <c r="I26" s="9"/>
      <c r="J26" s="8" t="s">
        <v>38</v>
      </c>
      <c r="K26" s="8">
        <v>1536</v>
      </c>
      <c r="L26" s="8" t="s">
        <v>31</v>
      </c>
      <c r="M26" s="9">
        <v>57</v>
      </c>
      <c r="N26" s="9"/>
      <c r="O26" s="4"/>
      <c r="P26" s="4"/>
    </row>
    <row r="27" spans="1:16" x14ac:dyDescent="0.25">
      <c r="A27" s="4"/>
      <c r="B27" s="7"/>
      <c r="C27" s="8"/>
      <c r="D27" s="8"/>
      <c r="E27" s="8"/>
      <c r="F27" s="9"/>
      <c r="G27" s="4"/>
      <c r="H27" s="8"/>
      <c r="I27" s="9"/>
      <c r="J27" s="8" t="s">
        <v>39</v>
      </c>
      <c r="K27" s="8">
        <v>1553</v>
      </c>
      <c r="L27" s="8" t="s">
        <v>40</v>
      </c>
      <c r="M27" s="9">
        <v>2</v>
      </c>
      <c r="N27" s="9"/>
      <c r="O27" s="4"/>
      <c r="P27" s="4"/>
    </row>
    <row r="28" spans="1:16" x14ac:dyDescent="0.25">
      <c r="A28" s="4"/>
      <c r="B28" s="7"/>
      <c r="C28" s="8"/>
      <c r="D28" s="8"/>
      <c r="E28" s="8"/>
      <c r="F28" s="9"/>
      <c r="G28" s="4"/>
      <c r="H28" s="8"/>
      <c r="I28" s="9"/>
      <c r="J28" s="8"/>
      <c r="K28" s="8"/>
      <c r="L28" s="8"/>
      <c r="M28" s="9"/>
      <c r="N28" s="9"/>
      <c r="O28" s="4"/>
      <c r="P28" s="4"/>
    </row>
    <row r="29" spans="1:16" x14ac:dyDescent="0.25">
      <c r="A29" s="4"/>
      <c r="B29" s="7"/>
      <c r="C29" s="8"/>
      <c r="D29" s="8"/>
      <c r="E29" s="8"/>
      <c r="F29" s="9"/>
      <c r="G29" s="4"/>
      <c r="H29" s="8"/>
      <c r="I29" s="9">
        <f>SUM(I23:I28)</f>
        <v>2150</v>
      </c>
      <c r="J29" s="8"/>
      <c r="K29" s="8"/>
      <c r="L29" s="8"/>
      <c r="M29" s="9">
        <f>SUM(M23:M28)</f>
        <v>2150</v>
      </c>
      <c r="N29" s="9">
        <f>SUM(N23:N28)</f>
        <v>0</v>
      </c>
      <c r="O29" s="15">
        <f>M29-I29+N29</f>
        <v>0</v>
      </c>
      <c r="P29" s="4"/>
    </row>
    <row r="30" spans="1:16" x14ac:dyDescent="0.25">
      <c r="A30" s="4"/>
      <c r="B30" s="7"/>
      <c r="C30" s="8" t="s">
        <v>42</v>
      </c>
      <c r="D30" s="8"/>
      <c r="E30" s="8"/>
      <c r="F30" s="9">
        <v>62</v>
      </c>
      <c r="G30" s="4" t="s">
        <v>41</v>
      </c>
      <c r="H30" s="8">
        <v>210644</v>
      </c>
      <c r="I30" s="9">
        <v>62</v>
      </c>
      <c r="J30" s="8" t="s">
        <v>43</v>
      </c>
      <c r="K30" s="8">
        <v>1620</v>
      </c>
      <c r="L30" s="8" t="s">
        <v>44</v>
      </c>
      <c r="M30" s="9">
        <v>52</v>
      </c>
      <c r="N30" s="9"/>
      <c r="O30" s="4"/>
      <c r="P30" s="4"/>
    </row>
    <row r="31" spans="1:16" x14ac:dyDescent="0.25">
      <c r="A31" s="4"/>
      <c r="B31" s="7"/>
      <c r="C31" s="8"/>
      <c r="D31" s="8"/>
      <c r="E31" s="8"/>
      <c r="F31" s="9"/>
      <c r="G31" s="4"/>
      <c r="H31" s="8"/>
      <c r="I31" s="9"/>
      <c r="J31" s="8" t="s">
        <v>43</v>
      </c>
      <c r="K31" s="8">
        <v>1621</v>
      </c>
      <c r="L31" s="8" t="s">
        <v>37</v>
      </c>
      <c r="M31" s="9">
        <v>10</v>
      </c>
      <c r="N31" s="9"/>
      <c r="O31" s="4"/>
      <c r="P31" s="4"/>
    </row>
    <row r="32" spans="1:16" x14ac:dyDescent="0.25">
      <c r="A32" s="4"/>
      <c r="B32" s="7"/>
      <c r="C32" s="8"/>
      <c r="D32" s="8"/>
      <c r="E32" s="8"/>
      <c r="F32" s="9"/>
      <c r="G32" s="4"/>
      <c r="H32" s="8"/>
      <c r="I32" s="9"/>
      <c r="J32" s="8"/>
      <c r="K32" s="8"/>
      <c r="L32" s="8"/>
      <c r="M32" s="9"/>
      <c r="N32" s="9"/>
      <c r="O32" s="4"/>
      <c r="P32" s="4"/>
    </row>
    <row r="33" spans="1:16" x14ac:dyDescent="0.25">
      <c r="A33" s="4"/>
      <c r="B33" s="7"/>
      <c r="C33" s="8"/>
      <c r="D33" s="8"/>
      <c r="E33" s="8"/>
      <c r="F33" s="9"/>
      <c r="G33" s="4"/>
      <c r="H33" s="8"/>
      <c r="I33" s="9"/>
      <c r="J33" s="8"/>
      <c r="K33" s="8"/>
      <c r="L33" s="8"/>
      <c r="M33" s="9"/>
      <c r="N33" s="9"/>
      <c r="O33" s="4"/>
      <c r="P33" s="4"/>
    </row>
    <row r="34" spans="1:16" x14ac:dyDescent="0.25">
      <c r="A34" s="4"/>
      <c r="B34" s="7"/>
      <c r="C34" s="8"/>
      <c r="D34" s="8"/>
      <c r="E34" s="8"/>
      <c r="F34" s="9"/>
      <c r="G34" s="4"/>
      <c r="H34" s="8"/>
      <c r="I34" s="11">
        <f>SUM(I30:I33)</f>
        <v>62</v>
      </c>
      <c r="J34" s="12"/>
      <c r="K34" s="12"/>
      <c r="L34" s="12"/>
      <c r="M34" s="11">
        <f>SUM(M30:M33)</f>
        <v>62</v>
      </c>
      <c r="N34" s="11">
        <f>SUM(N30:N33)</f>
        <v>0</v>
      </c>
      <c r="O34" s="15">
        <f>M34-I34+N34</f>
        <v>0</v>
      </c>
      <c r="P34" s="4"/>
    </row>
    <row r="35" spans="1:16" x14ac:dyDescent="0.25">
      <c r="A35" s="4"/>
      <c r="B35" s="7"/>
      <c r="C35" s="8"/>
      <c r="D35" s="8"/>
      <c r="E35" s="8"/>
      <c r="F35" s="9"/>
      <c r="G35" s="4"/>
      <c r="H35" s="8"/>
      <c r="I35" s="9"/>
      <c r="J35" s="8"/>
      <c r="K35" s="8"/>
      <c r="L35" s="8"/>
      <c r="M35" s="9"/>
      <c r="N35" s="9"/>
      <c r="O35" s="4"/>
      <c r="P35" s="4"/>
    </row>
    <row r="36" spans="1:16" x14ac:dyDescent="0.25">
      <c r="A36" s="4"/>
      <c r="B36" s="7"/>
      <c r="C36" s="8"/>
      <c r="D36" s="8"/>
      <c r="E36" s="8"/>
      <c r="F36" s="9"/>
      <c r="G36" s="4"/>
      <c r="H36" s="8"/>
      <c r="I36" s="9"/>
      <c r="J36" s="8"/>
      <c r="K36" s="8"/>
      <c r="L36" s="8"/>
      <c r="M36" s="9"/>
      <c r="N36" s="9"/>
      <c r="O36" s="4"/>
      <c r="P36" s="4"/>
    </row>
    <row r="37" spans="1:16" x14ac:dyDescent="0.25">
      <c r="A37" s="4"/>
      <c r="B37" s="7"/>
      <c r="C37" s="8"/>
      <c r="D37" s="8"/>
      <c r="E37" s="8"/>
      <c r="F37" s="9"/>
      <c r="G37" s="4"/>
      <c r="H37" s="8"/>
      <c r="I37" s="9"/>
      <c r="J37" s="8"/>
      <c r="K37" s="8"/>
      <c r="L37" s="8"/>
      <c r="M37" s="9"/>
      <c r="N37" s="9"/>
      <c r="O37" s="4"/>
      <c r="P37" s="4"/>
    </row>
    <row r="38" spans="1:16" x14ac:dyDescent="0.25">
      <c r="A38" s="4"/>
      <c r="B38" s="8"/>
      <c r="C38" s="8"/>
      <c r="D38" s="14"/>
      <c r="E38" s="8"/>
      <c r="F38" s="9"/>
      <c r="G38" s="4"/>
      <c r="H38" s="8"/>
      <c r="I38" s="11"/>
      <c r="J38" s="12"/>
      <c r="K38" s="12"/>
      <c r="L38" s="12"/>
      <c r="M38" s="11"/>
      <c r="N38" s="11"/>
      <c r="O38" s="16"/>
      <c r="P38" s="4"/>
    </row>
    <row r="39" spans="1:16" x14ac:dyDescent="0.25">
      <c r="A39" s="4"/>
      <c r="B39" s="8"/>
      <c r="C39" s="8"/>
      <c r="D39" s="14"/>
      <c r="E39" s="8"/>
      <c r="F39" s="9"/>
      <c r="G39" s="4"/>
      <c r="H39" s="8"/>
      <c r="I39" s="11"/>
      <c r="J39" s="12"/>
      <c r="K39" s="12"/>
      <c r="L39" s="12"/>
      <c r="M39" s="11"/>
      <c r="N39" s="11"/>
      <c r="O39" s="16"/>
      <c r="P39" s="4"/>
    </row>
    <row r="40" spans="1:16" x14ac:dyDescent="0.25">
      <c r="A40" s="4"/>
      <c r="B40" s="8"/>
      <c r="C40" s="8"/>
      <c r="D40" s="14"/>
      <c r="E40" s="8"/>
      <c r="F40" s="11">
        <f>SUM(F7:F39)</f>
        <v>6327.88</v>
      </c>
      <c r="G40" s="4"/>
      <c r="H40" s="8"/>
      <c r="I40" s="11">
        <f>+I34+I29+I22+I17</f>
        <v>6327.88</v>
      </c>
      <c r="J40" s="12"/>
      <c r="K40" s="12"/>
      <c r="L40" s="12"/>
      <c r="M40" s="11">
        <f>+M34+M29+M22+M17</f>
        <v>6309.7</v>
      </c>
      <c r="N40" s="11">
        <f>+N22+N17</f>
        <v>0</v>
      </c>
      <c r="O40" s="18">
        <f>SUM(O7:O39)</f>
        <v>-18.18</v>
      </c>
      <c r="P40" s="4"/>
    </row>
    <row r="41" spans="1:16" x14ac:dyDescent="0.25">
      <c r="M41" s="17">
        <f>I40-M40</f>
        <v>18.180000000000291</v>
      </c>
      <c r="N41" s="17"/>
    </row>
    <row r="42" spans="1:16" x14ac:dyDescent="0.25">
      <c r="O42" s="17"/>
    </row>
    <row r="44" spans="1:16" x14ac:dyDescent="0.25">
      <c r="K44" s="1">
        <v>12710</v>
      </c>
    </row>
    <row r="46" spans="1:16" x14ac:dyDescent="0.25">
      <c r="O46" s="17"/>
    </row>
  </sheetData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2021-08-26T03:56:55Z</dcterms:modified>
</cp:coreProperties>
</file>