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sktop\Annie_Mam_Practical\"/>
    </mc:Choice>
  </mc:AlternateContent>
  <xr:revisionPtr revIDLastSave="0" documentId="13_ncr:1_{2C1A7CFA-6099-4043-A229-AAAE42092A43}" xr6:coauthVersionLast="47" xr6:coauthVersionMax="47" xr10:uidLastSave="{00000000-0000-0000-0000-000000000000}"/>
  <bookViews>
    <workbookView xWindow="-98" yWindow="-98" windowWidth="21795" windowHeight="12975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O34" i="1" l="1" a="1"/>
  <c r="O34" i="1" s="1"/>
  <c r="O33" i="1" a="1"/>
  <c r="O33" i="1" s="1"/>
  <c r="O32" i="1" a="1"/>
  <c r="O32" i="1" s="1"/>
  <c r="O35" i="1" s="1"/>
  <c r="O31" i="1"/>
  <c r="P30" i="1"/>
  <c r="O30" i="1"/>
  <c r="P29" i="1"/>
  <c r="O29" i="1"/>
  <c r="P28" i="1"/>
  <c r="O28" i="1"/>
  <c r="O39" i="1" l="1"/>
  <c r="O37" i="1"/>
  <c r="O38" i="1"/>
  <c r="O36" i="1"/>
</calcChain>
</file>

<file path=xl/sharedStrings.xml><?xml version="1.0" encoding="utf-8"?>
<sst xmlns="http://schemas.openxmlformats.org/spreadsheetml/2006/main" count="23" uniqueCount="23">
  <si>
    <t>T Test</t>
  </si>
  <si>
    <t>Weights of 1st Month</t>
  </si>
  <si>
    <t>Weights Of 2nd Month</t>
  </si>
  <si>
    <t>Result</t>
  </si>
  <si>
    <t>Paired t-test</t>
  </si>
  <si>
    <t>Alpha</t>
  </si>
  <si>
    <t>Hypothesized Mean Difference</t>
  </si>
  <si>
    <t>Variable 1</t>
  </si>
  <si>
    <t>Variable 2</t>
  </si>
  <si>
    <t>Mean</t>
  </si>
  <si>
    <t>Variance</t>
  </si>
  <si>
    <t>Observations</t>
  </si>
  <si>
    <t>Pearson Correlation</t>
  </si>
  <si>
    <t>Observed Mean Difference</t>
  </si>
  <si>
    <t>Variance of the Differences</t>
  </si>
  <si>
    <t>df</t>
  </si>
  <si>
    <t>t Stat</t>
  </si>
  <si>
    <t>P (T&lt;=t) one-tail</t>
  </si>
  <si>
    <t>t Critical one-tail</t>
  </si>
  <si>
    <t>Conclusion :</t>
  </si>
  <si>
    <t>P (T&lt;=t) two-tail</t>
  </si>
  <si>
    <t>t Critical two-tail</t>
  </si>
  <si>
    <t>As P-value of two-tail t-test is higher than alpha value of this problem, we accept the Null Hypothesis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</si>
</sst>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26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u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  <fill>
      <patternFill patternType="solid">
        <fgColor rgb="FFFFFF00"/>
        <bgColor rgb="FFFFFF00"/>
      </patternFill>
    </fill>
    <fill>
      <patternFill patternType="solid">
        <fgColor rgb="FFFFAA95"/>
        <bgColor rgb="FFFFCC99"/>
      </patternFill>
    </fill>
    <fill>
      <patternFill patternType="solid">
        <fgColor rgb="FF481D32"/>
        <bgColor rgb="FF333300"/>
      </patternFill>
    </fill>
    <fill>
      <patternFill patternType="solid">
        <fgColor rgb="FFBE480A"/>
        <bgColor rgb="FF993366"/>
      </patternFill>
    </fill>
    <fill>
      <patternFill patternType="solid">
        <fgColor rgb="FF3FAF46"/>
        <bgColor rgb="FF33CCCC"/>
      </patternFill>
    </fill>
    <fill>
      <patternFill patternType="solid">
        <fgColor theme="0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7" borderId="0" xfId="0" applyFont="1" applyFill="1"/>
    <xf numFmtId="0" fontId="4" fillId="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5" borderId="0" xfId="0" applyFont="1" applyFill="1"/>
    <xf numFmtId="0" fontId="0" fillId="2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BE480A"/>
      <rgbColor rgb="FF993366"/>
      <rgbColor rgb="FF333399"/>
      <rgbColor rgb="FF481D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42"/>
  <sheetViews>
    <sheetView tabSelected="1" topLeftCell="A7" zoomScaleNormal="100" workbookViewId="0">
      <selection activeCell="G27" sqref="G27"/>
    </sheetView>
  </sheetViews>
  <sheetFormatPr defaultColWidth="11.53125" defaultRowHeight="12.75" x14ac:dyDescent="0.35"/>
  <cols>
    <col min="4" max="4" width="21.6640625" customWidth="1"/>
    <col min="5" max="5" width="21.53125" customWidth="1"/>
    <col min="14" max="14" width="29.86328125" customWidth="1"/>
    <col min="15" max="15" width="19.06640625" customWidth="1"/>
    <col min="16" max="16" width="13.86328125" customWidth="1"/>
  </cols>
  <sheetData>
    <row r="4" spans="6:15" x14ac:dyDescent="0.35">
      <c r="F4" s="6" t="s">
        <v>0</v>
      </c>
      <c r="G4" s="6"/>
      <c r="H4" s="6"/>
      <c r="I4" s="6"/>
      <c r="J4" s="6"/>
      <c r="K4" s="6"/>
      <c r="L4" s="6"/>
      <c r="M4" s="6"/>
      <c r="N4" s="6"/>
      <c r="O4" s="6"/>
    </row>
    <row r="5" spans="6:15" x14ac:dyDescent="0.35">
      <c r="F5" s="6"/>
      <c r="G5" s="6"/>
      <c r="H5" s="6"/>
      <c r="I5" s="6"/>
      <c r="J5" s="6"/>
      <c r="K5" s="5"/>
      <c r="L5" s="5"/>
      <c r="M5" s="5"/>
      <c r="N5" s="5"/>
      <c r="O5" s="5"/>
    </row>
    <row r="6" spans="6:15" x14ac:dyDescent="0.35">
      <c r="F6" s="6"/>
      <c r="G6" s="6"/>
      <c r="H6" s="6"/>
      <c r="I6" s="6"/>
      <c r="J6" s="6"/>
      <c r="K6" s="5"/>
      <c r="L6" s="5"/>
      <c r="M6" s="5"/>
      <c r="N6" s="5"/>
      <c r="O6" s="5"/>
    </row>
    <row r="7" spans="6:15" x14ac:dyDescent="0.35">
      <c r="F7" s="6"/>
      <c r="G7" s="6"/>
      <c r="H7" s="6"/>
      <c r="I7" s="6"/>
      <c r="J7" s="6"/>
      <c r="K7" s="5"/>
      <c r="L7" s="5"/>
      <c r="M7" s="5"/>
      <c r="N7" s="5"/>
      <c r="O7" s="5"/>
    </row>
    <row r="8" spans="6:15" x14ac:dyDescent="0.35">
      <c r="F8" s="6"/>
      <c r="G8" s="6"/>
      <c r="H8" s="6"/>
      <c r="I8" s="6"/>
      <c r="J8" s="6"/>
      <c r="K8" s="5"/>
      <c r="L8" s="5"/>
      <c r="M8" s="5"/>
      <c r="N8" s="5"/>
      <c r="O8" s="5"/>
    </row>
    <row r="9" spans="6:15" x14ac:dyDescent="0.35">
      <c r="F9" s="6"/>
      <c r="G9" s="6"/>
      <c r="H9" s="6"/>
      <c r="I9" s="6"/>
      <c r="J9" s="6"/>
      <c r="K9" s="5"/>
      <c r="L9" s="5"/>
      <c r="M9" s="5"/>
      <c r="N9" s="5"/>
      <c r="O9" s="5"/>
    </row>
    <row r="17" spans="4:16" x14ac:dyDescent="0.35">
      <c r="D17" s="4" t="s">
        <v>1</v>
      </c>
      <c r="E17" s="4" t="s">
        <v>2</v>
      </c>
    </row>
    <row r="18" spans="4:16" x14ac:dyDescent="0.35">
      <c r="D18" s="5"/>
      <c r="E18" s="5"/>
    </row>
    <row r="19" spans="4:16" x14ac:dyDescent="0.35">
      <c r="D19" s="5"/>
      <c r="E19" s="5"/>
    </row>
    <row r="20" spans="4:16" x14ac:dyDescent="0.35">
      <c r="D20" s="10">
        <v>50</v>
      </c>
      <c r="E20" s="10">
        <v>56</v>
      </c>
    </row>
    <row r="21" spans="4:16" x14ac:dyDescent="0.35">
      <c r="D21" s="10">
        <v>60</v>
      </c>
      <c r="E21" s="10">
        <v>58</v>
      </c>
      <c r="I21" s="3" t="s">
        <v>3</v>
      </c>
      <c r="J21" s="3"/>
      <c r="K21" s="3"/>
    </row>
    <row r="22" spans="4:16" x14ac:dyDescent="0.35">
      <c r="D22" s="10">
        <v>58</v>
      </c>
      <c r="E22" s="10">
        <v>68</v>
      </c>
      <c r="I22" s="5"/>
      <c r="J22" s="5"/>
      <c r="K22" s="5"/>
    </row>
    <row r="23" spans="4:16" x14ac:dyDescent="0.35">
      <c r="D23" s="10">
        <v>52</v>
      </c>
      <c r="E23" s="10">
        <v>61</v>
      </c>
      <c r="I23" s="5"/>
      <c r="J23" s="5"/>
      <c r="K23" s="5"/>
    </row>
    <row r="24" spans="4:16" ht="13.15" x14ac:dyDescent="0.4">
      <c r="D24" s="10">
        <v>51</v>
      </c>
      <c r="E24" s="10">
        <v>56</v>
      </c>
      <c r="I24" s="3"/>
      <c r="J24" s="3"/>
      <c r="K24" s="3"/>
      <c r="N24" s="7" t="s">
        <v>4</v>
      </c>
    </row>
    <row r="25" spans="4:16" ht="13.15" x14ac:dyDescent="0.4">
      <c r="D25" s="10">
        <v>62</v>
      </c>
      <c r="E25" s="10">
        <v>59</v>
      </c>
      <c r="N25" s="8" t="s">
        <v>5</v>
      </c>
      <c r="O25" s="9">
        <v>0.05</v>
      </c>
    </row>
    <row r="26" spans="4:16" ht="13.15" x14ac:dyDescent="0.4">
      <c r="D26" s="10">
        <v>58</v>
      </c>
      <c r="E26" s="10">
        <v>64</v>
      </c>
      <c r="N26" s="8" t="s">
        <v>6</v>
      </c>
      <c r="O26" s="9">
        <v>0</v>
      </c>
    </row>
    <row r="27" spans="4:16" ht="13.15" x14ac:dyDescent="0.4">
      <c r="D27" s="10">
        <v>55</v>
      </c>
      <c r="E27" s="10">
        <v>60</v>
      </c>
      <c r="N27" s="8"/>
      <c r="O27" s="7" t="s">
        <v>7</v>
      </c>
      <c r="P27" s="7" t="s">
        <v>8</v>
      </c>
    </row>
    <row r="28" spans="4:16" ht="13.15" x14ac:dyDescent="0.4">
      <c r="D28" s="10">
        <v>50</v>
      </c>
      <c r="E28" s="10">
        <v>50</v>
      </c>
      <c r="N28" s="8" t="s">
        <v>9</v>
      </c>
      <c r="O28" s="7">
        <f>AVERAGE(Sheet1!$D$17:$D$29)</f>
        <v>56.1</v>
      </c>
      <c r="P28" s="7">
        <f>AVERAGE(Sheet1!$E$17:$E$29)</f>
        <v>59.4</v>
      </c>
    </row>
    <row r="29" spans="4:16" ht="13.15" x14ac:dyDescent="0.4">
      <c r="D29" s="10">
        <v>65</v>
      </c>
      <c r="E29" s="10">
        <v>62</v>
      </c>
      <c r="N29" s="8" t="s">
        <v>10</v>
      </c>
      <c r="O29" s="7">
        <f>VAR(Sheet1!$D$17:$D$29)</f>
        <v>28.322222222222219</v>
      </c>
      <c r="P29" s="7">
        <f>VAR(Sheet1!$E$17:$E$29)</f>
        <v>24.266666666666666</v>
      </c>
    </row>
    <row r="30" spans="4:16" ht="13.15" x14ac:dyDescent="0.4">
      <c r="N30" s="8" t="s">
        <v>11</v>
      </c>
      <c r="O30" s="7">
        <f>COUNT(Sheet1!$D$17:$D$29)</f>
        <v>10</v>
      </c>
      <c r="P30" s="7">
        <f>COUNT(Sheet1!$E$17:$E$29)</f>
        <v>10</v>
      </c>
    </row>
    <row r="31" spans="4:16" ht="13.15" x14ac:dyDescent="0.4">
      <c r="N31" s="8" t="s">
        <v>12</v>
      </c>
      <c r="O31" s="7">
        <f>CORREL(Sheet1!$D$17:$D$29,Sheet1!$E$17:$E$29)</f>
        <v>0.54504170417587128</v>
      </c>
    </row>
    <row r="32" spans="4:16" ht="13.15" x14ac:dyDescent="0.4">
      <c r="N32" s="8" t="s">
        <v>13</v>
      </c>
      <c r="O32" s="7">
        <f t="array" ref="O32">AVERAGE(IF(ISODD(IF(ISNUMBER(Sheet1!$D$17:$D$29), 1, 0) * IF(ISNUMBER(Sheet1!$E$17:$E$29), 1, 0)), Sheet1!$D$17:$D$29 - Sheet1!$E$17:$E$29, "NA"))</f>
        <v>-3.3</v>
      </c>
    </row>
    <row r="33" spans="2:15" ht="13.15" x14ac:dyDescent="0.4">
      <c r="N33" s="8" t="s">
        <v>14</v>
      </c>
      <c r="O33" s="7">
        <f t="array" ref="O33">VAR(IF(ISODD(IF(ISNUMBER(Sheet1!$D$17:$D$29), 1, 0) * IF(ISNUMBER(Sheet1!$E$17:$E$29), 1, 0)), Sheet1!$D$17:$D$29 - Sheet1!$E$17:$E$29, "NA"))</f>
        <v>24.011111111111109</v>
      </c>
    </row>
    <row r="34" spans="2:15" ht="13.15" x14ac:dyDescent="0.4">
      <c r="N34" s="8" t="s">
        <v>15</v>
      </c>
      <c r="O34" s="7">
        <f t="array" ref="O34">SUM(IF(ISNUMBER(Sheet1!$D$17:$D$29), 1, 0) * IF(ISNUMBER(Sheet1!$E$17:$E$29), 1, 0)) - 1</f>
        <v>9</v>
      </c>
    </row>
    <row r="35" spans="2:15" ht="13.15" x14ac:dyDescent="0.4">
      <c r="N35" s="8" t="s">
        <v>16</v>
      </c>
      <c r="O35" s="7">
        <f>(Sheet1!$O$32 - Sheet1!$O$26) / (Sheet1!$O$33 / ( Sheet1!$O$34 + 1)) ^ 0.5</f>
        <v>-2.1296479234017149</v>
      </c>
    </row>
    <row r="36" spans="2:15" ht="13.15" x14ac:dyDescent="0.4">
      <c r="N36" s="8" t="s">
        <v>17</v>
      </c>
      <c r="O36" s="7">
        <f>TDIST(ABS(Sheet1!$O$35), Sheet1!$O$34, 1)</f>
        <v>3.102849419038502E-2</v>
      </c>
    </row>
    <row r="37" spans="2:15" ht="13.15" x14ac:dyDescent="0.4">
      <c r="N37" s="8" t="s">
        <v>18</v>
      </c>
      <c r="O37" s="7">
        <f>TINV(2*Sheet1!$O$25, Sheet1!$O$34)</f>
        <v>1.8331129326562374</v>
      </c>
    </row>
    <row r="38" spans="2:15" ht="13.15" x14ac:dyDescent="0.4">
      <c r="B38" s="2" t="s">
        <v>19</v>
      </c>
      <c r="C38" s="2"/>
      <c r="D38" s="2"/>
      <c r="N38" s="8" t="s">
        <v>20</v>
      </c>
      <c r="O38" s="7">
        <f>TDIST(ABS(Sheet1!$O$35), Sheet1!$O$34, 2)</f>
        <v>6.2056988380770041E-2</v>
      </c>
    </row>
    <row r="39" spans="2:15" ht="13.15" x14ac:dyDescent="0.4">
      <c r="B39" s="2"/>
      <c r="C39" s="2"/>
      <c r="D39" s="2"/>
      <c r="N39" s="8" t="s">
        <v>21</v>
      </c>
      <c r="O39" s="7">
        <f>TINV(Sheet1!$O$25, Sheet1!$O$34)</f>
        <v>2.2621571627982053</v>
      </c>
    </row>
    <row r="41" spans="2:15" x14ac:dyDescent="0.35">
      <c r="B41" s="1" t="s">
        <v>22</v>
      </c>
      <c r="C41" s="1"/>
      <c r="D41" s="1"/>
      <c r="E41" s="1"/>
      <c r="F41" s="1"/>
      <c r="G41" s="1"/>
    </row>
    <row r="42" spans="2:15" x14ac:dyDescent="0.35">
      <c r="B42" s="1"/>
      <c r="C42" s="1"/>
      <c r="D42" s="1"/>
      <c r="E42" s="1"/>
      <c r="F42" s="1"/>
      <c r="G42" s="5"/>
    </row>
  </sheetData>
  <mergeCells count="6">
    <mergeCell ref="B41:G42"/>
    <mergeCell ref="F4:O9"/>
    <mergeCell ref="D17:D19"/>
    <mergeCell ref="E17:E19"/>
    <mergeCell ref="I21:K24"/>
    <mergeCell ref="B38:D39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Sumon singh</cp:lastModifiedBy>
  <cp:revision>1</cp:revision>
  <dcterms:created xsi:type="dcterms:W3CDTF">2022-12-07T20:36:38Z</dcterms:created>
  <dcterms:modified xsi:type="dcterms:W3CDTF">2024-04-14T17:51:46Z</dcterms:modified>
  <dc:language>en-IN</dc:language>
</cp:coreProperties>
</file>