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Homedir4\Reinertsen_N\Ed Measurement - Portugal\materials\"/>
    </mc:Choice>
  </mc:AlternateContent>
  <xr:revisionPtr revIDLastSave="0" documentId="13_ncr:1_{8DAF8309-721C-4ABF-87D5-D0A88592B0E0}" xr6:coauthVersionLast="47" xr6:coauthVersionMax="47" xr10:uidLastSave="{00000000-0000-0000-0000-000000000000}"/>
  <bookViews>
    <workbookView xWindow="-110" yWindow="-110" windowWidth="19420" windowHeight="10300" activeTab="3" xr2:uid="{AAEC2B75-EC23-4EB8-973C-6EFE1AE344EC}"/>
  </bookViews>
  <sheets>
    <sheet name="Scored" sheetId="3" r:id="rId1"/>
    <sheet name="Ordered" sheetId="1" r:id="rId2"/>
    <sheet name="Purified 1" sheetId="5" r:id="rId3"/>
    <sheet name="Fin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4" l="1"/>
  <c r="R4" i="4"/>
  <c r="Z4" i="4" s="1"/>
  <c r="R5" i="4"/>
  <c r="V5" i="4" s="1"/>
  <c r="R6" i="4"/>
  <c r="R7" i="4"/>
  <c r="W7" i="4" s="1"/>
  <c r="R8" i="4"/>
  <c r="R9" i="4"/>
  <c r="AA9" i="4" s="1"/>
  <c r="R10" i="4"/>
  <c r="V10" i="4" s="1"/>
  <c r="R11" i="4"/>
  <c r="R12" i="4"/>
  <c r="Z12" i="4" s="1"/>
  <c r="R13" i="4"/>
  <c r="Z13" i="4" s="1"/>
  <c r="R14" i="4"/>
  <c r="R15" i="4"/>
  <c r="R16" i="4"/>
  <c r="R17" i="4"/>
  <c r="Y17" i="4" s="1"/>
  <c r="R18" i="4"/>
  <c r="V18" i="4" s="1"/>
  <c r="R19" i="4"/>
  <c r="R20" i="4"/>
  <c r="Z20" i="4" s="1"/>
  <c r="R21" i="4"/>
  <c r="AA21" i="4" s="1"/>
  <c r="R22" i="4"/>
  <c r="R23" i="4"/>
  <c r="R24" i="4"/>
  <c r="R25" i="4"/>
  <c r="V25" i="4" s="1"/>
  <c r="R26" i="4"/>
  <c r="V26" i="4" s="1"/>
  <c r="R27" i="4"/>
  <c r="R28" i="4"/>
  <c r="W28" i="4" s="1"/>
  <c r="R2" i="4"/>
  <c r="R32" i="4" s="1"/>
  <c r="B35" i="4" s="1"/>
  <c r="R2" i="5"/>
  <c r="AE2" i="5" s="1"/>
  <c r="D29" i="4"/>
  <c r="D31" i="4"/>
  <c r="U6" i="4"/>
  <c r="Y3" i="4"/>
  <c r="AB6" i="4"/>
  <c r="V8" i="4"/>
  <c r="Y11" i="4"/>
  <c r="T14" i="4"/>
  <c r="Z15" i="4"/>
  <c r="V16" i="4"/>
  <c r="Y19" i="4"/>
  <c r="Z22" i="4"/>
  <c r="X23" i="4"/>
  <c r="Z24" i="4"/>
  <c r="U27" i="4"/>
  <c r="X2" i="4"/>
  <c r="V3" i="1"/>
  <c r="AE3" i="1" s="1"/>
  <c r="V4" i="1"/>
  <c r="V5" i="1"/>
  <c r="V6" i="1"/>
  <c r="V7" i="1"/>
  <c r="Z7" i="1" s="1"/>
  <c r="V8" i="1"/>
  <c r="AE8" i="1" s="1"/>
  <c r="V9" i="1"/>
  <c r="V10" i="1"/>
  <c r="Y10" i="1" s="1"/>
  <c r="V11" i="1"/>
  <c r="V12" i="1"/>
  <c r="V13" i="1"/>
  <c r="V14" i="1"/>
  <c r="V15" i="1"/>
  <c r="Z15" i="1" s="1"/>
  <c r="V16" i="1"/>
  <c r="AE16" i="1" s="1"/>
  <c r="V17" i="1"/>
  <c r="V18" i="1"/>
  <c r="Y18" i="1" s="1"/>
  <c r="V19" i="1"/>
  <c r="V20" i="1"/>
  <c r="V21" i="1"/>
  <c r="V22" i="1"/>
  <c r="V23" i="1"/>
  <c r="Z23" i="1" s="1"/>
  <c r="V24" i="1"/>
  <c r="AE24" i="1" s="1"/>
  <c r="V25" i="1"/>
  <c r="V26" i="1"/>
  <c r="Y26" i="1" s="1"/>
  <c r="V27" i="1"/>
  <c r="V28" i="1"/>
  <c r="V2" i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" i="3"/>
  <c r="R3" i="5"/>
  <c r="W3" i="5" s="1"/>
  <c r="R4" i="5"/>
  <c r="Y4" i="5" s="1"/>
  <c r="R5" i="5"/>
  <c r="Y5" i="5" s="1"/>
  <c r="R6" i="5"/>
  <c r="W6" i="5" s="1"/>
  <c r="R7" i="5"/>
  <c r="Y7" i="5" s="1"/>
  <c r="R8" i="5"/>
  <c r="Y8" i="5" s="1"/>
  <c r="R9" i="5"/>
  <c r="U9" i="5" s="1"/>
  <c r="R10" i="5"/>
  <c r="Y10" i="5" s="1"/>
  <c r="R11" i="5"/>
  <c r="W11" i="5" s="1"/>
  <c r="R12" i="5"/>
  <c r="Y12" i="5" s="1"/>
  <c r="R13" i="5"/>
  <c r="Y13" i="5" s="1"/>
  <c r="R14" i="5"/>
  <c r="W14" i="5" s="1"/>
  <c r="R15" i="5"/>
  <c r="Y15" i="5" s="1"/>
  <c r="R16" i="5"/>
  <c r="Y16" i="5" s="1"/>
  <c r="R17" i="5"/>
  <c r="U17" i="5" s="1"/>
  <c r="R18" i="5"/>
  <c r="Y18" i="5" s="1"/>
  <c r="R19" i="5"/>
  <c r="T19" i="5" s="1"/>
  <c r="R20" i="5"/>
  <c r="Y20" i="5" s="1"/>
  <c r="R21" i="5"/>
  <c r="W21" i="5" s="1"/>
  <c r="R22" i="5"/>
  <c r="T22" i="5" s="1"/>
  <c r="R23" i="5"/>
  <c r="Y23" i="5" s="1"/>
  <c r="R24" i="5"/>
  <c r="W24" i="5" s="1"/>
  <c r="R25" i="5"/>
  <c r="X25" i="5" s="1"/>
  <c r="R26" i="5"/>
  <c r="Y26" i="5" s="1"/>
  <c r="R27" i="5"/>
  <c r="Z27" i="5" s="1"/>
  <c r="R28" i="5"/>
  <c r="W28" i="5" s="1"/>
  <c r="T3" i="5"/>
  <c r="V3" i="5"/>
  <c r="Z3" i="5"/>
  <c r="AB3" i="5"/>
  <c r="AC3" i="5"/>
  <c r="AH3" i="5"/>
  <c r="U4" i="5"/>
  <c r="X4" i="5"/>
  <c r="Z4" i="5"/>
  <c r="AA4" i="5"/>
  <c r="AC4" i="5"/>
  <c r="AD4" i="5"/>
  <c r="AG4" i="5"/>
  <c r="AH4" i="5"/>
  <c r="U5" i="5"/>
  <c r="V5" i="5"/>
  <c r="AG5" i="5"/>
  <c r="AH5" i="5"/>
  <c r="U7" i="5"/>
  <c r="V7" i="5"/>
  <c r="X7" i="5"/>
  <c r="Z7" i="5"/>
  <c r="AA7" i="5"/>
  <c r="AC7" i="5"/>
  <c r="AD7" i="5"/>
  <c r="AG7" i="5"/>
  <c r="AH7" i="5"/>
  <c r="T9" i="5"/>
  <c r="V9" i="5"/>
  <c r="W9" i="5"/>
  <c r="AB9" i="5"/>
  <c r="AD9" i="5"/>
  <c r="AE9" i="5"/>
  <c r="V11" i="5"/>
  <c r="Y11" i="5"/>
  <c r="Z11" i="5"/>
  <c r="AB11" i="5"/>
  <c r="AG11" i="5"/>
  <c r="AH11" i="5"/>
  <c r="U12" i="5"/>
  <c r="V12" i="5"/>
  <c r="X12" i="5"/>
  <c r="Z12" i="5"/>
  <c r="AA12" i="5"/>
  <c r="AC12" i="5"/>
  <c r="AD12" i="5"/>
  <c r="AG12" i="5"/>
  <c r="AH12" i="5"/>
  <c r="AA13" i="5"/>
  <c r="AC13" i="5"/>
  <c r="X14" i="5"/>
  <c r="U15" i="5"/>
  <c r="V15" i="5"/>
  <c r="X15" i="5"/>
  <c r="Z15" i="5"/>
  <c r="AA15" i="5"/>
  <c r="AC15" i="5"/>
  <c r="AD15" i="5"/>
  <c r="AG15" i="5"/>
  <c r="AH15" i="5"/>
  <c r="U16" i="5"/>
  <c r="T17" i="5"/>
  <c r="V17" i="5"/>
  <c r="W17" i="5"/>
  <c r="AB17" i="5"/>
  <c r="AD17" i="5"/>
  <c r="AE17" i="5"/>
  <c r="X18" i="5"/>
  <c r="U19" i="5"/>
  <c r="X19" i="5"/>
  <c r="Z19" i="5"/>
  <c r="AA19" i="5"/>
  <c r="AC19" i="5"/>
  <c r="AG19" i="5"/>
  <c r="AH19" i="5"/>
  <c r="U20" i="5"/>
  <c r="V20" i="5"/>
  <c r="X20" i="5"/>
  <c r="Z20" i="5"/>
  <c r="AA20" i="5"/>
  <c r="AC20" i="5"/>
  <c r="AD20" i="5"/>
  <c r="AG20" i="5"/>
  <c r="AH20" i="5"/>
  <c r="Y21" i="5"/>
  <c r="Z21" i="5"/>
  <c r="AG21" i="5"/>
  <c r="AH21" i="5"/>
  <c r="U23" i="5"/>
  <c r="V23" i="5"/>
  <c r="X23" i="5"/>
  <c r="Z23" i="5"/>
  <c r="AA23" i="5"/>
  <c r="AC23" i="5"/>
  <c r="AD23" i="5"/>
  <c r="AG23" i="5"/>
  <c r="AH23" i="5"/>
  <c r="Y24" i="5"/>
  <c r="AB24" i="5"/>
  <c r="AG24" i="5"/>
  <c r="W25" i="5"/>
  <c r="Y25" i="5"/>
  <c r="Z25" i="5"/>
  <c r="AE25" i="5"/>
  <c r="AG25" i="5"/>
  <c r="AH25" i="5"/>
  <c r="X26" i="5"/>
  <c r="V27" i="5"/>
  <c r="X27" i="5"/>
  <c r="Y27" i="5"/>
  <c r="AA27" i="5"/>
  <c r="AD27" i="5"/>
  <c r="AF27" i="5"/>
  <c r="AH27" i="5"/>
  <c r="T28" i="5"/>
  <c r="U28" i="5"/>
  <c r="V28" i="5"/>
  <c r="X28" i="5"/>
  <c r="Y28" i="5"/>
  <c r="Z28" i="5"/>
  <c r="AA28" i="5"/>
  <c r="AB28" i="5"/>
  <c r="AC28" i="5"/>
  <c r="AD28" i="5"/>
  <c r="AF28" i="5"/>
  <c r="AG28" i="5"/>
  <c r="AH28" i="5"/>
  <c r="S3" i="5"/>
  <c r="S4" i="5"/>
  <c r="S7" i="5"/>
  <c r="S11" i="5"/>
  <c r="S12" i="5"/>
  <c r="S15" i="5"/>
  <c r="S17" i="5"/>
  <c r="S19" i="5"/>
  <c r="S20" i="5"/>
  <c r="S23" i="5"/>
  <c r="S28" i="5"/>
  <c r="T3" i="4"/>
  <c r="V3" i="4"/>
  <c r="AD3" i="4"/>
  <c r="AE3" i="4"/>
  <c r="AF3" i="4"/>
  <c r="X4" i="4"/>
  <c r="AB4" i="4"/>
  <c r="W6" i="4"/>
  <c r="Z6" i="4"/>
  <c r="AA6" i="4"/>
  <c r="AD6" i="4"/>
  <c r="AE6" i="4"/>
  <c r="AF6" i="4"/>
  <c r="AH6" i="4"/>
  <c r="AE7" i="4"/>
  <c r="AC8" i="4"/>
  <c r="W11" i="4"/>
  <c r="X11" i="4"/>
  <c r="AA11" i="4"/>
  <c r="AB11" i="4"/>
  <c r="W12" i="4"/>
  <c r="AE12" i="4"/>
  <c r="W14" i="4"/>
  <c r="X14" i="4"/>
  <c r="Y14" i="4"/>
  <c r="AA14" i="4"/>
  <c r="AB14" i="4"/>
  <c r="AE14" i="4"/>
  <c r="AF14" i="4"/>
  <c r="AG14" i="4"/>
  <c r="T15" i="4"/>
  <c r="AF15" i="4"/>
  <c r="AH15" i="4"/>
  <c r="AG16" i="4"/>
  <c r="Z19" i="4"/>
  <c r="AA19" i="4"/>
  <c r="AB19" i="4"/>
  <c r="AF20" i="4"/>
  <c r="T22" i="4"/>
  <c r="V22" i="4"/>
  <c r="X22" i="4"/>
  <c r="Y22" i="4"/>
  <c r="AB22" i="4"/>
  <c r="AC22" i="4"/>
  <c r="AD22" i="4"/>
  <c r="AF22" i="4"/>
  <c r="AG22" i="4"/>
  <c r="T23" i="4"/>
  <c r="AB23" i="4"/>
  <c r="AC23" i="4"/>
  <c r="V27" i="4"/>
  <c r="W27" i="4"/>
  <c r="X27" i="4"/>
  <c r="AD27" i="4"/>
  <c r="AE27" i="4"/>
  <c r="AF27" i="4"/>
  <c r="V28" i="4"/>
  <c r="X28" i="4"/>
  <c r="AG28" i="4"/>
  <c r="S7" i="4"/>
  <c r="S19" i="4"/>
  <c r="S22" i="4"/>
  <c r="S27" i="4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C31" i="4"/>
  <c r="B31" i="4"/>
  <c r="B34" i="4" s="1" a="1"/>
  <c r="B34" i="4" s="1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C29" i="4"/>
  <c r="B29" i="4"/>
  <c r="B33" i="4" s="1"/>
  <c r="B34" i="1" a="1"/>
  <c r="B34" i="1" s="1"/>
  <c r="B33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B31" i="1"/>
  <c r="T29" i="3"/>
  <c r="S29" i="3"/>
  <c r="M29" i="3"/>
  <c r="U29" i="3"/>
  <c r="Q29" i="3"/>
  <c r="J29" i="3"/>
  <c r="R29" i="3"/>
  <c r="P29" i="3"/>
  <c r="H29" i="3"/>
  <c r="G29" i="3"/>
  <c r="O29" i="3"/>
  <c r="N29" i="3"/>
  <c r="K29" i="3"/>
  <c r="I29" i="3"/>
  <c r="D29" i="3"/>
  <c r="L29" i="3"/>
  <c r="F29" i="3"/>
  <c r="E29" i="3"/>
  <c r="B29" i="3"/>
  <c r="C29" i="3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X3" i="1"/>
  <c r="Z3" i="1"/>
  <c r="AA3" i="1"/>
  <c r="AB3" i="1"/>
  <c r="AC3" i="1"/>
  <c r="AD3" i="1"/>
  <c r="AF3" i="1"/>
  <c r="AG3" i="1"/>
  <c r="AH3" i="1"/>
  <c r="AI3" i="1"/>
  <c r="AJ3" i="1"/>
  <c r="AK3" i="1"/>
  <c r="AL3" i="1"/>
  <c r="AM3" i="1"/>
  <c r="AN3" i="1"/>
  <c r="AO3" i="1"/>
  <c r="AP3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Y7" i="1"/>
  <c r="AD7" i="1"/>
  <c r="AE7" i="1"/>
  <c r="AG7" i="1"/>
  <c r="AL7" i="1"/>
  <c r="AM7" i="1"/>
  <c r="AO7" i="1"/>
  <c r="AB8" i="1"/>
  <c r="AJ8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X10" i="1"/>
  <c r="AC10" i="1"/>
  <c r="AD10" i="1"/>
  <c r="AF10" i="1"/>
  <c r="AK10" i="1"/>
  <c r="AL10" i="1"/>
  <c r="AN10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Y15" i="1"/>
  <c r="AD15" i="1"/>
  <c r="AE15" i="1"/>
  <c r="AG15" i="1"/>
  <c r="AL15" i="1"/>
  <c r="AM15" i="1"/>
  <c r="AO15" i="1"/>
  <c r="AB16" i="1"/>
  <c r="AJ16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X18" i="1"/>
  <c r="AC18" i="1"/>
  <c r="AD18" i="1"/>
  <c r="AF18" i="1"/>
  <c r="AK18" i="1"/>
  <c r="AL18" i="1"/>
  <c r="AN18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Y23" i="1"/>
  <c r="AD23" i="1"/>
  <c r="AE23" i="1"/>
  <c r="AG23" i="1"/>
  <c r="AL23" i="1"/>
  <c r="AM23" i="1"/>
  <c r="AO23" i="1"/>
  <c r="AB24" i="1"/>
  <c r="AJ24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X26" i="1"/>
  <c r="AC26" i="1"/>
  <c r="AD26" i="1"/>
  <c r="AF26" i="1"/>
  <c r="AK26" i="1"/>
  <c r="AL26" i="1"/>
  <c r="AN26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29" i="1"/>
  <c r="AF28" i="4" l="1"/>
  <c r="Y20" i="4"/>
  <c r="Z17" i="4"/>
  <c r="AD28" i="4"/>
  <c r="X20" i="4"/>
  <c r="S28" i="4"/>
  <c r="Y28" i="4"/>
  <c r="AG12" i="4"/>
  <c r="AC4" i="4"/>
  <c r="W2" i="4"/>
  <c r="T2" i="5"/>
  <c r="AC2" i="5"/>
  <c r="Z2" i="5"/>
  <c r="R32" i="5"/>
  <c r="AD25" i="5"/>
  <c r="V25" i="5"/>
  <c r="V24" i="5"/>
  <c r="AA17" i="5"/>
  <c r="AG16" i="5"/>
  <c r="AA9" i="5"/>
  <c r="AH8" i="5"/>
  <c r="S25" i="5"/>
  <c r="AC25" i="5"/>
  <c r="U25" i="5"/>
  <c r="AH17" i="5"/>
  <c r="Z17" i="5"/>
  <c r="AC16" i="5"/>
  <c r="AH9" i="5"/>
  <c r="Z9" i="5"/>
  <c r="AD8" i="5"/>
  <c r="S9" i="5"/>
  <c r="AB25" i="5"/>
  <c r="T25" i="5"/>
  <c r="AH22" i="5"/>
  <c r="AG17" i="5"/>
  <c r="Y17" i="5"/>
  <c r="Z16" i="5"/>
  <c r="AG9" i="5"/>
  <c r="Y9" i="5"/>
  <c r="AA8" i="5"/>
  <c r="S8" i="5"/>
  <c r="AA25" i="5"/>
  <c r="AH24" i="5"/>
  <c r="AA22" i="5"/>
  <c r="AF17" i="5"/>
  <c r="X17" i="5"/>
  <c r="X16" i="5"/>
  <c r="AF9" i="5"/>
  <c r="X9" i="5"/>
  <c r="V8" i="5"/>
  <c r="B33" i="5"/>
  <c r="AB6" i="5"/>
  <c r="S16" i="5"/>
  <c r="AF25" i="5"/>
  <c r="Z24" i="5"/>
  <c r="AC17" i="5"/>
  <c r="AF14" i="5"/>
  <c r="AC9" i="5"/>
  <c r="AG22" i="5"/>
  <c r="AB2" i="5"/>
  <c r="S27" i="5"/>
  <c r="AE27" i="5"/>
  <c r="W27" i="5"/>
  <c r="AF24" i="5"/>
  <c r="X24" i="5"/>
  <c r="AF22" i="5"/>
  <c r="Y22" i="5"/>
  <c r="AF21" i="5"/>
  <c r="X21" i="5"/>
  <c r="AF19" i="5"/>
  <c r="Y19" i="5"/>
  <c r="AH16" i="5"/>
  <c r="V16" i="5"/>
  <c r="AD14" i="5"/>
  <c r="U14" i="5"/>
  <c r="Z13" i="5"/>
  <c r="AF11" i="5"/>
  <c r="X11" i="5"/>
  <c r="AC8" i="5"/>
  <c r="AH6" i="5"/>
  <c r="Z6" i="5"/>
  <c r="AA3" i="5"/>
  <c r="AA2" i="5"/>
  <c r="X22" i="5"/>
  <c r="V21" i="5"/>
  <c r="AC14" i="5"/>
  <c r="T14" i="5"/>
  <c r="X13" i="5"/>
  <c r="AG6" i="5"/>
  <c r="Y6" i="5"/>
  <c r="AD5" i="5"/>
  <c r="S2" i="5"/>
  <c r="Y2" i="5"/>
  <c r="S24" i="5"/>
  <c r="S6" i="5"/>
  <c r="AC27" i="5"/>
  <c r="U27" i="5"/>
  <c r="AD24" i="5"/>
  <c r="U24" i="5"/>
  <c r="AE22" i="5"/>
  <c r="W22" i="5"/>
  <c r="AD21" i="5"/>
  <c r="U21" i="5"/>
  <c r="AE19" i="5"/>
  <c r="W19" i="5"/>
  <c r="AB14" i="5"/>
  <c r="AH13" i="5"/>
  <c r="V13" i="5"/>
  <c r="AD11" i="5"/>
  <c r="U11" i="5"/>
  <c r="Z8" i="5"/>
  <c r="AF6" i="5"/>
  <c r="X6" i="5"/>
  <c r="AC5" i="5"/>
  <c r="AG3" i="5"/>
  <c r="Y3" i="5"/>
  <c r="AH2" i="5"/>
  <c r="X2" i="5"/>
  <c r="S14" i="5"/>
  <c r="S5" i="5"/>
  <c r="AB27" i="5"/>
  <c r="T27" i="5"/>
  <c r="AC24" i="5"/>
  <c r="T24" i="5"/>
  <c r="AD22" i="5"/>
  <c r="V22" i="5"/>
  <c r="AC21" i="5"/>
  <c r="T21" i="5"/>
  <c r="AD19" i="5"/>
  <c r="V19" i="5"/>
  <c r="AD16" i="5"/>
  <c r="AA14" i="5"/>
  <c r="AG13" i="5"/>
  <c r="U13" i="5"/>
  <c r="AC11" i="5"/>
  <c r="T11" i="5"/>
  <c r="X8" i="5"/>
  <c r="V6" i="5"/>
  <c r="AA5" i="5"/>
  <c r="AF3" i="5"/>
  <c r="X3" i="5"/>
  <c r="V14" i="5"/>
  <c r="AF2" i="5"/>
  <c r="W2" i="5"/>
  <c r="S22" i="5"/>
  <c r="S13" i="5"/>
  <c r="AC22" i="5"/>
  <c r="U22" i="5"/>
  <c r="AB21" i="5"/>
  <c r="AH14" i="5"/>
  <c r="Z14" i="5"/>
  <c r="AD6" i="5"/>
  <c r="U6" i="5"/>
  <c r="Z5" i="5"/>
  <c r="Z22" i="5"/>
  <c r="AA6" i="5"/>
  <c r="U2" i="5"/>
  <c r="S21" i="5"/>
  <c r="AG27" i="5"/>
  <c r="AA24" i="5"/>
  <c r="AB22" i="5"/>
  <c r="AA21" i="5"/>
  <c r="AB19" i="5"/>
  <c r="AA16" i="5"/>
  <c r="AG14" i="5"/>
  <c r="Y14" i="5"/>
  <c r="H30" i="5" s="1"/>
  <c r="AD13" i="5"/>
  <c r="AA11" i="5"/>
  <c r="AG8" i="5"/>
  <c r="U8" i="5"/>
  <c r="AC6" i="5"/>
  <c r="T6" i="5"/>
  <c r="X5" i="5"/>
  <c r="AD3" i="5"/>
  <c r="U3" i="5"/>
  <c r="T13" i="4"/>
  <c r="U13" i="4"/>
  <c r="AB21" i="4"/>
  <c r="AF5" i="4"/>
  <c r="U12" i="4"/>
  <c r="AH21" i="4"/>
  <c r="T21" i="4"/>
  <c r="AE5" i="4"/>
  <c r="AC5" i="4"/>
  <c r="U28" i="4"/>
  <c r="U5" i="4"/>
  <c r="X5" i="4"/>
  <c r="U22" i="4"/>
  <c r="U4" i="4"/>
  <c r="AH2" i="4"/>
  <c r="U21" i="4"/>
  <c r="AB13" i="4"/>
  <c r="AG2" i="4"/>
  <c r="U20" i="4"/>
  <c r="Y13" i="4"/>
  <c r="Z2" i="4"/>
  <c r="U14" i="4"/>
  <c r="AC27" i="4"/>
  <c r="U19" i="4"/>
  <c r="AB27" i="4"/>
  <c r="AC25" i="4"/>
  <c r="AH19" i="4"/>
  <c r="S11" i="4"/>
  <c r="AA27" i="4"/>
  <c r="T25" i="4"/>
  <c r="AC21" i="4"/>
  <c r="AF19" i="4"/>
  <c r="V19" i="4"/>
  <c r="AG13" i="4"/>
  <c r="AF11" i="4"/>
  <c r="T11" i="4"/>
  <c r="W5" i="4"/>
  <c r="AA3" i="4"/>
  <c r="Y2" i="4"/>
  <c r="U25" i="4"/>
  <c r="U17" i="4"/>
  <c r="U9" i="4"/>
  <c r="T19" i="4"/>
  <c r="AH9" i="4"/>
  <c r="X3" i="4"/>
  <c r="U24" i="4"/>
  <c r="U16" i="4"/>
  <c r="U8" i="4"/>
  <c r="T27" i="4"/>
  <c r="X19" i="4"/>
  <c r="U11" i="4"/>
  <c r="AH27" i="4"/>
  <c r="Z27" i="4"/>
  <c r="AE24" i="4"/>
  <c r="AE19" i="4"/>
  <c r="AE11" i="4"/>
  <c r="S3" i="4"/>
  <c r="AG27" i="4"/>
  <c r="Y27" i="4"/>
  <c r="W24" i="4"/>
  <c r="Z21" i="4"/>
  <c r="AD19" i="4"/>
  <c r="AG17" i="4"/>
  <c r="AA13" i="4"/>
  <c r="AD11" i="4"/>
  <c r="Z9" i="4"/>
  <c r="W3" i="4"/>
  <c r="U23" i="4"/>
  <c r="U15" i="4"/>
  <c r="U7" i="4"/>
  <c r="U3" i="4"/>
  <c r="S17" i="4"/>
  <c r="W19" i="4"/>
  <c r="V11" i="4"/>
  <c r="AB3" i="4"/>
  <c r="U26" i="4"/>
  <c r="U18" i="4"/>
  <c r="U10" i="4"/>
  <c r="U2" i="4"/>
  <c r="S14" i="4"/>
  <c r="AB25" i="4"/>
  <c r="AE22" i="4"/>
  <c r="W22" i="4"/>
  <c r="AF17" i="4"/>
  <c r="X17" i="4"/>
  <c r="AH14" i="4"/>
  <c r="Z14" i="4"/>
  <c r="AG9" i="4"/>
  <c r="Y9" i="4"/>
  <c r="AG6" i="4"/>
  <c r="Y6" i="4"/>
  <c r="AE2" i="4"/>
  <c r="AA25" i="4"/>
  <c r="AE17" i="4"/>
  <c r="W17" i="4"/>
  <c r="AF9" i="4"/>
  <c r="X9" i="4"/>
  <c r="X6" i="4"/>
  <c r="S9" i="4"/>
  <c r="AH25" i="4"/>
  <c r="Z25" i="4"/>
  <c r="AD17" i="4"/>
  <c r="V17" i="4"/>
  <c r="AE9" i="4"/>
  <c r="W9" i="4"/>
  <c r="AG25" i="4"/>
  <c r="Y25" i="4"/>
  <c r="AC17" i="4"/>
  <c r="T17" i="4"/>
  <c r="AD9" i="4"/>
  <c r="V9" i="4"/>
  <c r="V6" i="4"/>
  <c r="S25" i="4"/>
  <c r="S6" i="4"/>
  <c r="AF25" i="4"/>
  <c r="X25" i="4"/>
  <c r="AA22" i="4"/>
  <c r="AB17" i="4"/>
  <c r="AD14" i="4"/>
  <c r="V14" i="4"/>
  <c r="AC9" i="4"/>
  <c r="T9" i="4"/>
  <c r="AC6" i="4"/>
  <c r="T6" i="4"/>
  <c r="AE25" i="4"/>
  <c r="W25" i="4"/>
  <c r="AH22" i="4"/>
  <c r="AA17" i="4"/>
  <c r="AC14" i="4"/>
  <c r="AB9" i="4"/>
  <c r="AD25" i="4"/>
  <c r="AH17" i="4"/>
  <c r="AF16" i="4"/>
  <c r="AB7" i="4"/>
  <c r="S23" i="4"/>
  <c r="AG24" i="4"/>
  <c r="Y24" i="4"/>
  <c r="AE23" i="4"/>
  <c r="W23" i="4"/>
  <c r="X16" i="4"/>
  <c r="X15" i="4"/>
  <c r="AG8" i="4"/>
  <c r="AH7" i="4"/>
  <c r="T7" i="4"/>
  <c r="S8" i="4"/>
  <c r="AF24" i="4"/>
  <c r="X24" i="4"/>
  <c r="AD23" i="4"/>
  <c r="V23" i="4"/>
  <c r="T16" i="4"/>
  <c r="W15" i="4"/>
  <c r="AF8" i="4"/>
  <c r="AF7" i="4"/>
  <c r="AD24" i="4"/>
  <c r="AB8" i="4"/>
  <c r="S16" i="4"/>
  <c r="AC24" i="4"/>
  <c r="T24" i="4"/>
  <c r="AA23" i="4"/>
  <c r="AC16" i="4"/>
  <c r="AE15" i="4"/>
  <c r="AA8" i="4"/>
  <c r="AA7" i="4"/>
  <c r="S15" i="4"/>
  <c r="AB24" i="4"/>
  <c r="AH23" i="4"/>
  <c r="Z23" i="4"/>
  <c r="AB16" i="4"/>
  <c r="AB15" i="4"/>
  <c r="Y8" i="4"/>
  <c r="Z7" i="4"/>
  <c r="AA24" i="4"/>
  <c r="AG23" i="4"/>
  <c r="Y23" i="4"/>
  <c r="AA16" i="4"/>
  <c r="AA15" i="4"/>
  <c r="X8" i="4"/>
  <c r="X7" i="4"/>
  <c r="V24" i="4"/>
  <c r="S24" i="4"/>
  <c r="AH24" i="4"/>
  <c r="AF23" i="4"/>
  <c r="Y16" i="4"/>
  <c r="T8" i="4"/>
  <c r="B36" i="4"/>
  <c r="S5" i="4"/>
  <c r="AC28" i="4"/>
  <c r="AG21" i="4"/>
  <c r="Y21" i="4"/>
  <c r="AE20" i="4"/>
  <c r="T20" i="4"/>
  <c r="AF13" i="4"/>
  <c r="X13" i="4"/>
  <c r="AC12" i="4"/>
  <c r="AC10" i="4"/>
  <c r="AB5" i="4"/>
  <c r="T5" i="4"/>
  <c r="W4" i="4"/>
  <c r="AD2" i="4"/>
  <c r="V2" i="4"/>
  <c r="S13" i="4"/>
  <c r="S4" i="4"/>
  <c r="AB28" i="4"/>
  <c r="T28" i="4"/>
  <c r="AC26" i="4"/>
  <c r="AF21" i="4"/>
  <c r="X21" i="4"/>
  <c r="AC20" i="4"/>
  <c r="AE13" i="4"/>
  <c r="W13" i="4"/>
  <c r="AB12" i="4"/>
  <c r="AA5" i="4"/>
  <c r="AG4" i="4"/>
  <c r="AC2" i="4"/>
  <c r="S21" i="4"/>
  <c r="S12" i="4"/>
  <c r="AA28" i="4"/>
  <c r="AE21" i="4"/>
  <c r="W21" i="4"/>
  <c r="AB20" i="4"/>
  <c r="AD13" i="4"/>
  <c r="V13" i="4"/>
  <c r="Y12" i="4"/>
  <c r="AH5" i="4"/>
  <c r="Z5" i="4"/>
  <c r="AF4" i="4"/>
  <c r="T4" i="4"/>
  <c r="AB2" i="4"/>
  <c r="T2" i="4"/>
  <c r="S2" i="4"/>
  <c r="S20" i="4"/>
  <c r="AH28" i="4"/>
  <c r="Z28" i="4"/>
  <c r="AD21" i="4"/>
  <c r="V21" i="4"/>
  <c r="AA20" i="4"/>
  <c r="AC13" i="4"/>
  <c r="X12" i="4"/>
  <c r="AG5" i="4"/>
  <c r="Y5" i="4"/>
  <c r="AE4" i="4"/>
  <c r="AA2" i="4"/>
  <c r="AC18" i="4"/>
  <c r="AE28" i="4"/>
  <c r="AG20" i="4"/>
  <c r="W20" i="4"/>
  <c r="AH13" i="4"/>
  <c r="AF12" i="4"/>
  <c r="T12" i="4"/>
  <c r="AD5" i="4"/>
  <c r="Y4" i="4"/>
  <c r="AF2" i="4"/>
  <c r="AB26" i="4"/>
  <c r="T26" i="4"/>
  <c r="AD20" i="4"/>
  <c r="V20" i="4"/>
  <c r="AC19" i="4"/>
  <c r="AB18" i="4"/>
  <c r="T18" i="4"/>
  <c r="AH16" i="4"/>
  <c r="Z16" i="4"/>
  <c r="AG15" i="4"/>
  <c r="Y15" i="4"/>
  <c r="AD12" i="4"/>
  <c r="V12" i="4"/>
  <c r="AC11" i="4"/>
  <c r="AB10" i="4"/>
  <c r="T10" i="4"/>
  <c r="AH8" i="4"/>
  <c r="Z8" i="4"/>
  <c r="AG7" i="4"/>
  <c r="Y7" i="4"/>
  <c r="AD4" i="4"/>
  <c r="V4" i="4"/>
  <c r="AC3" i="4"/>
  <c r="AA26" i="4"/>
  <c r="AA18" i="4"/>
  <c r="AA10" i="4"/>
  <c r="Z26" i="4"/>
  <c r="Z18" i="4"/>
  <c r="Z10" i="4"/>
  <c r="AH26" i="4"/>
  <c r="AH10" i="4"/>
  <c r="AG26" i="4"/>
  <c r="Y26" i="4"/>
  <c r="AG18" i="4"/>
  <c r="Y18" i="4"/>
  <c r="AE16" i="4"/>
  <c r="W16" i="4"/>
  <c r="AD15" i="4"/>
  <c r="V15" i="4"/>
  <c r="AA12" i="4"/>
  <c r="AH11" i="4"/>
  <c r="Z11" i="4"/>
  <c r="AG10" i="4"/>
  <c r="Y10" i="4"/>
  <c r="AE8" i="4"/>
  <c r="W8" i="4"/>
  <c r="AD7" i="4"/>
  <c r="V7" i="4"/>
  <c r="AA4" i="4"/>
  <c r="AH3" i="4"/>
  <c r="Z3" i="4"/>
  <c r="AH18" i="4"/>
  <c r="S26" i="4"/>
  <c r="S18" i="4"/>
  <c r="S10" i="4"/>
  <c r="AF26" i="4"/>
  <c r="X26" i="4"/>
  <c r="AH20" i="4"/>
  <c r="AG19" i="4"/>
  <c r="AF18" i="4"/>
  <c r="X18" i="4"/>
  <c r="AD16" i="4"/>
  <c r="AC15" i="4"/>
  <c r="AH12" i="4"/>
  <c r="AG11" i="4"/>
  <c r="AF10" i="4"/>
  <c r="X10" i="4"/>
  <c r="AD8" i="4"/>
  <c r="AC7" i="4"/>
  <c r="AH4" i="4"/>
  <c r="AG3" i="4"/>
  <c r="AE26" i="4"/>
  <c r="W26" i="4"/>
  <c r="AE18" i="4"/>
  <c r="W18" i="4"/>
  <c r="AE10" i="4"/>
  <c r="W10" i="4"/>
  <c r="AD26" i="4"/>
  <c r="AD18" i="4"/>
  <c r="AD10" i="4"/>
  <c r="AL24" i="1"/>
  <c r="AD24" i="1"/>
  <c r="AL16" i="1"/>
  <c r="AD16" i="1"/>
  <c r="AL8" i="1"/>
  <c r="AD8" i="1"/>
  <c r="AM26" i="1"/>
  <c r="AE26" i="1"/>
  <c r="AK24" i="1"/>
  <c r="AC24" i="1"/>
  <c r="AN23" i="1"/>
  <c r="AF23" i="1"/>
  <c r="X23" i="1"/>
  <c r="AM18" i="1"/>
  <c r="AE18" i="1"/>
  <c r="AK16" i="1"/>
  <c r="AC16" i="1"/>
  <c r="AN15" i="1"/>
  <c r="AF15" i="1"/>
  <c r="X15" i="1"/>
  <c r="AM10" i="1"/>
  <c r="AE10" i="1"/>
  <c r="J30" i="1" s="1"/>
  <c r="AK8" i="1"/>
  <c r="AC8" i="1"/>
  <c r="AN7" i="1"/>
  <c r="AF7" i="1"/>
  <c r="X7" i="1"/>
  <c r="V32" i="1"/>
  <c r="B35" i="1" s="1"/>
  <c r="B36" i="1" s="1"/>
  <c r="AA24" i="1"/>
  <c r="AI16" i="1"/>
  <c r="AI8" i="1"/>
  <c r="AA8" i="1"/>
  <c r="AJ26" i="1"/>
  <c r="AB26" i="1"/>
  <c r="AP24" i="1"/>
  <c r="AH24" i="1"/>
  <c r="Z24" i="1"/>
  <c r="AK23" i="1"/>
  <c r="AC23" i="1"/>
  <c r="AJ18" i="1"/>
  <c r="AB18" i="1"/>
  <c r="AP16" i="1"/>
  <c r="AH16" i="1"/>
  <c r="Z16" i="1"/>
  <c r="AK15" i="1"/>
  <c r="AC15" i="1"/>
  <c r="AJ10" i="1"/>
  <c r="O30" i="1" s="1"/>
  <c r="AB10" i="1"/>
  <c r="AP8" i="1"/>
  <c r="AH8" i="1"/>
  <c r="Z8" i="1"/>
  <c r="AK7" i="1"/>
  <c r="P30" i="1" s="1"/>
  <c r="AC7" i="1"/>
  <c r="H30" i="1" s="1"/>
  <c r="Y3" i="1"/>
  <c r="AA16" i="1"/>
  <c r="AA26" i="1"/>
  <c r="AG24" i="1"/>
  <c r="AJ23" i="1"/>
  <c r="AI18" i="1"/>
  <c r="AO16" i="1"/>
  <c r="AG16" i="1"/>
  <c r="Y16" i="1"/>
  <c r="AJ15" i="1"/>
  <c r="AB15" i="1"/>
  <c r="AI10" i="1"/>
  <c r="AA10" i="1"/>
  <c r="AO8" i="1"/>
  <c r="AG8" i="1"/>
  <c r="Y8" i="1"/>
  <c r="AJ7" i="1"/>
  <c r="AB7" i="1"/>
  <c r="G30" i="1" s="1"/>
  <c r="AI24" i="1"/>
  <c r="AI26" i="1"/>
  <c r="AO24" i="1"/>
  <c r="Y24" i="1"/>
  <c r="AB23" i="1"/>
  <c r="AA18" i="1"/>
  <c r="AP26" i="1"/>
  <c r="AH26" i="1"/>
  <c r="Z26" i="1"/>
  <c r="AN24" i="1"/>
  <c r="AF24" i="1"/>
  <c r="X24" i="1"/>
  <c r="AI23" i="1"/>
  <c r="AA23" i="1"/>
  <c r="AP18" i="1"/>
  <c r="AH18" i="1"/>
  <c r="Z18" i="1"/>
  <c r="AN16" i="1"/>
  <c r="AF16" i="1"/>
  <c r="X16" i="1"/>
  <c r="AI15" i="1"/>
  <c r="AA15" i="1"/>
  <c r="AP10" i="1"/>
  <c r="AH10" i="1"/>
  <c r="M30" i="1" s="1"/>
  <c r="Z10" i="1"/>
  <c r="E30" i="1" s="1"/>
  <c r="AN8" i="1"/>
  <c r="AF8" i="1"/>
  <c r="X8" i="1"/>
  <c r="AI7" i="1"/>
  <c r="AA7" i="1"/>
  <c r="F30" i="1" s="1"/>
  <c r="AO26" i="1"/>
  <c r="AG26" i="1"/>
  <c r="L30" i="1" s="1"/>
  <c r="AM24" i="1"/>
  <c r="R30" i="1" s="1"/>
  <c r="AP23" i="1"/>
  <c r="AH23" i="1"/>
  <c r="AO18" i="1"/>
  <c r="AG18" i="1"/>
  <c r="AM16" i="1"/>
  <c r="AP15" i="1"/>
  <c r="AH15" i="1"/>
  <c r="AO10" i="1"/>
  <c r="T30" i="1" s="1"/>
  <c r="AG10" i="1"/>
  <c r="AM8" i="1"/>
  <c r="AP7" i="1"/>
  <c r="AH7" i="1"/>
  <c r="AE28" i="5"/>
  <c r="AE26" i="5"/>
  <c r="W26" i="5"/>
  <c r="AE24" i="5"/>
  <c r="AE23" i="5"/>
  <c r="W23" i="5"/>
  <c r="AE21" i="5"/>
  <c r="AE20" i="5"/>
  <c r="W20" i="5"/>
  <c r="AE18" i="5"/>
  <c r="W18" i="5"/>
  <c r="AE16" i="5"/>
  <c r="W16" i="5"/>
  <c r="AE15" i="5"/>
  <c r="W15" i="5"/>
  <c r="AE14" i="5"/>
  <c r="AE13" i="5"/>
  <c r="W13" i="5"/>
  <c r="AE12" i="5"/>
  <c r="W12" i="5"/>
  <c r="AE11" i="5"/>
  <c r="AE10" i="5"/>
  <c r="W10" i="5"/>
  <c r="AE8" i="5"/>
  <c r="W8" i="5"/>
  <c r="AE7" i="5"/>
  <c r="W7" i="5"/>
  <c r="AE6" i="5"/>
  <c r="AE5" i="5"/>
  <c r="W5" i="5"/>
  <c r="AE4" i="5"/>
  <c r="W4" i="5"/>
  <c r="AE3" i="5"/>
  <c r="X10" i="5"/>
  <c r="AD26" i="5"/>
  <c r="V26" i="5"/>
  <c r="AD18" i="5"/>
  <c r="V18" i="5"/>
  <c r="AD10" i="5"/>
  <c r="V10" i="5"/>
  <c r="V4" i="5"/>
  <c r="AC26" i="5"/>
  <c r="U26" i="5"/>
  <c r="AC18" i="5"/>
  <c r="U18" i="5"/>
  <c r="AC10" i="5"/>
  <c r="U10" i="5"/>
  <c r="AB26" i="5"/>
  <c r="T26" i="5"/>
  <c r="AB23" i="5"/>
  <c r="T23" i="5"/>
  <c r="AB20" i="5"/>
  <c r="T20" i="5"/>
  <c r="AB18" i="5"/>
  <c r="T18" i="5"/>
  <c r="AB16" i="5"/>
  <c r="T16" i="5"/>
  <c r="AB15" i="5"/>
  <c r="T15" i="5"/>
  <c r="AB13" i="5"/>
  <c r="T13" i="5"/>
  <c r="AB12" i="5"/>
  <c r="T12" i="5"/>
  <c r="AB10" i="5"/>
  <c r="T10" i="5"/>
  <c r="AB8" i="5"/>
  <c r="T8" i="5"/>
  <c r="AB7" i="5"/>
  <c r="T7" i="5"/>
  <c r="AB5" i="5"/>
  <c r="T5" i="5"/>
  <c r="AB4" i="5"/>
  <c r="K30" i="5" s="1"/>
  <c r="T4" i="5"/>
  <c r="S26" i="5"/>
  <c r="S18" i="5"/>
  <c r="S10" i="5"/>
  <c r="AH26" i="5"/>
  <c r="AA26" i="5"/>
  <c r="AH18" i="5"/>
  <c r="AA18" i="5"/>
  <c r="AH10" i="5"/>
  <c r="AA10" i="5"/>
  <c r="AG26" i="5"/>
  <c r="Z26" i="5"/>
  <c r="AG18" i="5"/>
  <c r="Z18" i="5"/>
  <c r="AG10" i="5"/>
  <c r="Z10" i="5"/>
  <c r="B35" i="5"/>
  <c r="AF26" i="5"/>
  <c r="AF23" i="5"/>
  <c r="AF20" i="5"/>
  <c r="AF18" i="5"/>
  <c r="AF16" i="5"/>
  <c r="AF15" i="5"/>
  <c r="AF13" i="5"/>
  <c r="AF12" i="5"/>
  <c r="AF10" i="5"/>
  <c r="AF8" i="5"/>
  <c r="AF7" i="5"/>
  <c r="AF5" i="5"/>
  <c r="AF4" i="5"/>
  <c r="AD2" i="5"/>
  <c r="V2" i="5"/>
  <c r="AG2" i="5"/>
  <c r="B34" i="5" a="1"/>
  <c r="B34" i="5" s="1"/>
  <c r="I30" i="1"/>
  <c r="U30" i="1"/>
  <c r="B30" i="1"/>
  <c r="N30" i="1"/>
  <c r="D30" i="1"/>
  <c r="S30" i="1"/>
  <c r="K30" i="1"/>
  <c r="C30" i="1"/>
  <c r="Q30" i="1"/>
  <c r="G30" i="5" l="1"/>
  <c r="E30" i="5"/>
  <c r="N30" i="5"/>
  <c r="M30" i="5"/>
  <c r="I30" i="5"/>
  <c r="B30" i="5"/>
  <c r="J30" i="5"/>
  <c r="F30" i="5"/>
  <c r="L30" i="5"/>
  <c r="D30" i="5"/>
  <c r="O30" i="5"/>
  <c r="Q30" i="5"/>
  <c r="D30" i="4"/>
  <c r="E30" i="4"/>
  <c r="J30" i="4"/>
  <c r="G30" i="4"/>
  <c r="I30" i="4"/>
  <c r="C30" i="4"/>
  <c r="P30" i="4"/>
  <c r="B30" i="4"/>
  <c r="Q30" i="4"/>
  <c r="F30" i="4"/>
  <c r="N30" i="4"/>
  <c r="L30" i="4"/>
  <c r="K30" i="4"/>
  <c r="O30" i="4"/>
  <c r="M30" i="4"/>
  <c r="H30" i="4"/>
  <c r="B36" i="5"/>
  <c r="C30" i="5"/>
  <c r="P3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<sst xmlns="http://schemas.openxmlformats.org/spreadsheetml/2006/main" count="215" uniqueCount="58">
  <si>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</si>
  <si>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</si>
  <si>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</si>
  <si>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</si>
  <si>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</si>
  <si>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</si>
  <si>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</si>
  <si>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</si>
  <si>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</si>
  <si>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</si>
  <si>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</si>
  <si>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</si>
  <si>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</si>
  <si>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</si>
  <si>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</si>
  <si>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</si>
  <si>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</si>
  <si>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</si>
  <si>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</si>
  <si>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</si>
  <si>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Score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</si>
  <si>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</si>
  <si>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</si>
  <si>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</si>
  <si>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</si>
  <si>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</si>
  <si>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</si>
  <si>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</si>
  <si>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</si>
  <si>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</si>
  <si>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</si>
  <si>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</si>
  <si>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</si>
  <si>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</si>
  <si>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</si>
  <si>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</si>
  <si>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</si>
  <si>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</si>
  <si>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</si>
  <si>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</si>
  <si>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</si>
  <si>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</si>
  <si>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</si>
  <si>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</si>
  <si>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</si>
  <si>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</si>
  <si>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</si>
  <si>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</si>
  <si>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Facility</t>
  </si>
  <si>
    <t>Pt.Bis (Item Rest)</t>
  </si>
  <si>
    <t>Total - Item (i.e. "Rest")</t>
  </si>
  <si>
    <t>k/k-1 (no. items = k)</t>
  </si>
  <si>
    <t>Cronbach's alpha</t>
  </si>
  <si>
    <t>= (k/k-1)&amp;(1-(sum(s^2) / S^2)</t>
  </si>
  <si>
    <t>S^2</t>
  </si>
  <si>
    <t>sum of s^2</t>
  </si>
  <si>
    <t>= S (Std.Dev) of Scores</t>
  </si>
  <si>
    <t>s (std. dev) of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</si>
</sst>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9" fontId="1" fillId="0" borderId="0" xfId="1" applyFont="1" applyAlignment="1">
      <alignment horizontal="center"/>
    </xf>
    <xf numFmtId="0" fontId="2" fillId="0" borderId="0" xfId="0" applyFont="1"/>
    <xf numFmtId="2" fontId="0" fillId="0" borderId="0" xfId="0" applyNumberFormat="1" applyFont="1" applyAlignment="1">
      <alignment horizontal="center"/>
    </xf>
    <xf numFmtId="9" fontId="1" fillId="0" borderId="0" xfId="1" applyFont="1" applyFill="1" applyAlignment="1">
      <alignment horizontal="center"/>
    </xf>
    <xf numFmtId="2" fontId="0" fillId="0" borderId="0" xfId="0" applyNumberFormat="1" applyFont="1"/>
    <xf numFmtId="2" fontId="0" fillId="0" borderId="0" xfId="0" applyNumberFormat="1" applyAlignment="1">
      <alignment horizontal="center"/>
    </xf>
    <xf numFmtId="0" fontId="2" fillId="0" borderId="0" xfId="0" quotePrefix="1" applyFont="1"/>
    <xf numFmtId="0" fontId="2" fillId="0" borderId="0" xfId="0" quotePrefix="1" applyFont="1" applyAlignment="1">
      <alignment horizontal="center"/>
    </xf>
    <xf numFmtId="0" fontId="0" fillId="0" borderId="0" xfId="0" quotePrefix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98DC-FF4D-4905-B286-5F75D30B6AA7}">
  <dimension ref="A1:V29"/>
  <sheetViews>
    <sheetView zoomScale="70" zoomScaleNormal="70" workbookViewId="0">
      <selection activeCell="C34" sqref="C34"/>
    </sheetView>
  </sheetViews>
  <sheetFormatPr defaultRowHeight="12.5" x14ac:dyDescent="0.25"/>
  <cols>
    <col min="1" max="1" width="8.81640625" bestFit="1" customWidth="1"/>
    <col min="22" max="22" width="8.7265625" style="1"/>
    <col min="23" max="42" width="2.81640625" customWidth="1"/>
  </cols>
  <sheetData>
    <row r="1" spans="1:22" ht="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5" t="s">
        <v>20</v>
      </c>
    </row>
    <row r="2" spans="1:22" ht="13" x14ac:dyDescent="0.3">
      <c r="A2" s="2" t="s">
        <v>21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0</v>
      </c>
      <c r="K2" s="3">
        <v>1</v>
      </c>
      <c r="L2" s="3">
        <v>1</v>
      </c>
      <c r="M2" s="3">
        <v>0</v>
      </c>
      <c r="N2" s="3">
        <v>0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1">
        <f>SUM(B2:U2)</f>
        <v>16</v>
      </c>
    </row>
    <row r="3" spans="1:22" ht="13" x14ac:dyDescent="0.3">
      <c r="A3" s="2" t="s">
        <v>22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0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 s="1">
        <f t="shared" ref="V3:V28" si="0">SUM(B3:U3)</f>
        <v>11</v>
      </c>
    </row>
    <row r="4" spans="1:22" ht="13" x14ac:dyDescent="0.3">
      <c r="A4" s="2" t="s">
        <v>23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0</v>
      </c>
      <c r="R4" s="3">
        <v>0</v>
      </c>
      <c r="S4" s="3">
        <v>1</v>
      </c>
      <c r="T4" s="3">
        <v>1</v>
      </c>
      <c r="U4" s="3">
        <v>1</v>
      </c>
      <c r="V4" s="1">
        <f t="shared" si="0"/>
        <v>18</v>
      </c>
    </row>
    <row r="5" spans="1:22" ht="13" x14ac:dyDescent="0.3">
      <c r="A5" s="2" t="s">
        <v>24</v>
      </c>
      <c r="B5" s="3">
        <v>1</v>
      </c>
      <c r="C5" s="3">
        <v>0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1</v>
      </c>
      <c r="O5" s="3">
        <v>0</v>
      </c>
      <c r="P5" s="3">
        <v>0</v>
      </c>
      <c r="Q5" s="3">
        <v>1</v>
      </c>
      <c r="R5" s="3">
        <v>1</v>
      </c>
      <c r="S5" s="3">
        <v>0</v>
      </c>
      <c r="T5" s="3">
        <v>0</v>
      </c>
      <c r="U5" s="3">
        <v>0</v>
      </c>
      <c r="V5" s="1">
        <f t="shared" si="0"/>
        <v>11</v>
      </c>
    </row>
    <row r="6" spans="1:22" ht="13" x14ac:dyDescent="0.3">
      <c r="A6" s="2" t="s">
        <v>25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1</v>
      </c>
      <c r="T6" s="3">
        <v>1</v>
      </c>
      <c r="U6" s="3">
        <v>1</v>
      </c>
      <c r="V6" s="1">
        <f t="shared" si="0"/>
        <v>16</v>
      </c>
    </row>
    <row r="7" spans="1:22" ht="13" x14ac:dyDescent="0.3">
      <c r="A7" s="2" t="s">
        <v>26</v>
      </c>
      <c r="B7" s="3">
        <v>1</v>
      </c>
      <c r="C7" s="3">
        <v>1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1</v>
      </c>
      <c r="S7" s="3">
        <v>1</v>
      </c>
      <c r="T7" s="3">
        <v>0</v>
      </c>
      <c r="U7" s="3">
        <v>0</v>
      </c>
      <c r="V7" s="1">
        <f t="shared" si="0"/>
        <v>7</v>
      </c>
    </row>
    <row r="8" spans="1:22" ht="13" x14ac:dyDescent="0.3">
      <c r="A8" s="2" t="s">
        <v>27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1</v>
      </c>
      <c r="O8" s="3">
        <v>0</v>
      </c>
      <c r="P8" s="3">
        <v>1</v>
      </c>
      <c r="Q8" s="3">
        <v>1</v>
      </c>
      <c r="R8" s="3">
        <v>1</v>
      </c>
      <c r="S8" s="3">
        <v>1</v>
      </c>
      <c r="T8" s="3">
        <v>0</v>
      </c>
      <c r="U8" s="3">
        <v>0</v>
      </c>
      <c r="V8" s="1">
        <f t="shared" si="0"/>
        <v>15</v>
      </c>
    </row>
    <row r="9" spans="1:22" ht="13" x14ac:dyDescent="0.3">
      <c r="A9" s="2" t="s">
        <v>28</v>
      </c>
      <c r="B9" s="3">
        <v>1</v>
      </c>
      <c r="C9" s="3">
        <v>1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0</v>
      </c>
      <c r="T9" s="3">
        <v>0</v>
      </c>
      <c r="U9" s="3">
        <v>1</v>
      </c>
      <c r="V9" s="1">
        <f t="shared" si="0"/>
        <v>14</v>
      </c>
    </row>
    <row r="10" spans="1:22" ht="13" x14ac:dyDescent="0.3">
      <c r="A10" s="2" t="s">
        <v>29</v>
      </c>
      <c r="B10" s="3">
        <v>1</v>
      </c>
      <c r="C10" s="3">
        <v>1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1">
        <f t="shared" si="0"/>
        <v>5</v>
      </c>
    </row>
    <row r="11" spans="1:22" ht="13" x14ac:dyDescent="0.3">
      <c r="A11" s="2" t="s">
        <v>30</v>
      </c>
      <c r="B11" s="3">
        <v>1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1">
        <f t="shared" si="0"/>
        <v>9</v>
      </c>
    </row>
    <row r="12" spans="1:22" ht="13" x14ac:dyDescent="0.3">
      <c r="A12" s="2" t="s">
        <v>31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 s="1">
        <f t="shared" si="0"/>
        <v>17</v>
      </c>
    </row>
    <row r="13" spans="1:22" ht="13" x14ac:dyDescent="0.3">
      <c r="A13" s="2" t="s">
        <v>32</v>
      </c>
      <c r="B13" s="3">
        <v>1</v>
      </c>
      <c r="C13" s="3">
        <v>0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1">
        <f t="shared" si="0"/>
        <v>7</v>
      </c>
    </row>
    <row r="14" spans="1:22" ht="13" x14ac:dyDescent="0.3">
      <c r="A14" s="2" t="s">
        <v>33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1">
        <f t="shared" si="0"/>
        <v>3</v>
      </c>
    </row>
    <row r="15" spans="1:22" ht="13" x14ac:dyDescent="0.3">
      <c r="A15" s="2" t="s">
        <v>34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0</v>
      </c>
      <c r="T15" s="3">
        <v>0</v>
      </c>
      <c r="U15" s="3">
        <v>1</v>
      </c>
      <c r="V15" s="1">
        <f t="shared" si="0"/>
        <v>17</v>
      </c>
    </row>
    <row r="16" spans="1:22" ht="13" x14ac:dyDescent="0.3">
      <c r="A16" s="2" t="s">
        <v>35</v>
      </c>
      <c r="B16" s="3">
        <v>1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1">
        <f t="shared" si="0"/>
        <v>6</v>
      </c>
    </row>
    <row r="17" spans="1:22" ht="13" x14ac:dyDescent="0.3">
      <c r="A17" s="2" t="s">
        <v>36</v>
      </c>
      <c r="B17" s="3">
        <v>1</v>
      </c>
      <c r="C17" s="3">
        <v>1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0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1</v>
      </c>
      <c r="T17" s="3">
        <v>1</v>
      </c>
      <c r="U17" s="3">
        <v>1</v>
      </c>
      <c r="V17" s="1">
        <f t="shared" si="0"/>
        <v>15</v>
      </c>
    </row>
    <row r="18" spans="1:22" ht="13" x14ac:dyDescent="0.3">
      <c r="A18" s="2" t="s">
        <v>37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1">
        <f t="shared" si="0"/>
        <v>3</v>
      </c>
    </row>
    <row r="19" spans="1:22" ht="13" x14ac:dyDescent="0.3">
      <c r="A19" s="2" t="s">
        <v>38</v>
      </c>
      <c r="B19" s="3">
        <v>1</v>
      </c>
      <c r="C19" s="3">
        <v>1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  <c r="U19" s="3">
        <v>1</v>
      </c>
      <c r="V19" s="1">
        <f t="shared" si="0"/>
        <v>18</v>
      </c>
    </row>
    <row r="20" spans="1:22" ht="13" x14ac:dyDescent="0.3">
      <c r="A20" s="2" t="s">
        <v>39</v>
      </c>
      <c r="B20" s="3">
        <v>1</v>
      </c>
      <c r="C20" s="3">
        <v>1</v>
      </c>
      <c r="D20" s="3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1</v>
      </c>
      <c r="S20" s="3">
        <v>1</v>
      </c>
      <c r="T20" s="3">
        <v>0</v>
      </c>
      <c r="U20" s="3">
        <v>1</v>
      </c>
      <c r="V20" s="1">
        <f t="shared" si="0"/>
        <v>17</v>
      </c>
    </row>
    <row r="21" spans="1:22" ht="13" x14ac:dyDescent="0.3">
      <c r="A21" s="2" t="s">
        <v>40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1</v>
      </c>
      <c r="V21" s="1">
        <f t="shared" si="0"/>
        <v>15</v>
      </c>
    </row>
    <row r="22" spans="1:22" ht="13" x14ac:dyDescent="0.3">
      <c r="A22" s="2" t="s">
        <v>41</v>
      </c>
      <c r="B22" s="3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1">
        <f t="shared" si="0"/>
        <v>11</v>
      </c>
    </row>
    <row r="23" spans="1:22" ht="13" x14ac:dyDescent="0.3">
      <c r="A23" s="2" t="s">
        <v>42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  <c r="U23" s="3">
        <v>1</v>
      </c>
      <c r="V23" s="1">
        <f t="shared" si="0"/>
        <v>17</v>
      </c>
    </row>
    <row r="24" spans="1:22" ht="13" x14ac:dyDescent="0.3">
      <c r="A24" s="2" t="s">
        <v>43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0</v>
      </c>
      <c r="T24" s="3">
        <v>0</v>
      </c>
      <c r="U24" s="3">
        <v>1</v>
      </c>
      <c r="V24" s="1">
        <f t="shared" si="0"/>
        <v>17</v>
      </c>
    </row>
    <row r="25" spans="1:22" ht="13" x14ac:dyDescent="0.3">
      <c r="A25" s="2" t="s">
        <v>44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0</v>
      </c>
      <c r="V25" s="1">
        <f t="shared" si="0"/>
        <v>18</v>
      </c>
    </row>
    <row r="26" spans="1:22" ht="13" x14ac:dyDescent="0.3">
      <c r="A26" s="2" t="s">
        <v>45</v>
      </c>
      <c r="B26" s="3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1">
        <f t="shared" si="0"/>
        <v>19</v>
      </c>
    </row>
    <row r="27" spans="1:22" ht="13" x14ac:dyDescent="0.3">
      <c r="A27" s="2" t="s">
        <v>46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>
        <v>1</v>
      </c>
      <c r="O27" s="3">
        <v>1</v>
      </c>
      <c r="P27" s="3">
        <v>1</v>
      </c>
      <c r="Q27" s="3">
        <v>1</v>
      </c>
      <c r="R27" s="3">
        <v>0</v>
      </c>
      <c r="S27" s="3">
        <v>1</v>
      </c>
      <c r="T27" s="3">
        <v>0</v>
      </c>
      <c r="U27" s="3">
        <v>0</v>
      </c>
      <c r="V27" s="1">
        <f t="shared" si="0"/>
        <v>16</v>
      </c>
    </row>
    <row r="28" spans="1:22" ht="15.5" customHeight="1" x14ac:dyDescent="0.3">
      <c r="A28" s="2" t="s">
        <v>47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0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0</v>
      </c>
      <c r="U28" s="3">
        <v>1</v>
      </c>
      <c r="V28" s="1">
        <f t="shared" si="0"/>
        <v>18</v>
      </c>
    </row>
    <row r="29" spans="1:22" ht="13" x14ac:dyDescent="0.3">
      <c r="A29" s="2" t="s">
        <v>48</v>
      </c>
      <c r="B29" s="5">
        <f t="shared" ref="B29:U29" si="1">AVERAGE(B2:B28)</f>
        <v>0.77777777777777779</v>
      </c>
      <c r="C29" s="5">
        <f t="shared" si="1"/>
        <v>0.81481481481481477</v>
      </c>
      <c r="D29" s="5">
        <f t="shared" si="1"/>
        <v>0.7407407407407407</v>
      </c>
      <c r="E29" s="5">
        <f t="shared" si="1"/>
        <v>0.77777777777777779</v>
      </c>
      <c r="F29" s="5">
        <f t="shared" si="1"/>
        <v>0.77777777777777779</v>
      </c>
      <c r="G29" s="5">
        <f t="shared" si="1"/>
        <v>0.66666666666666663</v>
      </c>
      <c r="H29" s="5">
        <f t="shared" si="1"/>
        <v>0.66666666666666663</v>
      </c>
      <c r="I29" s="5">
        <f t="shared" si="1"/>
        <v>0.7407407407407407</v>
      </c>
      <c r="J29" s="5">
        <f t="shared" si="1"/>
        <v>0.55555555555555558</v>
      </c>
      <c r="K29" s="5">
        <f t="shared" si="1"/>
        <v>0.70370370370370372</v>
      </c>
      <c r="L29" s="5">
        <f t="shared" si="1"/>
        <v>0.77777777777777779</v>
      </c>
      <c r="M29" s="5">
        <f t="shared" si="1"/>
        <v>0.51851851851851849</v>
      </c>
      <c r="N29" s="5">
        <f t="shared" si="1"/>
        <v>0.70370370370370372</v>
      </c>
      <c r="O29" s="5">
        <f t="shared" si="1"/>
        <v>0.70370370370370372</v>
      </c>
      <c r="P29" s="5">
        <f t="shared" si="1"/>
        <v>0.62962962962962965</v>
      </c>
      <c r="Q29" s="8">
        <f t="shared" si="1"/>
        <v>0.55555555555555558</v>
      </c>
      <c r="R29" s="8">
        <f t="shared" si="1"/>
        <v>0.59259259259259256</v>
      </c>
      <c r="S29" s="8">
        <f t="shared" si="1"/>
        <v>0.51851851851851849</v>
      </c>
      <c r="T29" s="5">
        <f t="shared" si="1"/>
        <v>0.40740740740740738</v>
      </c>
      <c r="U29" s="8">
        <f t="shared" si="1"/>
        <v>0.55555555555555558</v>
      </c>
    </row>
  </sheetData>
  <sortState xmlns:xlrd2="http://schemas.microsoft.com/office/spreadsheetml/2017/richdata2" ref="A2:U28">
    <sortCondition ref="A2:A28"/>
  </sortState>
  <pageMargins left="0.7" right="0.7" top="0.75" bottom="0.75" header="0.3" footer="0.3"/>
  <headerFooter>
    <oddFooter>&amp;C_x000D_&amp;1#&amp;"Arial Narrow"&amp;10&amp;K0000FF Unclassified - Non classifié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EFD4-A946-42FE-98F4-1025D38A834A}">
  <dimension ref="A1:AQ41"/>
  <sheetViews>
    <sheetView zoomScale="70" zoomScaleNormal="70" workbookViewId="0">
      <selection activeCell="B41" sqref="B41"/>
    </sheetView>
  </sheetViews>
  <sheetFormatPr defaultRowHeight="12.5" x14ac:dyDescent="0.25"/>
  <cols>
    <col min="1" max="1" width="18.08984375" bestFit="1" customWidth="1"/>
    <col min="2" max="2" width="5.36328125" bestFit="1" customWidth="1"/>
    <col min="3" max="3" width="8.54296875" customWidth="1"/>
    <col min="22" max="22" width="6" style="1" bestFit="1" customWidth="1"/>
    <col min="23" max="42" width="2.81640625" hidden="1" customWidth="1"/>
  </cols>
  <sheetData>
    <row r="1" spans="1:42" ht="13" x14ac:dyDescent="0.3">
      <c r="B1" s="2" t="s">
        <v>1</v>
      </c>
      <c r="C1" s="2" t="s">
        <v>0</v>
      </c>
      <c r="D1" s="2" t="s">
        <v>3</v>
      </c>
      <c r="E1" s="2" t="s">
        <v>4</v>
      </c>
      <c r="F1" s="2" t="s">
        <v>10</v>
      </c>
      <c r="G1" s="2" t="s">
        <v>2</v>
      </c>
      <c r="H1" s="2" t="s">
        <v>7</v>
      </c>
      <c r="I1" s="2" t="s">
        <v>9</v>
      </c>
      <c r="J1" s="2" t="s">
        <v>12</v>
      </c>
      <c r="K1" s="2" t="s">
        <v>13</v>
      </c>
      <c r="L1" s="2" t="s">
        <v>5</v>
      </c>
      <c r="M1" s="2" t="s">
        <v>6</v>
      </c>
      <c r="N1" s="2" t="s">
        <v>14</v>
      </c>
      <c r="O1" s="2" t="s">
        <v>16</v>
      </c>
      <c r="P1" s="2" t="s">
        <v>8</v>
      </c>
      <c r="Q1" s="2" t="s">
        <v>15</v>
      </c>
      <c r="R1" s="2" t="s">
        <v>19</v>
      </c>
      <c r="S1" s="2" t="s">
        <v>11</v>
      </c>
      <c r="T1" s="2" t="s">
        <v>17</v>
      </c>
      <c r="U1" s="2" t="s">
        <v>18</v>
      </c>
      <c r="V1" s="2" t="s">
        <v>20</v>
      </c>
      <c r="W1" s="16" t="s">
        <v>50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</row>
    <row r="2" spans="1:42" ht="13" x14ac:dyDescent="0.3">
      <c r="A2" s="2" t="s">
        <v>45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1">
        <f>SUM(B2:U2)</f>
        <v>19</v>
      </c>
      <c r="W2">
        <f>$V2-B2</f>
        <v>18</v>
      </c>
      <c r="X2">
        <f t="shared" ref="X2:AP15" si="0">$V2-C2</f>
        <v>19</v>
      </c>
      <c r="Y2">
        <f t="shared" si="0"/>
        <v>18</v>
      </c>
      <c r="Z2">
        <f t="shared" si="0"/>
        <v>18</v>
      </c>
      <c r="AA2">
        <f t="shared" si="0"/>
        <v>18</v>
      </c>
      <c r="AB2">
        <f t="shared" si="0"/>
        <v>18</v>
      </c>
      <c r="AC2">
        <f t="shared" si="0"/>
        <v>18</v>
      </c>
      <c r="AD2">
        <f t="shared" si="0"/>
        <v>18</v>
      </c>
      <c r="AE2">
        <f t="shared" si="0"/>
        <v>18</v>
      </c>
      <c r="AF2">
        <f t="shared" si="0"/>
        <v>18</v>
      </c>
      <c r="AG2">
        <f t="shared" si="0"/>
        <v>18</v>
      </c>
      <c r="AH2">
        <f t="shared" si="0"/>
        <v>18</v>
      </c>
      <c r="AI2">
        <f t="shared" si="0"/>
        <v>18</v>
      </c>
      <c r="AJ2">
        <f t="shared" si="0"/>
        <v>18</v>
      </c>
      <c r="AK2">
        <f t="shared" si="0"/>
        <v>18</v>
      </c>
      <c r="AL2">
        <f t="shared" si="0"/>
        <v>18</v>
      </c>
      <c r="AM2">
        <f t="shared" si="0"/>
        <v>18</v>
      </c>
      <c r="AN2">
        <f t="shared" si="0"/>
        <v>18</v>
      </c>
      <c r="AO2">
        <f t="shared" si="0"/>
        <v>18</v>
      </c>
      <c r="AP2">
        <f t="shared" si="0"/>
        <v>18</v>
      </c>
    </row>
    <row r="3" spans="1:42" ht="13" x14ac:dyDescent="0.3">
      <c r="A3" s="2" t="s">
        <v>23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0</v>
      </c>
      <c r="P3" s="3">
        <v>1</v>
      </c>
      <c r="Q3" s="3">
        <v>0</v>
      </c>
      <c r="R3" s="3">
        <v>1</v>
      </c>
      <c r="S3" s="3">
        <v>1</v>
      </c>
      <c r="T3" s="3">
        <v>1</v>
      </c>
      <c r="U3" s="3">
        <v>1</v>
      </c>
      <c r="V3" s="1">
        <f t="shared" ref="V3:V28" si="1">SUM(B3:U3)</f>
        <v>18</v>
      </c>
      <c r="W3">
        <f t="shared" ref="W3:W28" si="2">$V3-B3</f>
        <v>17</v>
      </c>
      <c r="X3">
        <f t="shared" si="0"/>
        <v>17</v>
      </c>
      <c r="Y3">
        <f t="shared" si="0"/>
        <v>17</v>
      </c>
      <c r="Z3">
        <f t="shared" si="0"/>
        <v>17</v>
      </c>
      <c r="AA3">
        <f t="shared" si="0"/>
        <v>17</v>
      </c>
      <c r="AB3">
        <f t="shared" si="0"/>
        <v>17</v>
      </c>
      <c r="AC3">
        <f t="shared" si="0"/>
        <v>17</v>
      </c>
      <c r="AD3">
        <f t="shared" si="0"/>
        <v>17</v>
      </c>
      <c r="AE3">
        <f t="shared" si="0"/>
        <v>17</v>
      </c>
      <c r="AF3">
        <f t="shared" si="0"/>
        <v>17</v>
      </c>
      <c r="AG3">
        <f t="shared" si="0"/>
        <v>17</v>
      </c>
      <c r="AH3">
        <f t="shared" si="0"/>
        <v>17</v>
      </c>
      <c r="AI3">
        <f t="shared" si="0"/>
        <v>17</v>
      </c>
      <c r="AJ3">
        <f t="shared" si="0"/>
        <v>18</v>
      </c>
      <c r="AK3">
        <f t="shared" si="0"/>
        <v>17</v>
      </c>
      <c r="AL3">
        <f t="shared" si="0"/>
        <v>18</v>
      </c>
      <c r="AM3">
        <f t="shared" si="0"/>
        <v>17</v>
      </c>
      <c r="AN3">
        <f t="shared" si="0"/>
        <v>17</v>
      </c>
      <c r="AO3">
        <f t="shared" si="0"/>
        <v>17</v>
      </c>
      <c r="AP3">
        <f t="shared" si="0"/>
        <v>17</v>
      </c>
    </row>
    <row r="4" spans="1:42" ht="13" x14ac:dyDescent="0.3">
      <c r="A4" s="2" t="s">
        <v>38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0</v>
      </c>
      <c r="V4" s="1">
        <f t="shared" si="1"/>
        <v>18</v>
      </c>
      <c r="W4">
        <f t="shared" si="2"/>
        <v>17</v>
      </c>
      <c r="X4">
        <f t="shared" si="0"/>
        <v>17</v>
      </c>
      <c r="Y4">
        <f t="shared" si="0"/>
        <v>17</v>
      </c>
      <c r="Z4">
        <f t="shared" si="0"/>
        <v>17</v>
      </c>
      <c r="AA4">
        <f t="shared" si="0"/>
        <v>17</v>
      </c>
      <c r="AB4">
        <f t="shared" si="0"/>
        <v>18</v>
      </c>
      <c r="AC4">
        <f t="shared" si="0"/>
        <v>17</v>
      </c>
      <c r="AD4">
        <f t="shared" si="0"/>
        <v>17</v>
      </c>
      <c r="AE4">
        <f t="shared" si="0"/>
        <v>17</v>
      </c>
      <c r="AF4">
        <f t="shared" si="0"/>
        <v>17</v>
      </c>
      <c r="AG4">
        <f t="shared" si="0"/>
        <v>17</v>
      </c>
      <c r="AH4">
        <f t="shared" si="0"/>
        <v>17</v>
      </c>
      <c r="AI4">
        <f t="shared" si="0"/>
        <v>17</v>
      </c>
      <c r="AJ4">
        <f t="shared" si="0"/>
        <v>17</v>
      </c>
      <c r="AK4">
        <f t="shared" si="0"/>
        <v>17</v>
      </c>
      <c r="AL4">
        <f t="shared" si="0"/>
        <v>17</v>
      </c>
      <c r="AM4">
        <f t="shared" si="0"/>
        <v>17</v>
      </c>
      <c r="AN4">
        <f t="shared" si="0"/>
        <v>17</v>
      </c>
      <c r="AO4">
        <f t="shared" si="0"/>
        <v>17</v>
      </c>
      <c r="AP4">
        <f t="shared" si="0"/>
        <v>18</v>
      </c>
    </row>
    <row r="5" spans="1:42" ht="13" x14ac:dyDescent="0.3">
      <c r="A5" s="2" t="s">
        <v>44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1</v>
      </c>
      <c r="U5" s="3">
        <v>1</v>
      </c>
      <c r="V5" s="1">
        <f t="shared" si="1"/>
        <v>18</v>
      </c>
      <c r="W5">
        <f t="shared" si="2"/>
        <v>17</v>
      </c>
      <c r="X5">
        <f t="shared" si="0"/>
        <v>17</v>
      </c>
      <c r="Y5">
        <f t="shared" si="0"/>
        <v>17</v>
      </c>
      <c r="Z5">
        <f t="shared" si="0"/>
        <v>17</v>
      </c>
      <c r="AA5">
        <f t="shared" si="0"/>
        <v>17</v>
      </c>
      <c r="AB5">
        <f t="shared" si="0"/>
        <v>17</v>
      </c>
      <c r="AC5">
        <f t="shared" si="0"/>
        <v>17</v>
      </c>
      <c r="AD5">
        <f t="shared" si="0"/>
        <v>17</v>
      </c>
      <c r="AE5">
        <f t="shared" si="0"/>
        <v>17</v>
      </c>
      <c r="AF5">
        <f t="shared" si="0"/>
        <v>18</v>
      </c>
      <c r="AG5">
        <f t="shared" si="0"/>
        <v>17</v>
      </c>
      <c r="AH5">
        <f t="shared" si="0"/>
        <v>17</v>
      </c>
      <c r="AI5">
        <f t="shared" si="0"/>
        <v>17</v>
      </c>
      <c r="AJ5">
        <f t="shared" si="0"/>
        <v>17</v>
      </c>
      <c r="AK5">
        <f t="shared" si="0"/>
        <v>17</v>
      </c>
      <c r="AL5">
        <f t="shared" si="0"/>
        <v>17</v>
      </c>
      <c r="AM5">
        <f t="shared" si="0"/>
        <v>18</v>
      </c>
      <c r="AN5">
        <f t="shared" si="0"/>
        <v>17</v>
      </c>
      <c r="AO5">
        <f t="shared" si="0"/>
        <v>17</v>
      </c>
      <c r="AP5">
        <f t="shared" si="0"/>
        <v>17</v>
      </c>
    </row>
    <row r="6" spans="1:42" ht="13" x14ac:dyDescent="0.3">
      <c r="A6" s="2" t="s">
        <v>47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0</v>
      </c>
      <c r="V6" s="1">
        <f t="shared" si="1"/>
        <v>18</v>
      </c>
      <c r="W6">
        <f t="shared" si="2"/>
        <v>17</v>
      </c>
      <c r="X6">
        <f t="shared" si="0"/>
        <v>17</v>
      </c>
      <c r="Y6">
        <f t="shared" si="0"/>
        <v>17</v>
      </c>
      <c r="Z6">
        <f t="shared" si="0"/>
        <v>17</v>
      </c>
      <c r="AA6">
        <f t="shared" si="0"/>
        <v>17</v>
      </c>
      <c r="AB6">
        <f t="shared" si="0"/>
        <v>17</v>
      </c>
      <c r="AC6">
        <f t="shared" si="0"/>
        <v>17</v>
      </c>
      <c r="AD6">
        <f t="shared" si="0"/>
        <v>17</v>
      </c>
      <c r="AE6">
        <f t="shared" si="0"/>
        <v>17</v>
      </c>
      <c r="AF6">
        <f t="shared" si="0"/>
        <v>17</v>
      </c>
      <c r="AG6">
        <f t="shared" si="0"/>
        <v>17</v>
      </c>
      <c r="AH6">
        <f t="shared" si="0"/>
        <v>17</v>
      </c>
      <c r="AI6">
        <f t="shared" si="0"/>
        <v>17</v>
      </c>
      <c r="AJ6">
        <f t="shared" si="0"/>
        <v>17</v>
      </c>
      <c r="AK6">
        <f t="shared" si="0"/>
        <v>18</v>
      </c>
      <c r="AL6">
        <f t="shared" si="0"/>
        <v>17</v>
      </c>
      <c r="AM6">
        <f t="shared" si="0"/>
        <v>17</v>
      </c>
      <c r="AN6">
        <f t="shared" si="0"/>
        <v>17</v>
      </c>
      <c r="AO6">
        <f t="shared" si="0"/>
        <v>17</v>
      </c>
      <c r="AP6">
        <f t="shared" si="0"/>
        <v>18</v>
      </c>
    </row>
    <row r="7" spans="1:42" ht="13" x14ac:dyDescent="0.3">
      <c r="A7" s="2" t="s">
        <v>31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1</v>
      </c>
      <c r="T7" s="3">
        <v>1</v>
      </c>
      <c r="U7" s="3">
        <v>1</v>
      </c>
      <c r="V7" s="1">
        <f t="shared" si="1"/>
        <v>17</v>
      </c>
      <c r="W7">
        <f t="shared" si="2"/>
        <v>16</v>
      </c>
      <c r="X7">
        <f t="shared" si="0"/>
        <v>16</v>
      </c>
      <c r="Y7">
        <f t="shared" si="0"/>
        <v>16</v>
      </c>
      <c r="Z7">
        <f t="shared" si="0"/>
        <v>16</v>
      </c>
      <c r="AA7">
        <f t="shared" si="0"/>
        <v>16</v>
      </c>
      <c r="AB7">
        <f t="shared" si="0"/>
        <v>16</v>
      </c>
      <c r="AC7">
        <f t="shared" si="0"/>
        <v>16</v>
      </c>
      <c r="AD7">
        <f t="shared" si="0"/>
        <v>16</v>
      </c>
      <c r="AE7">
        <f t="shared" si="0"/>
        <v>16</v>
      </c>
      <c r="AF7">
        <f t="shared" si="0"/>
        <v>16</v>
      </c>
      <c r="AG7">
        <f t="shared" si="0"/>
        <v>17</v>
      </c>
      <c r="AH7">
        <f t="shared" si="0"/>
        <v>16</v>
      </c>
      <c r="AI7">
        <f t="shared" si="0"/>
        <v>16</v>
      </c>
      <c r="AJ7">
        <f t="shared" si="0"/>
        <v>16</v>
      </c>
      <c r="AK7">
        <f t="shared" si="0"/>
        <v>17</v>
      </c>
      <c r="AL7">
        <f t="shared" si="0"/>
        <v>16</v>
      </c>
      <c r="AM7">
        <f t="shared" si="0"/>
        <v>17</v>
      </c>
      <c r="AN7">
        <f t="shared" si="0"/>
        <v>16</v>
      </c>
      <c r="AO7">
        <f t="shared" si="0"/>
        <v>16</v>
      </c>
      <c r="AP7">
        <f t="shared" si="0"/>
        <v>16</v>
      </c>
    </row>
    <row r="8" spans="1:42" ht="13" x14ac:dyDescent="0.3">
      <c r="A8" s="2" t="s">
        <v>34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0</v>
      </c>
      <c r="U8" s="3">
        <v>0</v>
      </c>
      <c r="V8" s="1">
        <f t="shared" si="1"/>
        <v>17</v>
      </c>
      <c r="W8">
        <f t="shared" si="2"/>
        <v>16</v>
      </c>
      <c r="X8">
        <f t="shared" si="0"/>
        <v>16</v>
      </c>
      <c r="Y8">
        <f t="shared" si="0"/>
        <v>16</v>
      </c>
      <c r="Z8">
        <f t="shared" si="0"/>
        <v>16</v>
      </c>
      <c r="AA8">
        <f t="shared" si="0"/>
        <v>17</v>
      </c>
      <c r="AB8">
        <f t="shared" si="0"/>
        <v>16</v>
      </c>
      <c r="AC8">
        <f t="shared" si="0"/>
        <v>16</v>
      </c>
      <c r="AD8">
        <f t="shared" si="0"/>
        <v>16</v>
      </c>
      <c r="AE8">
        <f t="shared" si="0"/>
        <v>16</v>
      </c>
      <c r="AF8">
        <f t="shared" si="0"/>
        <v>16</v>
      </c>
      <c r="AG8">
        <f t="shared" si="0"/>
        <v>16</v>
      </c>
      <c r="AH8">
        <f t="shared" si="0"/>
        <v>16</v>
      </c>
      <c r="AI8">
        <f t="shared" si="0"/>
        <v>16</v>
      </c>
      <c r="AJ8">
        <f t="shared" si="0"/>
        <v>16</v>
      </c>
      <c r="AK8">
        <f t="shared" si="0"/>
        <v>16</v>
      </c>
      <c r="AL8">
        <f t="shared" si="0"/>
        <v>16</v>
      </c>
      <c r="AM8">
        <f t="shared" si="0"/>
        <v>16</v>
      </c>
      <c r="AN8">
        <f t="shared" si="0"/>
        <v>16</v>
      </c>
      <c r="AO8">
        <f t="shared" si="0"/>
        <v>17</v>
      </c>
      <c r="AP8">
        <f t="shared" si="0"/>
        <v>17</v>
      </c>
    </row>
    <row r="9" spans="1:42" ht="13" x14ac:dyDescent="0.3">
      <c r="A9" s="2" t="s">
        <v>39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1</v>
      </c>
      <c r="U9" s="3">
        <v>0</v>
      </c>
      <c r="V9" s="1">
        <f t="shared" si="1"/>
        <v>17</v>
      </c>
      <c r="W9">
        <f t="shared" si="2"/>
        <v>16</v>
      </c>
      <c r="X9">
        <f t="shared" si="0"/>
        <v>16</v>
      </c>
      <c r="Y9">
        <f t="shared" si="0"/>
        <v>16</v>
      </c>
      <c r="Z9">
        <f t="shared" si="0"/>
        <v>16</v>
      </c>
      <c r="AA9">
        <f t="shared" si="0"/>
        <v>16</v>
      </c>
      <c r="AB9">
        <f t="shared" si="0"/>
        <v>17</v>
      </c>
      <c r="AC9">
        <f t="shared" si="0"/>
        <v>16</v>
      </c>
      <c r="AD9">
        <f t="shared" si="0"/>
        <v>16</v>
      </c>
      <c r="AE9">
        <f t="shared" si="0"/>
        <v>16</v>
      </c>
      <c r="AF9">
        <f t="shared" si="0"/>
        <v>16</v>
      </c>
      <c r="AG9">
        <f t="shared" si="0"/>
        <v>16</v>
      </c>
      <c r="AH9">
        <f t="shared" si="0"/>
        <v>16</v>
      </c>
      <c r="AI9">
        <f t="shared" si="0"/>
        <v>16</v>
      </c>
      <c r="AJ9">
        <f t="shared" si="0"/>
        <v>16</v>
      </c>
      <c r="AK9">
        <f t="shared" si="0"/>
        <v>16</v>
      </c>
      <c r="AL9">
        <f t="shared" si="0"/>
        <v>17</v>
      </c>
      <c r="AM9">
        <f t="shared" si="0"/>
        <v>16</v>
      </c>
      <c r="AN9">
        <f t="shared" si="0"/>
        <v>16</v>
      </c>
      <c r="AO9">
        <f t="shared" si="0"/>
        <v>16</v>
      </c>
      <c r="AP9">
        <f t="shared" si="0"/>
        <v>17</v>
      </c>
    </row>
    <row r="10" spans="1:42" ht="13" x14ac:dyDescent="0.3">
      <c r="A10" s="2" t="s">
        <v>42</v>
      </c>
      <c r="B10" s="3">
        <v>1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0</v>
      </c>
      <c r="V10" s="1">
        <f t="shared" si="1"/>
        <v>17</v>
      </c>
      <c r="W10">
        <f t="shared" si="2"/>
        <v>16</v>
      </c>
      <c r="X10">
        <f t="shared" si="0"/>
        <v>17</v>
      </c>
      <c r="Y10">
        <f t="shared" si="0"/>
        <v>16</v>
      </c>
      <c r="Z10">
        <f t="shared" si="0"/>
        <v>16</v>
      </c>
      <c r="AA10">
        <f t="shared" si="0"/>
        <v>17</v>
      </c>
      <c r="AB10">
        <f t="shared" si="0"/>
        <v>16</v>
      </c>
      <c r="AC10">
        <f t="shared" si="0"/>
        <v>16</v>
      </c>
      <c r="AD10">
        <f t="shared" si="0"/>
        <v>16</v>
      </c>
      <c r="AE10">
        <f t="shared" si="0"/>
        <v>16</v>
      </c>
      <c r="AF10">
        <f t="shared" si="0"/>
        <v>16</v>
      </c>
      <c r="AG10">
        <f t="shared" si="0"/>
        <v>16</v>
      </c>
      <c r="AH10">
        <f t="shared" si="0"/>
        <v>16</v>
      </c>
      <c r="AI10">
        <f t="shared" si="0"/>
        <v>16</v>
      </c>
      <c r="AJ10">
        <f t="shared" si="0"/>
        <v>16</v>
      </c>
      <c r="AK10">
        <f t="shared" si="0"/>
        <v>16</v>
      </c>
      <c r="AL10">
        <f t="shared" si="0"/>
        <v>16</v>
      </c>
      <c r="AM10">
        <f t="shared" si="0"/>
        <v>16</v>
      </c>
      <c r="AN10">
        <f t="shared" si="0"/>
        <v>16</v>
      </c>
      <c r="AO10">
        <f t="shared" si="0"/>
        <v>16</v>
      </c>
      <c r="AP10">
        <f t="shared" si="0"/>
        <v>17</v>
      </c>
    </row>
    <row r="11" spans="1:42" ht="13" x14ac:dyDescent="0.3">
      <c r="A11" s="2" t="s">
        <v>43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1">
        <f t="shared" si="1"/>
        <v>17</v>
      </c>
      <c r="W11">
        <f t="shared" si="2"/>
        <v>16</v>
      </c>
      <c r="X11">
        <f t="shared" si="0"/>
        <v>16</v>
      </c>
      <c r="Y11">
        <f t="shared" si="0"/>
        <v>16</v>
      </c>
      <c r="Z11">
        <f t="shared" si="0"/>
        <v>16</v>
      </c>
      <c r="AA11">
        <f t="shared" si="0"/>
        <v>16</v>
      </c>
      <c r="AB11">
        <f t="shared" si="0"/>
        <v>16</v>
      </c>
      <c r="AC11">
        <f t="shared" si="0"/>
        <v>16</v>
      </c>
      <c r="AD11">
        <f t="shared" si="0"/>
        <v>16</v>
      </c>
      <c r="AE11">
        <f t="shared" si="0"/>
        <v>16</v>
      </c>
      <c r="AF11">
        <f t="shared" si="0"/>
        <v>16</v>
      </c>
      <c r="AG11">
        <f t="shared" si="0"/>
        <v>17</v>
      </c>
      <c r="AH11">
        <f t="shared" si="0"/>
        <v>16</v>
      </c>
      <c r="AI11">
        <f t="shared" si="0"/>
        <v>16</v>
      </c>
      <c r="AJ11">
        <f t="shared" si="0"/>
        <v>16</v>
      </c>
      <c r="AK11">
        <f t="shared" si="0"/>
        <v>16</v>
      </c>
      <c r="AL11">
        <f t="shared" si="0"/>
        <v>16</v>
      </c>
      <c r="AM11">
        <f t="shared" si="0"/>
        <v>16</v>
      </c>
      <c r="AN11">
        <f t="shared" si="0"/>
        <v>16</v>
      </c>
      <c r="AO11">
        <f t="shared" si="0"/>
        <v>17</v>
      </c>
      <c r="AP11">
        <f t="shared" si="0"/>
        <v>17</v>
      </c>
    </row>
    <row r="12" spans="1:42" ht="13" x14ac:dyDescent="0.3">
      <c r="A12" s="2" t="s">
        <v>21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1">
        <f t="shared" si="1"/>
        <v>16</v>
      </c>
      <c r="W12">
        <f t="shared" si="2"/>
        <v>15</v>
      </c>
      <c r="X12">
        <f t="shared" si="0"/>
        <v>15</v>
      </c>
      <c r="Y12">
        <f t="shared" si="0"/>
        <v>15</v>
      </c>
      <c r="Z12">
        <f t="shared" si="0"/>
        <v>15</v>
      </c>
      <c r="AA12">
        <f t="shared" si="0"/>
        <v>15</v>
      </c>
      <c r="AB12">
        <f t="shared" si="0"/>
        <v>15</v>
      </c>
      <c r="AC12">
        <f t="shared" si="0"/>
        <v>15</v>
      </c>
      <c r="AD12">
        <f t="shared" si="0"/>
        <v>15</v>
      </c>
      <c r="AE12">
        <f t="shared" si="0"/>
        <v>16</v>
      </c>
      <c r="AF12">
        <f t="shared" si="0"/>
        <v>15</v>
      </c>
      <c r="AG12">
        <f t="shared" si="0"/>
        <v>15</v>
      </c>
      <c r="AH12">
        <f t="shared" si="0"/>
        <v>16</v>
      </c>
      <c r="AI12">
        <f t="shared" si="0"/>
        <v>15</v>
      </c>
      <c r="AJ12">
        <f t="shared" si="0"/>
        <v>15</v>
      </c>
      <c r="AK12">
        <f t="shared" si="0"/>
        <v>16</v>
      </c>
      <c r="AL12">
        <f t="shared" si="0"/>
        <v>15</v>
      </c>
      <c r="AM12">
        <f t="shared" si="0"/>
        <v>15</v>
      </c>
      <c r="AN12">
        <f t="shared" si="0"/>
        <v>16</v>
      </c>
      <c r="AO12">
        <f t="shared" si="0"/>
        <v>15</v>
      </c>
      <c r="AP12">
        <f t="shared" si="0"/>
        <v>15</v>
      </c>
    </row>
    <row r="13" spans="1:42" ht="13" x14ac:dyDescent="0.3">
      <c r="A13" s="2" t="s">
        <v>25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1</v>
      </c>
      <c r="V13" s="1">
        <f t="shared" si="1"/>
        <v>16</v>
      </c>
      <c r="W13">
        <f t="shared" si="2"/>
        <v>15</v>
      </c>
      <c r="X13">
        <f t="shared" si="0"/>
        <v>15</v>
      </c>
      <c r="Y13">
        <f t="shared" si="0"/>
        <v>15</v>
      </c>
      <c r="Z13">
        <f t="shared" si="0"/>
        <v>15</v>
      </c>
      <c r="AA13">
        <f t="shared" si="0"/>
        <v>15</v>
      </c>
      <c r="AB13">
        <f t="shared" si="0"/>
        <v>15</v>
      </c>
      <c r="AC13">
        <f t="shared" si="0"/>
        <v>15</v>
      </c>
      <c r="AD13">
        <f t="shared" si="0"/>
        <v>16</v>
      </c>
      <c r="AE13">
        <f t="shared" si="0"/>
        <v>15</v>
      </c>
      <c r="AF13">
        <f t="shared" si="0"/>
        <v>15</v>
      </c>
      <c r="AG13">
        <f t="shared" si="0"/>
        <v>15</v>
      </c>
      <c r="AH13">
        <f t="shared" si="0"/>
        <v>15</v>
      </c>
      <c r="AI13">
        <f t="shared" si="0"/>
        <v>15</v>
      </c>
      <c r="AJ13">
        <f t="shared" si="0"/>
        <v>16</v>
      </c>
      <c r="AK13">
        <f t="shared" si="0"/>
        <v>16</v>
      </c>
      <c r="AL13">
        <f t="shared" si="0"/>
        <v>16</v>
      </c>
      <c r="AM13">
        <f t="shared" si="0"/>
        <v>15</v>
      </c>
      <c r="AN13">
        <f t="shared" si="0"/>
        <v>15</v>
      </c>
      <c r="AO13">
        <f t="shared" si="0"/>
        <v>15</v>
      </c>
      <c r="AP13">
        <f t="shared" si="0"/>
        <v>15</v>
      </c>
    </row>
    <row r="14" spans="1:42" ht="13" x14ac:dyDescent="0.3">
      <c r="A14" s="2" t="s">
        <v>46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1</v>
      </c>
      <c r="U14" s="3">
        <v>0</v>
      </c>
      <c r="V14" s="1">
        <f t="shared" si="1"/>
        <v>16</v>
      </c>
      <c r="W14">
        <f t="shared" si="2"/>
        <v>15</v>
      </c>
      <c r="X14">
        <f t="shared" si="0"/>
        <v>15</v>
      </c>
      <c r="Y14">
        <f t="shared" si="0"/>
        <v>15</v>
      </c>
      <c r="Z14">
        <f t="shared" si="0"/>
        <v>15</v>
      </c>
      <c r="AA14">
        <f t="shared" si="0"/>
        <v>15</v>
      </c>
      <c r="AB14">
        <f t="shared" si="0"/>
        <v>15</v>
      </c>
      <c r="AC14">
        <f t="shared" si="0"/>
        <v>15</v>
      </c>
      <c r="AD14">
        <f t="shared" si="0"/>
        <v>15</v>
      </c>
      <c r="AE14">
        <f t="shared" si="0"/>
        <v>15</v>
      </c>
      <c r="AF14">
        <f t="shared" si="0"/>
        <v>15</v>
      </c>
      <c r="AG14">
        <f t="shared" si="0"/>
        <v>15</v>
      </c>
      <c r="AH14">
        <f t="shared" si="0"/>
        <v>15</v>
      </c>
      <c r="AI14">
        <f t="shared" si="0"/>
        <v>15</v>
      </c>
      <c r="AJ14">
        <f t="shared" si="0"/>
        <v>16</v>
      </c>
      <c r="AK14">
        <f t="shared" si="0"/>
        <v>15</v>
      </c>
      <c r="AL14">
        <f t="shared" si="0"/>
        <v>15</v>
      </c>
      <c r="AM14">
        <f t="shared" si="0"/>
        <v>16</v>
      </c>
      <c r="AN14">
        <f t="shared" si="0"/>
        <v>16</v>
      </c>
      <c r="AO14">
        <f t="shared" si="0"/>
        <v>15</v>
      </c>
      <c r="AP14">
        <f t="shared" si="0"/>
        <v>16</v>
      </c>
    </row>
    <row r="15" spans="1:42" ht="13" x14ac:dyDescent="0.3">
      <c r="A15" s="2" t="s">
        <v>27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0</v>
      </c>
      <c r="S15" s="3">
        <v>0</v>
      </c>
      <c r="T15" s="3">
        <v>1</v>
      </c>
      <c r="U15" s="3">
        <v>0</v>
      </c>
      <c r="V15" s="1">
        <f t="shared" si="1"/>
        <v>15</v>
      </c>
      <c r="W15">
        <f t="shared" si="2"/>
        <v>14</v>
      </c>
      <c r="X15">
        <f t="shared" si="0"/>
        <v>14</v>
      </c>
      <c r="Y15">
        <f t="shared" si="0"/>
        <v>14</v>
      </c>
      <c r="Z15">
        <f t="shared" si="0"/>
        <v>15</v>
      </c>
      <c r="AA15">
        <f t="shared" si="0"/>
        <v>14</v>
      </c>
      <c r="AB15">
        <f t="shared" si="0"/>
        <v>14</v>
      </c>
      <c r="AC15">
        <f t="shared" si="0"/>
        <v>14</v>
      </c>
      <c r="AD15">
        <f t="shared" si="0"/>
        <v>14</v>
      </c>
      <c r="AE15">
        <f t="shared" si="0"/>
        <v>14</v>
      </c>
      <c r="AF15">
        <f t="shared" ref="AF15:AF28" si="3">$V15-K15</f>
        <v>15</v>
      </c>
      <c r="AG15">
        <f t="shared" ref="AG15:AG28" si="4">$V15-L15</f>
        <v>14</v>
      </c>
      <c r="AH15">
        <f t="shared" ref="AH15:AH28" si="5">$V15-M15</f>
        <v>14</v>
      </c>
      <c r="AI15">
        <f t="shared" ref="AI15:AI28" si="6">$V15-N15</f>
        <v>14</v>
      </c>
      <c r="AJ15">
        <f t="shared" ref="AJ15:AJ28" si="7">$V15-O15</f>
        <v>14</v>
      </c>
      <c r="AK15">
        <f t="shared" ref="AK15:AK28" si="8">$V15-P15</f>
        <v>14</v>
      </c>
      <c r="AL15">
        <f t="shared" ref="AL15:AL28" si="9">$V15-Q15</f>
        <v>14</v>
      </c>
      <c r="AM15">
        <f t="shared" ref="AM15:AM28" si="10">$V15-R15</f>
        <v>15</v>
      </c>
      <c r="AN15">
        <f t="shared" ref="AN15:AN28" si="11">$V15-S15</f>
        <v>15</v>
      </c>
      <c r="AO15">
        <f t="shared" ref="AO15:AO28" si="12">$V15-T15</f>
        <v>14</v>
      </c>
      <c r="AP15">
        <f t="shared" ref="AP15:AP28" si="13">$V15-U15</f>
        <v>15</v>
      </c>
    </row>
    <row r="16" spans="1:42" ht="13" x14ac:dyDescent="0.3">
      <c r="A16" s="2" t="s">
        <v>36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1</v>
      </c>
      <c r="Q16" s="3">
        <v>0</v>
      </c>
      <c r="R16" s="3">
        <v>1</v>
      </c>
      <c r="S16" s="3">
        <v>1</v>
      </c>
      <c r="T16" s="3">
        <v>1</v>
      </c>
      <c r="U16" s="3">
        <v>1</v>
      </c>
      <c r="V16" s="1">
        <f t="shared" si="1"/>
        <v>15</v>
      </c>
      <c r="W16">
        <f t="shared" si="2"/>
        <v>14</v>
      </c>
      <c r="X16">
        <f t="shared" ref="X16:X28" si="14">$V16-C16</f>
        <v>14</v>
      </c>
      <c r="Y16">
        <f t="shared" ref="Y16:Y28" si="15">$V16-D16</f>
        <v>15</v>
      </c>
      <c r="Z16">
        <f t="shared" ref="Z16:Z28" si="16">$V16-E16</f>
        <v>14</v>
      </c>
      <c r="AA16">
        <f t="shared" ref="AA16:AA28" si="17">$V16-F16</f>
        <v>14</v>
      </c>
      <c r="AB16">
        <f t="shared" ref="AB16:AB28" si="18">$V16-G16</f>
        <v>15</v>
      </c>
      <c r="AC16">
        <f t="shared" ref="AC16:AC28" si="19">$V16-H16</f>
        <v>15</v>
      </c>
      <c r="AD16">
        <f t="shared" ref="AD16:AD28" si="20">$V16-I16</f>
        <v>14</v>
      </c>
      <c r="AE16">
        <f t="shared" ref="AE16:AE28" si="21">$V16-J16</f>
        <v>14</v>
      </c>
      <c r="AF16">
        <f t="shared" si="3"/>
        <v>14</v>
      </c>
      <c r="AG16">
        <f t="shared" si="4"/>
        <v>14</v>
      </c>
      <c r="AH16">
        <f t="shared" si="5"/>
        <v>14</v>
      </c>
      <c r="AI16">
        <f t="shared" si="6"/>
        <v>14</v>
      </c>
      <c r="AJ16">
        <f t="shared" si="7"/>
        <v>15</v>
      </c>
      <c r="AK16">
        <f t="shared" si="8"/>
        <v>14</v>
      </c>
      <c r="AL16">
        <f t="shared" si="9"/>
        <v>15</v>
      </c>
      <c r="AM16">
        <f t="shared" si="10"/>
        <v>14</v>
      </c>
      <c r="AN16">
        <f t="shared" si="11"/>
        <v>14</v>
      </c>
      <c r="AO16">
        <f t="shared" si="12"/>
        <v>14</v>
      </c>
      <c r="AP16">
        <f t="shared" si="13"/>
        <v>14</v>
      </c>
    </row>
    <row r="17" spans="1:43" ht="13" x14ac:dyDescent="0.3">
      <c r="A17" s="2" t="s">
        <v>40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1</v>
      </c>
      <c r="P17" s="3">
        <v>1</v>
      </c>
      <c r="Q17" s="3">
        <v>0</v>
      </c>
      <c r="R17" s="3">
        <v>1</v>
      </c>
      <c r="S17" s="3">
        <v>0</v>
      </c>
      <c r="T17" s="3">
        <v>0</v>
      </c>
      <c r="U17" s="3">
        <v>1</v>
      </c>
      <c r="V17" s="1">
        <f t="shared" si="1"/>
        <v>15</v>
      </c>
      <c r="W17">
        <f t="shared" si="2"/>
        <v>14</v>
      </c>
      <c r="X17">
        <f t="shared" si="14"/>
        <v>14</v>
      </c>
      <c r="Y17">
        <f t="shared" si="15"/>
        <v>14</v>
      </c>
      <c r="Z17">
        <f t="shared" si="16"/>
        <v>14</v>
      </c>
      <c r="AA17">
        <f t="shared" si="17"/>
        <v>14</v>
      </c>
      <c r="AB17">
        <f t="shared" si="18"/>
        <v>14</v>
      </c>
      <c r="AC17">
        <f t="shared" si="19"/>
        <v>14</v>
      </c>
      <c r="AD17">
        <f t="shared" si="20"/>
        <v>14</v>
      </c>
      <c r="AE17">
        <f t="shared" si="21"/>
        <v>14</v>
      </c>
      <c r="AF17">
        <f t="shared" si="3"/>
        <v>14</v>
      </c>
      <c r="AG17">
        <f t="shared" si="4"/>
        <v>14</v>
      </c>
      <c r="AH17">
        <f t="shared" si="5"/>
        <v>15</v>
      </c>
      <c r="AI17">
        <f t="shared" si="6"/>
        <v>15</v>
      </c>
      <c r="AJ17">
        <f t="shared" si="7"/>
        <v>14</v>
      </c>
      <c r="AK17">
        <f t="shared" si="8"/>
        <v>14</v>
      </c>
      <c r="AL17">
        <f t="shared" si="9"/>
        <v>15</v>
      </c>
      <c r="AM17">
        <f t="shared" si="10"/>
        <v>14</v>
      </c>
      <c r="AN17">
        <f t="shared" si="11"/>
        <v>15</v>
      </c>
      <c r="AO17">
        <f t="shared" si="12"/>
        <v>15</v>
      </c>
      <c r="AP17">
        <f t="shared" si="13"/>
        <v>14</v>
      </c>
    </row>
    <row r="18" spans="1:43" ht="13" x14ac:dyDescent="0.3">
      <c r="A18" s="2" t="s">
        <v>28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1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0</v>
      </c>
      <c r="T18" s="3">
        <v>0</v>
      </c>
      <c r="U18" s="3">
        <v>0</v>
      </c>
      <c r="V18" s="1">
        <f t="shared" si="1"/>
        <v>14</v>
      </c>
      <c r="W18">
        <f t="shared" si="2"/>
        <v>13</v>
      </c>
      <c r="X18">
        <f t="shared" si="14"/>
        <v>13</v>
      </c>
      <c r="Y18">
        <f t="shared" si="15"/>
        <v>14</v>
      </c>
      <c r="Z18">
        <f t="shared" si="16"/>
        <v>13</v>
      </c>
      <c r="AA18">
        <f t="shared" si="17"/>
        <v>13</v>
      </c>
      <c r="AB18">
        <f t="shared" si="18"/>
        <v>13</v>
      </c>
      <c r="AC18">
        <f t="shared" si="19"/>
        <v>13</v>
      </c>
      <c r="AD18">
        <f t="shared" si="20"/>
        <v>14</v>
      </c>
      <c r="AE18">
        <f t="shared" si="21"/>
        <v>13</v>
      </c>
      <c r="AF18">
        <f t="shared" si="3"/>
        <v>13</v>
      </c>
      <c r="AG18">
        <f t="shared" si="4"/>
        <v>14</v>
      </c>
      <c r="AH18">
        <f t="shared" si="5"/>
        <v>13</v>
      </c>
      <c r="AI18">
        <f t="shared" si="6"/>
        <v>13</v>
      </c>
      <c r="AJ18">
        <f t="shared" si="7"/>
        <v>13</v>
      </c>
      <c r="AK18">
        <f t="shared" si="8"/>
        <v>13</v>
      </c>
      <c r="AL18">
        <f t="shared" si="9"/>
        <v>13</v>
      </c>
      <c r="AM18">
        <f t="shared" si="10"/>
        <v>13</v>
      </c>
      <c r="AN18">
        <f t="shared" si="11"/>
        <v>14</v>
      </c>
      <c r="AO18">
        <f t="shared" si="12"/>
        <v>14</v>
      </c>
      <c r="AP18">
        <f t="shared" si="13"/>
        <v>14</v>
      </c>
    </row>
    <row r="19" spans="1:43" ht="13" x14ac:dyDescent="0.3">
      <c r="A19" s="2" t="s">
        <v>22</v>
      </c>
      <c r="B19" s="3">
        <v>1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1">
        <f t="shared" si="1"/>
        <v>11</v>
      </c>
      <c r="W19">
        <f t="shared" si="2"/>
        <v>10</v>
      </c>
      <c r="X19">
        <f t="shared" si="14"/>
        <v>11</v>
      </c>
      <c r="Y19">
        <f t="shared" si="15"/>
        <v>11</v>
      </c>
      <c r="Z19">
        <f t="shared" si="16"/>
        <v>11</v>
      </c>
      <c r="AA19">
        <f t="shared" si="17"/>
        <v>10</v>
      </c>
      <c r="AB19">
        <f t="shared" si="18"/>
        <v>11</v>
      </c>
      <c r="AC19">
        <f t="shared" si="19"/>
        <v>10</v>
      </c>
      <c r="AD19">
        <f t="shared" si="20"/>
        <v>10</v>
      </c>
      <c r="AE19">
        <f t="shared" si="21"/>
        <v>10</v>
      </c>
      <c r="AF19">
        <f t="shared" si="3"/>
        <v>10</v>
      </c>
      <c r="AG19">
        <f t="shared" si="4"/>
        <v>10</v>
      </c>
      <c r="AH19">
        <f t="shared" si="5"/>
        <v>10</v>
      </c>
      <c r="AI19">
        <f t="shared" si="6"/>
        <v>11</v>
      </c>
      <c r="AJ19">
        <f t="shared" si="7"/>
        <v>10</v>
      </c>
      <c r="AK19">
        <f t="shared" si="8"/>
        <v>11</v>
      </c>
      <c r="AL19">
        <f t="shared" si="9"/>
        <v>11</v>
      </c>
      <c r="AM19">
        <f t="shared" si="10"/>
        <v>11</v>
      </c>
      <c r="AN19">
        <f t="shared" si="11"/>
        <v>10</v>
      </c>
      <c r="AO19">
        <f t="shared" si="12"/>
        <v>11</v>
      </c>
      <c r="AP19">
        <f t="shared" si="13"/>
        <v>10</v>
      </c>
    </row>
    <row r="20" spans="1:43" ht="13" x14ac:dyDescent="0.3">
      <c r="A20" s="2" t="s">
        <v>24</v>
      </c>
      <c r="B20" s="3">
        <v>0</v>
      </c>
      <c r="C20" s="3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3">
        <v>0</v>
      </c>
      <c r="L20" s="3">
        <v>1</v>
      </c>
      <c r="M20" s="3">
        <v>1</v>
      </c>
      <c r="N20" s="3">
        <v>0</v>
      </c>
      <c r="O20" s="3">
        <v>1</v>
      </c>
      <c r="P20" s="3">
        <v>0</v>
      </c>
      <c r="Q20" s="3">
        <v>1</v>
      </c>
      <c r="R20" s="3">
        <v>0</v>
      </c>
      <c r="S20" s="3">
        <v>1</v>
      </c>
      <c r="T20" s="3">
        <v>0</v>
      </c>
      <c r="U20" s="3">
        <v>0</v>
      </c>
      <c r="V20" s="1">
        <f t="shared" si="1"/>
        <v>11</v>
      </c>
      <c r="W20">
        <f t="shared" si="2"/>
        <v>11</v>
      </c>
      <c r="X20">
        <f t="shared" si="14"/>
        <v>10</v>
      </c>
      <c r="Y20">
        <f t="shared" si="15"/>
        <v>10</v>
      </c>
      <c r="Z20">
        <f t="shared" si="16"/>
        <v>11</v>
      </c>
      <c r="AA20">
        <f t="shared" si="17"/>
        <v>10</v>
      </c>
      <c r="AB20">
        <f t="shared" si="18"/>
        <v>10</v>
      </c>
      <c r="AC20">
        <f t="shared" si="19"/>
        <v>10</v>
      </c>
      <c r="AD20">
        <f t="shared" si="20"/>
        <v>11</v>
      </c>
      <c r="AE20">
        <f t="shared" si="21"/>
        <v>10</v>
      </c>
      <c r="AF20">
        <f t="shared" si="3"/>
        <v>11</v>
      </c>
      <c r="AG20">
        <f t="shared" si="4"/>
        <v>10</v>
      </c>
      <c r="AH20">
        <f t="shared" si="5"/>
        <v>10</v>
      </c>
      <c r="AI20">
        <f t="shared" si="6"/>
        <v>11</v>
      </c>
      <c r="AJ20">
        <f t="shared" si="7"/>
        <v>10</v>
      </c>
      <c r="AK20">
        <f t="shared" si="8"/>
        <v>11</v>
      </c>
      <c r="AL20">
        <f t="shared" si="9"/>
        <v>10</v>
      </c>
      <c r="AM20">
        <f t="shared" si="10"/>
        <v>11</v>
      </c>
      <c r="AN20">
        <f t="shared" si="11"/>
        <v>10</v>
      </c>
      <c r="AO20">
        <f t="shared" si="12"/>
        <v>11</v>
      </c>
      <c r="AP20">
        <f t="shared" si="13"/>
        <v>11</v>
      </c>
    </row>
    <row r="21" spans="1:43" ht="13" x14ac:dyDescent="0.3">
      <c r="A21" s="2" t="s">
        <v>41</v>
      </c>
      <c r="B21" s="3">
        <v>1</v>
      </c>
      <c r="C21" s="3">
        <v>0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1</v>
      </c>
      <c r="L21" s="3">
        <v>1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1">
        <f t="shared" si="1"/>
        <v>11</v>
      </c>
      <c r="W21">
        <f t="shared" si="2"/>
        <v>10</v>
      </c>
      <c r="X21">
        <f t="shared" si="14"/>
        <v>11</v>
      </c>
      <c r="Y21">
        <f t="shared" si="15"/>
        <v>10</v>
      </c>
      <c r="Z21">
        <f t="shared" si="16"/>
        <v>10</v>
      </c>
      <c r="AA21">
        <f t="shared" si="17"/>
        <v>10</v>
      </c>
      <c r="AB21">
        <f t="shared" si="18"/>
        <v>10</v>
      </c>
      <c r="AC21">
        <f t="shared" si="19"/>
        <v>10</v>
      </c>
      <c r="AD21">
        <f t="shared" si="20"/>
        <v>11</v>
      </c>
      <c r="AE21">
        <f t="shared" si="21"/>
        <v>11</v>
      </c>
      <c r="AF21">
        <f t="shared" si="3"/>
        <v>10</v>
      </c>
      <c r="AG21">
        <f t="shared" si="4"/>
        <v>10</v>
      </c>
      <c r="AH21">
        <f t="shared" si="5"/>
        <v>11</v>
      </c>
      <c r="AI21">
        <f t="shared" si="6"/>
        <v>10</v>
      </c>
      <c r="AJ21">
        <f t="shared" si="7"/>
        <v>11</v>
      </c>
      <c r="AK21">
        <f t="shared" si="8"/>
        <v>10</v>
      </c>
      <c r="AL21">
        <f t="shared" si="9"/>
        <v>11</v>
      </c>
      <c r="AM21">
        <f t="shared" si="10"/>
        <v>10</v>
      </c>
      <c r="AN21">
        <f t="shared" si="11"/>
        <v>11</v>
      </c>
      <c r="AO21">
        <f t="shared" si="12"/>
        <v>11</v>
      </c>
      <c r="AP21">
        <f t="shared" si="13"/>
        <v>11</v>
      </c>
    </row>
    <row r="22" spans="1:43" ht="13" x14ac:dyDescent="0.3">
      <c r="A22" s="2" t="s">
        <v>30</v>
      </c>
      <c r="B22" s="3">
        <v>0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1">
        <f t="shared" si="1"/>
        <v>9</v>
      </c>
      <c r="W22">
        <f t="shared" si="2"/>
        <v>9</v>
      </c>
      <c r="X22">
        <f t="shared" si="14"/>
        <v>8</v>
      </c>
      <c r="Y22">
        <f t="shared" si="15"/>
        <v>8</v>
      </c>
      <c r="Z22">
        <f t="shared" si="16"/>
        <v>9</v>
      </c>
      <c r="AA22">
        <f t="shared" si="17"/>
        <v>8</v>
      </c>
      <c r="AB22">
        <f t="shared" si="18"/>
        <v>8</v>
      </c>
      <c r="AC22">
        <f t="shared" si="19"/>
        <v>8</v>
      </c>
      <c r="AD22">
        <f t="shared" si="20"/>
        <v>8</v>
      </c>
      <c r="AE22">
        <f t="shared" si="21"/>
        <v>8</v>
      </c>
      <c r="AF22">
        <f t="shared" si="3"/>
        <v>8</v>
      </c>
      <c r="AG22">
        <f t="shared" si="4"/>
        <v>9</v>
      </c>
      <c r="AH22">
        <f t="shared" si="5"/>
        <v>8</v>
      </c>
      <c r="AI22">
        <f t="shared" si="6"/>
        <v>9</v>
      </c>
      <c r="AJ22">
        <f t="shared" si="7"/>
        <v>9</v>
      </c>
      <c r="AK22">
        <f t="shared" si="8"/>
        <v>9</v>
      </c>
      <c r="AL22">
        <f t="shared" si="9"/>
        <v>9</v>
      </c>
      <c r="AM22">
        <f t="shared" si="10"/>
        <v>9</v>
      </c>
      <c r="AN22">
        <f t="shared" si="11"/>
        <v>9</v>
      </c>
      <c r="AO22">
        <f t="shared" si="12"/>
        <v>9</v>
      </c>
      <c r="AP22">
        <f t="shared" si="13"/>
        <v>9</v>
      </c>
    </row>
    <row r="23" spans="1:43" ht="13" x14ac:dyDescent="0.3">
      <c r="A23" s="2" t="s">
        <v>26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3">
        <v>1</v>
      </c>
      <c r="U23" s="3">
        <v>0</v>
      </c>
      <c r="V23" s="1">
        <f t="shared" si="1"/>
        <v>7</v>
      </c>
      <c r="W23">
        <f t="shared" si="2"/>
        <v>6</v>
      </c>
      <c r="X23">
        <f t="shared" si="14"/>
        <v>6</v>
      </c>
      <c r="Y23">
        <f t="shared" si="15"/>
        <v>7</v>
      </c>
      <c r="Z23">
        <f t="shared" si="16"/>
        <v>7</v>
      </c>
      <c r="AA23">
        <f t="shared" si="17"/>
        <v>7</v>
      </c>
      <c r="AB23">
        <f t="shared" si="18"/>
        <v>6</v>
      </c>
      <c r="AC23">
        <f t="shared" si="19"/>
        <v>7</v>
      </c>
      <c r="AD23">
        <f t="shared" si="20"/>
        <v>7</v>
      </c>
      <c r="AE23">
        <f t="shared" si="21"/>
        <v>7</v>
      </c>
      <c r="AF23">
        <f t="shared" si="3"/>
        <v>7</v>
      </c>
      <c r="AG23">
        <f t="shared" si="4"/>
        <v>6</v>
      </c>
      <c r="AH23">
        <f t="shared" si="5"/>
        <v>7</v>
      </c>
      <c r="AI23">
        <f t="shared" si="6"/>
        <v>7</v>
      </c>
      <c r="AJ23">
        <f t="shared" si="7"/>
        <v>6</v>
      </c>
      <c r="AK23">
        <f t="shared" si="8"/>
        <v>7</v>
      </c>
      <c r="AL23">
        <f t="shared" si="9"/>
        <v>6</v>
      </c>
      <c r="AM23">
        <f t="shared" si="10"/>
        <v>7</v>
      </c>
      <c r="AN23">
        <f t="shared" si="11"/>
        <v>7</v>
      </c>
      <c r="AO23">
        <f t="shared" si="12"/>
        <v>6</v>
      </c>
      <c r="AP23">
        <f t="shared" si="13"/>
        <v>7</v>
      </c>
    </row>
    <row r="24" spans="1:43" ht="13" x14ac:dyDescent="0.3">
      <c r="A24" s="2" t="s">
        <v>32</v>
      </c>
      <c r="B24" s="3">
        <v>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1</v>
      </c>
      <c r="V24" s="1">
        <f t="shared" si="1"/>
        <v>7</v>
      </c>
      <c r="W24">
        <f t="shared" si="2"/>
        <v>7</v>
      </c>
      <c r="X24">
        <f t="shared" si="14"/>
        <v>6</v>
      </c>
      <c r="Y24">
        <f t="shared" si="15"/>
        <v>6</v>
      </c>
      <c r="Z24">
        <f t="shared" si="16"/>
        <v>6</v>
      </c>
      <c r="AA24">
        <f t="shared" si="17"/>
        <v>6</v>
      </c>
      <c r="AB24">
        <f t="shared" si="18"/>
        <v>6</v>
      </c>
      <c r="AC24">
        <f t="shared" si="19"/>
        <v>7</v>
      </c>
      <c r="AD24">
        <f t="shared" si="20"/>
        <v>7</v>
      </c>
      <c r="AE24">
        <f t="shared" si="21"/>
        <v>7</v>
      </c>
      <c r="AF24">
        <f t="shared" si="3"/>
        <v>7</v>
      </c>
      <c r="AG24">
        <f t="shared" si="4"/>
        <v>7</v>
      </c>
      <c r="AH24">
        <f t="shared" si="5"/>
        <v>7</v>
      </c>
      <c r="AI24">
        <f t="shared" si="6"/>
        <v>7</v>
      </c>
      <c r="AJ24">
        <f t="shared" si="7"/>
        <v>7</v>
      </c>
      <c r="AK24">
        <f t="shared" si="8"/>
        <v>7</v>
      </c>
      <c r="AL24">
        <f t="shared" si="9"/>
        <v>7</v>
      </c>
      <c r="AM24">
        <f t="shared" si="10"/>
        <v>6</v>
      </c>
      <c r="AN24">
        <f t="shared" si="11"/>
        <v>7</v>
      </c>
      <c r="AO24">
        <f t="shared" si="12"/>
        <v>7</v>
      </c>
      <c r="AP24">
        <f t="shared" si="13"/>
        <v>6</v>
      </c>
    </row>
    <row r="25" spans="1:43" ht="13" x14ac:dyDescent="0.3">
      <c r="A25" s="2" t="s">
        <v>35</v>
      </c>
      <c r="B25" s="3">
        <v>1</v>
      </c>
      <c r="C25" s="3">
        <v>1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1">
        <f t="shared" si="1"/>
        <v>6</v>
      </c>
      <c r="W25">
        <f t="shared" si="2"/>
        <v>5</v>
      </c>
      <c r="X25">
        <f t="shared" si="14"/>
        <v>5</v>
      </c>
      <c r="Y25">
        <f t="shared" si="15"/>
        <v>6</v>
      </c>
      <c r="Z25">
        <f t="shared" si="16"/>
        <v>5</v>
      </c>
      <c r="AA25">
        <f t="shared" si="17"/>
        <v>5</v>
      </c>
      <c r="AB25">
        <f t="shared" si="18"/>
        <v>6</v>
      </c>
      <c r="AC25">
        <f t="shared" si="19"/>
        <v>6</v>
      </c>
      <c r="AD25">
        <f t="shared" si="20"/>
        <v>6</v>
      </c>
      <c r="AE25">
        <f t="shared" si="21"/>
        <v>6</v>
      </c>
      <c r="AF25">
        <f t="shared" si="3"/>
        <v>6</v>
      </c>
      <c r="AG25">
        <f t="shared" si="4"/>
        <v>6</v>
      </c>
      <c r="AH25">
        <f t="shared" si="5"/>
        <v>6</v>
      </c>
      <c r="AI25">
        <f t="shared" si="6"/>
        <v>6</v>
      </c>
      <c r="AJ25">
        <f t="shared" si="7"/>
        <v>6</v>
      </c>
      <c r="AK25">
        <f t="shared" si="8"/>
        <v>5</v>
      </c>
      <c r="AL25">
        <f t="shared" si="9"/>
        <v>6</v>
      </c>
      <c r="AM25">
        <f t="shared" si="10"/>
        <v>6</v>
      </c>
      <c r="AN25">
        <f t="shared" si="11"/>
        <v>6</v>
      </c>
      <c r="AO25">
        <f t="shared" si="12"/>
        <v>6</v>
      </c>
      <c r="AP25">
        <f t="shared" si="13"/>
        <v>5</v>
      </c>
    </row>
    <row r="26" spans="1:43" ht="13" x14ac:dyDescent="0.3">
      <c r="A26" s="2" t="s">
        <v>29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1">
        <f t="shared" si="1"/>
        <v>5</v>
      </c>
      <c r="W26">
        <f t="shared" si="2"/>
        <v>4</v>
      </c>
      <c r="X26">
        <f t="shared" si="14"/>
        <v>4</v>
      </c>
      <c r="Y26">
        <f t="shared" si="15"/>
        <v>4</v>
      </c>
      <c r="Z26">
        <f t="shared" si="16"/>
        <v>5</v>
      </c>
      <c r="AA26">
        <f t="shared" si="17"/>
        <v>5</v>
      </c>
      <c r="AB26">
        <f t="shared" si="18"/>
        <v>5</v>
      </c>
      <c r="AC26">
        <f t="shared" si="19"/>
        <v>5</v>
      </c>
      <c r="AD26">
        <f t="shared" si="20"/>
        <v>4</v>
      </c>
      <c r="AE26">
        <f t="shared" si="21"/>
        <v>5</v>
      </c>
      <c r="AF26">
        <f t="shared" si="3"/>
        <v>4</v>
      </c>
      <c r="AG26">
        <f t="shared" si="4"/>
        <v>5</v>
      </c>
      <c r="AH26">
        <f t="shared" si="5"/>
        <v>5</v>
      </c>
      <c r="AI26">
        <f t="shared" si="6"/>
        <v>5</v>
      </c>
      <c r="AJ26">
        <f t="shared" si="7"/>
        <v>5</v>
      </c>
      <c r="AK26">
        <f t="shared" si="8"/>
        <v>5</v>
      </c>
      <c r="AL26">
        <f t="shared" si="9"/>
        <v>5</v>
      </c>
      <c r="AM26">
        <f t="shared" si="10"/>
        <v>5</v>
      </c>
      <c r="AN26">
        <f t="shared" si="11"/>
        <v>5</v>
      </c>
      <c r="AO26">
        <f t="shared" si="12"/>
        <v>5</v>
      </c>
      <c r="AP26">
        <f t="shared" si="13"/>
        <v>5</v>
      </c>
    </row>
    <row r="27" spans="1:43" ht="13" x14ac:dyDescent="0.3">
      <c r="A27" s="2" t="s">
        <v>33</v>
      </c>
      <c r="B27" s="3">
        <v>0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1">
        <f t="shared" si="1"/>
        <v>3</v>
      </c>
      <c r="W27">
        <f t="shared" si="2"/>
        <v>3</v>
      </c>
      <c r="X27">
        <f t="shared" si="14"/>
        <v>3</v>
      </c>
      <c r="Y27">
        <f t="shared" si="15"/>
        <v>2</v>
      </c>
      <c r="Z27">
        <f t="shared" si="16"/>
        <v>2</v>
      </c>
      <c r="AA27">
        <f t="shared" si="17"/>
        <v>3</v>
      </c>
      <c r="AB27">
        <f t="shared" si="18"/>
        <v>3</v>
      </c>
      <c r="AC27">
        <f t="shared" si="19"/>
        <v>3</v>
      </c>
      <c r="AD27">
        <f t="shared" si="20"/>
        <v>2</v>
      </c>
      <c r="AE27">
        <f t="shared" si="21"/>
        <v>3</v>
      </c>
      <c r="AF27">
        <f t="shared" si="3"/>
        <v>3</v>
      </c>
      <c r="AG27">
        <f t="shared" si="4"/>
        <v>3</v>
      </c>
      <c r="AH27">
        <f t="shared" si="5"/>
        <v>3</v>
      </c>
      <c r="AI27">
        <f t="shared" si="6"/>
        <v>3</v>
      </c>
      <c r="AJ27">
        <f t="shared" si="7"/>
        <v>3</v>
      </c>
      <c r="AK27">
        <f t="shared" si="8"/>
        <v>3</v>
      </c>
      <c r="AL27">
        <f t="shared" si="9"/>
        <v>3</v>
      </c>
      <c r="AM27">
        <f t="shared" si="10"/>
        <v>3</v>
      </c>
      <c r="AN27">
        <f t="shared" si="11"/>
        <v>3</v>
      </c>
      <c r="AO27">
        <f t="shared" si="12"/>
        <v>3</v>
      </c>
      <c r="AP27">
        <f t="shared" si="13"/>
        <v>3</v>
      </c>
    </row>
    <row r="28" spans="1:43" ht="13" x14ac:dyDescent="0.3">
      <c r="A28" s="2" t="s">
        <v>37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1">
        <f t="shared" si="1"/>
        <v>3</v>
      </c>
      <c r="W28">
        <f t="shared" si="2"/>
        <v>3</v>
      </c>
      <c r="X28">
        <f t="shared" si="14"/>
        <v>3</v>
      </c>
      <c r="Y28">
        <f t="shared" si="15"/>
        <v>3</v>
      </c>
      <c r="Z28">
        <f t="shared" si="16"/>
        <v>2</v>
      </c>
      <c r="AA28">
        <f t="shared" si="17"/>
        <v>3</v>
      </c>
      <c r="AB28">
        <f t="shared" si="18"/>
        <v>2</v>
      </c>
      <c r="AC28">
        <f t="shared" si="19"/>
        <v>3</v>
      </c>
      <c r="AD28">
        <f t="shared" si="20"/>
        <v>3</v>
      </c>
      <c r="AE28">
        <f t="shared" si="21"/>
        <v>3</v>
      </c>
      <c r="AF28">
        <f t="shared" si="3"/>
        <v>3</v>
      </c>
      <c r="AG28">
        <f t="shared" si="4"/>
        <v>3</v>
      </c>
      <c r="AH28">
        <f t="shared" si="5"/>
        <v>3</v>
      </c>
      <c r="AI28">
        <f t="shared" si="6"/>
        <v>3</v>
      </c>
      <c r="AJ28">
        <f t="shared" si="7"/>
        <v>3</v>
      </c>
      <c r="AK28">
        <f t="shared" si="8"/>
        <v>3</v>
      </c>
      <c r="AL28">
        <f t="shared" si="9"/>
        <v>2</v>
      </c>
      <c r="AM28">
        <f t="shared" si="10"/>
        <v>3</v>
      </c>
      <c r="AN28">
        <f t="shared" si="11"/>
        <v>3</v>
      </c>
      <c r="AO28">
        <f t="shared" si="12"/>
        <v>3</v>
      </c>
      <c r="AP28">
        <f t="shared" si="13"/>
        <v>3</v>
      </c>
    </row>
    <row r="29" spans="1:43" ht="13" x14ac:dyDescent="0.3">
      <c r="A29" s="2" t="s">
        <v>48</v>
      </c>
      <c r="B29" s="5">
        <f>AVERAGE(B2:B28)</f>
        <v>0.81481481481481477</v>
      </c>
      <c r="C29" s="5">
        <f t="shared" ref="C29:U29" si="22">AVERAGE(C2:C28)</f>
        <v>0.77777777777777779</v>
      </c>
      <c r="D29" s="5">
        <f t="shared" si="22"/>
        <v>0.77777777777777779</v>
      </c>
      <c r="E29" s="5">
        <f t="shared" si="22"/>
        <v>0.77777777777777779</v>
      </c>
      <c r="F29" s="5">
        <f t="shared" si="22"/>
        <v>0.77777777777777779</v>
      </c>
      <c r="G29" s="5">
        <f t="shared" si="22"/>
        <v>0.7407407407407407</v>
      </c>
      <c r="H29" s="5">
        <f t="shared" si="22"/>
        <v>0.7407407407407407</v>
      </c>
      <c r="I29" s="5">
        <f t="shared" si="22"/>
        <v>0.70370370370370372</v>
      </c>
      <c r="J29" s="5">
        <f t="shared" si="22"/>
        <v>0.70370370370370372</v>
      </c>
      <c r="K29" s="5">
        <f t="shared" si="22"/>
        <v>0.70370370370370372</v>
      </c>
      <c r="L29" s="5">
        <f t="shared" si="22"/>
        <v>0.66666666666666663</v>
      </c>
      <c r="M29" s="5">
        <f t="shared" si="22"/>
        <v>0.66666666666666663</v>
      </c>
      <c r="N29" s="5">
        <f t="shared" si="22"/>
        <v>0.62962962962962965</v>
      </c>
      <c r="O29" s="8">
        <f t="shared" si="22"/>
        <v>0.59259259259259256</v>
      </c>
      <c r="P29" s="5">
        <f t="shared" si="22"/>
        <v>0.55555555555555558</v>
      </c>
      <c r="Q29" s="8">
        <f t="shared" si="22"/>
        <v>0.55555555555555558</v>
      </c>
      <c r="R29" s="8">
        <f t="shared" si="22"/>
        <v>0.55555555555555558</v>
      </c>
      <c r="S29" s="5">
        <f t="shared" si="22"/>
        <v>0.51851851851851849</v>
      </c>
      <c r="T29" s="8">
        <f t="shared" si="22"/>
        <v>0.51851851851851849</v>
      </c>
      <c r="U29" s="5">
        <f t="shared" si="22"/>
        <v>0.40740740740740738</v>
      </c>
    </row>
    <row r="30" spans="1:43" ht="13" x14ac:dyDescent="0.3">
      <c r="A30" s="2" t="s">
        <v>49</v>
      </c>
      <c r="B30" s="7">
        <f t="shared" ref="B30:U30" si="23">CORREL(B2:B28,W2:W28)</f>
        <v>0.58051945034762575</v>
      </c>
      <c r="C30" s="7">
        <f t="shared" si="23"/>
        <v>0.19073883645447501</v>
      </c>
      <c r="D30" s="7">
        <f t="shared" si="23"/>
        <v>0.341110613085786</v>
      </c>
      <c r="E30" s="7">
        <f t="shared" si="23"/>
        <v>0.30315650547181383</v>
      </c>
      <c r="F30" s="7">
        <f t="shared" si="23"/>
        <v>0.41776217545847555</v>
      </c>
      <c r="G30" s="7">
        <f t="shared" si="23"/>
        <v>0.21045765534734914</v>
      </c>
      <c r="H30" s="7">
        <f t="shared" si="23"/>
        <v>0.74922736431019121</v>
      </c>
      <c r="I30" s="7">
        <f t="shared" si="23"/>
        <v>0.42313647666389925</v>
      </c>
      <c r="J30" s="7">
        <f t="shared" si="23"/>
        <v>0.73321736093089218</v>
      </c>
      <c r="K30" s="7">
        <f t="shared" si="23"/>
        <v>0.51246722125347588</v>
      </c>
      <c r="L30" s="7">
        <f t="shared" si="23"/>
        <v>0.52833249196979482</v>
      </c>
      <c r="M30" s="7">
        <f t="shared" si="23"/>
        <v>0.67082986764588182</v>
      </c>
      <c r="N30" s="7">
        <f t="shared" si="23"/>
        <v>0.81432969763380514</v>
      </c>
      <c r="O30" s="7">
        <f t="shared" si="23"/>
        <v>0.47101518185734981</v>
      </c>
      <c r="P30" s="7">
        <f t="shared" si="23"/>
        <v>0.44989511457795156</v>
      </c>
      <c r="Q30" s="7">
        <f t="shared" si="23"/>
        <v>0.28762339750878158</v>
      </c>
      <c r="R30" s="7">
        <f t="shared" si="23"/>
        <v>0.48300650749071805</v>
      </c>
      <c r="S30" s="7">
        <f t="shared" si="23"/>
        <v>0.5993142013233852</v>
      </c>
      <c r="T30" s="7">
        <f t="shared" si="23"/>
        <v>0.56556523431944961</v>
      </c>
      <c r="U30" s="7">
        <f t="shared" si="23"/>
        <v>9.9106067018393237E-2</v>
      </c>
    </row>
    <row r="31" spans="1:43" ht="13" x14ac:dyDescent="0.3">
      <c r="A31" s="2" t="s">
        <v>57</v>
      </c>
      <c r="B31" s="7">
        <f>_xlfn.STDEV.S(B2:B28)</f>
        <v>0.3958473906635695</v>
      </c>
      <c r="C31" s="7">
        <f t="shared" ref="C31:U31" si="24">_xlfn.STDEV.S(C2:C28)</f>
        <v>0.42365927286816174</v>
      </c>
      <c r="D31" s="7">
        <f t="shared" si="24"/>
        <v>0.42365927286816174</v>
      </c>
      <c r="E31" s="7">
        <f t="shared" si="24"/>
        <v>0.42365927286816174</v>
      </c>
      <c r="F31" s="7">
        <f t="shared" si="24"/>
        <v>0.42365927286816174</v>
      </c>
      <c r="G31" s="7">
        <f t="shared" si="24"/>
        <v>0.44657608470472243</v>
      </c>
      <c r="H31" s="7">
        <f t="shared" si="24"/>
        <v>0.44657608470472243</v>
      </c>
      <c r="I31" s="7">
        <f t="shared" si="24"/>
        <v>0.46532162696807522</v>
      </c>
      <c r="J31" s="7">
        <f t="shared" si="24"/>
        <v>0.46532162696807522</v>
      </c>
      <c r="K31" s="7">
        <f t="shared" si="24"/>
        <v>0.46532162696807522</v>
      </c>
      <c r="L31" s="7">
        <f t="shared" si="24"/>
        <v>0.48038446141526142</v>
      </c>
      <c r="M31" s="7">
        <f t="shared" si="24"/>
        <v>0.48038446141526142</v>
      </c>
      <c r="N31" s="7">
        <f t="shared" si="24"/>
        <v>0.49210287762341132</v>
      </c>
      <c r="O31" s="7">
        <f t="shared" si="24"/>
        <v>0.50071174413254049</v>
      </c>
      <c r="P31" s="7">
        <f t="shared" si="24"/>
        <v>0.50636968354183332</v>
      </c>
      <c r="Q31" s="7">
        <f t="shared" si="24"/>
        <v>0.50636968354183332</v>
      </c>
      <c r="R31" s="7">
        <f t="shared" si="24"/>
        <v>0.50636968354183332</v>
      </c>
      <c r="S31" s="7">
        <f t="shared" si="24"/>
        <v>0.50917507721731559</v>
      </c>
      <c r="T31" s="7">
        <f t="shared" si="24"/>
        <v>0.50917507721731559</v>
      </c>
      <c r="U31" s="7">
        <f t="shared" si="24"/>
        <v>0.50071174413254049</v>
      </c>
    </row>
    <row r="32" spans="1:43" ht="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0">
        <f>_xlfn.STDEV.S(V2:V28)</f>
        <v>5.0690390307391295</v>
      </c>
      <c r="AQ32" s="11" t="s">
        <v>56</v>
      </c>
    </row>
    <row r="33" spans="1:21" ht="13" x14ac:dyDescent="0.3">
      <c r="A33" s="12" t="s">
        <v>51</v>
      </c>
      <c r="B33" s="9">
        <f>20/19</f>
        <v>1.0526315789473684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3" x14ac:dyDescent="0.3">
      <c r="A34" s="2" t="s">
        <v>55</v>
      </c>
      <c r="B34" s="9" cm="1">
        <f t="array" ref="B34">SUM(B31:U31^2)</f>
        <v>4.415954415954416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3" x14ac:dyDescent="0.3">
      <c r="A35" s="2" t="s">
        <v>54</v>
      </c>
      <c r="B35" s="9">
        <f>V32^2</f>
        <v>25.695156695156694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3" x14ac:dyDescent="0.3">
      <c r="A36" s="2" t="s">
        <v>52</v>
      </c>
      <c r="B36" s="6">
        <f>B33*(1-(B34/B35))</f>
        <v>0.87172693903513632</v>
      </c>
      <c r="C36" s="13" t="s">
        <v>53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</sheetData>
  <mergeCells count="1">
    <mergeCell ref="W1:AP1"/>
  </mergeCells>
  <phoneticPr fontId="3" type="noConversion"/>
  <conditionalFormatting sqref="B2:U2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headerFooter>
    <oddFooter>&amp;C_x000D_&amp;1#&amp;"Arial Narrow"&amp;10&amp;K0000FF Unclassified - Non classifié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BDBB-ABB2-40F5-BEA4-5F6C2C5CC53E}">
  <dimension ref="A1:AL41"/>
  <sheetViews>
    <sheetView zoomScale="70" zoomScaleNormal="70" workbookViewId="0">
      <selection activeCell="I38" sqref="I38"/>
    </sheetView>
  </sheetViews>
  <sheetFormatPr defaultRowHeight="12.5" x14ac:dyDescent="0.25"/>
  <cols>
    <col min="1" max="1" width="18.08984375" bestFit="1" customWidth="1"/>
    <col min="2" max="2" width="5.36328125" bestFit="1" customWidth="1"/>
    <col min="3" max="3" width="8.54296875" customWidth="1"/>
    <col min="19" max="19" width="2.81640625" hidden="1" customWidth="1"/>
    <col min="20" max="20" width="4.36328125" hidden="1" customWidth="1"/>
    <col min="21" max="21" width="2.81640625" style="1" hidden="1" customWidth="1"/>
    <col min="22" max="37" width="2.81640625" hidden="1" customWidth="1"/>
    <col min="38" max="38" width="2.81640625" customWidth="1"/>
  </cols>
  <sheetData>
    <row r="1" spans="1:35" ht="13" x14ac:dyDescent="0.3">
      <c r="B1" s="2" t="s">
        <v>1</v>
      </c>
      <c r="C1" s="2" t="s">
        <v>3</v>
      </c>
      <c r="D1" s="2" t="s">
        <v>4</v>
      </c>
      <c r="E1" s="2" t="s">
        <v>10</v>
      </c>
      <c r="F1" s="2" t="s">
        <v>7</v>
      </c>
      <c r="G1" s="2" t="s">
        <v>9</v>
      </c>
      <c r="H1" s="2" t="s">
        <v>12</v>
      </c>
      <c r="I1" s="2" t="s">
        <v>13</v>
      </c>
      <c r="J1" s="2" t="s">
        <v>5</v>
      </c>
      <c r="K1" s="2" t="s">
        <v>6</v>
      </c>
      <c r="L1" s="2" t="s">
        <v>14</v>
      </c>
      <c r="M1" s="2" t="s">
        <v>16</v>
      </c>
      <c r="N1" s="2" t="s">
        <v>8</v>
      </c>
      <c r="O1" s="2" t="s">
        <v>19</v>
      </c>
      <c r="P1" s="2" t="s">
        <v>11</v>
      </c>
      <c r="Q1" s="2" t="s">
        <v>17</v>
      </c>
      <c r="R1" s="2" t="s">
        <v>20</v>
      </c>
      <c r="S1" s="16" t="s">
        <v>50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spans="1:35" ht="13" x14ac:dyDescent="0.3">
      <c r="A2" s="2" t="s">
        <v>45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1">
        <f>SUM(B2:Q2)</f>
        <v>16</v>
      </c>
      <c r="S2">
        <f t="shared" ref="S2:S16" si="0">$R2-B2</f>
        <v>15</v>
      </c>
      <c r="T2">
        <f t="shared" ref="T2:T16" si="1">$R2-C2</f>
        <v>15</v>
      </c>
      <c r="U2">
        <f t="shared" ref="U2:U16" si="2">$R2-D2</f>
        <v>15</v>
      </c>
      <c r="V2">
        <f t="shared" ref="V2:V16" si="3">$R2-E2</f>
        <v>15</v>
      </c>
      <c r="W2">
        <f t="shared" ref="W2:W16" si="4">$R2-F2</f>
        <v>15</v>
      </c>
      <c r="X2">
        <f t="shared" ref="X2:X16" si="5">$R2-G2</f>
        <v>15</v>
      </c>
      <c r="Y2">
        <f t="shared" ref="Y2:Y16" si="6">$R2-H2</f>
        <v>15</v>
      </c>
      <c r="Z2">
        <f t="shared" ref="Z2:Z16" si="7">$R2-I2</f>
        <v>15</v>
      </c>
      <c r="AA2">
        <f t="shared" ref="AA2:AA16" si="8">$R2-J2</f>
        <v>15</v>
      </c>
      <c r="AB2">
        <f t="shared" ref="AB2:AB16" si="9">$R2-K2</f>
        <v>15</v>
      </c>
      <c r="AC2">
        <f t="shared" ref="AC2:AC16" si="10">$R2-L2</f>
        <v>15</v>
      </c>
      <c r="AD2">
        <f t="shared" ref="AD2:AD16" si="11">$R2-M2</f>
        <v>15</v>
      </c>
      <c r="AE2">
        <f t="shared" ref="AE2:AE16" si="12">$R2-N2</f>
        <v>15</v>
      </c>
      <c r="AF2">
        <f t="shared" ref="AF2:AF16" si="13">$R2-O2</f>
        <v>15</v>
      </c>
      <c r="AG2">
        <f t="shared" ref="AG2:AG16" si="14">$R2-P2</f>
        <v>15</v>
      </c>
      <c r="AH2">
        <f t="shared" ref="AH2:AH16" si="15">$R2-Q2</f>
        <v>15</v>
      </c>
    </row>
    <row r="3" spans="1:35" ht="13" x14ac:dyDescent="0.3">
      <c r="A3" s="2" t="s">
        <v>23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1</v>
      </c>
      <c r="O3" s="3">
        <v>1</v>
      </c>
      <c r="P3" s="3">
        <v>1</v>
      </c>
      <c r="Q3" s="3">
        <v>1</v>
      </c>
      <c r="R3" s="1">
        <f t="shared" ref="R2:R28" si="16">SUM(B3:Q3)</f>
        <v>15</v>
      </c>
      <c r="S3">
        <f t="shared" si="0"/>
        <v>14</v>
      </c>
      <c r="T3">
        <f t="shared" si="1"/>
        <v>14</v>
      </c>
      <c r="U3">
        <f t="shared" si="2"/>
        <v>14</v>
      </c>
      <c r="V3">
        <f t="shared" si="3"/>
        <v>14</v>
      </c>
      <c r="W3">
        <f t="shared" si="4"/>
        <v>14</v>
      </c>
      <c r="X3">
        <f t="shared" si="5"/>
        <v>14</v>
      </c>
      <c r="Y3">
        <f t="shared" si="6"/>
        <v>14</v>
      </c>
      <c r="Z3">
        <f t="shared" si="7"/>
        <v>14</v>
      </c>
      <c r="AA3">
        <f t="shared" si="8"/>
        <v>14</v>
      </c>
      <c r="AB3">
        <f t="shared" si="9"/>
        <v>14</v>
      </c>
      <c r="AC3">
        <f t="shared" si="10"/>
        <v>14</v>
      </c>
      <c r="AD3">
        <f t="shared" si="11"/>
        <v>15</v>
      </c>
      <c r="AE3">
        <f t="shared" si="12"/>
        <v>14</v>
      </c>
      <c r="AF3">
        <f t="shared" si="13"/>
        <v>14</v>
      </c>
      <c r="AG3">
        <f t="shared" si="14"/>
        <v>14</v>
      </c>
      <c r="AH3">
        <f t="shared" si="15"/>
        <v>14</v>
      </c>
    </row>
    <row r="4" spans="1:35" ht="13" x14ac:dyDescent="0.3">
      <c r="A4" s="2" t="s">
        <v>38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1">
        <f t="shared" si="16"/>
        <v>16</v>
      </c>
      <c r="S4">
        <f t="shared" si="0"/>
        <v>15</v>
      </c>
      <c r="T4">
        <f t="shared" si="1"/>
        <v>15</v>
      </c>
      <c r="U4">
        <f t="shared" si="2"/>
        <v>15</v>
      </c>
      <c r="V4">
        <f t="shared" si="3"/>
        <v>15</v>
      </c>
      <c r="W4">
        <f t="shared" si="4"/>
        <v>15</v>
      </c>
      <c r="X4">
        <f t="shared" si="5"/>
        <v>15</v>
      </c>
      <c r="Y4">
        <f t="shared" si="6"/>
        <v>15</v>
      </c>
      <c r="Z4">
        <f t="shared" si="7"/>
        <v>15</v>
      </c>
      <c r="AA4">
        <f t="shared" si="8"/>
        <v>15</v>
      </c>
      <c r="AB4">
        <f t="shared" si="9"/>
        <v>15</v>
      </c>
      <c r="AC4">
        <f t="shared" si="10"/>
        <v>15</v>
      </c>
      <c r="AD4">
        <f t="shared" si="11"/>
        <v>15</v>
      </c>
      <c r="AE4">
        <f t="shared" si="12"/>
        <v>15</v>
      </c>
      <c r="AF4">
        <f t="shared" si="13"/>
        <v>15</v>
      </c>
      <c r="AG4">
        <f t="shared" si="14"/>
        <v>15</v>
      </c>
      <c r="AH4">
        <f t="shared" si="15"/>
        <v>15</v>
      </c>
    </row>
    <row r="5" spans="1:35" ht="13" x14ac:dyDescent="0.3">
      <c r="A5" s="2" t="s">
        <v>44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1">
        <f t="shared" si="16"/>
        <v>14</v>
      </c>
      <c r="S5">
        <f t="shared" si="0"/>
        <v>13</v>
      </c>
      <c r="T5">
        <f t="shared" si="1"/>
        <v>13</v>
      </c>
      <c r="U5">
        <f t="shared" si="2"/>
        <v>13</v>
      </c>
      <c r="V5">
        <f t="shared" si="3"/>
        <v>13</v>
      </c>
      <c r="W5">
        <f t="shared" si="4"/>
        <v>13</v>
      </c>
      <c r="X5">
        <f t="shared" si="5"/>
        <v>13</v>
      </c>
      <c r="Y5">
        <f t="shared" si="6"/>
        <v>13</v>
      </c>
      <c r="Z5">
        <f t="shared" si="7"/>
        <v>14</v>
      </c>
      <c r="AA5">
        <f t="shared" si="8"/>
        <v>13</v>
      </c>
      <c r="AB5">
        <f t="shared" si="9"/>
        <v>13</v>
      </c>
      <c r="AC5">
        <f t="shared" si="10"/>
        <v>13</v>
      </c>
      <c r="AD5">
        <f t="shared" si="11"/>
        <v>13</v>
      </c>
      <c r="AE5">
        <f t="shared" si="12"/>
        <v>13</v>
      </c>
      <c r="AF5">
        <f t="shared" si="13"/>
        <v>14</v>
      </c>
      <c r="AG5">
        <f t="shared" si="14"/>
        <v>13</v>
      </c>
      <c r="AH5">
        <f t="shared" si="15"/>
        <v>13</v>
      </c>
    </row>
    <row r="6" spans="1:35" ht="13" x14ac:dyDescent="0.3">
      <c r="A6" s="2" t="s">
        <v>47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1">
        <f t="shared" si="16"/>
        <v>15</v>
      </c>
      <c r="S6">
        <f t="shared" si="0"/>
        <v>14</v>
      </c>
      <c r="T6">
        <f t="shared" si="1"/>
        <v>14</v>
      </c>
      <c r="U6">
        <f t="shared" si="2"/>
        <v>14</v>
      </c>
      <c r="V6">
        <f t="shared" si="3"/>
        <v>14</v>
      </c>
      <c r="W6">
        <f t="shared" si="4"/>
        <v>14</v>
      </c>
      <c r="X6">
        <f t="shared" si="5"/>
        <v>14</v>
      </c>
      <c r="Y6">
        <f t="shared" si="6"/>
        <v>14</v>
      </c>
      <c r="Z6">
        <f t="shared" si="7"/>
        <v>14</v>
      </c>
      <c r="AA6">
        <f t="shared" si="8"/>
        <v>14</v>
      </c>
      <c r="AB6">
        <f t="shared" si="9"/>
        <v>14</v>
      </c>
      <c r="AC6">
        <f t="shared" si="10"/>
        <v>14</v>
      </c>
      <c r="AD6">
        <f t="shared" si="11"/>
        <v>14</v>
      </c>
      <c r="AE6">
        <f t="shared" si="12"/>
        <v>15</v>
      </c>
      <c r="AF6">
        <f t="shared" si="13"/>
        <v>14</v>
      </c>
      <c r="AG6">
        <f t="shared" si="14"/>
        <v>14</v>
      </c>
      <c r="AH6">
        <f t="shared" si="15"/>
        <v>14</v>
      </c>
    </row>
    <row r="7" spans="1:35" ht="13" x14ac:dyDescent="0.3">
      <c r="A7" s="2" t="s">
        <v>31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1">
        <f t="shared" si="16"/>
        <v>13</v>
      </c>
      <c r="S7">
        <f t="shared" si="0"/>
        <v>12</v>
      </c>
      <c r="T7">
        <f t="shared" si="1"/>
        <v>12</v>
      </c>
      <c r="U7">
        <f t="shared" si="2"/>
        <v>12</v>
      </c>
      <c r="V7">
        <f t="shared" si="3"/>
        <v>12</v>
      </c>
      <c r="W7">
        <f t="shared" si="4"/>
        <v>12</v>
      </c>
      <c r="X7">
        <f t="shared" si="5"/>
        <v>12</v>
      </c>
      <c r="Y7">
        <f t="shared" si="6"/>
        <v>12</v>
      </c>
      <c r="Z7">
        <f t="shared" si="7"/>
        <v>12</v>
      </c>
      <c r="AA7">
        <f t="shared" si="8"/>
        <v>13</v>
      </c>
      <c r="AB7">
        <f t="shared" si="9"/>
        <v>12</v>
      </c>
      <c r="AC7">
        <f t="shared" si="10"/>
        <v>12</v>
      </c>
      <c r="AD7">
        <f t="shared" si="11"/>
        <v>12</v>
      </c>
      <c r="AE7">
        <f t="shared" si="12"/>
        <v>13</v>
      </c>
      <c r="AF7">
        <f t="shared" si="13"/>
        <v>13</v>
      </c>
      <c r="AG7">
        <f t="shared" si="14"/>
        <v>12</v>
      </c>
      <c r="AH7">
        <f t="shared" si="15"/>
        <v>12</v>
      </c>
    </row>
    <row r="8" spans="1:35" ht="13" x14ac:dyDescent="0.3">
      <c r="A8" s="2" t="s">
        <v>34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1">
        <f t="shared" si="16"/>
        <v>14</v>
      </c>
      <c r="S8">
        <f t="shared" si="0"/>
        <v>13</v>
      </c>
      <c r="T8">
        <f t="shared" si="1"/>
        <v>13</v>
      </c>
      <c r="U8">
        <f t="shared" si="2"/>
        <v>13</v>
      </c>
      <c r="V8">
        <f t="shared" si="3"/>
        <v>14</v>
      </c>
      <c r="W8">
        <f t="shared" si="4"/>
        <v>13</v>
      </c>
      <c r="X8">
        <f t="shared" si="5"/>
        <v>13</v>
      </c>
      <c r="Y8">
        <f t="shared" si="6"/>
        <v>13</v>
      </c>
      <c r="Z8">
        <f t="shared" si="7"/>
        <v>13</v>
      </c>
      <c r="AA8">
        <f t="shared" si="8"/>
        <v>13</v>
      </c>
      <c r="AB8">
        <f t="shared" si="9"/>
        <v>13</v>
      </c>
      <c r="AC8">
        <f t="shared" si="10"/>
        <v>13</v>
      </c>
      <c r="AD8">
        <f t="shared" si="11"/>
        <v>13</v>
      </c>
      <c r="AE8">
        <f t="shared" si="12"/>
        <v>13</v>
      </c>
      <c r="AF8">
        <f t="shared" si="13"/>
        <v>13</v>
      </c>
      <c r="AG8">
        <f t="shared" si="14"/>
        <v>13</v>
      </c>
      <c r="AH8">
        <f t="shared" si="15"/>
        <v>14</v>
      </c>
    </row>
    <row r="9" spans="1:35" ht="13" x14ac:dyDescent="0.3">
      <c r="A9" s="2" t="s">
        <v>39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1">
        <f t="shared" si="16"/>
        <v>16</v>
      </c>
      <c r="S9">
        <f t="shared" si="0"/>
        <v>15</v>
      </c>
      <c r="T9">
        <f t="shared" si="1"/>
        <v>15</v>
      </c>
      <c r="U9">
        <f t="shared" si="2"/>
        <v>15</v>
      </c>
      <c r="V9">
        <f t="shared" si="3"/>
        <v>15</v>
      </c>
      <c r="W9">
        <f t="shared" si="4"/>
        <v>15</v>
      </c>
      <c r="X9">
        <f t="shared" si="5"/>
        <v>15</v>
      </c>
      <c r="Y9">
        <f t="shared" si="6"/>
        <v>15</v>
      </c>
      <c r="Z9">
        <f t="shared" si="7"/>
        <v>15</v>
      </c>
      <c r="AA9">
        <f t="shared" si="8"/>
        <v>15</v>
      </c>
      <c r="AB9">
        <f t="shared" si="9"/>
        <v>15</v>
      </c>
      <c r="AC9">
        <f t="shared" si="10"/>
        <v>15</v>
      </c>
      <c r="AD9">
        <f t="shared" si="11"/>
        <v>15</v>
      </c>
      <c r="AE9">
        <f t="shared" si="12"/>
        <v>15</v>
      </c>
      <c r="AF9">
        <f t="shared" si="13"/>
        <v>15</v>
      </c>
      <c r="AG9">
        <f t="shared" si="14"/>
        <v>15</v>
      </c>
      <c r="AH9">
        <f t="shared" si="15"/>
        <v>15</v>
      </c>
    </row>
    <row r="10" spans="1:35" ht="13" x14ac:dyDescent="0.3">
      <c r="A10" s="2" t="s">
        <v>42</v>
      </c>
      <c r="B10" s="3">
        <v>1</v>
      </c>
      <c r="C10" s="3">
        <v>1</v>
      </c>
      <c r="D10" s="3">
        <v>1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1">
        <f t="shared" si="16"/>
        <v>15</v>
      </c>
      <c r="S10">
        <f t="shared" si="0"/>
        <v>14</v>
      </c>
      <c r="T10">
        <f t="shared" si="1"/>
        <v>14</v>
      </c>
      <c r="U10">
        <f t="shared" si="2"/>
        <v>14</v>
      </c>
      <c r="V10">
        <f t="shared" si="3"/>
        <v>15</v>
      </c>
      <c r="W10">
        <f t="shared" si="4"/>
        <v>14</v>
      </c>
      <c r="X10">
        <f t="shared" si="5"/>
        <v>14</v>
      </c>
      <c r="Y10">
        <f t="shared" si="6"/>
        <v>14</v>
      </c>
      <c r="Z10">
        <f t="shared" si="7"/>
        <v>14</v>
      </c>
      <c r="AA10">
        <f t="shared" si="8"/>
        <v>14</v>
      </c>
      <c r="AB10">
        <f t="shared" si="9"/>
        <v>14</v>
      </c>
      <c r="AC10">
        <f t="shared" si="10"/>
        <v>14</v>
      </c>
      <c r="AD10">
        <f t="shared" si="11"/>
        <v>14</v>
      </c>
      <c r="AE10">
        <f t="shared" si="12"/>
        <v>14</v>
      </c>
      <c r="AF10">
        <f t="shared" si="13"/>
        <v>14</v>
      </c>
      <c r="AG10">
        <f t="shared" si="14"/>
        <v>14</v>
      </c>
      <c r="AH10">
        <f t="shared" si="15"/>
        <v>14</v>
      </c>
    </row>
    <row r="11" spans="1:35" ht="13" x14ac:dyDescent="0.3">
      <c r="A11" s="2" t="s">
        <v>43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1">
        <f t="shared" si="16"/>
        <v>14</v>
      </c>
      <c r="S11">
        <f t="shared" si="0"/>
        <v>13</v>
      </c>
      <c r="T11">
        <f t="shared" si="1"/>
        <v>13</v>
      </c>
      <c r="U11">
        <f t="shared" si="2"/>
        <v>13</v>
      </c>
      <c r="V11">
        <f t="shared" si="3"/>
        <v>13</v>
      </c>
      <c r="W11">
        <f t="shared" si="4"/>
        <v>13</v>
      </c>
      <c r="X11">
        <f t="shared" si="5"/>
        <v>13</v>
      </c>
      <c r="Y11">
        <f t="shared" si="6"/>
        <v>13</v>
      </c>
      <c r="Z11">
        <f t="shared" si="7"/>
        <v>13</v>
      </c>
      <c r="AA11">
        <f t="shared" si="8"/>
        <v>14</v>
      </c>
      <c r="AB11">
        <f t="shared" si="9"/>
        <v>13</v>
      </c>
      <c r="AC11">
        <f t="shared" si="10"/>
        <v>13</v>
      </c>
      <c r="AD11">
        <f t="shared" si="11"/>
        <v>13</v>
      </c>
      <c r="AE11">
        <f t="shared" si="12"/>
        <v>13</v>
      </c>
      <c r="AF11">
        <f t="shared" si="13"/>
        <v>13</v>
      </c>
      <c r="AG11">
        <f t="shared" si="14"/>
        <v>13</v>
      </c>
      <c r="AH11">
        <f t="shared" si="15"/>
        <v>14</v>
      </c>
    </row>
    <row r="12" spans="1:35" ht="13" x14ac:dyDescent="0.3">
      <c r="A12" s="2" t="s">
        <v>21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1</v>
      </c>
      <c r="K12" s="3">
        <v>0</v>
      </c>
      <c r="L12" s="3">
        <v>1</v>
      </c>
      <c r="M12" s="3">
        <v>1</v>
      </c>
      <c r="N12" s="3">
        <v>0</v>
      </c>
      <c r="O12" s="3">
        <v>1</v>
      </c>
      <c r="P12" s="3">
        <v>0</v>
      </c>
      <c r="Q12" s="3">
        <v>1</v>
      </c>
      <c r="R12" s="1">
        <f t="shared" si="16"/>
        <v>12</v>
      </c>
      <c r="S12">
        <f t="shared" si="0"/>
        <v>11</v>
      </c>
      <c r="T12">
        <f t="shared" si="1"/>
        <v>11</v>
      </c>
      <c r="U12">
        <f t="shared" si="2"/>
        <v>11</v>
      </c>
      <c r="V12">
        <f t="shared" si="3"/>
        <v>11</v>
      </c>
      <c r="W12">
        <f t="shared" si="4"/>
        <v>11</v>
      </c>
      <c r="X12">
        <f t="shared" si="5"/>
        <v>11</v>
      </c>
      <c r="Y12">
        <f t="shared" si="6"/>
        <v>12</v>
      </c>
      <c r="Z12">
        <f t="shared" si="7"/>
        <v>11</v>
      </c>
      <c r="AA12">
        <f t="shared" si="8"/>
        <v>11</v>
      </c>
      <c r="AB12">
        <f t="shared" si="9"/>
        <v>12</v>
      </c>
      <c r="AC12">
        <f t="shared" si="10"/>
        <v>11</v>
      </c>
      <c r="AD12">
        <f t="shared" si="11"/>
        <v>11</v>
      </c>
      <c r="AE12">
        <f t="shared" si="12"/>
        <v>12</v>
      </c>
      <c r="AF12">
        <f t="shared" si="13"/>
        <v>11</v>
      </c>
      <c r="AG12">
        <f t="shared" si="14"/>
        <v>12</v>
      </c>
      <c r="AH12">
        <f t="shared" si="15"/>
        <v>11</v>
      </c>
    </row>
    <row r="13" spans="1:35" ht="13" x14ac:dyDescent="0.3">
      <c r="A13" s="2" t="s">
        <v>25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1</v>
      </c>
      <c r="P13" s="3">
        <v>1</v>
      </c>
      <c r="Q13" s="3">
        <v>1</v>
      </c>
      <c r="R13" s="1">
        <f t="shared" si="16"/>
        <v>13</v>
      </c>
      <c r="S13">
        <f t="shared" si="0"/>
        <v>12</v>
      </c>
      <c r="T13">
        <f t="shared" si="1"/>
        <v>12</v>
      </c>
      <c r="U13">
        <f t="shared" si="2"/>
        <v>12</v>
      </c>
      <c r="V13">
        <f t="shared" si="3"/>
        <v>12</v>
      </c>
      <c r="W13">
        <f t="shared" si="4"/>
        <v>12</v>
      </c>
      <c r="X13">
        <f t="shared" si="5"/>
        <v>13</v>
      </c>
      <c r="Y13">
        <f t="shared" si="6"/>
        <v>12</v>
      </c>
      <c r="Z13">
        <f t="shared" si="7"/>
        <v>12</v>
      </c>
      <c r="AA13">
        <f t="shared" si="8"/>
        <v>12</v>
      </c>
      <c r="AB13">
        <f t="shared" si="9"/>
        <v>12</v>
      </c>
      <c r="AC13">
        <f t="shared" si="10"/>
        <v>12</v>
      </c>
      <c r="AD13">
        <f t="shared" si="11"/>
        <v>13</v>
      </c>
      <c r="AE13">
        <f t="shared" si="12"/>
        <v>13</v>
      </c>
      <c r="AF13">
        <f t="shared" si="13"/>
        <v>12</v>
      </c>
      <c r="AG13">
        <f t="shared" si="14"/>
        <v>12</v>
      </c>
      <c r="AH13">
        <f t="shared" si="15"/>
        <v>12</v>
      </c>
    </row>
    <row r="14" spans="1:35" ht="13" x14ac:dyDescent="0.3">
      <c r="A14" s="2" t="s">
        <v>46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1">
        <f t="shared" si="16"/>
        <v>13</v>
      </c>
      <c r="S14">
        <f t="shared" si="0"/>
        <v>12</v>
      </c>
      <c r="T14">
        <f t="shared" si="1"/>
        <v>12</v>
      </c>
      <c r="U14">
        <f t="shared" si="2"/>
        <v>12</v>
      </c>
      <c r="V14">
        <f t="shared" si="3"/>
        <v>12</v>
      </c>
      <c r="W14">
        <f t="shared" si="4"/>
        <v>12</v>
      </c>
      <c r="X14">
        <f t="shared" si="5"/>
        <v>12</v>
      </c>
      <c r="Y14">
        <f t="shared" si="6"/>
        <v>12</v>
      </c>
      <c r="Z14">
        <f t="shared" si="7"/>
        <v>12</v>
      </c>
      <c r="AA14">
        <f t="shared" si="8"/>
        <v>12</v>
      </c>
      <c r="AB14">
        <f t="shared" si="9"/>
        <v>12</v>
      </c>
      <c r="AC14">
        <f t="shared" si="10"/>
        <v>12</v>
      </c>
      <c r="AD14">
        <f t="shared" si="11"/>
        <v>13</v>
      </c>
      <c r="AE14">
        <f t="shared" si="12"/>
        <v>12</v>
      </c>
      <c r="AF14">
        <f t="shared" si="13"/>
        <v>13</v>
      </c>
      <c r="AG14">
        <f t="shared" si="14"/>
        <v>13</v>
      </c>
      <c r="AH14">
        <f t="shared" si="15"/>
        <v>12</v>
      </c>
    </row>
    <row r="15" spans="1:35" ht="13" x14ac:dyDescent="0.3">
      <c r="A15" s="2" t="s">
        <v>27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1">
        <f t="shared" si="16"/>
        <v>12</v>
      </c>
      <c r="S15">
        <f t="shared" si="0"/>
        <v>11</v>
      </c>
      <c r="T15">
        <f t="shared" si="1"/>
        <v>11</v>
      </c>
      <c r="U15">
        <f t="shared" si="2"/>
        <v>12</v>
      </c>
      <c r="V15">
        <f t="shared" si="3"/>
        <v>11</v>
      </c>
      <c r="W15">
        <f t="shared" si="4"/>
        <v>11</v>
      </c>
      <c r="X15">
        <f t="shared" si="5"/>
        <v>11</v>
      </c>
      <c r="Y15">
        <f t="shared" si="6"/>
        <v>11</v>
      </c>
      <c r="Z15">
        <f t="shared" si="7"/>
        <v>12</v>
      </c>
      <c r="AA15">
        <f t="shared" si="8"/>
        <v>11</v>
      </c>
      <c r="AB15">
        <f t="shared" si="9"/>
        <v>11</v>
      </c>
      <c r="AC15">
        <f t="shared" si="10"/>
        <v>11</v>
      </c>
      <c r="AD15">
        <f t="shared" si="11"/>
        <v>11</v>
      </c>
      <c r="AE15">
        <f t="shared" si="12"/>
        <v>11</v>
      </c>
      <c r="AF15">
        <f t="shared" si="13"/>
        <v>12</v>
      </c>
      <c r="AG15">
        <f t="shared" si="14"/>
        <v>12</v>
      </c>
      <c r="AH15">
        <f t="shared" si="15"/>
        <v>11</v>
      </c>
    </row>
    <row r="16" spans="1:35" ht="13" x14ac:dyDescent="0.3">
      <c r="A16" s="2" t="s">
        <v>36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>
        <v>1</v>
      </c>
      <c r="P16" s="3">
        <v>1</v>
      </c>
      <c r="Q16" s="3">
        <v>1</v>
      </c>
      <c r="R16" s="1">
        <f t="shared" si="16"/>
        <v>13</v>
      </c>
      <c r="S16">
        <f t="shared" si="0"/>
        <v>12</v>
      </c>
      <c r="T16">
        <f t="shared" si="1"/>
        <v>13</v>
      </c>
      <c r="U16">
        <f t="shared" si="2"/>
        <v>12</v>
      </c>
      <c r="V16">
        <f t="shared" si="3"/>
        <v>12</v>
      </c>
      <c r="W16">
        <f t="shared" si="4"/>
        <v>13</v>
      </c>
      <c r="X16">
        <f t="shared" si="5"/>
        <v>12</v>
      </c>
      <c r="Y16">
        <f t="shared" si="6"/>
        <v>12</v>
      </c>
      <c r="Z16">
        <f t="shared" si="7"/>
        <v>12</v>
      </c>
      <c r="AA16">
        <f t="shared" si="8"/>
        <v>12</v>
      </c>
      <c r="AB16">
        <f t="shared" si="9"/>
        <v>12</v>
      </c>
      <c r="AC16">
        <f t="shared" si="10"/>
        <v>12</v>
      </c>
      <c r="AD16">
        <f t="shared" si="11"/>
        <v>13</v>
      </c>
      <c r="AE16">
        <f t="shared" si="12"/>
        <v>12</v>
      </c>
      <c r="AF16">
        <f t="shared" si="13"/>
        <v>12</v>
      </c>
      <c r="AG16">
        <f t="shared" si="14"/>
        <v>12</v>
      </c>
      <c r="AH16">
        <f t="shared" si="15"/>
        <v>12</v>
      </c>
    </row>
    <row r="17" spans="1:38" ht="13" x14ac:dyDescent="0.3">
      <c r="A17" s="2" t="s">
        <v>40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1</v>
      </c>
      <c r="O17" s="3">
        <v>1</v>
      </c>
      <c r="P17" s="3">
        <v>0</v>
      </c>
      <c r="Q17" s="3">
        <v>0</v>
      </c>
      <c r="R17" s="1">
        <f t="shared" si="16"/>
        <v>12</v>
      </c>
      <c r="S17">
        <f t="shared" ref="S17:S28" si="17">$R17-B17</f>
        <v>11</v>
      </c>
      <c r="T17">
        <f t="shared" ref="T17:T28" si="18">$R17-C17</f>
        <v>11</v>
      </c>
      <c r="U17">
        <f t="shared" ref="U17:U28" si="19">$R17-D17</f>
        <v>11</v>
      </c>
      <c r="V17">
        <f t="shared" ref="V17:V28" si="20">$R17-E17</f>
        <v>11</v>
      </c>
      <c r="W17">
        <f t="shared" ref="W17:W28" si="21">$R17-F17</f>
        <v>11</v>
      </c>
      <c r="X17">
        <f t="shared" ref="X17:X28" si="22">$R17-G17</f>
        <v>11</v>
      </c>
      <c r="Y17">
        <f t="shared" ref="Y17:Y28" si="23">$R17-H17</f>
        <v>11</v>
      </c>
      <c r="Z17">
        <f t="shared" ref="Z17:Z28" si="24">$R17-I17</f>
        <v>11</v>
      </c>
      <c r="AA17">
        <f t="shared" ref="AA17:AA28" si="25">$R17-J17</f>
        <v>11</v>
      </c>
      <c r="AB17">
        <f t="shared" ref="AB17:AB28" si="26">$R17-K17</f>
        <v>12</v>
      </c>
      <c r="AC17">
        <f t="shared" ref="AC17:AC28" si="27">$R17-L17</f>
        <v>12</v>
      </c>
      <c r="AD17">
        <f t="shared" ref="AD17:AD28" si="28">$R17-M17</f>
        <v>11</v>
      </c>
      <c r="AE17">
        <f t="shared" ref="AE17:AE28" si="29">$R17-N17</f>
        <v>11</v>
      </c>
      <c r="AF17">
        <f t="shared" ref="AF17:AF28" si="30">$R17-O17</f>
        <v>11</v>
      </c>
      <c r="AG17">
        <f t="shared" ref="AG17:AG28" si="31">$R17-P17</f>
        <v>12</v>
      </c>
      <c r="AH17">
        <f t="shared" ref="AH17:AH28" si="32">$R17-Q17</f>
        <v>12</v>
      </c>
    </row>
    <row r="18" spans="1:38" ht="13" x14ac:dyDescent="0.3">
      <c r="A18" s="2" t="s">
        <v>28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1">
        <f t="shared" si="16"/>
        <v>11</v>
      </c>
      <c r="S18">
        <f t="shared" si="17"/>
        <v>10</v>
      </c>
      <c r="T18">
        <f t="shared" si="18"/>
        <v>11</v>
      </c>
      <c r="U18">
        <f t="shared" si="19"/>
        <v>10</v>
      </c>
      <c r="V18">
        <f t="shared" si="20"/>
        <v>10</v>
      </c>
      <c r="W18">
        <f t="shared" si="21"/>
        <v>10</v>
      </c>
      <c r="X18">
        <f t="shared" si="22"/>
        <v>11</v>
      </c>
      <c r="Y18">
        <f t="shared" si="23"/>
        <v>10</v>
      </c>
      <c r="Z18">
        <f t="shared" si="24"/>
        <v>10</v>
      </c>
      <c r="AA18">
        <f t="shared" si="25"/>
        <v>11</v>
      </c>
      <c r="AB18">
        <f t="shared" si="26"/>
        <v>10</v>
      </c>
      <c r="AC18">
        <f t="shared" si="27"/>
        <v>10</v>
      </c>
      <c r="AD18">
        <f t="shared" si="28"/>
        <v>10</v>
      </c>
      <c r="AE18">
        <f t="shared" si="29"/>
        <v>10</v>
      </c>
      <c r="AF18">
        <f t="shared" si="30"/>
        <v>10</v>
      </c>
      <c r="AG18">
        <f t="shared" si="31"/>
        <v>11</v>
      </c>
      <c r="AH18">
        <f t="shared" si="32"/>
        <v>11</v>
      </c>
    </row>
    <row r="19" spans="1:38" ht="13" x14ac:dyDescent="0.3">
      <c r="A19" s="2" t="s">
        <v>22</v>
      </c>
      <c r="B19" s="3">
        <v>1</v>
      </c>
      <c r="C19" s="3">
        <v>0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1">
        <f t="shared" si="16"/>
        <v>10</v>
      </c>
      <c r="S19">
        <f t="shared" si="17"/>
        <v>9</v>
      </c>
      <c r="T19">
        <f t="shared" si="18"/>
        <v>10</v>
      </c>
      <c r="U19">
        <f t="shared" si="19"/>
        <v>10</v>
      </c>
      <c r="V19">
        <f t="shared" si="20"/>
        <v>9</v>
      </c>
      <c r="W19">
        <f t="shared" si="21"/>
        <v>9</v>
      </c>
      <c r="X19">
        <f t="shared" si="22"/>
        <v>9</v>
      </c>
      <c r="Y19">
        <f t="shared" si="23"/>
        <v>9</v>
      </c>
      <c r="Z19">
        <f t="shared" si="24"/>
        <v>9</v>
      </c>
      <c r="AA19">
        <f t="shared" si="25"/>
        <v>9</v>
      </c>
      <c r="AB19">
        <f t="shared" si="26"/>
        <v>9</v>
      </c>
      <c r="AC19">
        <f t="shared" si="27"/>
        <v>10</v>
      </c>
      <c r="AD19">
        <f t="shared" si="28"/>
        <v>9</v>
      </c>
      <c r="AE19">
        <f t="shared" si="29"/>
        <v>10</v>
      </c>
      <c r="AF19">
        <f t="shared" si="30"/>
        <v>10</v>
      </c>
      <c r="AG19">
        <f t="shared" si="31"/>
        <v>9</v>
      </c>
      <c r="AH19">
        <f t="shared" si="32"/>
        <v>10</v>
      </c>
    </row>
    <row r="20" spans="1:38" ht="13" x14ac:dyDescent="0.3">
      <c r="A20" s="2" t="s">
        <v>24</v>
      </c>
      <c r="B20" s="3">
        <v>0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3">
        <v>1</v>
      </c>
      <c r="Q20" s="3">
        <v>0</v>
      </c>
      <c r="R20" s="1">
        <f t="shared" si="16"/>
        <v>8</v>
      </c>
      <c r="S20">
        <f t="shared" si="17"/>
        <v>8</v>
      </c>
      <c r="T20">
        <f t="shared" si="18"/>
        <v>7</v>
      </c>
      <c r="U20">
        <f t="shared" si="19"/>
        <v>8</v>
      </c>
      <c r="V20">
        <f t="shared" si="20"/>
        <v>7</v>
      </c>
      <c r="W20">
        <f t="shared" si="21"/>
        <v>7</v>
      </c>
      <c r="X20">
        <f t="shared" si="22"/>
        <v>8</v>
      </c>
      <c r="Y20">
        <f t="shared" si="23"/>
        <v>7</v>
      </c>
      <c r="Z20">
        <f t="shared" si="24"/>
        <v>8</v>
      </c>
      <c r="AA20">
        <f t="shared" si="25"/>
        <v>7</v>
      </c>
      <c r="AB20">
        <f t="shared" si="26"/>
        <v>7</v>
      </c>
      <c r="AC20">
        <f t="shared" si="27"/>
        <v>8</v>
      </c>
      <c r="AD20">
        <f t="shared" si="28"/>
        <v>7</v>
      </c>
      <c r="AE20">
        <f t="shared" si="29"/>
        <v>8</v>
      </c>
      <c r="AF20">
        <f t="shared" si="30"/>
        <v>8</v>
      </c>
      <c r="AG20">
        <f t="shared" si="31"/>
        <v>7</v>
      </c>
      <c r="AH20">
        <f t="shared" si="32"/>
        <v>8</v>
      </c>
    </row>
    <row r="21" spans="1:38" ht="13" x14ac:dyDescent="0.3">
      <c r="A21" s="2" t="s">
        <v>41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1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1">
        <f t="shared" si="16"/>
        <v>10</v>
      </c>
      <c r="S21">
        <f t="shared" si="17"/>
        <v>9</v>
      </c>
      <c r="T21">
        <f t="shared" si="18"/>
        <v>9</v>
      </c>
      <c r="U21">
        <f t="shared" si="19"/>
        <v>9</v>
      </c>
      <c r="V21">
        <f t="shared" si="20"/>
        <v>9</v>
      </c>
      <c r="W21">
        <f t="shared" si="21"/>
        <v>9</v>
      </c>
      <c r="X21">
        <f t="shared" si="22"/>
        <v>10</v>
      </c>
      <c r="Y21">
        <f t="shared" si="23"/>
        <v>10</v>
      </c>
      <c r="Z21">
        <f t="shared" si="24"/>
        <v>9</v>
      </c>
      <c r="AA21">
        <f t="shared" si="25"/>
        <v>9</v>
      </c>
      <c r="AB21">
        <f t="shared" si="26"/>
        <v>10</v>
      </c>
      <c r="AC21">
        <f t="shared" si="27"/>
        <v>9</v>
      </c>
      <c r="AD21">
        <f t="shared" si="28"/>
        <v>10</v>
      </c>
      <c r="AE21">
        <f t="shared" si="29"/>
        <v>9</v>
      </c>
      <c r="AF21">
        <f t="shared" si="30"/>
        <v>9</v>
      </c>
      <c r="AG21">
        <f t="shared" si="31"/>
        <v>10</v>
      </c>
      <c r="AH21">
        <f t="shared" si="32"/>
        <v>10</v>
      </c>
    </row>
    <row r="22" spans="1:38" ht="13" x14ac:dyDescent="0.3">
      <c r="A22" s="2" t="s">
        <v>30</v>
      </c>
      <c r="B22" s="3">
        <v>0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1">
        <f t="shared" si="16"/>
        <v>7</v>
      </c>
      <c r="S22">
        <f t="shared" si="17"/>
        <v>7</v>
      </c>
      <c r="T22">
        <f t="shared" si="18"/>
        <v>6</v>
      </c>
      <c r="U22">
        <f t="shared" si="19"/>
        <v>7</v>
      </c>
      <c r="V22">
        <f t="shared" si="20"/>
        <v>6</v>
      </c>
      <c r="W22">
        <f t="shared" si="21"/>
        <v>6</v>
      </c>
      <c r="X22">
        <f t="shared" si="22"/>
        <v>6</v>
      </c>
      <c r="Y22">
        <f t="shared" si="23"/>
        <v>6</v>
      </c>
      <c r="Z22">
        <f t="shared" si="24"/>
        <v>6</v>
      </c>
      <c r="AA22">
        <f t="shared" si="25"/>
        <v>7</v>
      </c>
      <c r="AB22">
        <f t="shared" si="26"/>
        <v>6</v>
      </c>
      <c r="AC22">
        <f t="shared" si="27"/>
        <v>7</v>
      </c>
      <c r="AD22">
        <f t="shared" si="28"/>
        <v>7</v>
      </c>
      <c r="AE22">
        <f t="shared" si="29"/>
        <v>7</v>
      </c>
      <c r="AF22">
        <f t="shared" si="30"/>
        <v>7</v>
      </c>
      <c r="AG22">
        <f t="shared" si="31"/>
        <v>7</v>
      </c>
      <c r="AH22">
        <f t="shared" si="32"/>
        <v>7</v>
      </c>
    </row>
    <row r="23" spans="1:38" ht="13" x14ac:dyDescent="0.3">
      <c r="A23" s="2" t="s">
        <v>26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1</v>
      </c>
      <c r="R23" s="1">
        <f t="shared" si="16"/>
        <v>4</v>
      </c>
      <c r="S23">
        <f t="shared" si="17"/>
        <v>3</v>
      </c>
      <c r="T23">
        <f t="shared" si="18"/>
        <v>4</v>
      </c>
      <c r="U23">
        <f t="shared" si="19"/>
        <v>4</v>
      </c>
      <c r="V23">
        <f t="shared" si="20"/>
        <v>4</v>
      </c>
      <c r="W23">
        <f t="shared" si="21"/>
        <v>4</v>
      </c>
      <c r="X23">
        <f t="shared" si="22"/>
        <v>4</v>
      </c>
      <c r="Y23">
        <f t="shared" si="23"/>
        <v>4</v>
      </c>
      <c r="Z23">
        <f t="shared" si="24"/>
        <v>4</v>
      </c>
      <c r="AA23">
        <f t="shared" si="25"/>
        <v>3</v>
      </c>
      <c r="AB23">
        <f t="shared" si="26"/>
        <v>4</v>
      </c>
      <c r="AC23">
        <f t="shared" si="27"/>
        <v>4</v>
      </c>
      <c r="AD23">
        <f t="shared" si="28"/>
        <v>3</v>
      </c>
      <c r="AE23">
        <f t="shared" si="29"/>
        <v>4</v>
      </c>
      <c r="AF23">
        <f t="shared" si="30"/>
        <v>4</v>
      </c>
      <c r="AG23">
        <f t="shared" si="31"/>
        <v>4</v>
      </c>
      <c r="AH23">
        <f t="shared" si="32"/>
        <v>3</v>
      </c>
    </row>
    <row r="24" spans="1:38" ht="13" x14ac:dyDescent="0.3">
      <c r="A24" s="2" t="s">
        <v>32</v>
      </c>
      <c r="B24" s="3">
        <v>0</v>
      </c>
      <c r="C24" s="3">
        <v>1</v>
      </c>
      <c r="D24" s="3">
        <v>1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1">
        <f t="shared" si="16"/>
        <v>4</v>
      </c>
      <c r="S24">
        <f t="shared" si="17"/>
        <v>4</v>
      </c>
      <c r="T24">
        <f t="shared" si="18"/>
        <v>3</v>
      </c>
      <c r="U24">
        <f t="shared" si="19"/>
        <v>3</v>
      </c>
      <c r="V24">
        <f t="shared" si="20"/>
        <v>3</v>
      </c>
      <c r="W24">
        <f t="shared" si="21"/>
        <v>4</v>
      </c>
      <c r="X24">
        <f t="shared" si="22"/>
        <v>4</v>
      </c>
      <c r="Y24">
        <f t="shared" si="23"/>
        <v>4</v>
      </c>
      <c r="Z24">
        <f t="shared" si="24"/>
        <v>4</v>
      </c>
      <c r="AA24">
        <f t="shared" si="25"/>
        <v>4</v>
      </c>
      <c r="AB24">
        <f t="shared" si="26"/>
        <v>4</v>
      </c>
      <c r="AC24">
        <f t="shared" si="27"/>
        <v>4</v>
      </c>
      <c r="AD24">
        <f t="shared" si="28"/>
        <v>4</v>
      </c>
      <c r="AE24">
        <f t="shared" si="29"/>
        <v>4</v>
      </c>
      <c r="AF24">
        <f t="shared" si="30"/>
        <v>3</v>
      </c>
      <c r="AG24">
        <f t="shared" si="31"/>
        <v>4</v>
      </c>
      <c r="AH24">
        <f t="shared" si="32"/>
        <v>4</v>
      </c>
    </row>
    <row r="25" spans="1:38" ht="13" x14ac:dyDescent="0.3">
      <c r="A25" s="2" t="s">
        <v>35</v>
      </c>
      <c r="B25" s="3">
        <v>1</v>
      </c>
      <c r="C25" s="3">
        <v>0</v>
      </c>
      <c r="D25" s="3">
        <v>1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1">
        <f t="shared" si="16"/>
        <v>4</v>
      </c>
      <c r="S25">
        <f t="shared" si="17"/>
        <v>3</v>
      </c>
      <c r="T25">
        <f t="shared" si="18"/>
        <v>4</v>
      </c>
      <c r="U25">
        <f t="shared" si="19"/>
        <v>3</v>
      </c>
      <c r="V25">
        <f t="shared" si="20"/>
        <v>3</v>
      </c>
      <c r="W25">
        <f t="shared" si="21"/>
        <v>4</v>
      </c>
      <c r="X25">
        <f t="shared" si="22"/>
        <v>4</v>
      </c>
      <c r="Y25">
        <f t="shared" si="23"/>
        <v>4</v>
      </c>
      <c r="Z25">
        <f t="shared" si="24"/>
        <v>4</v>
      </c>
      <c r="AA25">
        <f t="shared" si="25"/>
        <v>4</v>
      </c>
      <c r="AB25">
        <f t="shared" si="26"/>
        <v>4</v>
      </c>
      <c r="AC25">
        <f t="shared" si="27"/>
        <v>4</v>
      </c>
      <c r="AD25">
        <f t="shared" si="28"/>
        <v>4</v>
      </c>
      <c r="AE25">
        <f t="shared" si="29"/>
        <v>3</v>
      </c>
      <c r="AF25">
        <f t="shared" si="30"/>
        <v>4</v>
      </c>
      <c r="AG25">
        <f t="shared" si="31"/>
        <v>4</v>
      </c>
      <c r="AH25">
        <f t="shared" si="32"/>
        <v>4</v>
      </c>
    </row>
    <row r="26" spans="1:38" ht="13" x14ac:dyDescent="0.3">
      <c r="A26" s="2" t="s">
        <v>29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1">
        <f t="shared" si="16"/>
        <v>4</v>
      </c>
      <c r="S26">
        <f t="shared" si="17"/>
        <v>3</v>
      </c>
      <c r="T26">
        <f t="shared" si="18"/>
        <v>3</v>
      </c>
      <c r="U26">
        <f t="shared" si="19"/>
        <v>4</v>
      </c>
      <c r="V26">
        <f t="shared" si="20"/>
        <v>4</v>
      </c>
      <c r="W26">
        <f t="shared" si="21"/>
        <v>4</v>
      </c>
      <c r="X26">
        <f t="shared" si="22"/>
        <v>3</v>
      </c>
      <c r="Y26">
        <f t="shared" si="23"/>
        <v>4</v>
      </c>
      <c r="Z26">
        <f t="shared" si="24"/>
        <v>3</v>
      </c>
      <c r="AA26">
        <f t="shared" si="25"/>
        <v>4</v>
      </c>
      <c r="AB26">
        <f t="shared" si="26"/>
        <v>4</v>
      </c>
      <c r="AC26">
        <f t="shared" si="27"/>
        <v>4</v>
      </c>
      <c r="AD26">
        <f t="shared" si="28"/>
        <v>4</v>
      </c>
      <c r="AE26">
        <f t="shared" si="29"/>
        <v>4</v>
      </c>
      <c r="AF26">
        <f t="shared" si="30"/>
        <v>4</v>
      </c>
      <c r="AG26">
        <f t="shared" si="31"/>
        <v>4</v>
      </c>
      <c r="AH26">
        <f t="shared" si="32"/>
        <v>4</v>
      </c>
    </row>
    <row r="27" spans="1:38" ht="13" x14ac:dyDescent="0.3">
      <c r="A27" s="2" t="s">
        <v>33</v>
      </c>
      <c r="B27" s="3">
        <v>0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1">
        <f t="shared" si="16"/>
        <v>3</v>
      </c>
      <c r="S27">
        <f t="shared" si="17"/>
        <v>3</v>
      </c>
      <c r="T27">
        <f t="shared" si="18"/>
        <v>2</v>
      </c>
      <c r="U27">
        <f t="shared" si="19"/>
        <v>2</v>
      </c>
      <c r="V27">
        <f t="shared" si="20"/>
        <v>3</v>
      </c>
      <c r="W27">
        <f t="shared" si="21"/>
        <v>3</v>
      </c>
      <c r="X27">
        <f t="shared" si="22"/>
        <v>2</v>
      </c>
      <c r="Y27">
        <f t="shared" si="23"/>
        <v>3</v>
      </c>
      <c r="Z27">
        <f t="shared" si="24"/>
        <v>3</v>
      </c>
      <c r="AA27">
        <f t="shared" si="25"/>
        <v>3</v>
      </c>
      <c r="AB27">
        <f t="shared" si="26"/>
        <v>3</v>
      </c>
      <c r="AC27">
        <f t="shared" si="27"/>
        <v>3</v>
      </c>
      <c r="AD27">
        <f t="shared" si="28"/>
        <v>3</v>
      </c>
      <c r="AE27">
        <f t="shared" si="29"/>
        <v>3</v>
      </c>
      <c r="AF27">
        <f t="shared" si="30"/>
        <v>3</v>
      </c>
      <c r="AG27">
        <f t="shared" si="31"/>
        <v>3</v>
      </c>
      <c r="AH27">
        <f t="shared" si="32"/>
        <v>3</v>
      </c>
    </row>
    <row r="28" spans="1:38" ht="13" x14ac:dyDescent="0.3">
      <c r="A28" s="2" t="s">
        <v>37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1">
        <f t="shared" si="16"/>
        <v>1</v>
      </c>
      <c r="S28">
        <f t="shared" si="17"/>
        <v>1</v>
      </c>
      <c r="T28">
        <f t="shared" si="18"/>
        <v>1</v>
      </c>
      <c r="U28">
        <f t="shared" si="19"/>
        <v>0</v>
      </c>
      <c r="V28">
        <f t="shared" si="20"/>
        <v>1</v>
      </c>
      <c r="W28">
        <f t="shared" si="21"/>
        <v>1</v>
      </c>
      <c r="X28">
        <f t="shared" si="22"/>
        <v>1</v>
      </c>
      <c r="Y28">
        <f t="shared" si="23"/>
        <v>1</v>
      </c>
      <c r="Z28">
        <f t="shared" si="24"/>
        <v>1</v>
      </c>
      <c r="AA28">
        <f t="shared" si="25"/>
        <v>1</v>
      </c>
      <c r="AB28">
        <f t="shared" si="26"/>
        <v>1</v>
      </c>
      <c r="AC28">
        <f t="shared" si="27"/>
        <v>1</v>
      </c>
      <c r="AD28">
        <f t="shared" si="28"/>
        <v>1</v>
      </c>
      <c r="AE28">
        <f t="shared" si="29"/>
        <v>1</v>
      </c>
      <c r="AF28">
        <f t="shared" si="30"/>
        <v>1</v>
      </c>
      <c r="AG28">
        <f t="shared" si="31"/>
        <v>1</v>
      </c>
      <c r="AH28">
        <f t="shared" si="32"/>
        <v>1</v>
      </c>
    </row>
    <row r="29" spans="1:38" ht="13" x14ac:dyDescent="0.3">
      <c r="A29" s="2" t="s">
        <v>48</v>
      </c>
      <c r="B29" s="5">
        <f>AVERAGE(B2:B28)</f>
        <v>0.81481481481481477</v>
      </c>
      <c r="C29" s="5">
        <f t="shared" ref="C29:Q29" si="33">AVERAGE(C2:C28)</f>
        <v>0.77777777777777779</v>
      </c>
      <c r="D29" s="5">
        <f t="shared" si="33"/>
        <v>0.77777777777777779</v>
      </c>
      <c r="E29" s="5">
        <f t="shared" si="33"/>
        <v>0.77777777777777779</v>
      </c>
      <c r="F29" s="5">
        <f t="shared" si="33"/>
        <v>0.7407407407407407</v>
      </c>
      <c r="G29" s="5">
        <f t="shared" si="33"/>
        <v>0.70370370370370372</v>
      </c>
      <c r="H29" s="5">
        <f t="shared" si="33"/>
        <v>0.70370370370370372</v>
      </c>
      <c r="I29" s="5">
        <f t="shared" si="33"/>
        <v>0.70370370370370372</v>
      </c>
      <c r="J29" s="5">
        <f t="shared" si="33"/>
        <v>0.66666666666666663</v>
      </c>
      <c r="K29" s="5">
        <f t="shared" si="33"/>
        <v>0.66666666666666663</v>
      </c>
      <c r="L29" s="5">
        <f t="shared" si="33"/>
        <v>0.62962962962962965</v>
      </c>
      <c r="M29" s="8">
        <f t="shared" si="33"/>
        <v>0.59259259259259256</v>
      </c>
      <c r="N29" s="5">
        <f t="shared" si="33"/>
        <v>0.55555555555555558</v>
      </c>
      <c r="O29" s="8">
        <f t="shared" si="33"/>
        <v>0.55555555555555558</v>
      </c>
      <c r="P29" s="5">
        <f t="shared" si="33"/>
        <v>0.51851851851851849</v>
      </c>
      <c r="Q29" s="8">
        <f t="shared" si="33"/>
        <v>0.51851851851851849</v>
      </c>
      <c r="R29" s="1"/>
      <c r="U29"/>
    </row>
    <row r="30" spans="1:38" ht="13" x14ac:dyDescent="0.3">
      <c r="A30" s="2" t="s">
        <v>49</v>
      </c>
      <c r="B30" s="7">
        <f t="shared" ref="B30:Q30" si="34">CORREL(B2:B28,S2:S28)</f>
        <v>0.58787836854659226</v>
      </c>
      <c r="C30" s="7">
        <f t="shared" si="34"/>
        <v>0.33742547779434356</v>
      </c>
      <c r="D30" s="7">
        <f t="shared" si="34"/>
        <v>0.29551912897770866</v>
      </c>
      <c r="E30" s="7">
        <f t="shared" si="34"/>
        <v>0.37966313697954041</v>
      </c>
      <c r="F30" s="7">
        <f t="shared" si="34"/>
        <v>0.74034798659347212</v>
      </c>
      <c r="G30" s="7">
        <f t="shared" si="34"/>
        <v>0.47215590484301168</v>
      </c>
      <c r="H30" s="7">
        <f t="shared" si="34"/>
        <v>0.73717854241006664</v>
      </c>
      <c r="I30" s="7">
        <f t="shared" si="34"/>
        <v>0.57236284249460812</v>
      </c>
      <c r="J30" s="7">
        <f t="shared" si="34"/>
        <v>0.54156153447403854</v>
      </c>
      <c r="K30" s="7">
        <f t="shared" si="34"/>
        <v>0.6806122248562908</v>
      </c>
      <c r="L30" s="7">
        <f t="shared" si="34"/>
        <v>0.81289524836166627</v>
      </c>
      <c r="M30" s="7">
        <f t="shared" si="34"/>
        <v>0.42484876773939706</v>
      </c>
      <c r="N30" s="7">
        <f t="shared" si="34"/>
        <v>0.48531339622300984</v>
      </c>
      <c r="O30" s="7">
        <f t="shared" si="34"/>
        <v>0.50381096466696917</v>
      </c>
      <c r="P30" s="7">
        <f t="shared" si="34"/>
        <v>0.62503314824971612</v>
      </c>
      <c r="Q30" s="7">
        <f t="shared" si="34"/>
        <v>0.53121992021065756</v>
      </c>
      <c r="R30" s="1"/>
      <c r="U30"/>
    </row>
    <row r="31" spans="1:38" ht="13" x14ac:dyDescent="0.3">
      <c r="A31" s="2" t="s">
        <v>57</v>
      </c>
      <c r="B31" s="7">
        <f>_xlfn.STDEV.S(B2:B28)</f>
        <v>0.3958473906635695</v>
      </c>
      <c r="C31" s="7">
        <f t="shared" ref="C31:Q31" si="35">_xlfn.STDEV.S(C2:C28)</f>
        <v>0.42365927286816174</v>
      </c>
      <c r="D31" s="7">
        <f t="shared" si="35"/>
        <v>0.42365927286816174</v>
      </c>
      <c r="E31" s="7">
        <f t="shared" si="35"/>
        <v>0.42365927286816174</v>
      </c>
      <c r="F31" s="7">
        <f t="shared" si="35"/>
        <v>0.44657608470472243</v>
      </c>
      <c r="G31" s="7">
        <f t="shared" si="35"/>
        <v>0.46532162696807522</v>
      </c>
      <c r="H31" s="7">
        <f t="shared" si="35"/>
        <v>0.46532162696807522</v>
      </c>
      <c r="I31" s="7">
        <f t="shared" si="35"/>
        <v>0.46532162696807522</v>
      </c>
      <c r="J31" s="7">
        <f t="shared" si="35"/>
        <v>0.48038446141526142</v>
      </c>
      <c r="K31" s="7">
        <f t="shared" si="35"/>
        <v>0.48038446141526142</v>
      </c>
      <c r="L31" s="7">
        <f t="shared" si="35"/>
        <v>0.49210287762341132</v>
      </c>
      <c r="M31" s="7">
        <f t="shared" si="35"/>
        <v>0.50071174413254049</v>
      </c>
      <c r="N31" s="7">
        <f t="shared" si="35"/>
        <v>0.50636968354183332</v>
      </c>
      <c r="O31" s="7">
        <f t="shared" si="35"/>
        <v>0.50636968354183332</v>
      </c>
      <c r="P31" s="7">
        <f t="shared" si="35"/>
        <v>0.50917507721731559</v>
      </c>
      <c r="Q31" s="7">
        <f t="shared" si="35"/>
        <v>0.50917507721731559</v>
      </c>
      <c r="R31" s="7"/>
      <c r="U31"/>
    </row>
    <row r="32" spans="1:38" ht="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0">
        <f>_xlfn.STDEV.S(R2:R28)</f>
        <v>4.614482342955414</v>
      </c>
      <c r="U32"/>
      <c r="AL32" s="11" t="s">
        <v>56</v>
      </c>
    </row>
    <row r="33" spans="1:20" ht="13" x14ac:dyDescent="0.3">
      <c r="A33" s="12" t="s">
        <v>51</v>
      </c>
      <c r="B33" s="9">
        <f>COUNT(B29:Q29)/(COUNT(B29:R29)-1)</f>
        <v>1.0666666666666667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T33" s="4"/>
    </row>
    <row r="34" spans="1:20" ht="13" x14ac:dyDescent="0.3">
      <c r="A34" s="2" t="s">
        <v>55</v>
      </c>
      <c r="B34" s="9" cm="1">
        <f t="array" ref="B34">SUM(B31:R31^2)</f>
        <v>3.5299145299145298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T34" s="4"/>
    </row>
    <row r="35" spans="1:20" ht="13" x14ac:dyDescent="0.3">
      <c r="A35" s="2" t="s">
        <v>54</v>
      </c>
      <c r="B35" s="9">
        <f>R32^2</f>
        <v>21.293447293447286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T35" s="4"/>
    </row>
    <row r="36" spans="1:20" ht="13" x14ac:dyDescent="0.3">
      <c r="A36" s="2" t="s">
        <v>52</v>
      </c>
      <c r="B36" s="14">
        <f>B33*(1-(B34/B35))</f>
        <v>0.88984033538488971</v>
      </c>
      <c r="C36" s="13" t="s">
        <v>53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</row>
    <row r="37" spans="1:20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</sheetData>
  <mergeCells count="1">
    <mergeCell ref="S1:AI1"/>
  </mergeCells>
  <conditionalFormatting sqref="B2:Q28">
    <cfRule type="colorScale" priority="9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headerFooter>
    <oddFooter>&amp;C_x000D_&amp;1#&amp;"Arial Narrow"&amp;10&amp;K0000FF Unclassified - Non classifié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1B28-F411-49DB-895E-B5B43ACDF45C}">
  <dimension ref="A1:AM41"/>
  <sheetViews>
    <sheetView tabSelected="1" zoomScale="70" zoomScaleNormal="70" workbookViewId="0">
      <selection activeCell="F37" sqref="F37"/>
    </sheetView>
  </sheetViews>
  <sheetFormatPr defaultRowHeight="12.5" x14ac:dyDescent="0.25"/>
  <cols>
    <col min="1" max="1" width="18.08984375" bestFit="1" customWidth="1"/>
    <col min="2" max="2" width="5.36328125" bestFit="1" customWidth="1"/>
    <col min="3" max="3" width="8.54296875" customWidth="1"/>
    <col min="19" max="19" width="6" style="1" hidden="1" customWidth="1"/>
    <col min="20" max="38" width="2.81640625" hidden="1" customWidth="1"/>
    <col min="39" max="39" width="2.81640625" customWidth="1"/>
  </cols>
  <sheetData>
    <row r="1" spans="1:38" ht="13" x14ac:dyDescent="0.3">
      <c r="B1" s="2" t="s">
        <v>1</v>
      </c>
      <c r="C1" s="2" t="s">
        <v>3</v>
      </c>
      <c r="D1" s="2" t="s">
        <v>4</v>
      </c>
      <c r="E1" s="2" t="s">
        <v>10</v>
      </c>
      <c r="F1" s="2" t="s">
        <v>7</v>
      </c>
      <c r="G1" s="2" t="s">
        <v>9</v>
      </c>
      <c r="H1" s="2" t="s">
        <v>12</v>
      </c>
      <c r="I1" s="2" t="s">
        <v>13</v>
      </c>
      <c r="J1" s="2" t="s">
        <v>5</v>
      </c>
      <c r="K1" s="2" t="s">
        <v>6</v>
      </c>
      <c r="L1" s="2" t="s">
        <v>14</v>
      </c>
      <c r="M1" s="2" t="s">
        <v>16</v>
      </c>
      <c r="N1" s="2" t="s">
        <v>8</v>
      </c>
      <c r="O1" s="2" t="s">
        <v>19</v>
      </c>
      <c r="P1" s="2" t="s">
        <v>11</v>
      </c>
      <c r="Q1" s="2" t="s">
        <v>17</v>
      </c>
      <c r="R1" s="2" t="s">
        <v>20</v>
      </c>
      <c r="S1" s="16" t="s">
        <v>50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1:38" ht="13" x14ac:dyDescent="0.3">
      <c r="A2" s="2" t="s">
        <v>45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1">
        <f>SUM(B2:Q2)</f>
        <v>16</v>
      </c>
      <c r="S2">
        <f t="shared" ref="S2:S28" si="0">$R2-B2</f>
        <v>15</v>
      </c>
      <c r="T2">
        <f t="shared" ref="T2:T28" si="1">$R2-C2</f>
        <v>15</v>
      </c>
      <c r="U2">
        <f t="shared" ref="U2:U28" si="2">$R2-D2</f>
        <v>15</v>
      </c>
      <c r="V2">
        <f t="shared" ref="V2:V28" si="3">$R2-E2</f>
        <v>15</v>
      </c>
      <c r="W2">
        <f t="shared" ref="W2:W28" si="4">$R2-F2</f>
        <v>15</v>
      </c>
      <c r="X2">
        <f t="shared" ref="X2:X28" si="5">$R2-G2</f>
        <v>15</v>
      </c>
      <c r="Y2">
        <f t="shared" ref="Y2:Y28" si="6">$R2-H2</f>
        <v>15</v>
      </c>
      <c r="Z2">
        <f t="shared" ref="Z2:Z28" si="7">$R2-I2</f>
        <v>15</v>
      </c>
      <c r="AA2">
        <f t="shared" ref="AA2:AA28" si="8">$R2-J2</f>
        <v>15</v>
      </c>
      <c r="AB2">
        <f t="shared" ref="AB2:AB28" si="9">$R2-K2</f>
        <v>15</v>
      </c>
      <c r="AC2">
        <f t="shared" ref="AC2:AC28" si="10">$R2-L2</f>
        <v>15</v>
      </c>
      <c r="AD2">
        <f t="shared" ref="AD2:AD28" si="11">$R2-M2</f>
        <v>15</v>
      </c>
      <c r="AE2">
        <f t="shared" ref="AE2:AE28" si="12">$R2-N2</f>
        <v>15</v>
      </c>
      <c r="AF2">
        <f t="shared" ref="AF2:AF28" si="13">$R2-O2</f>
        <v>15</v>
      </c>
      <c r="AG2">
        <f t="shared" ref="AG2:AG28" si="14">$R2-P2</f>
        <v>15</v>
      </c>
      <c r="AH2">
        <f t="shared" ref="AH2:AH28" si="15">$R2-Q2</f>
        <v>15</v>
      </c>
    </row>
    <row r="3" spans="1:38" ht="13" x14ac:dyDescent="0.3">
      <c r="A3" s="2" t="s">
        <v>23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1</v>
      </c>
      <c r="O3" s="3">
        <v>1</v>
      </c>
      <c r="P3" s="3">
        <v>1</v>
      </c>
      <c r="Q3" s="3">
        <v>1</v>
      </c>
      <c r="R3" s="1">
        <f t="shared" ref="R3:R28" si="16">SUM(B3:Q3)</f>
        <v>15</v>
      </c>
      <c r="S3">
        <f t="shared" si="0"/>
        <v>14</v>
      </c>
      <c r="T3">
        <f t="shared" si="1"/>
        <v>14</v>
      </c>
      <c r="U3">
        <f t="shared" si="2"/>
        <v>14</v>
      </c>
      <c r="V3">
        <f t="shared" si="3"/>
        <v>14</v>
      </c>
      <c r="W3">
        <f t="shared" si="4"/>
        <v>14</v>
      </c>
      <c r="X3">
        <f t="shared" si="5"/>
        <v>14</v>
      </c>
      <c r="Y3">
        <f t="shared" si="6"/>
        <v>14</v>
      </c>
      <c r="Z3">
        <f t="shared" si="7"/>
        <v>14</v>
      </c>
      <c r="AA3">
        <f t="shared" si="8"/>
        <v>14</v>
      </c>
      <c r="AB3">
        <f t="shared" si="9"/>
        <v>14</v>
      </c>
      <c r="AC3">
        <f t="shared" si="10"/>
        <v>14</v>
      </c>
      <c r="AD3">
        <f t="shared" si="11"/>
        <v>15</v>
      </c>
      <c r="AE3">
        <f t="shared" si="12"/>
        <v>14</v>
      </c>
      <c r="AF3">
        <f t="shared" si="13"/>
        <v>14</v>
      </c>
      <c r="AG3">
        <f t="shared" si="14"/>
        <v>14</v>
      </c>
      <c r="AH3">
        <f t="shared" si="15"/>
        <v>14</v>
      </c>
    </row>
    <row r="4" spans="1:38" ht="13" x14ac:dyDescent="0.3">
      <c r="A4" s="2" t="s">
        <v>38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1">
        <f t="shared" si="16"/>
        <v>16</v>
      </c>
      <c r="S4">
        <f t="shared" si="0"/>
        <v>15</v>
      </c>
      <c r="T4">
        <f t="shared" si="1"/>
        <v>15</v>
      </c>
      <c r="U4">
        <f t="shared" si="2"/>
        <v>15</v>
      </c>
      <c r="V4">
        <f t="shared" si="3"/>
        <v>15</v>
      </c>
      <c r="W4">
        <f t="shared" si="4"/>
        <v>15</v>
      </c>
      <c r="X4">
        <f t="shared" si="5"/>
        <v>15</v>
      </c>
      <c r="Y4">
        <f t="shared" si="6"/>
        <v>15</v>
      </c>
      <c r="Z4">
        <f t="shared" si="7"/>
        <v>15</v>
      </c>
      <c r="AA4">
        <f t="shared" si="8"/>
        <v>15</v>
      </c>
      <c r="AB4">
        <f t="shared" si="9"/>
        <v>15</v>
      </c>
      <c r="AC4">
        <f t="shared" si="10"/>
        <v>15</v>
      </c>
      <c r="AD4">
        <f t="shared" si="11"/>
        <v>15</v>
      </c>
      <c r="AE4">
        <f t="shared" si="12"/>
        <v>15</v>
      </c>
      <c r="AF4">
        <f t="shared" si="13"/>
        <v>15</v>
      </c>
      <c r="AG4">
        <f t="shared" si="14"/>
        <v>15</v>
      </c>
      <c r="AH4">
        <f t="shared" si="15"/>
        <v>15</v>
      </c>
    </row>
    <row r="5" spans="1:38" ht="13" x14ac:dyDescent="0.3">
      <c r="A5" s="2" t="s">
        <v>44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1">
        <f t="shared" si="16"/>
        <v>14</v>
      </c>
      <c r="S5">
        <f t="shared" si="0"/>
        <v>13</v>
      </c>
      <c r="T5">
        <f t="shared" si="1"/>
        <v>13</v>
      </c>
      <c r="U5">
        <f t="shared" si="2"/>
        <v>13</v>
      </c>
      <c r="V5">
        <f t="shared" si="3"/>
        <v>13</v>
      </c>
      <c r="W5">
        <f t="shared" si="4"/>
        <v>13</v>
      </c>
      <c r="X5">
        <f t="shared" si="5"/>
        <v>13</v>
      </c>
      <c r="Y5">
        <f t="shared" si="6"/>
        <v>13</v>
      </c>
      <c r="Z5">
        <f t="shared" si="7"/>
        <v>14</v>
      </c>
      <c r="AA5">
        <f t="shared" si="8"/>
        <v>13</v>
      </c>
      <c r="AB5">
        <f t="shared" si="9"/>
        <v>13</v>
      </c>
      <c r="AC5">
        <f t="shared" si="10"/>
        <v>13</v>
      </c>
      <c r="AD5">
        <f t="shared" si="11"/>
        <v>13</v>
      </c>
      <c r="AE5">
        <f t="shared" si="12"/>
        <v>13</v>
      </c>
      <c r="AF5">
        <f t="shared" si="13"/>
        <v>14</v>
      </c>
      <c r="AG5">
        <f t="shared" si="14"/>
        <v>13</v>
      </c>
      <c r="AH5">
        <f t="shared" si="15"/>
        <v>13</v>
      </c>
    </row>
    <row r="6" spans="1:38" ht="13" x14ac:dyDescent="0.3">
      <c r="A6" s="2" t="s">
        <v>47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1">
        <f t="shared" si="16"/>
        <v>15</v>
      </c>
      <c r="S6">
        <f t="shared" si="0"/>
        <v>14</v>
      </c>
      <c r="T6">
        <f t="shared" si="1"/>
        <v>14</v>
      </c>
      <c r="U6">
        <f t="shared" si="2"/>
        <v>14</v>
      </c>
      <c r="V6">
        <f t="shared" si="3"/>
        <v>14</v>
      </c>
      <c r="W6">
        <f t="shared" si="4"/>
        <v>14</v>
      </c>
      <c r="X6">
        <f t="shared" si="5"/>
        <v>14</v>
      </c>
      <c r="Y6">
        <f t="shared" si="6"/>
        <v>14</v>
      </c>
      <c r="Z6">
        <f t="shared" si="7"/>
        <v>14</v>
      </c>
      <c r="AA6">
        <f t="shared" si="8"/>
        <v>14</v>
      </c>
      <c r="AB6">
        <f t="shared" si="9"/>
        <v>14</v>
      </c>
      <c r="AC6">
        <f t="shared" si="10"/>
        <v>14</v>
      </c>
      <c r="AD6">
        <f t="shared" si="11"/>
        <v>14</v>
      </c>
      <c r="AE6">
        <f t="shared" si="12"/>
        <v>15</v>
      </c>
      <c r="AF6">
        <f t="shared" si="13"/>
        <v>14</v>
      </c>
      <c r="AG6">
        <f t="shared" si="14"/>
        <v>14</v>
      </c>
      <c r="AH6">
        <f t="shared" si="15"/>
        <v>14</v>
      </c>
    </row>
    <row r="7" spans="1:38" ht="13" x14ac:dyDescent="0.3">
      <c r="A7" s="2" t="s">
        <v>31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1">
        <f t="shared" si="16"/>
        <v>13</v>
      </c>
      <c r="S7">
        <f t="shared" si="0"/>
        <v>12</v>
      </c>
      <c r="T7">
        <f t="shared" si="1"/>
        <v>12</v>
      </c>
      <c r="U7">
        <f t="shared" si="2"/>
        <v>12</v>
      </c>
      <c r="V7">
        <f t="shared" si="3"/>
        <v>12</v>
      </c>
      <c r="W7">
        <f t="shared" si="4"/>
        <v>12</v>
      </c>
      <c r="X7">
        <f t="shared" si="5"/>
        <v>12</v>
      </c>
      <c r="Y7">
        <f t="shared" si="6"/>
        <v>12</v>
      </c>
      <c r="Z7">
        <f t="shared" si="7"/>
        <v>12</v>
      </c>
      <c r="AA7">
        <f t="shared" si="8"/>
        <v>13</v>
      </c>
      <c r="AB7">
        <f t="shared" si="9"/>
        <v>12</v>
      </c>
      <c r="AC7">
        <f t="shared" si="10"/>
        <v>12</v>
      </c>
      <c r="AD7">
        <f t="shared" si="11"/>
        <v>12</v>
      </c>
      <c r="AE7">
        <f t="shared" si="12"/>
        <v>13</v>
      </c>
      <c r="AF7">
        <f t="shared" si="13"/>
        <v>13</v>
      </c>
      <c r="AG7">
        <f t="shared" si="14"/>
        <v>12</v>
      </c>
      <c r="AH7">
        <f t="shared" si="15"/>
        <v>12</v>
      </c>
    </row>
    <row r="8" spans="1:38" ht="13" x14ac:dyDescent="0.3">
      <c r="A8" s="2" t="s">
        <v>34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1">
        <f t="shared" si="16"/>
        <v>14</v>
      </c>
      <c r="S8">
        <f t="shared" si="0"/>
        <v>13</v>
      </c>
      <c r="T8">
        <f t="shared" si="1"/>
        <v>13</v>
      </c>
      <c r="U8">
        <f t="shared" si="2"/>
        <v>13</v>
      </c>
      <c r="V8">
        <f t="shared" si="3"/>
        <v>14</v>
      </c>
      <c r="W8">
        <f t="shared" si="4"/>
        <v>13</v>
      </c>
      <c r="X8">
        <f t="shared" si="5"/>
        <v>13</v>
      </c>
      <c r="Y8">
        <f t="shared" si="6"/>
        <v>13</v>
      </c>
      <c r="Z8">
        <f t="shared" si="7"/>
        <v>13</v>
      </c>
      <c r="AA8">
        <f t="shared" si="8"/>
        <v>13</v>
      </c>
      <c r="AB8">
        <f t="shared" si="9"/>
        <v>13</v>
      </c>
      <c r="AC8">
        <f t="shared" si="10"/>
        <v>13</v>
      </c>
      <c r="AD8">
        <f t="shared" si="11"/>
        <v>13</v>
      </c>
      <c r="AE8">
        <f t="shared" si="12"/>
        <v>13</v>
      </c>
      <c r="AF8">
        <f t="shared" si="13"/>
        <v>13</v>
      </c>
      <c r="AG8">
        <f t="shared" si="14"/>
        <v>13</v>
      </c>
      <c r="AH8">
        <f t="shared" si="15"/>
        <v>14</v>
      </c>
    </row>
    <row r="9" spans="1:38" ht="13" x14ac:dyDescent="0.3">
      <c r="A9" s="2" t="s">
        <v>39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1">
        <f t="shared" si="16"/>
        <v>16</v>
      </c>
      <c r="S9">
        <f t="shared" si="0"/>
        <v>15</v>
      </c>
      <c r="T9">
        <f t="shared" si="1"/>
        <v>15</v>
      </c>
      <c r="U9">
        <f t="shared" si="2"/>
        <v>15</v>
      </c>
      <c r="V9">
        <f t="shared" si="3"/>
        <v>15</v>
      </c>
      <c r="W9">
        <f t="shared" si="4"/>
        <v>15</v>
      </c>
      <c r="X9">
        <f t="shared" si="5"/>
        <v>15</v>
      </c>
      <c r="Y9">
        <f t="shared" si="6"/>
        <v>15</v>
      </c>
      <c r="Z9">
        <f t="shared" si="7"/>
        <v>15</v>
      </c>
      <c r="AA9">
        <f t="shared" si="8"/>
        <v>15</v>
      </c>
      <c r="AB9">
        <f t="shared" si="9"/>
        <v>15</v>
      </c>
      <c r="AC9">
        <f t="shared" si="10"/>
        <v>15</v>
      </c>
      <c r="AD9">
        <f t="shared" si="11"/>
        <v>15</v>
      </c>
      <c r="AE9">
        <f t="shared" si="12"/>
        <v>15</v>
      </c>
      <c r="AF9">
        <f t="shared" si="13"/>
        <v>15</v>
      </c>
      <c r="AG9">
        <f t="shared" si="14"/>
        <v>15</v>
      </c>
      <c r="AH9">
        <f t="shared" si="15"/>
        <v>15</v>
      </c>
    </row>
    <row r="10" spans="1:38" ht="13" x14ac:dyDescent="0.3">
      <c r="A10" s="2" t="s">
        <v>42</v>
      </c>
      <c r="B10" s="3">
        <v>1</v>
      </c>
      <c r="C10" s="3">
        <v>1</v>
      </c>
      <c r="D10" s="3">
        <v>1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1">
        <f t="shared" si="16"/>
        <v>15</v>
      </c>
      <c r="S10">
        <f t="shared" si="0"/>
        <v>14</v>
      </c>
      <c r="T10">
        <f t="shared" si="1"/>
        <v>14</v>
      </c>
      <c r="U10">
        <f t="shared" si="2"/>
        <v>14</v>
      </c>
      <c r="V10">
        <f t="shared" si="3"/>
        <v>15</v>
      </c>
      <c r="W10">
        <f t="shared" si="4"/>
        <v>14</v>
      </c>
      <c r="X10">
        <f t="shared" si="5"/>
        <v>14</v>
      </c>
      <c r="Y10">
        <f t="shared" si="6"/>
        <v>14</v>
      </c>
      <c r="Z10">
        <f t="shared" si="7"/>
        <v>14</v>
      </c>
      <c r="AA10">
        <f t="shared" si="8"/>
        <v>14</v>
      </c>
      <c r="AB10">
        <f t="shared" si="9"/>
        <v>14</v>
      </c>
      <c r="AC10">
        <f t="shared" si="10"/>
        <v>14</v>
      </c>
      <c r="AD10">
        <f t="shared" si="11"/>
        <v>14</v>
      </c>
      <c r="AE10">
        <f t="shared" si="12"/>
        <v>14</v>
      </c>
      <c r="AF10">
        <f t="shared" si="13"/>
        <v>14</v>
      </c>
      <c r="AG10">
        <f t="shared" si="14"/>
        <v>14</v>
      </c>
      <c r="AH10">
        <f t="shared" si="15"/>
        <v>14</v>
      </c>
    </row>
    <row r="11" spans="1:38" ht="13" x14ac:dyDescent="0.3">
      <c r="A11" s="2" t="s">
        <v>43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1">
        <f t="shared" si="16"/>
        <v>14</v>
      </c>
      <c r="S11">
        <f t="shared" si="0"/>
        <v>13</v>
      </c>
      <c r="T11">
        <f t="shared" si="1"/>
        <v>13</v>
      </c>
      <c r="U11">
        <f t="shared" si="2"/>
        <v>13</v>
      </c>
      <c r="V11">
        <f t="shared" si="3"/>
        <v>13</v>
      </c>
      <c r="W11">
        <f t="shared" si="4"/>
        <v>13</v>
      </c>
      <c r="X11">
        <f t="shared" si="5"/>
        <v>13</v>
      </c>
      <c r="Y11">
        <f t="shared" si="6"/>
        <v>13</v>
      </c>
      <c r="Z11">
        <f t="shared" si="7"/>
        <v>13</v>
      </c>
      <c r="AA11">
        <f t="shared" si="8"/>
        <v>14</v>
      </c>
      <c r="AB11">
        <f t="shared" si="9"/>
        <v>13</v>
      </c>
      <c r="AC11">
        <f t="shared" si="10"/>
        <v>13</v>
      </c>
      <c r="AD11">
        <f t="shared" si="11"/>
        <v>13</v>
      </c>
      <c r="AE11">
        <f t="shared" si="12"/>
        <v>13</v>
      </c>
      <c r="AF11">
        <f t="shared" si="13"/>
        <v>13</v>
      </c>
      <c r="AG11">
        <f t="shared" si="14"/>
        <v>13</v>
      </c>
      <c r="AH11">
        <f t="shared" si="15"/>
        <v>14</v>
      </c>
    </row>
    <row r="12" spans="1:38" ht="13" x14ac:dyDescent="0.3">
      <c r="A12" s="2" t="s">
        <v>21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1</v>
      </c>
      <c r="K12" s="3">
        <v>0</v>
      </c>
      <c r="L12" s="3">
        <v>1</v>
      </c>
      <c r="M12" s="3">
        <v>1</v>
      </c>
      <c r="N12" s="3">
        <v>0</v>
      </c>
      <c r="O12" s="3">
        <v>1</v>
      </c>
      <c r="P12" s="3">
        <v>0</v>
      </c>
      <c r="Q12" s="3">
        <v>1</v>
      </c>
      <c r="R12" s="1">
        <f t="shared" si="16"/>
        <v>12</v>
      </c>
      <c r="S12">
        <f t="shared" si="0"/>
        <v>11</v>
      </c>
      <c r="T12">
        <f t="shared" si="1"/>
        <v>11</v>
      </c>
      <c r="U12">
        <f t="shared" si="2"/>
        <v>11</v>
      </c>
      <c r="V12">
        <f t="shared" si="3"/>
        <v>11</v>
      </c>
      <c r="W12">
        <f t="shared" si="4"/>
        <v>11</v>
      </c>
      <c r="X12">
        <f t="shared" si="5"/>
        <v>11</v>
      </c>
      <c r="Y12">
        <f t="shared" si="6"/>
        <v>12</v>
      </c>
      <c r="Z12">
        <f t="shared" si="7"/>
        <v>11</v>
      </c>
      <c r="AA12">
        <f t="shared" si="8"/>
        <v>11</v>
      </c>
      <c r="AB12">
        <f t="shared" si="9"/>
        <v>12</v>
      </c>
      <c r="AC12">
        <f t="shared" si="10"/>
        <v>11</v>
      </c>
      <c r="AD12">
        <f t="shared" si="11"/>
        <v>11</v>
      </c>
      <c r="AE12">
        <f t="shared" si="12"/>
        <v>12</v>
      </c>
      <c r="AF12">
        <f t="shared" si="13"/>
        <v>11</v>
      </c>
      <c r="AG12">
        <f t="shared" si="14"/>
        <v>12</v>
      </c>
      <c r="AH12">
        <f t="shared" si="15"/>
        <v>11</v>
      </c>
    </row>
    <row r="13" spans="1:38" ht="13" x14ac:dyDescent="0.3">
      <c r="A13" s="2" t="s">
        <v>25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1</v>
      </c>
      <c r="P13" s="3">
        <v>1</v>
      </c>
      <c r="Q13" s="3">
        <v>1</v>
      </c>
      <c r="R13" s="1">
        <f t="shared" si="16"/>
        <v>13</v>
      </c>
      <c r="S13">
        <f t="shared" si="0"/>
        <v>12</v>
      </c>
      <c r="T13">
        <f t="shared" si="1"/>
        <v>12</v>
      </c>
      <c r="U13">
        <f t="shared" si="2"/>
        <v>12</v>
      </c>
      <c r="V13">
        <f t="shared" si="3"/>
        <v>12</v>
      </c>
      <c r="W13">
        <f t="shared" si="4"/>
        <v>12</v>
      </c>
      <c r="X13">
        <f t="shared" si="5"/>
        <v>13</v>
      </c>
      <c r="Y13">
        <f t="shared" si="6"/>
        <v>12</v>
      </c>
      <c r="Z13">
        <f t="shared" si="7"/>
        <v>12</v>
      </c>
      <c r="AA13">
        <f t="shared" si="8"/>
        <v>12</v>
      </c>
      <c r="AB13">
        <f t="shared" si="9"/>
        <v>12</v>
      </c>
      <c r="AC13">
        <f t="shared" si="10"/>
        <v>12</v>
      </c>
      <c r="AD13">
        <f t="shared" si="11"/>
        <v>13</v>
      </c>
      <c r="AE13">
        <f t="shared" si="12"/>
        <v>13</v>
      </c>
      <c r="AF13">
        <f t="shared" si="13"/>
        <v>12</v>
      </c>
      <c r="AG13">
        <f t="shared" si="14"/>
        <v>12</v>
      </c>
      <c r="AH13">
        <f t="shared" si="15"/>
        <v>12</v>
      </c>
    </row>
    <row r="14" spans="1:38" ht="13" x14ac:dyDescent="0.3">
      <c r="A14" s="2" t="s">
        <v>46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1">
        <f t="shared" si="16"/>
        <v>13</v>
      </c>
      <c r="S14">
        <f t="shared" si="0"/>
        <v>12</v>
      </c>
      <c r="T14">
        <f t="shared" si="1"/>
        <v>12</v>
      </c>
      <c r="U14">
        <f t="shared" si="2"/>
        <v>12</v>
      </c>
      <c r="V14">
        <f t="shared" si="3"/>
        <v>12</v>
      </c>
      <c r="W14">
        <f t="shared" si="4"/>
        <v>12</v>
      </c>
      <c r="X14">
        <f t="shared" si="5"/>
        <v>12</v>
      </c>
      <c r="Y14">
        <f t="shared" si="6"/>
        <v>12</v>
      </c>
      <c r="Z14">
        <f t="shared" si="7"/>
        <v>12</v>
      </c>
      <c r="AA14">
        <f t="shared" si="8"/>
        <v>12</v>
      </c>
      <c r="AB14">
        <f t="shared" si="9"/>
        <v>12</v>
      </c>
      <c r="AC14">
        <f t="shared" si="10"/>
        <v>12</v>
      </c>
      <c r="AD14">
        <f t="shared" si="11"/>
        <v>13</v>
      </c>
      <c r="AE14">
        <f t="shared" si="12"/>
        <v>12</v>
      </c>
      <c r="AF14">
        <f t="shared" si="13"/>
        <v>13</v>
      </c>
      <c r="AG14">
        <f t="shared" si="14"/>
        <v>13</v>
      </c>
      <c r="AH14">
        <f t="shared" si="15"/>
        <v>12</v>
      </c>
    </row>
    <row r="15" spans="1:38" ht="13" x14ac:dyDescent="0.3">
      <c r="A15" s="2" t="s">
        <v>27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1">
        <f t="shared" si="16"/>
        <v>12</v>
      </c>
      <c r="S15">
        <f t="shared" si="0"/>
        <v>11</v>
      </c>
      <c r="T15">
        <f t="shared" si="1"/>
        <v>11</v>
      </c>
      <c r="U15">
        <f t="shared" si="2"/>
        <v>12</v>
      </c>
      <c r="V15">
        <f t="shared" si="3"/>
        <v>11</v>
      </c>
      <c r="W15">
        <f t="shared" si="4"/>
        <v>11</v>
      </c>
      <c r="X15">
        <f t="shared" si="5"/>
        <v>11</v>
      </c>
      <c r="Y15">
        <f t="shared" si="6"/>
        <v>11</v>
      </c>
      <c r="Z15">
        <f t="shared" si="7"/>
        <v>12</v>
      </c>
      <c r="AA15">
        <f t="shared" si="8"/>
        <v>11</v>
      </c>
      <c r="AB15">
        <f t="shared" si="9"/>
        <v>11</v>
      </c>
      <c r="AC15">
        <f t="shared" si="10"/>
        <v>11</v>
      </c>
      <c r="AD15">
        <f t="shared" si="11"/>
        <v>11</v>
      </c>
      <c r="AE15">
        <f t="shared" si="12"/>
        <v>11</v>
      </c>
      <c r="AF15">
        <f t="shared" si="13"/>
        <v>12</v>
      </c>
      <c r="AG15">
        <f t="shared" si="14"/>
        <v>12</v>
      </c>
      <c r="AH15">
        <f t="shared" si="15"/>
        <v>11</v>
      </c>
    </row>
    <row r="16" spans="1:38" ht="13" x14ac:dyDescent="0.3">
      <c r="A16" s="2" t="s">
        <v>36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>
        <v>1</v>
      </c>
      <c r="P16" s="3">
        <v>1</v>
      </c>
      <c r="Q16" s="3">
        <v>1</v>
      </c>
      <c r="R16" s="1">
        <f t="shared" si="16"/>
        <v>13</v>
      </c>
      <c r="S16">
        <f t="shared" si="0"/>
        <v>12</v>
      </c>
      <c r="T16">
        <f t="shared" si="1"/>
        <v>13</v>
      </c>
      <c r="U16">
        <f t="shared" si="2"/>
        <v>12</v>
      </c>
      <c r="V16">
        <f t="shared" si="3"/>
        <v>12</v>
      </c>
      <c r="W16">
        <f t="shared" si="4"/>
        <v>13</v>
      </c>
      <c r="X16">
        <f t="shared" si="5"/>
        <v>12</v>
      </c>
      <c r="Y16">
        <f t="shared" si="6"/>
        <v>12</v>
      </c>
      <c r="Z16">
        <f t="shared" si="7"/>
        <v>12</v>
      </c>
      <c r="AA16">
        <f t="shared" si="8"/>
        <v>12</v>
      </c>
      <c r="AB16">
        <f t="shared" si="9"/>
        <v>12</v>
      </c>
      <c r="AC16">
        <f t="shared" si="10"/>
        <v>12</v>
      </c>
      <c r="AD16">
        <f t="shared" si="11"/>
        <v>13</v>
      </c>
      <c r="AE16">
        <f t="shared" si="12"/>
        <v>12</v>
      </c>
      <c r="AF16">
        <f t="shared" si="13"/>
        <v>12</v>
      </c>
      <c r="AG16">
        <f t="shared" si="14"/>
        <v>12</v>
      </c>
      <c r="AH16">
        <f t="shared" si="15"/>
        <v>12</v>
      </c>
    </row>
    <row r="17" spans="1:39" ht="13" x14ac:dyDescent="0.3">
      <c r="A17" s="2" t="s">
        <v>40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1</v>
      </c>
      <c r="O17" s="3">
        <v>1</v>
      </c>
      <c r="P17" s="3">
        <v>0</v>
      </c>
      <c r="Q17" s="3">
        <v>0</v>
      </c>
      <c r="R17" s="1">
        <f t="shared" si="16"/>
        <v>12</v>
      </c>
      <c r="S17">
        <f t="shared" si="0"/>
        <v>11</v>
      </c>
      <c r="T17">
        <f t="shared" si="1"/>
        <v>11</v>
      </c>
      <c r="U17">
        <f t="shared" si="2"/>
        <v>11</v>
      </c>
      <c r="V17">
        <f t="shared" si="3"/>
        <v>11</v>
      </c>
      <c r="W17">
        <f t="shared" si="4"/>
        <v>11</v>
      </c>
      <c r="X17">
        <f t="shared" si="5"/>
        <v>11</v>
      </c>
      <c r="Y17">
        <f t="shared" si="6"/>
        <v>11</v>
      </c>
      <c r="Z17">
        <f t="shared" si="7"/>
        <v>11</v>
      </c>
      <c r="AA17">
        <f t="shared" si="8"/>
        <v>11</v>
      </c>
      <c r="AB17">
        <f t="shared" si="9"/>
        <v>12</v>
      </c>
      <c r="AC17">
        <f t="shared" si="10"/>
        <v>12</v>
      </c>
      <c r="AD17">
        <f t="shared" si="11"/>
        <v>11</v>
      </c>
      <c r="AE17">
        <f t="shared" si="12"/>
        <v>11</v>
      </c>
      <c r="AF17">
        <f t="shared" si="13"/>
        <v>11</v>
      </c>
      <c r="AG17">
        <f t="shared" si="14"/>
        <v>12</v>
      </c>
      <c r="AH17">
        <f t="shared" si="15"/>
        <v>12</v>
      </c>
    </row>
    <row r="18" spans="1:39" ht="13" x14ac:dyDescent="0.3">
      <c r="A18" s="2" t="s">
        <v>28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1">
        <f t="shared" si="16"/>
        <v>11</v>
      </c>
      <c r="S18">
        <f t="shared" si="0"/>
        <v>10</v>
      </c>
      <c r="T18">
        <f t="shared" si="1"/>
        <v>11</v>
      </c>
      <c r="U18">
        <f t="shared" si="2"/>
        <v>10</v>
      </c>
      <c r="V18">
        <f t="shared" si="3"/>
        <v>10</v>
      </c>
      <c r="W18">
        <f t="shared" si="4"/>
        <v>10</v>
      </c>
      <c r="X18">
        <f t="shared" si="5"/>
        <v>11</v>
      </c>
      <c r="Y18">
        <f t="shared" si="6"/>
        <v>10</v>
      </c>
      <c r="Z18">
        <f t="shared" si="7"/>
        <v>10</v>
      </c>
      <c r="AA18">
        <f t="shared" si="8"/>
        <v>11</v>
      </c>
      <c r="AB18">
        <f t="shared" si="9"/>
        <v>10</v>
      </c>
      <c r="AC18">
        <f t="shared" si="10"/>
        <v>10</v>
      </c>
      <c r="AD18">
        <f t="shared" si="11"/>
        <v>10</v>
      </c>
      <c r="AE18">
        <f t="shared" si="12"/>
        <v>10</v>
      </c>
      <c r="AF18">
        <f t="shared" si="13"/>
        <v>10</v>
      </c>
      <c r="AG18">
        <f t="shared" si="14"/>
        <v>11</v>
      </c>
      <c r="AH18">
        <f t="shared" si="15"/>
        <v>11</v>
      </c>
    </row>
    <row r="19" spans="1:39" ht="13" x14ac:dyDescent="0.3">
      <c r="A19" s="2" t="s">
        <v>22</v>
      </c>
      <c r="B19" s="3">
        <v>1</v>
      </c>
      <c r="C19" s="3">
        <v>0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1">
        <f t="shared" si="16"/>
        <v>10</v>
      </c>
      <c r="S19">
        <f t="shared" si="0"/>
        <v>9</v>
      </c>
      <c r="T19">
        <f t="shared" si="1"/>
        <v>10</v>
      </c>
      <c r="U19">
        <f t="shared" si="2"/>
        <v>10</v>
      </c>
      <c r="V19">
        <f t="shared" si="3"/>
        <v>9</v>
      </c>
      <c r="W19">
        <f t="shared" si="4"/>
        <v>9</v>
      </c>
      <c r="X19">
        <f t="shared" si="5"/>
        <v>9</v>
      </c>
      <c r="Y19">
        <f t="shared" si="6"/>
        <v>9</v>
      </c>
      <c r="Z19">
        <f t="shared" si="7"/>
        <v>9</v>
      </c>
      <c r="AA19">
        <f t="shared" si="8"/>
        <v>9</v>
      </c>
      <c r="AB19">
        <f t="shared" si="9"/>
        <v>9</v>
      </c>
      <c r="AC19">
        <f t="shared" si="10"/>
        <v>10</v>
      </c>
      <c r="AD19">
        <f t="shared" si="11"/>
        <v>9</v>
      </c>
      <c r="AE19">
        <f t="shared" si="12"/>
        <v>10</v>
      </c>
      <c r="AF19">
        <f t="shared" si="13"/>
        <v>10</v>
      </c>
      <c r="AG19">
        <f t="shared" si="14"/>
        <v>9</v>
      </c>
      <c r="AH19">
        <f t="shared" si="15"/>
        <v>10</v>
      </c>
    </row>
    <row r="20" spans="1:39" ht="13" x14ac:dyDescent="0.3">
      <c r="A20" s="2" t="s">
        <v>24</v>
      </c>
      <c r="B20" s="3">
        <v>0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3">
        <v>1</v>
      </c>
      <c r="Q20" s="3">
        <v>0</v>
      </c>
      <c r="R20" s="1">
        <f t="shared" si="16"/>
        <v>8</v>
      </c>
      <c r="S20">
        <f t="shared" si="0"/>
        <v>8</v>
      </c>
      <c r="T20">
        <f t="shared" si="1"/>
        <v>7</v>
      </c>
      <c r="U20">
        <f t="shared" si="2"/>
        <v>8</v>
      </c>
      <c r="V20">
        <f t="shared" si="3"/>
        <v>7</v>
      </c>
      <c r="W20">
        <f t="shared" si="4"/>
        <v>7</v>
      </c>
      <c r="X20">
        <f t="shared" si="5"/>
        <v>8</v>
      </c>
      <c r="Y20">
        <f t="shared" si="6"/>
        <v>7</v>
      </c>
      <c r="Z20">
        <f t="shared" si="7"/>
        <v>8</v>
      </c>
      <c r="AA20">
        <f t="shared" si="8"/>
        <v>7</v>
      </c>
      <c r="AB20">
        <f t="shared" si="9"/>
        <v>7</v>
      </c>
      <c r="AC20">
        <f t="shared" si="10"/>
        <v>8</v>
      </c>
      <c r="AD20">
        <f t="shared" si="11"/>
        <v>7</v>
      </c>
      <c r="AE20">
        <f t="shared" si="12"/>
        <v>8</v>
      </c>
      <c r="AF20">
        <f t="shared" si="13"/>
        <v>8</v>
      </c>
      <c r="AG20">
        <f t="shared" si="14"/>
        <v>7</v>
      </c>
      <c r="AH20">
        <f t="shared" si="15"/>
        <v>8</v>
      </c>
    </row>
    <row r="21" spans="1:39" ht="13" x14ac:dyDescent="0.3">
      <c r="A21" s="2" t="s">
        <v>41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1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1">
        <f t="shared" si="16"/>
        <v>10</v>
      </c>
      <c r="S21">
        <f t="shared" si="0"/>
        <v>9</v>
      </c>
      <c r="T21">
        <f t="shared" si="1"/>
        <v>9</v>
      </c>
      <c r="U21">
        <f t="shared" si="2"/>
        <v>9</v>
      </c>
      <c r="V21">
        <f t="shared" si="3"/>
        <v>9</v>
      </c>
      <c r="W21">
        <f t="shared" si="4"/>
        <v>9</v>
      </c>
      <c r="X21">
        <f t="shared" si="5"/>
        <v>10</v>
      </c>
      <c r="Y21">
        <f t="shared" si="6"/>
        <v>10</v>
      </c>
      <c r="Z21">
        <f t="shared" si="7"/>
        <v>9</v>
      </c>
      <c r="AA21">
        <f t="shared" si="8"/>
        <v>9</v>
      </c>
      <c r="AB21">
        <f t="shared" si="9"/>
        <v>10</v>
      </c>
      <c r="AC21">
        <f t="shared" si="10"/>
        <v>9</v>
      </c>
      <c r="AD21">
        <f t="shared" si="11"/>
        <v>10</v>
      </c>
      <c r="AE21">
        <f t="shared" si="12"/>
        <v>9</v>
      </c>
      <c r="AF21">
        <f t="shared" si="13"/>
        <v>9</v>
      </c>
      <c r="AG21">
        <f t="shared" si="14"/>
        <v>10</v>
      </c>
      <c r="AH21">
        <f t="shared" si="15"/>
        <v>10</v>
      </c>
    </row>
    <row r="22" spans="1:39" ht="13" x14ac:dyDescent="0.3">
      <c r="A22" s="2" t="s">
        <v>30</v>
      </c>
      <c r="B22" s="3">
        <v>0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1">
        <f t="shared" si="16"/>
        <v>7</v>
      </c>
      <c r="S22">
        <f t="shared" si="0"/>
        <v>7</v>
      </c>
      <c r="T22">
        <f t="shared" si="1"/>
        <v>6</v>
      </c>
      <c r="U22">
        <f t="shared" si="2"/>
        <v>7</v>
      </c>
      <c r="V22">
        <f t="shared" si="3"/>
        <v>6</v>
      </c>
      <c r="W22">
        <f t="shared" si="4"/>
        <v>6</v>
      </c>
      <c r="X22">
        <f t="shared" si="5"/>
        <v>6</v>
      </c>
      <c r="Y22">
        <f t="shared" si="6"/>
        <v>6</v>
      </c>
      <c r="Z22">
        <f t="shared" si="7"/>
        <v>6</v>
      </c>
      <c r="AA22">
        <f t="shared" si="8"/>
        <v>7</v>
      </c>
      <c r="AB22">
        <f t="shared" si="9"/>
        <v>6</v>
      </c>
      <c r="AC22">
        <f t="shared" si="10"/>
        <v>7</v>
      </c>
      <c r="AD22">
        <f t="shared" si="11"/>
        <v>7</v>
      </c>
      <c r="AE22">
        <f t="shared" si="12"/>
        <v>7</v>
      </c>
      <c r="AF22">
        <f t="shared" si="13"/>
        <v>7</v>
      </c>
      <c r="AG22">
        <f t="shared" si="14"/>
        <v>7</v>
      </c>
      <c r="AH22">
        <f t="shared" si="15"/>
        <v>7</v>
      </c>
    </row>
    <row r="23" spans="1:39" ht="13" x14ac:dyDescent="0.3">
      <c r="A23" s="2" t="s">
        <v>26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1</v>
      </c>
      <c r="R23" s="1">
        <f t="shared" si="16"/>
        <v>4</v>
      </c>
      <c r="S23">
        <f t="shared" si="0"/>
        <v>3</v>
      </c>
      <c r="T23">
        <f t="shared" si="1"/>
        <v>4</v>
      </c>
      <c r="U23">
        <f t="shared" si="2"/>
        <v>4</v>
      </c>
      <c r="V23">
        <f t="shared" si="3"/>
        <v>4</v>
      </c>
      <c r="W23">
        <f t="shared" si="4"/>
        <v>4</v>
      </c>
      <c r="X23">
        <f t="shared" si="5"/>
        <v>4</v>
      </c>
      <c r="Y23">
        <f t="shared" si="6"/>
        <v>4</v>
      </c>
      <c r="Z23">
        <f t="shared" si="7"/>
        <v>4</v>
      </c>
      <c r="AA23">
        <f t="shared" si="8"/>
        <v>3</v>
      </c>
      <c r="AB23">
        <f t="shared" si="9"/>
        <v>4</v>
      </c>
      <c r="AC23">
        <f t="shared" si="10"/>
        <v>4</v>
      </c>
      <c r="AD23">
        <f t="shared" si="11"/>
        <v>3</v>
      </c>
      <c r="AE23">
        <f t="shared" si="12"/>
        <v>4</v>
      </c>
      <c r="AF23">
        <f t="shared" si="13"/>
        <v>4</v>
      </c>
      <c r="AG23">
        <f t="shared" si="14"/>
        <v>4</v>
      </c>
      <c r="AH23">
        <f t="shared" si="15"/>
        <v>3</v>
      </c>
    </row>
    <row r="24" spans="1:39" ht="13" x14ac:dyDescent="0.3">
      <c r="A24" s="2" t="s">
        <v>32</v>
      </c>
      <c r="B24" s="3">
        <v>0</v>
      </c>
      <c r="C24" s="3">
        <v>1</v>
      </c>
      <c r="D24" s="3">
        <v>1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1">
        <f t="shared" si="16"/>
        <v>4</v>
      </c>
      <c r="S24">
        <f t="shared" si="0"/>
        <v>4</v>
      </c>
      <c r="T24">
        <f t="shared" si="1"/>
        <v>3</v>
      </c>
      <c r="U24">
        <f t="shared" si="2"/>
        <v>3</v>
      </c>
      <c r="V24">
        <f t="shared" si="3"/>
        <v>3</v>
      </c>
      <c r="W24">
        <f t="shared" si="4"/>
        <v>4</v>
      </c>
      <c r="X24">
        <f t="shared" si="5"/>
        <v>4</v>
      </c>
      <c r="Y24">
        <f t="shared" si="6"/>
        <v>4</v>
      </c>
      <c r="Z24">
        <f t="shared" si="7"/>
        <v>4</v>
      </c>
      <c r="AA24">
        <f t="shared" si="8"/>
        <v>4</v>
      </c>
      <c r="AB24">
        <f t="shared" si="9"/>
        <v>4</v>
      </c>
      <c r="AC24">
        <f t="shared" si="10"/>
        <v>4</v>
      </c>
      <c r="AD24">
        <f t="shared" si="11"/>
        <v>4</v>
      </c>
      <c r="AE24">
        <f t="shared" si="12"/>
        <v>4</v>
      </c>
      <c r="AF24">
        <f t="shared" si="13"/>
        <v>3</v>
      </c>
      <c r="AG24">
        <f t="shared" si="14"/>
        <v>4</v>
      </c>
      <c r="AH24">
        <f t="shared" si="15"/>
        <v>4</v>
      </c>
    </row>
    <row r="25" spans="1:39" ht="13" x14ac:dyDescent="0.3">
      <c r="A25" s="2" t="s">
        <v>35</v>
      </c>
      <c r="B25" s="3">
        <v>1</v>
      </c>
      <c r="C25" s="3">
        <v>0</v>
      </c>
      <c r="D25" s="3">
        <v>1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1">
        <f t="shared" si="16"/>
        <v>4</v>
      </c>
      <c r="S25">
        <f t="shared" si="0"/>
        <v>3</v>
      </c>
      <c r="T25">
        <f t="shared" si="1"/>
        <v>4</v>
      </c>
      <c r="U25">
        <f t="shared" si="2"/>
        <v>3</v>
      </c>
      <c r="V25">
        <f t="shared" si="3"/>
        <v>3</v>
      </c>
      <c r="W25">
        <f t="shared" si="4"/>
        <v>4</v>
      </c>
      <c r="X25">
        <f t="shared" si="5"/>
        <v>4</v>
      </c>
      <c r="Y25">
        <f t="shared" si="6"/>
        <v>4</v>
      </c>
      <c r="Z25">
        <f t="shared" si="7"/>
        <v>4</v>
      </c>
      <c r="AA25">
        <f t="shared" si="8"/>
        <v>4</v>
      </c>
      <c r="AB25">
        <f t="shared" si="9"/>
        <v>4</v>
      </c>
      <c r="AC25">
        <f t="shared" si="10"/>
        <v>4</v>
      </c>
      <c r="AD25">
        <f t="shared" si="11"/>
        <v>4</v>
      </c>
      <c r="AE25">
        <f t="shared" si="12"/>
        <v>3</v>
      </c>
      <c r="AF25">
        <f t="shared" si="13"/>
        <v>4</v>
      </c>
      <c r="AG25">
        <f t="shared" si="14"/>
        <v>4</v>
      </c>
      <c r="AH25">
        <f t="shared" si="15"/>
        <v>4</v>
      </c>
    </row>
    <row r="26" spans="1:39" ht="13" x14ac:dyDescent="0.3">
      <c r="A26" s="2" t="s">
        <v>29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1">
        <f t="shared" si="16"/>
        <v>4</v>
      </c>
      <c r="S26">
        <f t="shared" si="0"/>
        <v>3</v>
      </c>
      <c r="T26">
        <f t="shared" si="1"/>
        <v>3</v>
      </c>
      <c r="U26">
        <f t="shared" si="2"/>
        <v>4</v>
      </c>
      <c r="V26">
        <f t="shared" si="3"/>
        <v>4</v>
      </c>
      <c r="W26">
        <f t="shared" si="4"/>
        <v>4</v>
      </c>
      <c r="X26">
        <f t="shared" si="5"/>
        <v>3</v>
      </c>
      <c r="Y26">
        <f t="shared" si="6"/>
        <v>4</v>
      </c>
      <c r="Z26">
        <f t="shared" si="7"/>
        <v>3</v>
      </c>
      <c r="AA26">
        <f t="shared" si="8"/>
        <v>4</v>
      </c>
      <c r="AB26">
        <f t="shared" si="9"/>
        <v>4</v>
      </c>
      <c r="AC26">
        <f t="shared" si="10"/>
        <v>4</v>
      </c>
      <c r="AD26">
        <f t="shared" si="11"/>
        <v>4</v>
      </c>
      <c r="AE26">
        <f t="shared" si="12"/>
        <v>4</v>
      </c>
      <c r="AF26">
        <f t="shared" si="13"/>
        <v>4</v>
      </c>
      <c r="AG26">
        <f t="shared" si="14"/>
        <v>4</v>
      </c>
      <c r="AH26">
        <f t="shared" si="15"/>
        <v>4</v>
      </c>
    </row>
    <row r="27" spans="1:39" ht="13" x14ac:dyDescent="0.3">
      <c r="A27" s="2" t="s">
        <v>33</v>
      </c>
      <c r="B27" s="3">
        <v>0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1">
        <f t="shared" si="16"/>
        <v>3</v>
      </c>
      <c r="S27">
        <f t="shared" si="0"/>
        <v>3</v>
      </c>
      <c r="T27">
        <f t="shared" si="1"/>
        <v>2</v>
      </c>
      <c r="U27">
        <f t="shared" si="2"/>
        <v>2</v>
      </c>
      <c r="V27">
        <f t="shared" si="3"/>
        <v>3</v>
      </c>
      <c r="W27">
        <f t="shared" si="4"/>
        <v>3</v>
      </c>
      <c r="X27">
        <f t="shared" si="5"/>
        <v>2</v>
      </c>
      <c r="Y27">
        <f t="shared" si="6"/>
        <v>3</v>
      </c>
      <c r="Z27">
        <f t="shared" si="7"/>
        <v>3</v>
      </c>
      <c r="AA27">
        <f t="shared" si="8"/>
        <v>3</v>
      </c>
      <c r="AB27">
        <f t="shared" si="9"/>
        <v>3</v>
      </c>
      <c r="AC27">
        <f t="shared" si="10"/>
        <v>3</v>
      </c>
      <c r="AD27">
        <f t="shared" si="11"/>
        <v>3</v>
      </c>
      <c r="AE27">
        <f t="shared" si="12"/>
        <v>3</v>
      </c>
      <c r="AF27">
        <f t="shared" si="13"/>
        <v>3</v>
      </c>
      <c r="AG27">
        <f t="shared" si="14"/>
        <v>3</v>
      </c>
      <c r="AH27">
        <f t="shared" si="15"/>
        <v>3</v>
      </c>
    </row>
    <row r="28" spans="1:39" ht="13" x14ac:dyDescent="0.3">
      <c r="A28" s="2" t="s">
        <v>37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1">
        <f t="shared" si="16"/>
        <v>1</v>
      </c>
      <c r="S28">
        <f t="shared" si="0"/>
        <v>1</v>
      </c>
      <c r="T28">
        <f t="shared" si="1"/>
        <v>1</v>
      </c>
      <c r="U28">
        <f t="shared" si="2"/>
        <v>0</v>
      </c>
      <c r="V28">
        <f t="shared" si="3"/>
        <v>1</v>
      </c>
      <c r="W28">
        <f t="shared" si="4"/>
        <v>1</v>
      </c>
      <c r="X28">
        <f t="shared" si="5"/>
        <v>1</v>
      </c>
      <c r="Y28">
        <f t="shared" si="6"/>
        <v>1</v>
      </c>
      <c r="Z28">
        <f t="shared" si="7"/>
        <v>1</v>
      </c>
      <c r="AA28">
        <f t="shared" si="8"/>
        <v>1</v>
      </c>
      <c r="AB28">
        <f t="shared" si="9"/>
        <v>1</v>
      </c>
      <c r="AC28">
        <f t="shared" si="10"/>
        <v>1</v>
      </c>
      <c r="AD28">
        <f t="shared" si="11"/>
        <v>1</v>
      </c>
      <c r="AE28">
        <f t="shared" si="12"/>
        <v>1</v>
      </c>
      <c r="AF28">
        <f t="shared" si="13"/>
        <v>1</v>
      </c>
      <c r="AG28">
        <f t="shared" si="14"/>
        <v>1</v>
      </c>
      <c r="AH28">
        <f t="shared" si="15"/>
        <v>1</v>
      </c>
    </row>
    <row r="29" spans="1:39" ht="13" x14ac:dyDescent="0.3">
      <c r="A29" s="2" t="s">
        <v>48</v>
      </c>
      <c r="B29" s="5">
        <f>AVERAGE(B2:B28)</f>
        <v>0.81481481481481477</v>
      </c>
      <c r="C29" s="5">
        <f t="shared" ref="C29:Q29" si="17">AVERAGE(C2:C28)</f>
        <v>0.77777777777777779</v>
      </c>
      <c r="D29" s="5">
        <f t="shared" si="17"/>
        <v>0.77777777777777779</v>
      </c>
      <c r="E29" s="5">
        <f t="shared" si="17"/>
        <v>0.77777777777777779</v>
      </c>
      <c r="F29" s="5">
        <f t="shared" si="17"/>
        <v>0.7407407407407407</v>
      </c>
      <c r="G29" s="5">
        <f t="shared" si="17"/>
        <v>0.70370370370370372</v>
      </c>
      <c r="H29" s="5">
        <f t="shared" si="17"/>
        <v>0.70370370370370372</v>
      </c>
      <c r="I29" s="5">
        <f t="shared" si="17"/>
        <v>0.70370370370370372</v>
      </c>
      <c r="J29" s="5">
        <f t="shared" si="17"/>
        <v>0.66666666666666663</v>
      </c>
      <c r="K29" s="5">
        <f t="shared" si="17"/>
        <v>0.66666666666666663</v>
      </c>
      <c r="L29" s="5">
        <f t="shared" si="17"/>
        <v>0.62962962962962965</v>
      </c>
      <c r="M29" s="8">
        <f t="shared" si="17"/>
        <v>0.59259259259259256</v>
      </c>
      <c r="N29" s="5">
        <f t="shared" si="17"/>
        <v>0.55555555555555558</v>
      </c>
      <c r="O29" s="8">
        <f t="shared" si="17"/>
        <v>0.55555555555555558</v>
      </c>
      <c r="P29" s="5">
        <f t="shared" si="17"/>
        <v>0.51851851851851849</v>
      </c>
      <c r="Q29" s="8">
        <f t="shared" si="17"/>
        <v>0.51851851851851849</v>
      </c>
      <c r="R29" s="1"/>
      <c r="S29"/>
    </row>
    <row r="30" spans="1:39" ht="13" x14ac:dyDescent="0.3">
      <c r="A30" s="2" t="s">
        <v>49</v>
      </c>
      <c r="B30" s="7">
        <f>CORREL(B2:B28,S2:S28)</f>
        <v>0.58787836854659226</v>
      </c>
      <c r="C30" s="7">
        <f>CORREL(C2:C28,T2:T28)</f>
        <v>0.33742547779434356</v>
      </c>
      <c r="D30" s="7">
        <f t="shared" ref="D30" si="18">CORREL(D2:D28,U2:U28)</f>
        <v>0.29551912897770866</v>
      </c>
      <c r="E30" s="7">
        <f t="shared" ref="E30:Q30" si="19">CORREL(E2:E28,V2:V28)</f>
        <v>0.37966313697954041</v>
      </c>
      <c r="F30" s="7">
        <f t="shared" si="19"/>
        <v>0.74034798659347212</v>
      </c>
      <c r="G30" s="7">
        <f t="shared" si="19"/>
        <v>0.47215590484301168</v>
      </c>
      <c r="H30" s="7">
        <f t="shared" si="19"/>
        <v>0.73717854241006664</v>
      </c>
      <c r="I30" s="7">
        <f t="shared" si="19"/>
        <v>0.57236284249460812</v>
      </c>
      <c r="J30" s="7">
        <f t="shared" si="19"/>
        <v>0.54156153447403854</v>
      </c>
      <c r="K30" s="7">
        <f t="shared" si="19"/>
        <v>0.6806122248562908</v>
      </c>
      <c r="L30" s="7">
        <f t="shared" si="19"/>
        <v>0.81289524836166627</v>
      </c>
      <c r="M30" s="7">
        <f t="shared" si="19"/>
        <v>0.42484876773939706</v>
      </c>
      <c r="N30" s="7">
        <f t="shared" si="19"/>
        <v>0.48531339622300984</v>
      </c>
      <c r="O30" s="7">
        <f t="shared" si="19"/>
        <v>0.50381096466696917</v>
      </c>
      <c r="P30" s="7">
        <f t="shared" si="19"/>
        <v>0.62503314824971612</v>
      </c>
      <c r="Q30" s="7">
        <f t="shared" si="19"/>
        <v>0.53121992021065756</v>
      </c>
      <c r="R30" s="1"/>
      <c r="S30"/>
    </row>
    <row r="31" spans="1:39" ht="13" x14ac:dyDescent="0.3">
      <c r="A31" s="2" t="s">
        <v>57</v>
      </c>
      <c r="B31" s="7">
        <f>_xlfn.STDEV.S(B2:B28)</f>
        <v>0.3958473906635695</v>
      </c>
      <c r="C31" s="7">
        <f t="shared" ref="C31:Q31" si="20">_xlfn.STDEV.S(C2:C28)</f>
        <v>0.42365927286816174</v>
      </c>
      <c r="D31" s="7">
        <f t="shared" si="20"/>
        <v>0.42365927286816174</v>
      </c>
      <c r="E31" s="7">
        <f t="shared" si="20"/>
        <v>0.42365927286816174</v>
      </c>
      <c r="F31" s="7">
        <f t="shared" si="20"/>
        <v>0.44657608470472243</v>
      </c>
      <c r="G31" s="7">
        <f t="shared" si="20"/>
        <v>0.46532162696807522</v>
      </c>
      <c r="H31" s="7">
        <f t="shared" si="20"/>
        <v>0.46532162696807522</v>
      </c>
      <c r="I31" s="7">
        <f t="shared" si="20"/>
        <v>0.46532162696807522</v>
      </c>
      <c r="J31" s="7">
        <f t="shared" si="20"/>
        <v>0.48038446141526142</v>
      </c>
      <c r="K31" s="7">
        <f t="shared" si="20"/>
        <v>0.48038446141526142</v>
      </c>
      <c r="L31" s="7">
        <f t="shared" si="20"/>
        <v>0.49210287762341132</v>
      </c>
      <c r="M31" s="7">
        <f t="shared" si="20"/>
        <v>0.50071174413254049</v>
      </c>
      <c r="N31" s="7">
        <f t="shared" si="20"/>
        <v>0.50636968354183332</v>
      </c>
      <c r="O31" s="7">
        <f t="shared" si="20"/>
        <v>0.50636968354183332</v>
      </c>
      <c r="P31" s="7">
        <f t="shared" si="20"/>
        <v>0.50917507721731559</v>
      </c>
      <c r="Q31" s="7">
        <f t="shared" si="20"/>
        <v>0.50917507721731559</v>
      </c>
      <c r="R31" s="1"/>
      <c r="S31"/>
    </row>
    <row r="32" spans="1:39" ht="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0">
        <f>_xlfn.STDEV.S(R2:R28)</f>
        <v>4.614482342955414</v>
      </c>
      <c r="S32"/>
      <c r="AM32" s="11" t="s">
        <v>56</v>
      </c>
    </row>
    <row r="33" spans="1:19" ht="13" x14ac:dyDescent="0.3">
      <c r="A33" s="12" t="s">
        <v>51</v>
      </c>
      <c r="B33" s="9">
        <f>COUNT(B29:Q29)/(COUNT(B29:Q29)-1)</f>
        <v>1.0666666666666667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/>
    </row>
    <row r="34" spans="1:19" ht="13" x14ac:dyDescent="0.3">
      <c r="A34" s="2" t="s">
        <v>55</v>
      </c>
      <c r="B34" s="9" cm="1">
        <f t="array" ref="B34">SUM(B31:Q31^2)</f>
        <v>3.5299145299145298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/>
    </row>
    <row r="35" spans="1:19" ht="13" x14ac:dyDescent="0.3">
      <c r="A35" s="2" t="s">
        <v>54</v>
      </c>
      <c r="B35" s="9">
        <f>R32^2</f>
        <v>21.293447293447286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/>
    </row>
    <row r="36" spans="1:19" ht="13" x14ac:dyDescent="0.3">
      <c r="A36" s="2" t="s">
        <v>52</v>
      </c>
      <c r="B36" s="14">
        <f>B33*(1-(B34/B35))</f>
        <v>0.88984033538488971</v>
      </c>
      <c r="C36" s="13" t="s">
        <v>53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/>
    </row>
    <row r="37" spans="1:19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9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9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</sheetData>
  <mergeCells count="1">
    <mergeCell ref="S1:AL1"/>
  </mergeCells>
  <conditionalFormatting sqref="B2:Q28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headerFooter>
    <oddFooter>&amp;C_x000D_&amp;1#&amp;"Arial Narrow"&amp;10&amp;K0000FF Unclassified - Non classifié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Scored</vt:lpstr>
      <vt:lpstr>Ordered</vt:lpstr>
      <vt:lpstr>Purified 1</vt:lpstr>
      <vt:lpstr>Final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REINERTSEN Nate, EDU/SBS</dc:creator>
  <cp:lastModifiedBy>REINERTSEN Nate, EDU/SBS</cp:lastModifiedBy>
  <dcterms:created xsi:type="dcterms:W3CDTF">2024-03-18T09:27:50Z</dcterms:created>
  <dcterms:modified xsi:type="dcterms:W3CDTF">2024-09-24T10:56:51Z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2d0c28-e13a-4801-bbf0-29bdaa81743b_Enabled">
    <vt:lpwstr>true</vt:lpwstr>
  </property>
  <property fmtid="{D5CDD505-2E9C-101B-9397-08002B2CF9AE}" pid="3" name="MSIP_Label_0b2d0c28-e13a-4801-bbf0-29bdaa81743b_SetDate">
    <vt:lpwstr>2024-09-19T14:16:59Z</vt:lpwstr>
  </property>
  <property fmtid="{D5CDD505-2E9C-101B-9397-08002B2CF9AE}" pid="4" name="MSIP_Label_0b2d0c28-e13a-4801-bbf0-29bdaa81743b_Method">
    <vt:lpwstr>Privileged</vt:lpwstr>
  </property>
  <property fmtid="{D5CDD505-2E9C-101B-9397-08002B2CF9AE}" pid="5" name="MSIP_Label_0b2d0c28-e13a-4801-bbf0-29bdaa81743b_Name">
    <vt:lpwstr>Unclassified</vt:lpwstr>
  </property>
  <property fmtid="{D5CDD505-2E9C-101B-9397-08002B2CF9AE}" pid="6" name="MSIP_Label_0b2d0c28-e13a-4801-bbf0-29bdaa81743b_SiteId">
    <vt:lpwstr>ac41c7d4-1f61-460d-b0f4-fc925a2b471c</vt:lpwstr>
  </property>
  <property fmtid="{D5CDD505-2E9C-101B-9397-08002B2CF9AE}" pid="7" name="MSIP_Label_0b2d0c28-e13a-4801-bbf0-29bdaa81743b_ActionId">
    <vt:lpwstr>f2797d82-e316-462c-8e6b-1080fca3bbf8</vt:lpwstr>
  </property>
  <property fmtid="{D5CDD505-2E9C-101B-9397-08002B2CF9AE}" pid="8" name="MSIP_Label_0b2d0c28-e13a-4801-bbf0-29bdaa81743b_ContentBits">
    <vt:lpwstr>2</vt:lpwstr>
  </property>
</Properties>
</file>