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enario" sheetId="1" r:id="rId4"/>
    <sheet state="visible" name="TestCase" sheetId="2" r:id="rId5"/>
    <sheet state="visible" name="Test Metrics" sheetId="3" r:id="rId6"/>
    <sheet state="visible" name="BugReport" sheetId="4" r:id="rId7"/>
  </sheets>
  <definedNames/>
  <calcPr/>
</workbook>
</file>

<file path=xl/sharedStrings.xml><?xml version="1.0" encoding="utf-8"?>
<sst xmlns="http://schemas.openxmlformats.org/spreadsheetml/2006/main" count="882" uniqueCount="450">
  <si>
    <t>Project Name</t>
  </si>
  <si>
    <t>JMI Group</t>
  </si>
  <si>
    <t>Reference Document</t>
  </si>
  <si>
    <t>TOTAL NUMBER OF TEST CASE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</si>
  <si>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</si>
  <si>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</si>
  <si>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</si>
  <si>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</si>
  <si>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</si>
  <si>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</si>
  <si>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</si>
  <si>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</si>
  <si>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</si>
  <si>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</si>
  <si>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Browser Compatibility Testing</t>
  </si>
  <si>
    <t>P0</t>
  </si>
  <si>
    <t>TS_002</t>
  </si>
  <si>
    <t>Validate the "Header" functionality</t>
  </si>
  <si>
    <t>P1</t>
  </si>
  <si>
    <t>TS_003</t>
  </si>
  <si>
    <t>Validate the "Footer" functionality</t>
  </si>
  <si>
    <t>TS_004</t>
  </si>
  <si>
    <t>Validate the "Home page" functionality</t>
  </si>
  <si>
    <t>TS_005</t>
  </si>
  <si>
    <t>Validate the "Discover JMI" functionality</t>
  </si>
  <si>
    <t>TS_006</t>
  </si>
  <si>
    <t>Validate the "JMI Business" functionality</t>
  </si>
  <si>
    <t>TS_007</t>
  </si>
  <si>
    <t>Validate the "Joint Ventures" functionality</t>
  </si>
  <si>
    <t>TS_008</t>
  </si>
  <si>
    <t>Validate the "Media" functionality</t>
  </si>
  <si>
    <t>P2</t>
  </si>
  <si>
    <t>TS_009</t>
  </si>
  <si>
    <t>Validate the "Career" functionality</t>
  </si>
  <si>
    <t>TS_010</t>
  </si>
  <si>
    <t>Validate the "Contact Us" functionality</t>
  </si>
  <si>
    <t>Product Name</t>
  </si>
  <si>
    <t>TC Start Date</t>
  </si>
  <si>
    <t>PASS</t>
  </si>
  <si>
    <t>Module Name</t>
  </si>
  <si>
    <t>TC End Date</t>
  </si>
  <si>
    <t>FAIL</t>
  </si>
  <si>
    <t>Epic</t>
  </si>
  <si>
    <t>TC Developed By</t>
  </si>
  <si>
    <t>Browser (Tested)</t>
  </si>
  <si>
    <t>Not Executed</t>
  </si>
  <si>
    <t>Developer Name(TL)</t>
  </si>
  <si>
    <t>TC Reviewed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</si>
  <si>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</si>
  <si>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</si>
  <si>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</si>
  <si>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</si>
  <si>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</si>
  <si>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</si>
  <si>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</si>
  <si>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</si>
  <si>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</si>
  <si>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</si>
  <si>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</si>
  <si>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</si>
  <si>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</si>
  <si>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
Compatibility Testing</t>
  </si>
  <si>
    <t>Checking by running the site in different browsers</t>
  </si>
  <si>
    <t>Should run in different browsers</t>
  </si>
  <si>
    <t>Found as per Requirement</t>
  </si>
  <si>
    <t>Chrome 
Safari
Internet Explorer Mozilla Firefox
Microsoft Edge
Opera Mini</t>
  </si>
  <si>
    <t>1. Goto different browsers
2. Search 'JMI GROUP'
3. Goto the website</t>
  </si>
  <si>
    <t>Passed</t>
  </si>
  <si>
    <t>Header</t>
  </si>
  <si>
    <t>Verify the header section added on the website</t>
  </si>
  <si>
    <t>The header should be present on the website's homepage</t>
  </si>
  <si>
    <t>N/A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</si>
  <si>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
4. Inspect the webpage to find the header section.</t>
    </r>
  </si>
  <si>
    <t>Checking spelling or grammatical mistakes</t>
  </si>
  <si>
    <t>The spelling and grammar checking process should identify and correct all spelling and grammatical mistakes in the provided text</t>
  </si>
  <si>
    <t>1. Open a web browser.
2. Enter the URL https://jmigroup-bd.com/ 
3. Navigate to the website's homepage.
4. Checking spelling or grammatical mistakes.</t>
  </si>
  <si>
    <t>Verify the logo shown in the header</t>
  </si>
  <si>
    <t>A logo should be present in the header section.</t>
  </si>
  <si>
    <t>1. Open a web browser.
2. Enter the URL https://jmigroup-bd.com/ 
3. Navigate to the website's homepage.
4. Check for the presence of a logo.</t>
  </si>
  <si>
    <t>Verify the header's social media icons add</t>
  </si>
  <si>
    <t>Social media icons in the header should be add.</t>
  </si>
  <si>
    <t>1. Open a web browser.
2. Enter the URL https://jmigroup-bd.com/ 
3. Navigate to the website's homepage.
4. Check all social media icons in header</t>
  </si>
  <si>
    <t>Verify the header's Facebook link work properly</t>
  </si>
  <si>
    <t>The Facebook icon should correctly redirect to the official Facebook page/profile associated with the website</t>
  </si>
  <si>
    <t>1. Open a web browser.
2. Enter the URL https://jmigroup-bd.com/ 
3. Navigate to the website's homepage.
4. Check on the facebook icon</t>
  </si>
  <si>
    <t>Verify the header YouTube Icon and Link</t>
  </si>
  <si>
    <t>The YouTube icon should correctly redirect to the official YouTube channel associated with the website</t>
  </si>
  <si>
    <t>1. Open a web browser.
2. Enter the URL https://jmigroup-bd.com/ 
3. Navigate to the website's homepage.
4. Check on the YouTube icon.</t>
  </si>
  <si>
    <t>Verify LinkedIn Icon and Link</t>
  </si>
  <si>
    <t>The LinkedIn icon should correctly redirect to the official LinkedIn profile associated with the website</t>
  </si>
  <si>
    <t>1. Open a web browser.
2. Enter the URL https://jmigroup-bd.com/ 
3. Navigate to the website's homepage.
4. Check on the LinkedIn icon</t>
  </si>
  <si>
    <t>Verify Twitter Icon and Link</t>
  </si>
  <si>
    <t>The Twitter icon should correctly redirect to the official Twitter page/profile associated with the website</t>
  </si>
  <si>
    <t>Not found as per Expectation/Requirement</t>
  </si>
  <si>
    <t>1. Open a web browser.
2. Enter the URL https://jmigroup-bd.com/ 
3. Navigate to the website's homepage.
4. Check on the Twitter icon</t>
  </si>
  <si>
    <t>Failed</t>
  </si>
  <si>
    <t>Verify Instagram Icon and Link</t>
  </si>
  <si>
    <t>The Instagram icon should correctly redirect to the official Instagram profile associated with the website</t>
  </si>
  <si>
    <t>1. Open a web browser.
2. Enter the URL https://jmigroup-bd.com/ 
3. Navigate to the website's homepage.
4. Check on the Instagram icon</t>
  </si>
  <si>
    <t>Verify whether all links should be opening on the header or not</t>
  </si>
  <si>
    <t>All links in the header correctly navigate to the corresponding pages or sections</t>
  </si>
  <si>
    <t>1. Open a web browser.
2. Enter the URL https://jmigroup-bd.com/ 
3. Navigate to the website's homepage.
4. Check All should open or not</t>
  </si>
  <si>
    <t>Verify on click on the link on the header the correct page should be open</t>
  </si>
  <si>
    <t>Clicking on a link in the header navigates the user to the expected page or section</t>
  </si>
  <si>
    <t>1. Open a web browser.
2. Enter the URL https://jmigroup-bd.com/ 
3. Navigate to the website's homepage.
4. Check link with connect correct page.</t>
  </si>
  <si>
    <t>Verify the home page should be open on clicking on the logo on all pages</t>
  </si>
  <si>
    <t>Clicking on the logo in the header on any page should navigate the user to the homepage.</t>
  </si>
  <si>
    <t>1. Open a web browser.
2. Enter the URL https://jmigroup-bd.com/ 
3. Navigate to the website's homepage.
4. From any page click logo go to home page</t>
  </si>
  <si>
    <t>Verify on mouse hover color change or not for the link added on the header menu</t>
  </si>
  <si>
    <t>Links in the header change color on mouse hover, providing visual feedback.</t>
  </si>
  <si>
    <t>1. Open a web browser.
2. Enter the URL https://jmigroup-bd.com/ 
3. Navigate to the website's homepage.
4. mouse hover color change</t>
  </si>
  <si>
    <t>Verify dropdown options added on the header shown on mouse hover or click</t>
  </si>
  <si>
    <t>Dropdown options in the header should be shown either on mouse hover or click, as specified in the design and requirements.</t>
  </si>
  <si>
    <t>Verify the header section is responsive</t>
  </si>
  <si>
    <t>The header is responsive, and its elements adapt to different screen sizes without issues.</t>
  </si>
  <si>
    <t>Verify the header's call us now add</t>
  </si>
  <si>
    <t>Call us now in the header should be add.</t>
  </si>
  <si>
    <t>Verify "Call Us Now" with Skype Number Integration</t>
  </si>
  <si>
    <t>Clicking the "Call Us Now" button or link should open the Skype dialer or a Skype call window</t>
  </si>
  <si>
    <t>Verify that the header should be the same on all web pages of the website.</t>
  </si>
  <si>
    <t>The header elements, including logo, navigation menu, contact information, and other components, should remain consistent across all web pages of the website.</t>
  </si>
  <si>
    <t>Verify header and body section should not look the same. The header and body section must distinguish.</t>
  </si>
  <si>
    <t>The header and body section have distinct designs to avoid confusion.</t>
  </si>
  <si>
    <t>Verify Icon Color Stability on Mouse Hover in the Header</t>
  </si>
  <si>
    <t>The color of icons in the header should remain unchanged on mouse hover</t>
  </si>
  <si>
    <t>Footer</t>
  </si>
  <si>
    <t>Verify the Footer section added on the website</t>
  </si>
  <si>
    <t>The Footer should be present on the website</t>
  </si>
  <si>
    <t>1. Open a web browser.
2. Enter the URL https://jmigroup-bd.com/ 
3. Navigate to the website
4. Inspect the webpage to find the footer section.</t>
  </si>
  <si>
    <t>Verify footer section should be the same for all pages.</t>
  </si>
  <si>
    <t>The footer section should be consistent and identical on all pages of the website.</t>
  </si>
  <si>
    <t>1. Open a web browser.
2. Enter the URL https://jmigroup-bd.com/ 
3. Navigate to the website
4. check all page footer</t>
  </si>
  <si>
    <t>Verify the logo shown at the footer.</t>
  </si>
  <si>
    <t>A logo should be present in the footer section.</t>
  </si>
  <si>
    <t>1. Open a web browser.
2. Enter the URL https://jmigroup-bd.com/ 
3. Navigate to the website
4. Check logo is present</t>
  </si>
  <si>
    <t>Verify from any page on click on the logo home page should be open.</t>
  </si>
  <si>
    <t>Clicking on the logo in the footer should navigate the user to the homepage of the website.</t>
  </si>
  <si>
    <t>Not found as per Requirement</t>
  </si>
  <si>
    <t>1. Open a web browser.
2. Enter the URL https://jmigroup-bd.com/ 
3. Navigate to the website
4. check logo is conncet with home page</t>
  </si>
  <si>
    <t>Footer Logo</t>
  </si>
  <si>
    <t>Verify no spelling mistakes for the text on the footer section.</t>
  </si>
  <si>
    <t>There should be no spelling mistakes in the text content of the footer.</t>
  </si>
  <si>
    <t>1. Open a web browser.
2. Enter the URL https://jmigroup-bd.com/ 
3. Navigate to the website
4. Check spelling mistake or not</t>
  </si>
  <si>
    <t>Verify all social icons added on the footer.</t>
  </si>
  <si>
    <t>All specified social icons should be present in the footer.</t>
  </si>
  <si>
    <t>1. Open a web browser.
2. Enter the URL https://jmigroup-bd.com/ 
3. Navigate to the website
4. Check all social media icon present here or not</t>
  </si>
  <si>
    <t>1. Open a web browser.
2. Enter the URL https://jmigroup-bd.com/ 
3. Navigate to the website
4. Check Facebook icon with proper link</t>
  </si>
  <si>
    <t>1. Open a web browser.
2. Enter the URL https://jmigroup-bd.com/ 
3. Navigate to the website
4. Check Linked icon with proper link</t>
  </si>
  <si>
    <t>1. Open a web browser.
2. Enter the URL https://jmigroup-bd.com/ 
3. Navigate to the website
4. Check Twitter link with icon</t>
  </si>
  <si>
    <t>1. Open a web browser.
2. Enter the URL https://jmigroup-bd.com/ 
3. Navigate to the website
4. Check Instagram link with icon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</si>
  <si>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</si>
  <si>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</si>
  <si>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1. Open a web browser.
2. Enter the URL https://jmigroup-bd.com/ 
3. Navigate to the website
4. Check equal space button</t>
  </si>
  <si>
    <t>Verify correct year was added to the footer section or not.</t>
  </si>
  <si>
    <t>The year displayed in the copyright section should be the current year or the correct year as specified.</t>
  </si>
  <si>
    <t>Not Found as per Requirement</t>
  </si>
  <si>
    <t>1. Open a web browser.
2. Enter the URL https://jmigroup-bd.com/ 
3. Navigate to the website
4. Check Footer year</t>
  </si>
  <si>
    <t>Footer Year</t>
  </si>
  <si>
    <t>Verify whether the copyright icon is added or not on the footer section.</t>
  </si>
  <si>
    <t>A copyright icon should be present in the copyright section of the footer.</t>
  </si>
  <si>
    <t>1. Open a web browser.
2. Enter the URL https://jmigroup-bd.com/ 
3. Navigate to the website
4. Check Copyrignt Link here</t>
  </si>
  <si>
    <t>Verify that the footer includes a link to the site's Team.</t>
  </si>
  <si>
    <t>Clicking on the link should navigate the user to the Team page.</t>
  </si>
  <si>
    <t>1. Open a web browser.
2. Enter the URL https://jmigroup-bd.com/ 
3. Navigate to the website
4. Check Site's Team on footer</t>
  </si>
  <si>
    <t>Verify that clicking on the About link opens theTeam page.</t>
  </si>
  <si>
    <t>Clicking on the link should navigate the user to the Team Home page.</t>
  </si>
  <si>
    <t>1. Open a web browser.
2. Enter the URL https://jmigroup-bd.com/ 
3. Navigate to the website
4. Check About link in footer</t>
  </si>
  <si>
    <t>Verify that clicking on the JMI Group link opens theTeam page.</t>
  </si>
  <si>
    <t xml:space="preserve">1. Open a web browser.
2. Enter the URL https://jmigroup-bd.com/ 
3. Navigate to the website
4. Check  JMI Group </t>
  </si>
  <si>
    <t>Verify "Read More" Option Functionality</t>
  </si>
  <si>
    <t xml:space="preserve"> A pop-up with additional information about the 'About Us' section should be displayed when click the "Read More" link.</t>
  </si>
  <si>
    <t>1. Open a web browser.
2. Enter the URL https://jmigroup-bd.com/ 
3. Navigate to the website
4. Check click on Read More</t>
  </si>
  <si>
    <t>Click on an image that is visible on the webpage.</t>
  </si>
  <si>
    <t>The image should be clickable, and clicking it should trigger the expected action (e.g., open a larger version of the image, redirect to a new page, or display additional information).</t>
  </si>
  <si>
    <t>1. Open a web browser.
2. Enter the URL https://jmigroup-bd.com/ 
3. Navigate to the website
4. Check  image visible</t>
  </si>
  <si>
    <t>Click on an image with hover effects.</t>
  </si>
  <si>
    <t>Clicking the image should not only be clickable but also should not interfere with the expected hover effects.</t>
  </si>
  <si>
    <t>1. Open a web browser.
2. Enter the URL https://jmigroup-bd.com/ 
3. Navigate to the website
4. Check image hover or not</t>
  </si>
  <si>
    <t>Image Click on a Mobile Device</t>
  </si>
  <si>
    <t xml:space="preserve"> The image click should work smoothly on the mobile device, and the expected action should occur.</t>
  </si>
  <si>
    <t>1. Open the webpage with the image on a mobile device.
2. Tap on the image.</t>
  </si>
  <si>
    <t>Navigate to the website's home page.</t>
  </si>
  <si>
    <t>The "Home" link is present on the homepage.</t>
  </si>
  <si>
    <t>1. Open a web browser.
2. Enter the URL https://jmigroup-bd.com/ 
3. Navigate to the website
4. Check Home</t>
  </si>
  <si>
    <t>Navigate to the "About Us" page.</t>
  </si>
  <si>
    <t>The "About Us" link is present on the page.</t>
  </si>
  <si>
    <t xml:space="preserve">1. Open a web browser.
2. Enter the URL https://jmigroup-bd.com/ 
3. Navigate to the website
4. Check About Us </t>
  </si>
  <si>
    <t>Navigate to the "JMI Business" section.</t>
  </si>
  <si>
    <t>The "JMI Business" link is present in the navigation or designated section.</t>
  </si>
  <si>
    <t>1. Open a web browser.
2. Enter the URL https://jmigroup-bd.com/ 
3. Navigate to the website
4. Check JMI Business</t>
  </si>
  <si>
    <t>Navigate to the "Video" section.</t>
  </si>
  <si>
    <t>The "Video" link is present in the navigation or designated section.</t>
  </si>
  <si>
    <t>1. Open a web browser.
2. Enter the URL https://jmigroup-bd.com/ 
3. Navigate to the website
4. Check Vedio</t>
  </si>
  <si>
    <t>Navigate to the "News &amp; Events" page.</t>
  </si>
  <si>
    <t>The "News &amp; Events" link is present on the page.</t>
  </si>
  <si>
    <t>1. Open a web browser.
2. Enter the URL https://jmigroup-bd.com/ 
3. Navigate to the website
4. Check News &amp; Events</t>
  </si>
  <si>
    <t>Navigate to the "Circular" section.</t>
  </si>
  <si>
    <t>The "Circular" link is present in the navigation or designated section.</t>
  </si>
  <si>
    <t>1. Open a web browser.
2. Enter the URL https://jmigroup-bd.com/ 
3. Navigate to the website
4. Check Circular</t>
  </si>
  <si>
    <t>Navigate to the "Contact Us" page.</t>
  </si>
  <si>
    <t>The "Contact Us" link is present on the page.</t>
  </si>
  <si>
    <t>1. Open a web browser.
2. Enter the URL https://jmigroup-bd.com/ 
3. Navigate to the website
4. Check Contact Us</t>
  </si>
  <si>
    <t>Home Page</t>
  </si>
  <si>
    <t>1. Open a web browser.
2. Enter the URL https://jmigroup-bd.com/ 
3. Navigate to the website's homepage.</t>
  </si>
  <si>
    <t>Checking All Company Picture show</t>
  </si>
  <si>
    <t>Should be show on home page</t>
  </si>
  <si>
    <t>Navigate to the webpage containing an automatic picture scroll feature.</t>
  </si>
  <si>
    <t>Verify that images smoothly transition from one to another at regular intervals.</t>
  </si>
  <si>
    <t xml:space="preserve">Navigate to the webpage containing left and right icons for moving pictures.
</t>
  </si>
  <si>
    <t>Verify that clicking the right icon/button moves the pictures in the current sequence to the next one.</t>
  </si>
  <si>
    <t>Assess keyboard navigation.</t>
  </si>
  <si>
    <t>Verify that pressing the right arrow key moves to the next picture, and pressing the left arrow key moves to the previous picture.</t>
  </si>
  <si>
    <t>Verify the Joint Ventures present in home page</t>
  </si>
  <si>
    <t>Should be present on Home Page</t>
  </si>
  <si>
    <t>Verify if clicking NIPRO</t>
  </si>
  <si>
    <t>If clicking NIPRO go to NIPRO website</t>
  </si>
  <si>
    <t>Verify if clicking STAR SYRINGE</t>
  </si>
  <si>
    <t>If clicking STAR SYRINGE go to STAR SYRINGE website</t>
  </si>
  <si>
    <t>Verify if clicking SANKUR</t>
  </si>
  <si>
    <t>If clicking SANKUR go to SANKUR website</t>
  </si>
  <si>
    <t>Check for the accuracy of Managing Director's information</t>
  </si>
  <si>
    <t>Should be present Founder Managing Director Profile on home page</t>
  </si>
  <si>
    <t>Verify the presence of a profile picture.</t>
  </si>
  <si>
    <t>Confirm that there is a profile picture associated with the Managing Director's profile.</t>
  </si>
  <si>
    <t>Verify the JMI Business present in home page</t>
  </si>
  <si>
    <t xml:space="preserve">Verify on mouse hover and show Details </t>
  </si>
  <si>
    <t>Color should be change and show details</t>
  </si>
  <si>
    <t>Verify details button</t>
  </si>
  <si>
    <t>Should be open own webpage / website</t>
  </si>
  <si>
    <t>Verify Video present homepage</t>
  </si>
  <si>
    <t>Should be video present in homepage</t>
  </si>
  <si>
    <t>Verify News and Events on Home page</t>
  </si>
  <si>
    <t>Should be hover show date and Read more option</t>
  </si>
  <si>
    <t>Verify Read more button working</t>
  </si>
  <si>
    <t>Should be work if click read more go to another page and show all information</t>
  </si>
  <si>
    <t>Verify Awards &amp; Winning present on home 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</si>
  <si>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</t>
    </r>
  </si>
  <si>
    <t>Discover JMI</t>
  </si>
  <si>
    <t>Click Discover JMI Show a dropdown list</t>
  </si>
  <si>
    <t>Should be show drop-down list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</si>
  <si>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</si>
  <si>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"Message From Founder's"</t>
  </si>
  <si>
    <t>Should be open Founder Managing Director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</si>
  <si>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https://jmigroup-bd.com/message_md</t>
    </r>
  </si>
  <si>
    <t>Click on "Message From Chairman "</t>
  </si>
  <si>
    <t>Should be open Chairman of JMI GROUP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</si>
  <si>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https://jmigroup-bd.com/message_ch</t>
    </r>
  </si>
  <si>
    <t>Click on "Corporate Profile"</t>
  </si>
  <si>
    <t>Should be open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</si>
  <si>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</si>
  <si>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the PDF link or button.</t>
  </si>
  <si>
    <t>Ensure that clicking on the link or button triggers the download or opening of the PDF file.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</si>
  <si>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</si>
  <si>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PDF</t>
  </si>
  <si>
    <t>Verify Awards &amp; Winning present on Corporate Profile</t>
  </si>
  <si>
    <t>Should be present on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</si>
  <si>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</si>
  <si>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" Mission , vision &amp; Objective"</t>
  </si>
  <si>
    <t>Should be open Mission , vision &amp; Objective</t>
  </si>
  <si>
    <t>1. Open a web browser.
2. Enter the URLhttps://jmigroup-bd.com/our_mission</t>
  </si>
  <si>
    <t>Click on "Key Management Team"</t>
  </si>
  <si>
    <t>Should be open Key Management Team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</si>
  <si>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https://jmigroup-bd.com/key_person</t>
    </r>
  </si>
  <si>
    <t>JMI Business</t>
  </si>
  <si>
    <t xml:space="preserve">Click JMI Business 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</si>
  <si>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</si>
  <si>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Syringes &amp; Medical Devices Ltd"</t>
  </si>
  <si>
    <t>Should be connect with proper website link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</si>
  <si>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JMI Syringes &amp; Medical Devices Ltd
</t>
    </r>
    <r>
      <rPr>
        <rFont val="Times New Roman"/>
        <color rgb="FF1155CC"/>
        <sz val="12.0"/>
        <u/>
      </rPr>
      <t>https://www.jmisyringe.com/</t>
    </r>
  </si>
  <si>
    <t>Click on "Nipro JMI Dialysis Centre"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</si>
  <si>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on Nipro JMI Dialysis Centre </t>
    </r>
    <r>
      <rPr>
        <rFont val="Times New Roman"/>
        <color rgb="FF1155CC"/>
        <sz val="12.0"/>
        <u/>
      </rPr>
      <t>https://niprojmidialysis.com/</t>
    </r>
  </si>
  <si>
    <t>Click on "NIPRO JMI Pharma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</si>
  <si>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</si>
  <si>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Hospital Requisite Manufacturing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</si>
  <si>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</si>
  <si>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Industrial Gas Limited"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</si>
  <si>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</si>
  <si>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"Bangladesh Clinical Trials limites"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</si>
  <si>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</si>
  <si>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Builders &amp; Construction Ltd."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</si>
  <si>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</si>
  <si>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"Cardiff International School"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</si>
  <si>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</si>
  <si>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Joint Ventures</t>
  </si>
  <si>
    <t>Click Joint Ventures</t>
  </si>
  <si>
    <t>1. Open a web browser.
2. Enter the URL https://jmigroup-bd.com/
3. Click on Joint Venture</t>
  </si>
  <si>
    <t>Click on "NIPRO Corporation, Japan"</t>
  </si>
  <si>
    <t>1. Open a web browser.
2. Enter the URL https://jmigroup-bd.com/
3. Click on Joint Venture
4. Click on "NIPRO Corporation, Japan"</t>
  </si>
  <si>
    <t>Click on "SANAKUR-Turkey"</t>
  </si>
  <si>
    <t>1. Open a web browser.
2. Enter the URL https://jmigroup-bd.com/
3. Click on Joint Venture
4. Click on "SANAKUR-Turkey"</t>
  </si>
  <si>
    <t>Click on "Sonlu"</t>
  </si>
  <si>
    <t>1. Open a web browser.
2. Enter the URL https://jmigroup-bd.com/
3. Click on Joint Venture
4. Click on "Sonlu"</t>
  </si>
  <si>
    <t>Click on "Star Syrings Ltd, UK"</t>
  </si>
  <si>
    <t>1. Open a web browser.
2. Enter the URL https://jmigroup-bd.com/
3. Click on Joint Venture
4. Click on "Star Syrings Ltd, UK"</t>
  </si>
  <si>
    <t>Media</t>
  </si>
  <si>
    <t>Click Joint Media</t>
  </si>
  <si>
    <t>1. Open a web browser.
2. Enter the URL https://jmigroup-bd.com/
3. Click Joint Media</t>
  </si>
  <si>
    <t>Click on "News &amp; Events"</t>
  </si>
  <si>
    <t>Should be open News &amp; Events</t>
  </si>
  <si>
    <t>1. Open a web browser.
2. Enter the URL https://jmigroup-bd.com/
3. Click Joint Media
4. Click News &amp; Events</t>
  </si>
  <si>
    <t>1. Open a web browser.
2. Enter the URL https://jmigroup-bd.com/
3. Click Joint Media
4. Click News &amp; Events. https://jmigroup-bd.com/news_event</t>
  </si>
  <si>
    <t xml:space="preserve">1. Open a web browser.
2. Enter the URL https://jmigroup-bd.com/
3. Click Joint Media </t>
  </si>
  <si>
    <t>Click on "Video and Gallery"</t>
  </si>
  <si>
    <t>Should be open Video and Gallery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</si>
  <si>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>https://jmigroup-bd.com/video</t>
    </r>
  </si>
  <si>
    <t>Click on video play or not</t>
  </si>
  <si>
    <t xml:space="preserve">Should be play video 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</si>
  <si>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 xml:space="preserve">https://jmigroup-bd.com/video
</t>
    </r>
    <r>
      <rPr>
        <rFont val="Times New Roman"/>
        <sz val="12.0"/>
      </rPr>
      <t>5. Play video</t>
    </r>
  </si>
  <si>
    <t>Click on "Photo Gallery"</t>
  </si>
  <si>
    <t>Should be open Photo Gallery</t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</si>
  <si>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>https://jmigroup-bd.com/photo_gallery</t>
    </r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</si>
  <si>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 xml:space="preserve">https://jmigroup-bd.com/photo_gallery
</t>
    </r>
    <r>
      <rPr>
        <rFont val="Times New Roman"/>
        <sz val="12.0"/>
      </rPr>
      <t>5. Check hover or not</t>
    </r>
  </si>
  <si>
    <t>Click on "TVC/ ovc"</t>
  </si>
  <si>
    <t>Should be open TVC/ ovc page</t>
  </si>
  <si>
    <r>
      <rPr>
        <rFont val="Times New Roman"/>
        <sz val="12.0"/>
      </rPr>
      <t xml:space="preserve">1. Open a web browser.
2. Enter the URL https://jmigroup-bd.com/
3. Click Joint Media
4. Click on TVC / ovc </t>
    </r>
    <r>
      <rPr>
        <rFont val="Times New Roman"/>
        <color rgb="FF1155CC"/>
        <sz val="12.0"/>
        <u/>
      </rPr>
      <t>https://jmigroup-bd.com/tvc_ovc</t>
    </r>
  </si>
  <si>
    <t>1. Open a web browser.
2. Enter the URL https://jmigroup-bd.com/
3. Click Joint Media
4. Click on TVC / ovc https://jmigroup-bd.com/tvc_ovc
5. Click on video</t>
  </si>
  <si>
    <t>Career</t>
  </si>
  <si>
    <t>Click Career</t>
  </si>
  <si>
    <t>1. Open a web browser.
2. Enter the URL https://jmigroup-bd.com/
3. Click Career</t>
  </si>
  <si>
    <t xml:space="preserve">Click Drop Your CV </t>
  </si>
  <si>
    <t>Should be open a from</t>
  </si>
  <si>
    <t>1. Open a web browser.
2. Enter the URL https://jmigroup-bd.com/
3. Click Career
4. Click Drop Your Cv</t>
  </si>
  <si>
    <t>Attempt to submit the form without entering any information in any of the fields.</t>
  </si>
  <si>
    <t>The system should display an error message indicating that all fields are mandatory, and the form should not be submitted.</t>
  </si>
  <si>
    <t>1. Open a web browser.
2. Enter the URL https://jmigroup-bd.com/
3. Click Career
4. Click Drop Your Cv
5. Keeping all field blank</t>
  </si>
  <si>
    <t>Attempt to submit the form without entering a name.</t>
  </si>
  <si>
    <t>The system should display an error message specifying that the name field is mandatory, and the form should not be submitted.</t>
  </si>
  <si>
    <t>1. Open a web browser.
2. Enter the URL https://jmigroup-bd.com/
3. Click Career
4. Click Drop Your Cv
5. Keeping name Field blank</t>
  </si>
  <si>
    <t>Attempt to submit the form without entering a contact number.</t>
  </si>
  <si>
    <t>The system should display an error message indicating that the contact number is required, and the form should not be submitted.</t>
  </si>
  <si>
    <t>1. Open a web browser.
2. Enter the URL https://jmigroup-bd.com/
3. Click Career
4. Click Drop Your Cv
5. Keeping Contact Number field blank</t>
  </si>
  <si>
    <t>Enter an invalid contact number format (e.g., alphabetic characters or special characters).</t>
  </si>
  <si>
    <t xml:space="preserve"> The system should display an error message specifying that the contact number format is invalid, and the form should not be submitted.</t>
  </si>
  <si>
    <t>Not Found as Per Requrement</t>
  </si>
  <si>
    <t>0000@kk</t>
  </si>
  <si>
    <t>1. Open a web browser.
2. Enter the URL https://jmigroup-bd.com/
3. Click Career
4. Click Drop Your Cv
5. Input invalid contact number</t>
  </si>
  <si>
    <t>Attempt to submit the form without entering an email address.</t>
  </si>
  <si>
    <t>The system should display an error message stating that the email field is mandatory, and the form should not be submitted.</t>
  </si>
  <si>
    <t>1. Open a web browser.
2. Enter the URL https://jmigroup-bd.com/
3. Click Career
4. Click Drop Your Cv
5. Keeping email field blan</t>
  </si>
  <si>
    <t>Enter an invalid email format</t>
  </si>
  <si>
    <t>The system should display an error message indicating that the email format is invalid, and the form should not be submitted.</t>
  </si>
  <si>
    <t>sumon.gmail.com</t>
  </si>
  <si>
    <t>1. Open a web browser.
2. Enter the URL https://jmigroup-bd.com/
3. Click Career
4. Click Drop Your Cv
5. Input Invalid Email</t>
  </si>
  <si>
    <t>Attempt to submit the form without entering an address.</t>
  </si>
  <si>
    <t>The system should display an error message specifying that the address is a required field, and the form should not be submitted.</t>
  </si>
  <si>
    <t>1. Open a web browser.
2. Enter the URL https://jmigroup-bd.com/
3. Click Career
4. Click Drop Your Cv
5. Keeping Address field blank</t>
  </si>
  <si>
    <t>Attempt to submit the form without uploading a CV.</t>
  </si>
  <si>
    <t>The system should display an error message indicating that uploading a CV is mandatory, and the form should not be submitted.</t>
  </si>
  <si>
    <t>1. Open a web browser.
2. Enter the URL https://jmigroup-bd.com/
3. Click Career
4. Click Drop Your Cv
5. Submit without upload CV</t>
  </si>
  <si>
    <t>Attempt to submit the form with a CV file larger than 1 MB.</t>
  </si>
  <si>
    <t>The system should display an error message stating that the CV file size exceeds the allowed limit (1 MB), and the form should not be submitted.</t>
  </si>
  <si>
    <t>1. Open a web browser.
2. Enter the URL https://jmigroup-bd.com/
3. Click Career
4. Click Drop Your Cv
5. Cv upload more than 1 MB</t>
  </si>
  <si>
    <t>Click Why Join With Us</t>
  </si>
  <si>
    <t>Should be open Why Join us pafe</t>
  </si>
  <si>
    <t>1. Open a web browser.
2. Enter the URL https://jmigroup-bd.com/
3. Click Career
4. Click Why Join With USs</t>
  </si>
  <si>
    <t>Click Our Latest Circular</t>
  </si>
  <si>
    <t>Should be open Circular page</t>
  </si>
  <si>
    <t>1. Open a web browser.
2. Enter the URL https://jmigroup-bd.com/
3. Click Career
4. Click Latest Circular</t>
  </si>
  <si>
    <t>Contact Us</t>
  </si>
  <si>
    <t xml:space="preserve">Click Contact Us </t>
  </si>
  <si>
    <t>Open Contact Us Page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</si>
  <si>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</si>
  <si>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</si>
  <si>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</si>
  <si>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</si>
  <si>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</si>
  <si>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</si>
  <si>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</si>
  <si>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contact number with 8 digits.</t>
  </si>
  <si>
    <t>The system should display an error message indicating that the contact number must be between 9 and 15 digits.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</si>
  <si>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</si>
  <si>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10 digits.</t>
  </si>
  <si>
    <t>The system should accept the phone number without any error.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</si>
  <si>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</si>
  <si>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16 digits.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</si>
  <si>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</si>
  <si>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alphabetic characters.</t>
  </si>
  <si>
    <t>The system should display an error message indicating that the phone number should consist of numeric digits only.</t>
  </si>
  <si>
    <t>012ab812311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</si>
  <si>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</si>
  <si>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spaces or special characters.</t>
  </si>
  <si>
    <t>The system should display an error message indicating that the phone number should not contain spaces or special characters.</t>
  </si>
  <si>
    <t>013@98877777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</si>
  <si>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</si>
  <si>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valid phone number with leading zeros.</t>
  </si>
  <si>
    <t>The system should accept the phone number without considering leading zeros as a problem.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</si>
  <si>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</si>
  <si>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Click the Send message button without click the "I am not a robot" checkbox.</t>
  </si>
  <si>
    <t>The system should display an error message.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</si>
  <si>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</si>
  <si>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Click the "I am not a robot" checkbox.</t>
  </si>
  <si>
    <t>The system should accept the checkbox interaction as a valid action, and the form submission should proceed without errors.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</si>
  <si>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</si>
  <si>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Checking the map displays the correct location</t>
  </si>
  <si>
    <t>Should be show correct location</t>
  </si>
  <si>
    <t>Found as per expectation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</si>
  <si>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</si>
  <si>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 xml:space="preserve">Input all valid input </t>
  </si>
  <si>
    <t>Should be able Send Message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</si>
  <si>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</si>
  <si>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Test zooming in and out on the map using zoom controls or pinch gestures on mobile devices.</t>
  </si>
  <si>
    <t>Should be zoom in and out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</si>
  <si>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</si>
  <si>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Verify that the map can switch between standard map view and satellite view.</t>
  </si>
  <si>
    <t>Should be show standard and satellite view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</si>
  <si>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</si>
  <si>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</si>
  <si>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</si>
  <si>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</si>
  <si>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</si>
  <si>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</si>
  <si>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</si>
  <si>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</si>
  <si>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</si>
  <si>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</si>
  <si>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</si>
  <si>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</si>
  <si>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</si>
  <si>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</si>
  <si>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</si>
  <si>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</si>
  <si>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</si>
  <si>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</si>
  <si>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</si>
  <si>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</si>
  <si>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</si>
  <si>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</si>
  <si>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</si>
  <si>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</si>
  <si>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</si>
  <si>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</si>
  <si>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</si>
  <si>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</si>
  <si>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# SL 9</t>
  </si>
  <si>
    <t>Issue: Twitter profile/page not connected on twitter link</t>
  </si>
  <si>
    <t>Reproducing Steps:</t>
  </si>
  <si>
    <t>1. Goto the URL
https://jmigroup-bd.com/
2. Click on the Twitter icon
3. Check connect with right id/profile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</si>
  <si>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</si>
  <si>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Header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</si>
  <si>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</si>
  <si>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</t>
  </si>
  <si>
    <r>
      <rPr>
        <rFont val="Calibri, Arial"/>
        <b/>
        <color theme="1"/>
        <sz val="11.0"/>
      </rPr>
      <t>Responsible QA:</t>
    </r>
    <r>
      <rPr>
        <rFont val="Calibri, Arial"/>
        <b val="0"/>
        <color theme="1"/>
        <sz val="10.0"/>
      </rPr>
      <t xml:space="preserve"> Mohammad Sumon</t>
    </r>
  </si>
  <si>
    <t># SL 25</t>
  </si>
  <si>
    <t>Issue: Clicking on the logo in the footer should navigate the user to the homepage of the website.</t>
  </si>
  <si>
    <t>1. Goto the URL
https://jmigroup-bd.com/
2. Click on the logo in footer
3. Check connect with Home page or not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</si>
  <si>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</si>
  <si>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Footer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</si>
  <si>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</si>
  <si>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 footer logo error.png</t>
  </si>
  <si>
    <r>
      <rPr>
        <rFont val="Calibri, Arial"/>
        <b/>
        <color theme="1"/>
        <sz val="11.0"/>
      </rPr>
      <t xml:space="preserve">Responsible QA: </t>
    </r>
    <r>
      <rPr>
        <rFont val="Calibri, Arial"/>
        <b val="0"/>
        <color theme="1"/>
        <sz val="10.0"/>
      </rPr>
      <t xml:space="preserve"> Mohammad Sumon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</si>
</sst>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sz val="12.0"/>
      <color theme="1"/>
      <name val="&quot;Times New Roman&quot;"/>
    </font>
    <font>
      <b/>
      <u/>
      <sz val="12.0"/>
      <color rgb="FF0000FF"/>
      <name val="&quot;Times New Roman&quot;"/>
    </font>
    <font>
      <sz val="11.0"/>
      <color theme="1"/>
      <name val="Calibri"/>
    </font>
    <font>
      <sz val="13.0"/>
      <color theme="1"/>
      <name val="Times New Roman"/>
    </font>
    <font>
      <b/>
      <u/>
      <sz val="12.0"/>
      <color rgb="FF800080"/>
      <name val="&quot;Times New Roman&quot;"/>
    </font>
    <font>
      <sz val="13.0"/>
      <color rgb="FFFFFFFF"/>
      <name val="Times New Roman"/>
    </font>
    <font>
      <sz val="11.0"/>
      <color rgb="FF000000"/>
      <name val="Docs-Calibri"/>
    </font>
    <font>
      <sz val="12.0"/>
      <color rgb="FF000000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b/>
      <sz val="12.0"/>
      <color theme="1"/>
      <name val="Times New Roman"/>
    </font>
    <font>
      <b/>
      <sz val="2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9CC3E5"/>
        <bgColor rgb="FF9CC3E5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5B3D7"/>
        <bgColor rgb="FF95B3D7"/>
      </patternFill>
    </fill>
    <fill>
      <patternFill patternType="solid">
        <fgColor rgb="FFDCE6F2"/>
        <bgColor rgb="FFDCE6F2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2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2" fillId="0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1" fillId="2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horizontal="center" readingOrder="0"/>
    </xf>
    <xf borderId="3" fillId="3" fontId="7" numFmtId="0" xfId="0" applyBorder="1" applyFont="1"/>
    <xf borderId="3" fillId="0" fontId="9" numFmtId="0" xfId="0" applyBorder="1" applyFont="1"/>
    <xf borderId="3" fillId="3" fontId="9" numFmtId="0" xfId="0" applyBorder="1" applyFont="1"/>
    <xf borderId="0" fillId="0" fontId="10" numFmtId="0" xfId="0" applyAlignment="1" applyFont="1">
      <alignment vertical="center"/>
    </xf>
    <xf borderId="4" fillId="0" fontId="10" numFmtId="0" xfId="0" applyAlignment="1" applyBorder="1" applyFont="1">
      <alignment vertical="center"/>
    </xf>
    <xf borderId="5" fillId="4" fontId="10" numFmtId="0" xfId="0" applyAlignment="1" applyBorder="1" applyFill="1" applyFont="1">
      <alignment vertical="center"/>
    </xf>
    <xf borderId="5" fillId="0" fontId="10" numFmtId="0" xfId="0" applyAlignment="1" applyBorder="1" applyFont="1">
      <alignment horizontal="right" vertical="center"/>
    </xf>
    <xf borderId="6" fillId="3" fontId="7" numFmtId="0" xfId="0" applyAlignment="1" applyBorder="1" applyFont="1">
      <alignment horizontal="center"/>
    </xf>
    <xf borderId="5" fillId="0" fontId="4" numFmtId="0" xfId="0" applyBorder="1" applyFont="1"/>
    <xf borderId="5" fillId="0" fontId="9" numFmtId="0" xfId="0" applyBorder="1" applyFont="1"/>
    <xf borderId="5" fillId="3" fontId="7" numFmtId="0" xfId="0" applyBorder="1" applyFont="1"/>
    <xf borderId="5" fillId="3" fontId="9" numFmtId="0" xfId="0" applyBorder="1" applyFont="1"/>
    <xf borderId="5" fillId="5" fontId="10" numFmtId="0" xfId="0" applyAlignment="1" applyBorder="1" applyFill="1" applyFont="1">
      <alignment vertical="center"/>
    </xf>
    <xf borderId="5" fillId="0" fontId="11" numFmtId="0" xfId="0" applyAlignment="1" applyBorder="1" applyFont="1">
      <alignment horizontal="center"/>
    </xf>
    <xf borderId="5" fillId="6" fontId="10" numFmtId="0" xfId="0" applyAlignment="1" applyBorder="1" applyFill="1" applyFont="1">
      <alignment vertical="center"/>
    </xf>
    <xf borderId="1" fillId="0" fontId="9" numFmtId="0" xfId="0" applyBorder="1" applyFont="1"/>
    <xf borderId="1" fillId="3" fontId="7" numFmtId="0" xfId="0" applyBorder="1" applyFont="1"/>
    <xf borderId="1" fillId="3" fontId="9" numFmtId="0" xfId="0" applyBorder="1" applyFont="1"/>
    <xf borderId="5" fillId="7" fontId="10" numFmtId="0" xfId="0" applyAlignment="1" applyBorder="1" applyFill="1" applyFont="1">
      <alignment vertical="center"/>
    </xf>
    <xf borderId="0" fillId="0" fontId="9" numFmtId="0" xfId="0" applyFont="1"/>
    <xf borderId="5" fillId="8" fontId="10" numFmtId="0" xfId="0" applyAlignment="1" applyBorder="1" applyFill="1" applyFont="1">
      <alignment vertical="center"/>
    </xf>
    <xf borderId="5" fillId="8" fontId="10" numFmtId="0" xfId="0" applyAlignment="1" applyBorder="1" applyFont="1">
      <alignment horizontal="righ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9" fontId="12" numFmtId="0" xfId="0" applyAlignment="1" applyBorder="1" applyFill="1" applyFont="1">
      <alignment horizontal="center" vertical="center"/>
    </xf>
    <xf borderId="5" fillId="9" fontId="12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10" fontId="13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10" fontId="14" numFmtId="0" xfId="0" applyAlignment="1" applyFont="1">
      <alignment horizontal="left" readingOrder="0" vertical="center"/>
    </xf>
    <xf borderId="1" fillId="11" fontId="1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readingOrder="0" vertical="center"/>
    </xf>
    <xf borderId="1" fillId="10" fontId="14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0" fillId="10" fontId="16" numFmtId="0" xfId="0" applyAlignment="1" applyFont="1">
      <alignment horizontal="left" readingOrder="0" shrinkToFit="0" vertical="center" wrapText="1"/>
    </xf>
    <xf borderId="8" fillId="0" fontId="4" numFmtId="0" xfId="0" applyBorder="1" applyFont="1"/>
    <xf borderId="1" fillId="11" fontId="1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11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10" fontId="16" numFmtId="0" xfId="0" applyAlignment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center"/>
    </xf>
    <xf borderId="5" fillId="4" fontId="1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vertical="bottom"/>
    </xf>
    <xf borderId="0" fillId="12" fontId="20" numFmtId="0" xfId="0" applyAlignment="1" applyFill="1" applyFont="1">
      <alignment horizontal="center" vertical="center"/>
    </xf>
    <xf borderId="12" fillId="0" fontId="4" numFmtId="0" xfId="0" applyBorder="1" applyFont="1"/>
    <xf borderId="5" fillId="5" fontId="1" numFmtId="0" xfId="0" applyAlignment="1" applyBorder="1" applyFont="1">
      <alignment vertical="center"/>
    </xf>
    <xf borderId="11" fillId="0" fontId="4" numFmtId="0" xfId="0" applyBorder="1" applyFont="1"/>
    <xf borderId="13" fillId="0" fontId="4" numFmtId="0" xfId="0" applyBorder="1" applyFont="1"/>
    <xf borderId="5" fillId="6" fontId="1" numFmtId="0" xfId="0" applyAlignment="1" applyBorder="1" applyFont="1">
      <alignment vertical="center"/>
    </xf>
    <xf borderId="13" fillId="13" fontId="20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3" fillId="0" fontId="20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vertical="center"/>
    </xf>
    <xf borderId="5" fillId="8" fontId="1" numFmtId="0" xfId="0" applyAlignment="1" applyBorder="1" applyFont="1">
      <alignment horizontal="right" vertical="center"/>
    </xf>
    <xf borderId="12" fillId="0" fontId="1" numFmtId="0" xfId="0" applyBorder="1" applyFont="1"/>
    <xf borderId="0" fillId="10" fontId="1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0" fillId="10" fontId="14" numFmtId="0" xfId="0" applyAlignment="1" applyFont="1">
      <alignment horizontal="center" readingOrder="0"/>
    </xf>
    <xf borderId="14" fillId="14" fontId="21" numFmtId="0" xfId="0" applyBorder="1" applyFill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6" fillId="15" fontId="22" numFmtId="0" xfId="0" applyAlignment="1" applyBorder="1" applyFill="1" applyFont="1">
      <alignment readingOrder="0"/>
    </xf>
    <xf borderId="16" fillId="15" fontId="22" numFmtId="0" xfId="0" applyAlignment="1" applyBorder="1" applyFont="1">
      <alignment readingOrder="0"/>
    </xf>
    <xf borderId="16" fillId="15" fontId="23" numFmtId="0" xfId="0" applyBorder="1" applyFont="1"/>
    <xf borderId="16" fillId="15" fontId="9" numFmtId="0" xfId="0" applyAlignment="1" applyBorder="1" applyFont="1">
      <alignment readingOrder="0" shrinkToFit="0" vertical="top" wrapText="1"/>
    </xf>
    <xf borderId="12" fillId="15" fontId="24" numFmtId="0" xfId="0" applyAlignment="1" applyBorder="1" applyFont="1">
      <alignment vertical="bottom"/>
    </xf>
    <xf borderId="16" fillId="15" fontId="23" numFmtId="0" xfId="0" applyAlignment="1" applyBorder="1" applyFont="1">
      <alignment readingOrder="0"/>
    </xf>
    <xf borderId="16" fillId="15" fontId="23" numFmtId="0" xfId="0" applyBorder="1" applyFont="1"/>
    <xf borderId="16" fillId="15" fontId="25" numFmtId="0" xfId="0" applyAlignment="1" applyBorder="1" applyFont="1">
      <alignment readingOrder="0"/>
    </xf>
    <xf borderId="17" fillId="15" fontId="23" numFmtId="0" xfId="0" applyAlignment="1" applyBorder="1" applyFont="1">
      <alignment readingOrder="0"/>
    </xf>
    <xf borderId="13" fillId="15" fontId="2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migroup-b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jmigroup-bd.com/contact_us" TargetMode="External"/><Relationship Id="rId42" Type="http://schemas.openxmlformats.org/officeDocument/2006/relationships/hyperlink" Target="https://jmigroup-bd.com/contact_us" TargetMode="External"/><Relationship Id="rId41" Type="http://schemas.openxmlformats.org/officeDocument/2006/relationships/hyperlink" Target="https://jmigroup-bd.com/contact_us" TargetMode="External"/><Relationship Id="rId44" Type="http://schemas.openxmlformats.org/officeDocument/2006/relationships/hyperlink" Target="https://jmigroup-bd.com/contact_us" TargetMode="External"/><Relationship Id="rId43" Type="http://schemas.openxmlformats.org/officeDocument/2006/relationships/hyperlink" Target="https://jmigroup-bd.com/contact_us" TargetMode="External"/><Relationship Id="rId46" Type="http://schemas.openxmlformats.org/officeDocument/2006/relationships/hyperlink" Target="https://jmigroup-bd.com/contact_us" TargetMode="External"/><Relationship Id="rId45" Type="http://schemas.openxmlformats.org/officeDocument/2006/relationships/hyperlink" Target="https://jmigroup-bd.com/contact_us" TargetMode="External"/><Relationship Id="rId1" Type="http://schemas.openxmlformats.org/officeDocument/2006/relationships/hyperlink" Target="https://jmigroup-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jmigroup-bd.com/" TargetMode="External"/><Relationship Id="rId4" Type="http://schemas.openxmlformats.org/officeDocument/2006/relationships/hyperlink" Target="https://drive.google.com/file/d/1WNq6LQUDPV4-ClfsPTTJm08-bROe8MXQ/view?usp=sharing" TargetMode="External"/><Relationship Id="rId9" Type="http://schemas.openxmlformats.org/officeDocument/2006/relationships/hyperlink" Target="https://jmigroup-bd.com/message_md" TargetMode="External"/><Relationship Id="rId48" Type="http://schemas.openxmlformats.org/officeDocument/2006/relationships/hyperlink" Target="https://jmigroup-bd.com/contact_us" TargetMode="External"/><Relationship Id="rId47" Type="http://schemas.openxmlformats.org/officeDocument/2006/relationships/hyperlink" Target="https://jmigroup-bd.com/contact_us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drive.google.com/file/d/1d18VWZA8y-IXzx6nMFgEhybLaAHsQ-tG/view?usp=sharing" TargetMode="External"/><Relationship Id="rId6" Type="http://schemas.openxmlformats.org/officeDocument/2006/relationships/hyperlink" Target="https://jmigroup-bd.com/" TargetMode="External"/><Relationship Id="rId7" Type="http://schemas.openxmlformats.org/officeDocument/2006/relationships/hyperlink" Target="https://jmigroup-bd.com/" TargetMode="External"/><Relationship Id="rId8" Type="http://schemas.openxmlformats.org/officeDocument/2006/relationships/hyperlink" Target="https://jmigroup-bd.com/message_md" TargetMode="External"/><Relationship Id="rId31" Type="http://schemas.openxmlformats.org/officeDocument/2006/relationships/hyperlink" Target="https://jmigroup-bd.com/contact_us" TargetMode="External"/><Relationship Id="rId30" Type="http://schemas.openxmlformats.org/officeDocument/2006/relationships/hyperlink" Target="https://jmigroup-bd.com/contact_us" TargetMode="External"/><Relationship Id="rId33" Type="http://schemas.openxmlformats.org/officeDocument/2006/relationships/hyperlink" Target="https://jmigroup-bd.com/contact_us" TargetMode="External"/><Relationship Id="rId32" Type="http://schemas.openxmlformats.org/officeDocument/2006/relationships/hyperlink" Target="https://jmigroup-bd.com/contact_us" TargetMode="External"/><Relationship Id="rId35" Type="http://schemas.openxmlformats.org/officeDocument/2006/relationships/hyperlink" Target="https://jmigroup-bd.com/contact_us" TargetMode="External"/><Relationship Id="rId34" Type="http://schemas.openxmlformats.org/officeDocument/2006/relationships/hyperlink" Target="https://jmigroup-bd.com/contact_us" TargetMode="External"/><Relationship Id="rId37" Type="http://schemas.openxmlformats.org/officeDocument/2006/relationships/hyperlink" Target="https://jmigroup-bd.com/contact_us" TargetMode="External"/><Relationship Id="rId36" Type="http://schemas.openxmlformats.org/officeDocument/2006/relationships/hyperlink" Target="https://jmigroup-bd.com/contact_us" TargetMode="External"/><Relationship Id="rId39" Type="http://schemas.openxmlformats.org/officeDocument/2006/relationships/hyperlink" Target="https://jmigroup-bd.com/contact_us" TargetMode="External"/><Relationship Id="rId38" Type="http://schemas.openxmlformats.org/officeDocument/2006/relationships/hyperlink" Target="https://jmigroup-bd.com/contact_us" TargetMode="External"/><Relationship Id="rId20" Type="http://schemas.openxmlformats.org/officeDocument/2006/relationships/hyperlink" Target="https://jmigroup-bd.com/" TargetMode="External"/><Relationship Id="rId22" Type="http://schemas.openxmlformats.org/officeDocument/2006/relationships/hyperlink" Target="https://jmigroup-bd.com/" TargetMode="External"/><Relationship Id="rId21" Type="http://schemas.openxmlformats.org/officeDocument/2006/relationships/hyperlink" Target="https://jmigroup-bd.com/" TargetMode="External"/><Relationship Id="rId24" Type="http://schemas.openxmlformats.org/officeDocument/2006/relationships/hyperlink" Target="https://jmigroup-bd.com/video" TargetMode="External"/><Relationship Id="rId23" Type="http://schemas.openxmlformats.org/officeDocument/2006/relationships/hyperlink" Target="https://jmigroup-bd.com/" TargetMode="External"/><Relationship Id="rId26" Type="http://schemas.openxmlformats.org/officeDocument/2006/relationships/hyperlink" Target="https://jmigroup-bd.com/photo_gallery" TargetMode="External"/><Relationship Id="rId25" Type="http://schemas.openxmlformats.org/officeDocument/2006/relationships/hyperlink" Target="https://jmigroup-bd.com/video" TargetMode="External"/><Relationship Id="rId28" Type="http://schemas.openxmlformats.org/officeDocument/2006/relationships/hyperlink" Target="https://jmigroup-bd.com/tvc_ovc" TargetMode="External"/><Relationship Id="rId27" Type="http://schemas.openxmlformats.org/officeDocument/2006/relationships/hyperlink" Target="https://jmigroup-bd.com/photo_gallery" TargetMode="External"/><Relationship Id="rId29" Type="http://schemas.openxmlformats.org/officeDocument/2006/relationships/hyperlink" Target="http://sumon.gmail.com/" TargetMode="External"/><Relationship Id="rId11" Type="http://schemas.openxmlformats.org/officeDocument/2006/relationships/hyperlink" Target="https://jmigroup-bd.com/message_md" TargetMode="External"/><Relationship Id="rId10" Type="http://schemas.openxmlformats.org/officeDocument/2006/relationships/hyperlink" Target="https://jmigroup-bd.com/message_md" TargetMode="External"/><Relationship Id="rId13" Type="http://schemas.openxmlformats.org/officeDocument/2006/relationships/hyperlink" Target="https://jmigroup-bd.com/message_md" TargetMode="External"/><Relationship Id="rId12" Type="http://schemas.openxmlformats.org/officeDocument/2006/relationships/hyperlink" Target="https://drive.google.com/file/d/1-b05yojM87WdEP9MyouUHZoETpSUEZD3/view?usp=sharing" TargetMode="External"/><Relationship Id="rId15" Type="http://schemas.openxmlformats.org/officeDocument/2006/relationships/hyperlink" Target="https://jmigroup-bd.com/" TargetMode="External"/><Relationship Id="rId14" Type="http://schemas.openxmlformats.org/officeDocument/2006/relationships/hyperlink" Target="https://jmigroup-bd.com/message_md" TargetMode="External"/><Relationship Id="rId17" Type="http://schemas.openxmlformats.org/officeDocument/2006/relationships/hyperlink" Target="https://jmigroup-bd.com/" TargetMode="External"/><Relationship Id="rId16" Type="http://schemas.openxmlformats.org/officeDocument/2006/relationships/hyperlink" Target="https://jmigroup-bd.com/" TargetMode="External"/><Relationship Id="rId19" Type="http://schemas.openxmlformats.org/officeDocument/2006/relationships/hyperlink" Target="https://jmigroup-bd.com/" TargetMode="External"/><Relationship Id="rId18" Type="http://schemas.openxmlformats.org/officeDocument/2006/relationships/hyperlink" Target="https://jmigroup-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Nq6LQUDPV4-ClfsPTTJm08-bROe8MXQ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38.38"/>
    <col customWidth="1" min="5" max="5" width="3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2" t="s">
        <v>0</v>
      </c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2" t="s">
        <v>2</v>
      </c>
      <c r="B3" s="5"/>
      <c r="C3" s="4"/>
      <c r="D3" s="1"/>
      <c r="E3" s="6" t="s">
        <v>3</v>
      </c>
      <c r="F3" s="7">
        <f>SUM(E9:E24)</f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4</v>
      </c>
      <c r="B4" s="8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6</v>
      </c>
      <c r="B5" s="5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7</v>
      </c>
      <c r="B6" s="5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 t="s">
        <v>8</v>
      </c>
      <c r="B8" s="10" t="s">
        <v>9</v>
      </c>
      <c r="C8" s="11" t="s">
        <v>10</v>
      </c>
      <c r="D8" s="10" t="s">
        <v>11</v>
      </c>
      <c r="E8" s="10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13</v>
      </c>
      <c r="B9" s="13"/>
      <c r="C9" s="14" t="s">
        <v>14</v>
      </c>
      <c r="D9" s="12" t="s">
        <v>15</v>
      </c>
      <c r="E9" s="15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16</v>
      </c>
      <c r="B10" s="13"/>
      <c r="C10" s="16" t="s">
        <v>17</v>
      </c>
      <c r="D10" s="12" t="s">
        <v>18</v>
      </c>
      <c r="E10" s="17">
        <v>20.0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19</v>
      </c>
      <c r="B11" s="13"/>
      <c r="C11" s="16" t="s">
        <v>20</v>
      </c>
      <c r="D11" s="12" t="s">
        <v>18</v>
      </c>
      <c r="E11" s="17">
        <v>27.0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21</v>
      </c>
      <c r="B12" s="13"/>
      <c r="C12" s="14" t="s">
        <v>22</v>
      </c>
      <c r="D12" s="18" t="s">
        <v>18</v>
      </c>
      <c r="E12" s="17">
        <v>20.0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2" t="s">
        <v>23</v>
      </c>
      <c r="B13" s="13"/>
      <c r="C13" s="14" t="s">
        <v>24</v>
      </c>
      <c r="D13" s="18" t="s">
        <v>18</v>
      </c>
      <c r="E13" s="17">
        <v>9.0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25</v>
      </c>
      <c r="B14" s="13"/>
      <c r="C14" s="14" t="s">
        <v>26</v>
      </c>
      <c r="D14" s="18" t="s">
        <v>18</v>
      </c>
      <c r="E14" s="17">
        <v>9.0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27</v>
      </c>
      <c r="B15" s="13"/>
      <c r="C15" s="19" t="s">
        <v>28</v>
      </c>
      <c r="D15" s="18" t="s">
        <v>18</v>
      </c>
      <c r="E15" s="17">
        <v>5.0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 t="s">
        <v>29</v>
      </c>
      <c r="B16" s="13"/>
      <c r="C16" s="19" t="s">
        <v>30</v>
      </c>
      <c r="D16" s="18" t="s">
        <v>31</v>
      </c>
      <c r="E16" s="17">
        <v>10.0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 t="s">
        <v>32</v>
      </c>
      <c r="B17" s="13"/>
      <c r="C17" s="19" t="s">
        <v>33</v>
      </c>
      <c r="D17" s="18" t="s">
        <v>18</v>
      </c>
      <c r="E17" s="17">
        <v>13.0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 t="s">
        <v>34</v>
      </c>
      <c r="B18" s="13"/>
      <c r="C18" s="19" t="s">
        <v>35</v>
      </c>
      <c r="D18" s="18" t="s">
        <v>18</v>
      </c>
      <c r="E18" s="17">
        <v>19.0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88"/>
    <col customWidth="1" min="2" max="2" width="20.5"/>
    <col customWidth="1" min="3" max="3" width="20.0"/>
    <col customWidth="1" min="4" max="4" width="16.25"/>
    <col customWidth="1" min="5" max="5" width="28.25"/>
    <col customWidth="1" min="6" max="6" width="35.88"/>
    <col customWidth="1" min="7" max="7" width="23.63"/>
    <col customWidth="1" min="8" max="8" width="15.63"/>
    <col customWidth="1" min="9" max="9" width="23.0"/>
    <col customWidth="1" min="10" max="10" width="18.63"/>
    <col customWidth="1" min="11" max="11" width="16.13"/>
    <col customWidth="1" min="12" max="12" width="14.5"/>
  </cols>
  <sheetData>
    <row r="1">
      <c r="A1" s="21" t="s">
        <v>36</v>
      </c>
      <c r="B1" s="4"/>
      <c r="C1" s="22" t="s">
        <v>1</v>
      </c>
      <c r="D1" s="23" t="s">
        <v>37</v>
      </c>
      <c r="E1" s="24"/>
      <c r="F1" s="25"/>
      <c r="G1" s="24"/>
      <c r="H1" s="26"/>
      <c r="I1" s="26"/>
      <c r="J1" s="27"/>
      <c r="K1" s="28" t="s">
        <v>38</v>
      </c>
      <c r="L1" s="29">
        <f>COUNTIF(K8:K213,"Passed")</f>
        <v>120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0" t="s">
        <v>39</v>
      </c>
      <c r="B2" s="31"/>
      <c r="C2" s="32"/>
      <c r="D2" s="33" t="s">
        <v>40</v>
      </c>
      <c r="E2" s="32"/>
      <c r="F2" s="34"/>
      <c r="G2" s="32"/>
      <c r="H2" s="26"/>
      <c r="I2" s="26"/>
      <c r="J2" s="27"/>
      <c r="K2" s="35" t="s">
        <v>41</v>
      </c>
      <c r="L2" s="29">
        <f>COUNTIF(K8:K213,"Failed")</f>
        <v>13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0" t="s">
        <v>42</v>
      </c>
      <c r="B3" s="31"/>
      <c r="C3" s="32"/>
      <c r="D3" s="33" t="s">
        <v>43</v>
      </c>
      <c r="E3" s="36" t="s">
        <v>5</v>
      </c>
      <c r="F3" s="33" t="s">
        <v>44</v>
      </c>
      <c r="G3" s="32"/>
      <c r="H3" s="26"/>
      <c r="I3" s="26"/>
      <c r="J3" s="27"/>
      <c r="K3" s="37" t="s">
        <v>45</v>
      </c>
      <c r="L3" s="29">
        <f>COUNTIF(K8:K213,"Not Executed")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1" t="s">
        <v>46</v>
      </c>
      <c r="B4" s="4"/>
      <c r="C4" s="38"/>
      <c r="D4" s="39" t="s">
        <v>47</v>
      </c>
      <c r="E4" s="38"/>
      <c r="F4" s="40"/>
      <c r="G4" s="38"/>
      <c r="H4" s="26"/>
      <c r="I4" s="26"/>
      <c r="J4" s="27"/>
      <c r="K4" s="41" t="s">
        <v>48</v>
      </c>
      <c r="L4" s="29">
        <f>COUNTIF(K8:K213,"Out of Scope")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C5" s="42"/>
      <c r="D5" s="42"/>
      <c r="E5" s="42"/>
      <c r="F5" s="42"/>
      <c r="G5" s="42"/>
      <c r="H5" s="26"/>
      <c r="I5" s="26"/>
      <c r="J5" s="27"/>
      <c r="K5" s="43" t="s">
        <v>49</v>
      </c>
      <c r="L5" s="44">
        <f>SUM(L1:L4)</f>
        <v>133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45"/>
      <c r="B6" s="45"/>
      <c r="C6" s="45"/>
      <c r="D6" s="46"/>
      <c r="E6" s="45"/>
      <c r="F6" s="45"/>
      <c r="G6" s="45"/>
      <c r="H6" s="45"/>
      <c r="I6" s="45"/>
      <c r="J6" s="45"/>
      <c r="K6" s="45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8" t="s">
        <v>50</v>
      </c>
      <c r="B7" s="49" t="s">
        <v>51</v>
      </c>
      <c r="C7" s="49" t="s">
        <v>52</v>
      </c>
      <c r="D7" s="49" t="s">
        <v>53</v>
      </c>
      <c r="E7" s="49" t="s">
        <v>54</v>
      </c>
      <c r="F7" s="49" t="s">
        <v>55</v>
      </c>
      <c r="G7" s="49" t="s">
        <v>56</v>
      </c>
      <c r="H7" s="49" t="s">
        <v>57</v>
      </c>
      <c r="I7" s="49" t="s">
        <v>58</v>
      </c>
      <c r="J7" s="49" t="s">
        <v>59</v>
      </c>
      <c r="K7" s="49" t="s">
        <v>60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46.5" customHeight="1">
      <c r="A8" s="50">
        <v>1.0</v>
      </c>
      <c r="B8" s="51"/>
      <c r="C8" s="52" t="s">
        <v>61</v>
      </c>
      <c r="D8" s="53"/>
      <c r="E8" s="54" t="s">
        <v>62</v>
      </c>
      <c r="F8" s="55" t="s">
        <v>63</v>
      </c>
      <c r="G8" s="56" t="s">
        <v>64</v>
      </c>
      <c r="H8" s="55" t="s">
        <v>65</v>
      </c>
      <c r="I8" s="55" t="s">
        <v>66</v>
      </c>
      <c r="J8" s="51"/>
      <c r="K8" s="50" t="s">
        <v>67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8.0" customHeight="1">
      <c r="A9" s="57"/>
      <c r="B9" s="57"/>
      <c r="C9" s="57"/>
      <c r="D9" s="58"/>
      <c r="E9" s="59"/>
      <c r="F9" s="59"/>
      <c r="G9" s="59"/>
      <c r="H9" s="59"/>
      <c r="I9" s="59"/>
      <c r="J9" s="57"/>
      <c r="K9" s="5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46.5" customHeight="1">
      <c r="A10" s="50">
        <v>2.0</v>
      </c>
      <c r="B10" s="51"/>
      <c r="C10" s="51"/>
      <c r="D10" s="60" t="s">
        <v>68</v>
      </c>
      <c r="E10" s="55" t="s">
        <v>69</v>
      </c>
      <c r="F10" s="55" t="s">
        <v>70</v>
      </c>
      <c r="G10" s="61" t="s">
        <v>64</v>
      </c>
      <c r="H10" s="55" t="s">
        <v>71</v>
      </c>
      <c r="I10" s="62" t="s">
        <v>72</v>
      </c>
      <c r="J10" s="51"/>
      <c r="K10" s="50" t="s">
        <v>67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46.5" customHeight="1">
      <c r="A11" s="51">
        <f t="shared" ref="A11:A29" si="1">sum(A10+1)</f>
        <v>3</v>
      </c>
      <c r="B11" s="51"/>
      <c r="C11" s="51"/>
      <c r="D11" s="63"/>
      <c r="E11" s="55" t="s">
        <v>73</v>
      </c>
      <c r="F11" s="55" t="s">
        <v>74</v>
      </c>
      <c r="G11" s="61" t="s">
        <v>64</v>
      </c>
      <c r="H11" s="55" t="s">
        <v>71</v>
      </c>
      <c r="I11" s="55" t="s">
        <v>75</v>
      </c>
      <c r="J11" s="51"/>
      <c r="K11" s="50" t="s">
        <v>67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46.5" customHeight="1">
      <c r="A12" s="51">
        <f t="shared" si="1"/>
        <v>4</v>
      </c>
      <c r="B12" s="51"/>
      <c r="C12" s="51"/>
      <c r="D12" s="63"/>
      <c r="E12" s="55" t="s">
        <v>76</v>
      </c>
      <c r="F12" s="55" t="s">
        <v>77</v>
      </c>
      <c r="G12" s="61" t="s">
        <v>64</v>
      </c>
      <c r="H12" s="55" t="s">
        <v>71</v>
      </c>
      <c r="I12" s="55" t="s">
        <v>78</v>
      </c>
      <c r="J12" s="51"/>
      <c r="K12" s="50" t="s">
        <v>67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46.5" customHeight="1">
      <c r="A13" s="51">
        <f t="shared" si="1"/>
        <v>5</v>
      </c>
      <c r="B13" s="51"/>
      <c r="C13" s="51"/>
      <c r="D13" s="63"/>
      <c r="E13" s="55" t="s">
        <v>79</v>
      </c>
      <c r="F13" s="55" t="s">
        <v>80</v>
      </c>
      <c r="G13" s="61" t="s">
        <v>64</v>
      </c>
      <c r="H13" s="55" t="s">
        <v>71</v>
      </c>
      <c r="I13" s="55" t="s">
        <v>81</v>
      </c>
      <c r="J13" s="51"/>
      <c r="K13" s="50" t="s">
        <v>67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46.5" customHeight="1">
      <c r="A14" s="51">
        <f t="shared" si="1"/>
        <v>6</v>
      </c>
      <c r="B14" s="51"/>
      <c r="C14" s="51"/>
      <c r="D14" s="63"/>
      <c r="E14" s="55" t="s">
        <v>82</v>
      </c>
      <c r="F14" s="64" t="s">
        <v>83</v>
      </c>
      <c r="G14" s="61" t="s">
        <v>64</v>
      </c>
      <c r="H14" s="55" t="s">
        <v>71</v>
      </c>
      <c r="I14" s="55" t="s">
        <v>84</v>
      </c>
      <c r="J14" s="51"/>
      <c r="K14" s="50" t="s">
        <v>67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46.5" customHeight="1">
      <c r="A15" s="51">
        <f t="shared" si="1"/>
        <v>7</v>
      </c>
      <c r="B15" s="51"/>
      <c r="C15" s="51"/>
      <c r="D15" s="63"/>
      <c r="E15" s="55" t="s">
        <v>85</v>
      </c>
      <c r="F15" s="55" t="s">
        <v>86</v>
      </c>
      <c r="G15" s="61" t="s">
        <v>64</v>
      </c>
      <c r="H15" s="55" t="s">
        <v>71</v>
      </c>
      <c r="I15" s="55" t="s">
        <v>87</v>
      </c>
      <c r="J15" s="51"/>
      <c r="K15" s="50" t="s">
        <v>67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46.5" customHeight="1">
      <c r="A16" s="51">
        <f t="shared" si="1"/>
        <v>8</v>
      </c>
      <c r="B16" s="51"/>
      <c r="C16" s="51"/>
      <c r="D16" s="63"/>
      <c r="E16" s="55" t="s">
        <v>88</v>
      </c>
      <c r="F16" s="55" t="s">
        <v>89</v>
      </c>
      <c r="G16" s="61" t="s">
        <v>64</v>
      </c>
      <c r="H16" s="55" t="s">
        <v>71</v>
      </c>
      <c r="I16" s="55" t="s">
        <v>90</v>
      </c>
      <c r="J16" s="51"/>
      <c r="K16" s="50" t="s">
        <v>67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46.5" customHeight="1">
      <c r="A17" s="51">
        <f t="shared" si="1"/>
        <v>9</v>
      </c>
      <c r="B17" s="51"/>
      <c r="C17" s="51"/>
      <c r="D17" s="63"/>
      <c r="E17" s="55" t="s">
        <v>91</v>
      </c>
      <c r="F17" s="55" t="s">
        <v>92</v>
      </c>
      <c r="G17" s="55" t="s">
        <v>93</v>
      </c>
      <c r="H17" s="55" t="s">
        <v>71</v>
      </c>
      <c r="I17" s="55" t="s">
        <v>94</v>
      </c>
      <c r="J17" s="51"/>
      <c r="K17" s="50" t="s">
        <v>95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46.5" customHeight="1">
      <c r="A18" s="51">
        <f t="shared" si="1"/>
        <v>10</v>
      </c>
      <c r="B18" s="51"/>
      <c r="C18" s="51"/>
      <c r="D18" s="63"/>
      <c r="E18" s="55" t="s">
        <v>96</v>
      </c>
      <c r="F18" s="55" t="s">
        <v>97</v>
      </c>
      <c r="G18" s="55" t="s">
        <v>64</v>
      </c>
      <c r="H18" s="55" t="s">
        <v>71</v>
      </c>
      <c r="I18" s="55" t="s">
        <v>98</v>
      </c>
      <c r="J18" s="51"/>
      <c r="K18" s="50" t="s">
        <v>67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46.5" customHeight="1">
      <c r="A19" s="51">
        <f t="shared" si="1"/>
        <v>11</v>
      </c>
      <c r="B19" s="51"/>
      <c r="C19" s="51"/>
      <c r="D19" s="63"/>
      <c r="E19" s="55" t="s">
        <v>99</v>
      </c>
      <c r="F19" s="55" t="s">
        <v>100</v>
      </c>
      <c r="G19" s="55" t="s">
        <v>64</v>
      </c>
      <c r="H19" s="55" t="s">
        <v>71</v>
      </c>
      <c r="I19" s="55" t="s">
        <v>101</v>
      </c>
      <c r="J19" s="51"/>
      <c r="K19" s="50" t="s">
        <v>67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46.5" customHeight="1">
      <c r="A20" s="51">
        <f t="shared" si="1"/>
        <v>12</v>
      </c>
      <c r="B20" s="51"/>
      <c r="C20" s="51"/>
      <c r="D20" s="63"/>
      <c r="E20" s="55" t="s">
        <v>102</v>
      </c>
      <c r="F20" s="55" t="s">
        <v>103</v>
      </c>
      <c r="G20" s="55" t="s">
        <v>64</v>
      </c>
      <c r="H20" s="55" t="s">
        <v>71</v>
      </c>
      <c r="I20" s="55" t="s">
        <v>104</v>
      </c>
      <c r="J20" s="51"/>
      <c r="K20" s="50" t="s">
        <v>67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46.5" customHeight="1">
      <c r="A21" s="51">
        <f t="shared" si="1"/>
        <v>13</v>
      </c>
      <c r="B21" s="51"/>
      <c r="C21" s="51"/>
      <c r="D21" s="63"/>
      <c r="E21" s="55" t="s">
        <v>105</v>
      </c>
      <c r="F21" s="55" t="s">
        <v>106</v>
      </c>
      <c r="G21" s="55" t="s">
        <v>64</v>
      </c>
      <c r="H21" s="55" t="s">
        <v>71</v>
      </c>
      <c r="I21" s="55" t="s">
        <v>107</v>
      </c>
      <c r="J21" s="51"/>
      <c r="K21" s="50" t="s">
        <v>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46.5" customHeight="1">
      <c r="A22" s="51">
        <f t="shared" si="1"/>
        <v>14</v>
      </c>
      <c r="B22" s="51"/>
      <c r="C22" s="51"/>
      <c r="D22" s="63"/>
      <c r="E22" s="55" t="s">
        <v>108</v>
      </c>
      <c r="F22" s="55" t="s">
        <v>109</v>
      </c>
      <c r="G22" s="55" t="s">
        <v>64</v>
      </c>
      <c r="H22" s="55" t="s">
        <v>71</v>
      </c>
      <c r="I22" s="55" t="s">
        <v>110</v>
      </c>
      <c r="J22" s="51"/>
      <c r="K22" s="50" t="s">
        <v>67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46.5" customHeight="1">
      <c r="A23" s="51">
        <f t="shared" si="1"/>
        <v>15</v>
      </c>
      <c r="B23" s="51"/>
      <c r="C23" s="51"/>
      <c r="D23" s="63"/>
      <c r="E23" s="55" t="s">
        <v>111</v>
      </c>
      <c r="F23" s="55" t="s">
        <v>112</v>
      </c>
      <c r="G23" s="55" t="s">
        <v>64</v>
      </c>
      <c r="H23" s="55" t="s">
        <v>71</v>
      </c>
      <c r="I23" s="55" t="s">
        <v>110</v>
      </c>
      <c r="J23" s="51"/>
      <c r="K23" s="50" t="s">
        <v>67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46.5" customHeight="1">
      <c r="A24" s="51">
        <f t="shared" si="1"/>
        <v>16</v>
      </c>
      <c r="B24" s="51"/>
      <c r="C24" s="51"/>
      <c r="D24" s="63"/>
      <c r="E24" s="55" t="s">
        <v>113</v>
      </c>
      <c r="F24" s="55" t="s">
        <v>114</v>
      </c>
      <c r="G24" s="55" t="s">
        <v>64</v>
      </c>
      <c r="H24" s="55" t="s">
        <v>71</v>
      </c>
      <c r="I24" s="55" t="s">
        <v>110</v>
      </c>
      <c r="J24" s="51"/>
      <c r="K24" s="50" t="s">
        <v>67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46.5" customHeight="1">
      <c r="A25" s="51">
        <f t="shared" si="1"/>
        <v>17</v>
      </c>
      <c r="B25" s="51"/>
      <c r="C25" s="51"/>
      <c r="D25" s="63"/>
      <c r="E25" s="55" t="s">
        <v>115</v>
      </c>
      <c r="F25" s="55" t="s">
        <v>116</v>
      </c>
      <c r="G25" s="55" t="s">
        <v>64</v>
      </c>
      <c r="H25" s="55" t="s">
        <v>71</v>
      </c>
      <c r="I25" s="55" t="s">
        <v>110</v>
      </c>
      <c r="J25" s="51"/>
      <c r="K25" s="50" t="s">
        <v>67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46.5" customHeight="1">
      <c r="A26" s="51">
        <f t="shared" si="1"/>
        <v>18</v>
      </c>
      <c r="B26" s="51"/>
      <c r="C26" s="51"/>
      <c r="D26" s="63"/>
      <c r="E26" s="55" t="s">
        <v>117</v>
      </c>
      <c r="F26" s="55" t="s">
        <v>118</v>
      </c>
      <c r="G26" s="55" t="s">
        <v>64</v>
      </c>
      <c r="H26" s="55" t="s">
        <v>71</v>
      </c>
      <c r="I26" s="55" t="s">
        <v>110</v>
      </c>
      <c r="J26" s="51"/>
      <c r="K26" s="50" t="s">
        <v>67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46.5" customHeight="1">
      <c r="A27" s="51">
        <f t="shared" si="1"/>
        <v>19</v>
      </c>
      <c r="B27" s="51"/>
      <c r="C27" s="51"/>
      <c r="D27" s="63"/>
      <c r="E27" s="55" t="s">
        <v>119</v>
      </c>
      <c r="F27" s="55" t="s">
        <v>120</v>
      </c>
      <c r="G27" s="55" t="s">
        <v>64</v>
      </c>
      <c r="H27" s="55" t="s">
        <v>71</v>
      </c>
      <c r="I27" s="55" t="s">
        <v>110</v>
      </c>
      <c r="J27" s="51"/>
      <c r="K27" s="50" t="s">
        <v>67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46.5" customHeight="1">
      <c r="A28" s="51">
        <f t="shared" si="1"/>
        <v>20</v>
      </c>
      <c r="B28" s="51"/>
      <c r="C28" s="51"/>
      <c r="D28" s="63"/>
      <c r="E28" s="55" t="s">
        <v>121</v>
      </c>
      <c r="F28" s="55" t="s">
        <v>122</v>
      </c>
      <c r="G28" s="55" t="s">
        <v>64</v>
      </c>
      <c r="H28" s="55" t="s">
        <v>71</v>
      </c>
      <c r="I28" s="55" t="s">
        <v>110</v>
      </c>
      <c r="J28" s="51"/>
      <c r="K28" s="50" t="s">
        <v>67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46.5" customHeight="1">
      <c r="A29" s="51">
        <f t="shared" si="1"/>
        <v>21</v>
      </c>
      <c r="B29" s="51"/>
      <c r="C29" s="51"/>
      <c r="D29" s="65"/>
      <c r="E29" s="55" t="s">
        <v>123</v>
      </c>
      <c r="F29" s="55" t="s">
        <v>124</v>
      </c>
      <c r="G29" s="55" t="s">
        <v>64</v>
      </c>
      <c r="H29" s="55" t="s">
        <v>71</v>
      </c>
      <c r="I29" s="55" t="s">
        <v>110</v>
      </c>
      <c r="J29" s="51"/>
      <c r="K29" s="50" t="s">
        <v>67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9.5" customHeight="1">
      <c r="A30" s="57"/>
      <c r="B30" s="57"/>
      <c r="C30" s="57"/>
      <c r="D30" s="58"/>
      <c r="E30" s="59"/>
      <c r="F30" s="59"/>
      <c r="G30" s="59"/>
      <c r="H30" s="66"/>
      <c r="I30" s="59"/>
      <c r="J30" s="57"/>
      <c r="K30" s="5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46.5" customHeight="1">
      <c r="A31" s="50">
        <v>22.0</v>
      </c>
      <c r="B31" s="51"/>
      <c r="C31" s="51"/>
      <c r="D31" s="60" t="s">
        <v>125</v>
      </c>
      <c r="E31" s="55" t="s">
        <v>126</v>
      </c>
      <c r="F31" s="55" t="s">
        <v>127</v>
      </c>
      <c r="G31" s="55" t="s">
        <v>64</v>
      </c>
      <c r="H31" s="55" t="s">
        <v>71</v>
      </c>
      <c r="I31" s="55" t="s">
        <v>128</v>
      </c>
      <c r="J31" s="51"/>
      <c r="K31" s="50" t="s">
        <v>67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46.5" customHeight="1">
      <c r="A32" s="51">
        <f t="shared" ref="A32:A57" si="2">sum(A31+1)</f>
        <v>23</v>
      </c>
      <c r="B32" s="51"/>
      <c r="C32" s="51"/>
      <c r="D32" s="63"/>
      <c r="E32" s="55" t="s">
        <v>129</v>
      </c>
      <c r="F32" s="55" t="s">
        <v>130</v>
      </c>
      <c r="G32" s="55" t="s">
        <v>64</v>
      </c>
      <c r="H32" s="55" t="s">
        <v>71</v>
      </c>
      <c r="I32" s="55" t="s">
        <v>131</v>
      </c>
      <c r="J32" s="51"/>
      <c r="K32" s="50" t="s">
        <v>67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46.5" customHeight="1">
      <c r="A33" s="51">
        <f t="shared" si="2"/>
        <v>24</v>
      </c>
      <c r="B33" s="51"/>
      <c r="C33" s="51"/>
      <c r="D33" s="63"/>
      <c r="E33" s="55" t="s">
        <v>132</v>
      </c>
      <c r="F33" s="55" t="s">
        <v>133</v>
      </c>
      <c r="G33" s="55" t="s">
        <v>64</v>
      </c>
      <c r="H33" s="55" t="s">
        <v>71</v>
      </c>
      <c r="I33" s="55" t="s">
        <v>134</v>
      </c>
      <c r="J33" s="51"/>
      <c r="K33" s="50" t="s">
        <v>67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46.5" customHeight="1">
      <c r="A34" s="51">
        <f t="shared" si="2"/>
        <v>25</v>
      </c>
      <c r="B34" s="51"/>
      <c r="C34" s="51"/>
      <c r="D34" s="63"/>
      <c r="E34" s="55" t="s">
        <v>135</v>
      </c>
      <c r="F34" s="55" t="s">
        <v>136</v>
      </c>
      <c r="G34" s="55" t="s">
        <v>137</v>
      </c>
      <c r="H34" s="55" t="s">
        <v>71</v>
      </c>
      <c r="I34" s="55" t="s">
        <v>138</v>
      </c>
      <c r="J34" s="67" t="s">
        <v>139</v>
      </c>
      <c r="K34" s="50" t="s">
        <v>95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46.5" customHeight="1">
      <c r="A35" s="51">
        <f t="shared" si="2"/>
        <v>26</v>
      </c>
      <c r="B35" s="51"/>
      <c r="C35" s="51"/>
      <c r="D35" s="63"/>
      <c r="E35" s="68" t="s">
        <v>140</v>
      </c>
      <c r="F35" s="69" t="s">
        <v>141</v>
      </c>
      <c r="G35" s="55" t="s">
        <v>64</v>
      </c>
      <c r="H35" s="55" t="s">
        <v>71</v>
      </c>
      <c r="I35" s="55" t="s">
        <v>142</v>
      </c>
      <c r="J35" s="51"/>
      <c r="K35" s="50" t="s">
        <v>67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46.5" customHeight="1">
      <c r="A36" s="51">
        <f t="shared" si="2"/>
        <v>27</v>
      </c>
      <c r="B36" s="51"/>
      <c r="C36" s="51"/>
      <c r="D36" s="63"/>
      <c r="E36" s="55" t="s">
        <v>143</v>
      </c>
      <c r="F36" s="55" t="s">
        <v>144</v>
      </c>
      <c r="G36" s="55" t="s">
        <v>64</v>
      </c>
      <c r="H36" s="55" t="s">
        <v>71</v>
      </c>
      <c r="I36" s="55" t="s">
        <v>145</v>
      </c>
      <c r="J36" s="51"/>
      <c r="K36" s="50" t="s">
        <v>67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46.5" customHeight="1">
      <c r="A37" s="51">
        <f t="shared" si="2"/>
        <v>28</v>
      </c>
      <c r="B37" s="51"/>
      <c r="C37" s="51"/>
      <c r="D37" s="63"/>
      <c r="E37" s="55" t="s">
        <v>82</v>
      </c>
      <c r="F37" s="64" t="s">
        <v>83</v>
      </c>
      <c r="G37" s="61" t="s">
        <v>64</v>
      </c>
      <c r="H37" s="55" t="s">
        <v>71</v>
      </c>
      <c r="I37" s="55" t="s">
        <v>146</v>
      </c>
      <c r="J37" s="51"/>
      <c r="K37" s="50" t="s">
        <v>67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46.5" customHeight="1">
      <c r="A38" s="51">
        <f t="shared" si="2"/>
        <v>29</v>
      </c>
      <c r="B38" s="51"/>
      <c r="C38" s="51"/>
      <c r="D38" s="63"/>
      <c r="E38" s="55" t="s">
        <v>88</v>
      </c>
      <c r="F38" s="55" t="s">
        <v>89</v>
      </c>
      <c r="G38" s="61" t="s">
        <v>64</v>
      </c>
      <c r="H38" s="55" t="s">
        <v>71</v>
      </c>
      <c r="I38" s="55" t="s">
        <v>147</v>
      </c>
      <c r="J38" s="51"/>
      <c r="K38" s="50" t="s">
        <v>67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46.5" customHeight="1">
      <c r="A39" s="51">
        <f t="shared" si="2"/>
        <v>30</v>
      </c>
      <c r="B39" s="51"/>
      <c r="C39" s="51"/>
      <c r="D39" s="63"/>
      <c r="E39" s="55" t="s">
        <v>91</v>
      </c>
      <c r="F39" s="55" t="s">
        <v>92</v>
      </c>
      <c r="G39" s="55" t="s">
        <v>93</v>
      </c>
      <c r="H39" s="55" t="s">
        <v>71</v>
      </c>
      <c r="I39" s="55" t="s">
        <v>148</v>
      </c>
      <c r="J39" s="51"/>
      <c r="K39" s="50" t="s">
        <v>95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46.5" customHeight="1">
      <c r="A40" s="51">
        <f t="shared" si="2"/>
        <v>31</v>
      </c>
      <c r="B40" s="51"/>
      <c r="C40" s="51"/>
      <c r="D40" s="63"/>
      <c r="E40" s="55" t="s">
        <v>96</v>
      </c>
      <c r="F40" s="55" t="s">
        <v>97</v>
      </c>
      <c r="G40" s="55" t="s">
        <v>64</v>
      </c>
      <c r="H40" s="55" t="s">
        <v>71</v>
      </c>
      <c r="I40" s="55" t="s">
        <v>149</v>
      </c>
      <c r="J40" s="51"/>
      <c r="K40" s="50" t="s">
        <v>67</v>
      </c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46.5" customHeight="1">
      <c r="A41" s="51">
        <f t="shared" si="2"/>
        <v>32</v>
      </c>
      <c r="B41" s="51"/>
      <c r="C41" s="51"/>
      <c r="D41" s="63"/>
      <c r="E41" s="55" t="s">
        <v>150</v>
      </c>
      <c r="F41" s="55" t="s">
        <v>151</v>
      </c>
      <c r="G41" s="55" t="s">
        <v>64</v>
      </c>
      <c r="H41" s="55" t="s">
        <v>71</v>
      </c>
      <c r="I41" s="55" t="s">
        <v>152</v>
      </c>
      <c r="J41" s="51"/>
      <c r="K41" s="50" t="s">
        <v>67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46.5" customHeight="1">
      <c r="A42" s="51">
        <f t="shared" si="2"/>
        <v>33</v>
      </c>
      <c r="B42" s="51"/>
      <c r="C42" s="51"/>
      <c r="D42" s="63"/>
      <c r="E42" s="55" t="s">
        <v>153</v>
      </c>
      <c r="F42" s="55" t="s">
        <v>154</v>
      </c>
      <c r="G42" s="55" t="s">
        <v>155</v>
      </c>
      <c r="H42" s="55" t="s">
        <v>71</v>
      </c>
      <c r="I42" s="55" t="s">
        <v>156</v>
      </c>
      <c r="J42" s="67" t="s">
        <v>157</v>
      </c>
      <c r="K42" s="50" t="s">
        <v>95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46.5" customHeight="1">
      <c r="A43" s="51">
        <f t="shared" si="2"/>
        <v>34</v>
      </c>
      <c r="B43" s="51"/>
      <c r="C43" s="51"/>
      <c r="D43" s="63"/>
      <c r="E43" s="55" t="s">
        <v>158</v>
      </c>
      <c r="F43" s="55" t="s">
        <v>159</v>
      </c>
      <c r="G43" s="55" t="s">
        <v>64</v>
      </c>
      <c r="H43" s="55" t="s">
        <v>71</v>
      </c>
      <c r="I43" s="55" t="s">
        <v>160</v>
      </c>
      <c r="J43" s="51"/>
      <c r="K43" s="50" t="s">
        <v>67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46.5" customHeight="1">
      <c r="A44" s="51">
        <f t="shared" si="2"/>
        <v>35</v>
      </c>
      <c r="B44" s="51"/>
      <c r="C44" s="51"/>
      <c r="D44" s="63"/>
      <c r="E44" s="70" t="s">
        <v>161</v>
      </c>
      <c r="F44" s="71" t="s">
        <v>162</v>
      </c>
      <c r="G44" s="55" t="s">
        <v>64</v>
      </c>
      <c r="H44" s="55" t="s">
        <v>71</v>
      </c>
      <c r="I44" s="55" t="s">
        <v>163</v>
      </c>
      <c r="J44" s="51"/>
      <c r="K44" s="50" t="s">
        <v>67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46.5" customHeight="1">
      <c r="A45" s="51">
        <f t="shared" si="2"/>
        <v>36</v>
      </c>
      <c r="B45" s="51"/>
      <c r="C45" s="51"/>
      <c r="D45" s="63"/>
      <c r="E45" s="72" t="s">
        <v>164</v>
      </c>
      <c r="F45" s="73" t="s">
        <v>165</v>
      </c>
      <c r="G45" s="55" t="s">
        <v>64</v>
      </c>
      <c r="H45" s="55" t="s">
        <v>71</v>
      </c>
      <c r="I45" s="55" t="s">
        <v>166</v>
      </c>
      <c r="J45" s="51"/>
      <c r="K45" s="50" t="s">
        <v>67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46.5" customHeight="1">
      <c r="A46" s="51">
        <f t="shared" si="2"/>
        <v>37</v>
      </c>
      <c r="B46" s="51"/>
      <c r="C46" s="51"/>
      <c r="D46" s="63"/>
      <c r="E46" s="74" t="s">
        <v>167</v>
      </c>
      <c r="F46" s="73" t="s">
        <v>165</v>
      </c>
      <c r="G46" s="55" t="s">
        <v>155</v>
      </c>
      <c r="H46" s="55" t="s">
        <v>71</v>
      </c>
      <c r="I46" s="55" t="s">
        <v>168</v>
      </c>
      <c r="J46" s="51"/>
      <c r="K46" s="50" t="s">
        <v>95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46.5" customHeight="1">
      <c r="A47" s="51">
        <f t="shared" si="2"/>
        <v>38</v>
      </c>
      <c r="B47" s="51"/>
      <c r="C47" s="51"/>
      <c r="D47" s="63"/>
      <c r="E47" s="55" t="s">
        <v>169</v>
      </c>
      <c r="F47" s="55" t="s">
        <v>170</v>
      </c>
      <c r="G47" s="55" t="s">
        <v>64</v>
      </c>
      <c r="H47" s="55" t="s">
        <v>71</v>
      </c>
      <c r="I47" s="55" t="s">
        <v>171</v>
      </c>
      <c r="J47" s="51"/>
      <c r="K47" s="50" t="s">
        <v>67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46.5" customHeight="1">
      <c r="A48" s="51">
        <f t="shared" si="2"/>
        <v>39</v>
      </c>
      <c r="B48" s="51"/>
      <c r="C48" s="51"/>
      <c r="D48" s="63"/>
      <c r="E48" s="55" t="s">
        <v>172</v>
      </c>
      <c r="F48" s="55" t="s">
        <v>173</v>
      </c>
      <c r="G48" s="55" t="s">
        <v>64</v>
      </c>
      <c r="H48" s="55" t="s">
        <v>71</v>
      </c>
      <c r="I48" s="55" t="s">
        <v>174</v>
      </c>
      <c r="J48" s="51"/>
      <c r="K48" s="50" t="s">
        <v>67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46.5" customHeight="1">
      <c r="A49" s="51">
        <f t="shared" si="2"/>
        <v>40</v>
      </c>
      <c r="B49" s="51"/>
      <c r="C49" s="51"/>
      <c r="D49" s="63"/>
      <c r="E49" s="55" t="s">
        <v>175</v>
      </c>
      <c r="F49" s="55" t="s">
        <v>176</v>
      </c>
      <c r="G49" s="55" t="s">
        <v>155</v>
      </c>
      <c r="H49" s="55" t="s">
        <v>71</v>
      </c>
      <c r="I49" s="55" t="s">
        <v>177</v>
      </c>
      <c r="J49" s="51"/>
      <c r="K49" s="50" t="s">
        <v>95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46.5" customHeight="1">
      <c r="A50" s="51">
        <f t="shared" si="2"/>
        <v>41</v>
      </c>
      <c r="B50" s="51"/>
      <c r="C50" s="51"/>
      <c r="D50" s="63"/>
      <c r="E50" s="55" t="s">
        <v>178</v>
      </c>
      <c r="F50" s="55" t="s">
        <v>179</v>
      </c>
      <c r="G50" s="55" t="s">
        <v>64</v>
      </c>
      <c r="H50" s="55" t="s">
        <v>71</v>
      </c>
      <c r="I50" s="55" t="s">
        <v>180</v>
      </c>
      <c r="J50" s="51"/>
      <c r="K50" s="50" t="s">
        <v>67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46.5" customHeight="1">
      <c r="A51" s="51">
        <f t="shared" si="2"/>
        <v>42</v>
      </c>
      <c r="B51" s="51"/>
      <c r="C51" s="51"/>
      <c r="D51" s="63"/>
      <c r="E51" s="55" t="s">
        <v>181</v>
      </c>
      <c r="F51" s="55" t="s">
        <v>182</v>
      </c>
      <c r="G51" s="55" t="s">
        <v>64</v>
      </c>
      <c r="H51" s="55" t="s">
        <v>71</v>
      </c>
      <c r="I51" s="55" t="s">
        <v>183</v>
      </c>
      <c r="J51" s="51"/>
      <c r="K51" s="50" t="s">
        <v>67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46.5" customHeight="1">
      <c r="A52" s="51">
        <f t="shared" si="2"/>
        <v>43</v>
      </c>
      <c r="B52" s="51"/>
      <c r="C52" s="51"/>
      <c r="D52" s="63"/>
      <c r="E52" s="55" t="s">
        <v>184</v>
      </c>
      <c r="F52" s="55" t="s">
        <v>185</v>
      </c>
      <c r="G52" s="55" t="s">
        <v>64</v>
      </c>
      <c r="H52" s="55" t="s">
        <v>71</v>
      </c>
      <c r="I52" s="55" t="s">
        <v>186</v>
      </c>
      <c r="J52" s="51"/>
      <c r="K52" s="50" t="s">
        <v>67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46.5" customHeight="1">
      <c r="A53" s="51">
        <f t="shared" si="2"/>
        <v>44</v>
      </c>
      <c r="B53" s="51"/>
      <c r="C53" s="51"/>
      <c r="D53" s="63"/>
      <c r="E53" s="55" t="s">
        <v>187</v>
      </c>
      <c r="F53" s="55" t="s">
        <v>188</v>
      </c>
      <c r="G53" s="55" t="s">
        <v>64</v>
      </c>
      <c r="H53" s="55" t="s">
        <v>71</v>
      </c>
      <c r="I53" s="55" t="s">
        <v>189</v>
      </c>
      <c r="J53" s="51"/>
      <c r="K53" s="50" t="s">
        <v>67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46.5" customHeight="1">
      <c r="A54" s="51">
        <f t="shared" si="2"/>
        <v>45</v>
      </c>
      <c r="B54" s="51"/>
      <c r="C54" s="51"/>
      <c r="D54" s="63"/>
      <c r="E54" s="55" t="s">
        <v>190</v>
      </c>
      <c r="F54" s="55" t="s">
        <v>191</v>
      </c>
      <c r="G54" s="55" t="s">
        <v>64</v>
      </c>
      <c r="H54" s="55" t="s">
        <v>71</v>
      </c>
      <c r="I54" s="55" t="s">
        <v>192</v>
      </c>
      <c r="J54" s="51"/>
      <c r="K54" s="50" t="s">
        <v>67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46.5" customHeight="1">
      <c r="A55" s="51">
        <f t="shared" si="2"/>
        <v>46</v>
      </c>
      <c r="B55" s="51"/>
      <c r="C55" s="51"/>
      <c r="D55" s="63"/>
      <c r="E55" s="55" t="s">
        <v>193</v>
      </c>
      <c r="F55" s="55" t="s">
        <v>194</v>
      </c>
      <c r="G55" s="55" t="s">
        <v>64</v>
      </c>
      <c r="H55" s="55" t="s">
        <v>71</v>
      </c>
      <c r="I55" s="55" t="s">
        <v>195</v>
      </c>
      <c r="J55" s="51"/>
      <c r="K55" s="50" t="s">
        <v>67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46.5" customHeight="1">
      <c r="A56" s="51">
        <f t="shared" si="2"/>
        <v>47</v>
      </c>
      <c r="B56" s="51"/>
      <c r="C56" s="51"/>
      <c r="D56" s="63"/>
      <c r="E56" s="55" t="s">
        <v>196</v>
      </c>
      <c r="F56" s="55" t="s">
        <v>197</v>
      </c>
      <c r="G56" s="55" t="s">
        <v>64</v>
      </c>
      <c r="H56" s="55" t="s">
        <v>71</v>
      </c>
      <c r="I56" s="55" t="s">
        <v>198</v>
      </c>
      <c r="J56" s="51"/>
      <c r="K56" s="50" t="s">
        <v>67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46.5" customHeight="1">
      <c r="A57" s="51">
        <f t="shared" si="2"/>
        <v>48</v>
      </c>
      <c r="B57" s="51"/>
      <c r="C57" s="51"/>
      <c r="D57" s="65"/>
      <c r="E57" s="55" t="s">
        <v>199</v>
      </c>
      <c r="F57" s="55" t="s">
        <v>200</v>
      </c>
      <c r="G57" s="55" t="s">
        <v>64</v>
      </c>
      <c r="H57" s="55" t="s">
        <v>71</v>
      </c>
      <c r="I57" s="55" t="s">
        <v>201</v>
      </c>
      <c r="J57" s="51"/>
      <c r="K57" s="50" t="s">
        <v>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9.5" customHeight="1">
      <c r="A58" s="57"/>
      <c r="B58" s="57"/>
      <c r="C58" s="57"/>
      <c r="D58" s="58"/>
      <c r="E58" s="59"/>
      <c r="F58" s="59"/>
      <c r="G58" s="59"/>
      <c r="H58" s="66"/>
      <c r="I58" s="59"/>
      <c r="J58" s="57"/>
      <c r="K58" s="5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46.5" customHeight="1">
      <c r="A59" s="50">
        <v>49.0</v>
      </c>
      <c r="B59" s="51"/>
      <c r="C59" s="51"/>
      <c r="D59" s="60" t="s">
        <v>202</v>
      </c>
      <c r="E59" s="55" t="s">
        <v>73</v>
      </c>
      <c r="F59" s="55" t="s">
        <v>74</v>
      </c>
      <c r="G59" s="55" t="s">
        <v>64</v>
      </c>
      <c r="H59" s="55" t="s">
        <v>71</v>
      </c>
      <c r="I59" s="55" t="s">
        <v>203</v>
      </c>
      <c r="J59" s="51"/>
      <c r="K59" s="50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46.5" customHeight="1">
      <c r="A60" s="51">
        <f t="shared" ref="A60:A78" si="3">sum(A59+1)</f>
        <v>50</v>
      </c>
      <c r="B60" s="51"/>
      <c r="C60" s="51"/>
      <c r="D60" s="63"/>
      <c r="E60" s="55" t="s">
        <v>204</v>
      </c>
      <c r="F60" s="55" t="s">
        <v>205</v>
      </c>
      <c r="G60" s="55" t="s">
        <v>64</v>
      </c>
      <c r="H60" s="55" t="s">
        <v>71</v>
      </c>
      <c r="I60" s="55" t="s">
        <v>203</v>
      </c>
      <c r="J60" s="51"/>
      <c r="K60" s="50" t="s">
        <v>67</v>
      </c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46.5" customHeight="1">
      <c r="A61" s="51">
        <f t="shared" si="3"/>
        <v>51</v>
      </c>
      <c r="B61" s="51"/>
      <c r="C61" s="51"/>
      <c r="D61" s="63"/>
      <c r="E61" s="55" t="s">
        <v>206</v>
      </c>
      <c r="F61" s="55" t="s">
        <v>207</v>
      </c>
      <c r="G61" s="55" t="s">
        <v>64</v>
      </c>
      <c r="H61" s="55" t="s">
        <v>71</v>
      </c>
      <c r="I61" s="55" t="s">
        <v>203</v>
      </c>
      <c r="J61" s="51"/>
      <c r="K61" s="50" t="s">
        <v>67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46.5" customHeight="1">
      <c r="A62" s="51">
        <f t="shared" si="3"/>
        <v>52</v>
      </c>
      <c r="B62" s="51"/>
      <c r="C62" s="51"/>
      <c r="D62" s="63"/>
      <c r="E62" s="55" t="s">
        <v>208</v>
      </c>
      <c r="F62" s="55" t="s">
        <v>209</v>
      </c>
      <c r="G62" s="55" t="s">
        <v>64</v>
      </c>
      <c r="H62" s="55" t="s">
        <v>71</v>
      </c>
      <c r="I62" s="55" t="s">
        <v>203</v>
      </c>
      <c r="J62" s="51"/>
      <c r="K62" s="50" t="s">
        <v>67</v>
      </c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46.5" customHeight="1">
      <c r="A63" s="51">
        <f t="shared" si="3"/>
        <v>53</v>
      </c>
      <c r="B63" s="51"/>
      <c r="C63" s="51"/>
      <c r="D63" s="63"/>
      <c r="E63" s="55" t="s">
        <v>210</v>
      </c>
      <c r="F63" s="55" t="s">
        <v>211</v>
      </c>
      <c r="G63" s="55" t="s">
        <v>64</v>
      </c>
      <c r="H63" s="55" t="s">
        <v>71</v>
      </c>
      <c r="I63" s="55" t="s">
        <v>203</v>
      </c>
      <c r="J63" s="51"/>
      <c r="K63" s="50" t="s">
        <v>67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46.5" customHeight="1">
      <c r="A64" s="51">
        <f t="shared" si="3"/>
        <v>54</v>
      </c>
      <c r="B64" s="51"/>
      <c r="C64" s="51"/>
      <c r="D64" s="63"/>
      <c r="E64" s="55" t="s">
        <v>212</v>
      </c>
      <c r="F64" s="55" t="s">
        <v>213</v>
      </c>
      <c r="G64" s="55" t="s">
        <v>64</v>
      </c>
      <c r="H64" s="55" t="s">
        <v>71</v>
      </c>
      <c r="I64" s="55" t="s">
        <v>203</v>
      </c>
      <c r="J64" s="51"/>
      <c r="K64" s="50" t="s">
        <v>67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46.5" customHeight="1">
      <c r="A65" s="51">
        <f t="shared" si="3"/>
        <v>55</v>
      </c>
      <c r="B65" s="51"/>
      <c r="C65" s="51"/>
      <c r="D65" s="63"/>
      <c r="E65" s="55" t="s">
        <v>214</v>
      </c>
      <c r="F65" s="55" t="s">
        <v>215</v>
      </c>
      <c r="G65" s="55" t="s">
        <v>64</v>
      </c>
      <c r="H65" s="55" t="s">
        <v>71</v>
      </c>
      <c r="I65" s="55" t="s">
        <v>203</v>
      </c>
      <c r="J65" s="51"/>
      <c r="K65" s="50" t="s">
        <v>67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46.5" customHeight="1">
      <c r="A66" s="51">
        <f t="shared" si="3"/>
        <v>56</v>
      </c>
      <c r="B66" s="51"/>
      <c r="C66" s="51"/>
      <c r="D66" s="63"/>
      <c r="E66" s="55" t="s">
        <v>216</v>
      </c>
      <c r="F66" s="55" t="s">
        <v>217</v>
      </c>
      <c r="G66" s="55" t="s">
        <v>64</v>
      </c>
      <c r="H66" s="55" t="s">
        <v>71</v>
      </c>
      <c r="I66" s="55" t="s">
        <v>203</v>
      </c>
      <c r="J66" s="51"/>
      <c r="K66" s="50" t="s">
        <v>67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46.5" customHeight="1">
      <c r="A67" s="51">
        <f t="shared" si="3"/>
        <v>57</v>
      </c>
      <c r="B67" s="51"/>
      <c r="C67" s="51"/>
      <c r="D67" s="63"/>
      <c r="E67" s="55" t="s">
        <v>218</v>
      </c>
      <c r="F67" s="55" t="s">
        <v>219</v>
      </c>
      <c r="G67" s="55" t="s">
        <v>155</v>
      </c>
      <c r="H67" s="55" t="s">
        <v>71</v>
      </c>
      <c r="I67" s="55" t="s">
        <v>203</v>
      </c>
      <c r="J67" s="51"/>
      <c r="K67" s="50" t="s">
        <v>95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46.5" customHeight="1">
      <c r="A68" s="51">
        <f t="shared" si="3"/>
        <v>58</v>
      </c>
      <c r="B68" s="51"/>
      <c r="C68" s="51"/>
      <c r="D68" s="63"/>
      <c r="E68" s="55" t="s">
        <v>220</v>
      </c>
      <c r="F68" s="55" t="s">
        <v>221</v>
      </c>
      <c r="G68" s="55" t="s">
        <v>64</v>
      </c>
      <c r="H68" s="55" t="s">
        <v>71</v>
      </c>
      <c r="I68" s="55" t="s">
        <v>203</v>
      </c>
      <c r="J68" s="51"/>
      <c r="K68" s="50" t="s">
        <v>67</v>
      </c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46.5" customHeight="1">
      <c r="A69" s="51">
        <f t="shared" si="3"/>
        <v>59</v>
      </c>
      <c r="B69" s="51"/>
      <c r="C69" s="51"/>
      <c r="D69" s="63"/>
      <c r="E69" s="55" t="s">
        <v>222</v>
      </c>
      <c r="F69" s="55" t="s">
        <v>223</v>
      </c>
      <c r="G69" s="55" t="s">
        <v>64</v>
      </c>
      <c r="H69" s="55" t="s">
        <v>71</v>
      </c>
      <c r="I69" s="55" t="s">
        <v>203</v>
      </c>
      <c r="J69" s="51"/>
      <c r="K69" s="50" t="s">
        <v>67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46.5" customHeight="1">
      <c r="A70" s="51">
        <f t="shared" si="3"/>
        <v>60</v>
      </c>
      <c r="B70" s="51"/>
      <c r="C70" s="51"/>
      <c r="D70" s="63"/>
      <c r="E70" s="55" t="s">
        <v>224</v>
      </c>
      <c r="F70" s="55" t="s">
        <v>213</v>
      </c>
      <c r="G70" s="55" t="s">
        <v>64</v>
      </c>
      <c r="H70" s="55" t="s">
        <v>71</v>
      </c>
      <c r="I70" s="55" t="s">
        <v>203</v>
      </c>
      <c r="J70" s="51"/>
      <c r="K70" s="50" t="s">
        <v>67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46.5" customHeight="1">
      <c r="A71" s="51">
        <f t="shared" si="3"/>
        <v>61</v>
      </c>
      <c r="B71" s="51"/>
      <c r="C71" s="51"/>
      <c r="D71" s="63"/>
      <c r="E71" s="55" t="s">
        <v>225</v>
      </c>
      <c r="F71" s="55" t="s">
        <v>226</v>
      </c>
      <c r="G71" s="55" t="s">
        <v>64</v>
      </c>
      <c r="H71" s="55" t="s">
        <v>71</v>
      </c>
      <c r="I71" s="55" t="s">
        <v>203</v>
      </c>
      <c r="J71" s="51"/>
      <c r="K71" s="50" t="s">
        <v>67</v>
      </c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46.5" customHeight="1">
      <c r="A72" s="51">
        <f t="shared" si="3"/>
        <v>62</v>
      </c>
      <c r="B72" s="51"/>
      <c r="C72" s="51"/>
      <c r="D72" s="63"/>
      <c r="E72" s="55" t="s">
        <v>227</v>
      </c>
      <c r="F72" s="55" t="s">
        <v>228</v>
      </c>
      <c r="G72" s="55" t="s">
        <v>64</v>
      </c>
      <c r="H72" s="55" t="s">
        <v>71</v>
      </c>
      <c r="I72" s="55" t="s">
        <v>203</v>
      </c>
      <c r="J72" s="51"/>
      <c r="K72" s="50" t="s">
        <v>67</v>
      </c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46.5" customHeight="1">
      <c r="A73" s="51">
        <f t="shared" si="3"/>
        <v>63</v>
      </c>
      <c r="B73" s="51"/>
      <c r="C73" s="51"/>
      <c r="D73" s="63"/>
      <c r="E73" s="55" t="s">
        <v>229</v>
      </c>
      <c r="F73" s="55" t="s">
        <v>230</v>
      </c>
      <c r="G73" s="55" t="s">
        <v>64</v>
      </c>
      <c r="H73" s="55" t="s">
        <v>71</v>
      </c>
      <c r="I73" s="55" t="s">
        <v>203</v>
      </c>
      <c r="J73" s="51"/>
      <c r="K73" s="50" t="s">
        <v>67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46.5" customHeight="1">
      <c r="A74" s="51">
        <f t="shared" si="3"/>
        <v>64</v>
      </c>
      <c r="B74" s="51"/>
      <c r="C74" s="51"/>
      <c r="D74" s="63"/>
      <c r="E74" s="55" t="s">
        <v>231</v>
      </c>
      <c r="F74" s="55" t="s">
        <v>213</v>
      </c>
      <c r="G74" s="55" t="s">
        <v>64</v>
      </c>
      <c r="H74" s="55" t="s">
        <v>71</v>
      </c>
      <c r="I74" s="55" t="s">
        <v>203</v>
      </c>
      <c r="J74" s="51"/>
      <c r="K74" s="50" t="s">
        <v>67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46.5" customHeight="1">
      <c r="A75" s="51">
        <f t="shared" si="3"/>
        <v>65</v>
      </c>
      <c r="B75" s="51"/>
      <c r="C75" s="51"/>
      <c r="D75" s="63"/>
      <c r="E75" s="55" t="s">
        <v>225</v>
      </c>
      <c r="F75" s="55" t="s">
        <v>232</v>
      </c>
      <c r="G75" s="55" t="s">
        <v>64</v>
      </c>
      <c r="H75" s="55" t="s">
        <v>71</v>
      </c>
      <c r="I75" s="55" t="s">
        <v>203</v>
      </c>
      <c r="J75" s="51"/>
      <c r="K75" s="50" t="s">
        <v>67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46.5" customHeight="1">
      <c r="A76" s="51">
        <f t="shared" si="3"/>
        <v>66</v>
      </c>
      <c r="B76" s="51"/>
      <c r="C76" s="51"/>
      <c r="D76" s="63"/>
      <c r="E76" s="55" t="s">
        <v>233</v>
      </c>
      <c r="F76" s="55" t="s">
        <v>234</v>
      </c>
      <c r="G76" s="55" t="s">
        <v>64</v>
      </c>
      <c r="H76" s="55" t="s">
        <v>71</v>
      </c>
      <c r="I76" s="55" t="s">
        <v>203</v>
      </c>
      <c r="J76" s="51"/>
      <c r="K76" s="50" t="s">
        <v>67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46.5" customHeight="1">
      <c r="A77" s="51">
        <f t="shared" si="3"/>
        <v>67</v>
      </c>
      <c r="B77" s="51"/>
      <c r="C77" s="51"/>
      <c r="D77" s="63"/>
      <c r="E77" s="55" t="s">
        <v>235</v>
      </c>
      <c r="F77" s="55" t="s">
        <v>213</v>
      </c>
      <c r="G77" s="55" t="s">
        <v>64</v>
      </c>
      <c r="H77" s="55" t="s">
        <v>71</v>
      </c>
      <c r="I77" s="55" t="s">
        <v>203</v>
      </c>
      <c r="J77" s="51"/>
      <c r="K77" s="50" t="s">
        <v>67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46.5" customHeight="1">
      <c r="A78" s="51">
        <f t="shared" si="3"/>
        <v>68</v>
      </c>
      <c r="B78" s="51"/>
      <c r="C78" s="51"/>
      <c r="D78" s="65"/>
      <c r="E78" s="55" t="s">
        <v>175</v>
      </c>
      <c r="F78" s="55" t="s">
        <v>176</v>
      </c>
      <c r="G78" s="55" t="s">
        <v>64</v>
      </c>
      <c r="H78" s="55" t="s">
        <v>71</v>
      </c>
      <c r="I78" s="62" t="s">
        <v>236</v>
      </c>
      <c r="J78" s="51"/>
      <c r="K78" s="50" t="s">
        <v>67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9.5" customHeight="1">
      <c r="A79" s="57"/>
      <c r="B79" s="57"/>
      <c r="C79" s="57"/>
      <c r="D79" s="58"/>
      <c r="E79" s="59"/>
      <c r="F79" s="59"/>
      <c r="G79" s="59"/>
      <c r="H79" s="59"/>
      <c r="I79" s="59"/>
      <c r="J79" s="57"/>
      <c r="K79" s="5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46.5" customHeight="1">
      <c r="A80" s="50">
        <v>69.0</v>
      </c>
      <c r="B80" s="51"/>
      <c r="C80" s="51"/>
      <c r="D80" s="60" t="s">
        <v>237</v>
      </c>
      <c r="E80" s="55" t="s">
        <v>238</v>
      </c>
      <c r="F80" s="55" t="s">
        <v>239</v>
      </c>
      <c r="G80" s="55" t="s">
        <v>64</v>
      </c>
      <c r="H80" s="55" t="s">
        <v>71</v>
      </c>
      <c r="I80" s="62" t="s">
        <v>240</v>
      </c>
      <c r="J80" s="51"/>
      <c r="K80" s="50" t="s">
        <v>67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46.5" customHeight="1">
      <c r="A81" s="51">
        <f t="shared" ref="A81:A88" si="4">sum(A80+1)</f>
        <v>70</v>
      </c>
      <c r="B81" s="51"/>
      <c r="C81" s="51"/>
      <c r="D81" s="63"/>
      <c r="E81" s="55" t="s">
        <v>241</v>
      </c>
      <c r="F81" s="55" t="s">
        <v>242</v>
      </c>
      <c r="G81" s="55" t="s">
        <v>64</v>
      </c>
      <c r="H81" s="55" t="s">
        <v>71</v>
      </c>
      <c r="I81" s="62" t="s">
        <v>243</v>
      </c>
      <c r="J81" s="51"/>
      <c r="K81" s="50" t="s">
        <v>67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46.5" customHeight="1">
      <c r="A82" s="51">
        <f t="shared" si="4"/>
        <v>71</v>
      </c>
      <c r="B82" s="51"/>
      <c r="C82" s="51"/>
      <c r="D82" s="63"/>
      <c r="E82" s="55" t="s">
        <v>244</v>
      </c>
      <c r="F82" s="55" t="s">
        <v>245</v>
      </c>
      <c r="G82" s="55" t="s">
        <v>64</v>
      </c>
      <c r="H82" s="55" t="s">
        <v>71</v>
      </c>
      <c r="I82" s="62" t="s">
        <v>246</v>
      </c>
      <c r="J82" s="51"/>
      <c r="K82" s="50" t="s">
        <v>67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46.5" customHeight="1">
      <c r="A83" s="51">
        <f t="shared" si="4"/>
        <v>72</v>
      </c>
      <c r="B83" s="51"/>
      <c r="C83" s="51"/>
      <c r="D83" s="63"/>
      <c r="E83" s="55" t="s">
        <v>247</v>
      </c>
      <c r="F83" s="55" t="s">
        <v>248</v>
      </c>
      <c r="G83" s="55" t="s">
        <v>64</v>
      </c>
      <c r="H83" s="55" t="s">
        <v>71</v>
      </c>
      <c r="I83" s="62" t="s">
        <v>249</v>
      </c>
      <c r="J83" s="51"/>
      <c r="K83" s="50" t="s">
        <v>67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46.5" customHeight="1">
      <c r="A84" s="51">
        <f t="shared" si="4"/>
        <v>73</v>
      </c>
      <c r="B84" s="51"/>
      <c r="C84" s="51"/>
      <c r="D84" s="63"/>
      <c r="E84" s="55" t="s">
        <v>250</v>
      </c>
      <c r="F84" s="55" t="s">
        <v>251</v>
      </c>
      <c r="G84" s="55" t="s">
        <v>155</v>
      </c>
      <c r="H84" s="75"/>
      <c r="I84" s="62" t="s">
        <v>252</v>
      </c>
      <c r="J84" s="67" t="s">
        <v>253</v>
      </c>
      <c r="K84" s="50" t="s">
        <v>95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46.5" customHeight="1">
      <c r="A85" s="51">
        <f t="shared" si="4"/>
        <v>74</v>
      </c>
      <c r="B85" s="51"/>
      <c r="C85" s="51"/>
      <c r="D85" s="63"/>
      <c r="E85" s="55" t="s">
        <v>254</v>
      </c>
      <c r="F85" s="55" t="s">
        <v>255</v>
      </c>
      <c r="G85" s="55" t="s">
        <v>64</v>
      </c>
      <c r="H85" s="75"/>
      <c r="I85" s="62" t="s">
        <v>256</v>
      </c>
      <c r="J85" s="51"/>
      <c r="K85" s="50" t="s">
        <v>67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46.5" customHeight="1">
      <c r="A86" s="51">
        <f t="shared" si="4"/>
        <v>75</v>
      </c>
      <c r="B86" s="51"/>
      <c r="C86" s="51"/>
      <c r="D86" s="63"/>
      <c r="E86" s="55" t="s">
        <v>257</v>
      </c>
      <c r="F86" s="55" t="s">
        <v>258</v>
      </c>
      <c r="G86" s="55" t="s">
        <v>64</v>
      </c>
      <c r="H86" s="75"/>
      <c r="I86" s="76" t="s">
        <v>259</v>
      </c>
      <c r="J86" s="51"/>
      <c r="K86" s="50" t="s">
        <v>67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46.5" customHeight="1">
      <c r="A87" s="51">
        <f t="shared" si="4"/>
        <v>76</v>
      </c>
      <c r="B87" s="51"/>
      <c r="C87" s="51"/>
      <c r="D87" s="63"/>
      <c r="E87" s="55" t="s">
        <v>73</v>
      </c>
      <c r="F87" s="55" t="s">
        <v>74</v>
      </c>
      <c r="G87" s="55" t="s">
        <v>64</v>
      </c>
      <c r="H87" s="75"/>
      <c r="I87" s="76" t="s">
        <v>259</v>
      </c>
      <c r="J87" s="51"/>
      <c r="K87" s="50" t="s">
        <v>67</v>
      </c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46.5" customHeight="1">
      <c r="A88" s="51">
        <f t="shared" si="4"/>
        <v>77</v>
      </c>
      <c r="B88" s="51"/>
      <c r="C88" s="51"/>
      <c r="D88" s="65"/>
      <c r="E88" s="55" t="s">
        <v>260</v>
      </c>
      <c r="F88" s="55" t="s">
        <v>261</v>
      </c>
      <c r="G88" s="55" t="s">
        <v>64</v>
      </c>
      <c r="H88" s="75"/>
      <c r="I88" s="62" t="s">
        <v>262</v>
      </c>
      <c r="J88" s="51"/>
      <c r="K88" s="50" t="s">
        <v>67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9.5" customHeight="1">
      <c r="A89" s="57"/>
      <c r="B89" s="57"/>
      <c r="C89" s="57"/>
      <c r="D89" s="58"/>
      <c r="E89" s="59"/>
      <c r="F89" s="59"/>
      <c r="G89" s="66"/>
      <c r="H89" s="59"/>
      <c r="I89" s="77"/>
      <c r="J89" s="57"/>
      <c r="K89" s="5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46.5" customHeight="1">
      <c r="A90" s="50">
        <v>78.0</v>
      </c>
      <c r="B90" s="51"/>
      <c r="C90" s="51"/>
      <c r="D90" s="78" t="s">
        <v>263</v>
      </c>
      <c r="E90" s="79" t="s">
        <v>264</v>
      </c>
      <c r="F90" s="55" t="s">
        <v>239</v>
      </c>
      <c r="G90" s="55" t="s">
        <v>64</v>
      </c>
      <c r="H90" s="75"/>
      <c r="I90" s="62" t="s">
        <v>265</v>
      </c>
      <c r="J90" s="51"/>
      <c r="K90" s="50" t="s">
        <v>67</v>
      </c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46.5" customHeight="1">
      <c r="A91" s="51">
        <f t="shared" ref="A91:A98" si="5">sum(A90+1)</f>
        <v>79</v>
      </c>
      <c r="B91" s="51"/>
      <c r="C91" s="51"/>
      <c r="D91" s="63"/>
      <c r="E91" s="55" t="s">
        <v>266</v>
      </c>
      <c r="F91" s="55" t="s">
        <v>267</v>
      </c>
      <c r="G91" s="55" t="s">
        <v>64</v>
      </c>
      <c r="H91" s="75"/>
      <c r="I91" s="62" t="s">
        <v>268</v>
      </c>
      <c r="J91" s="51"/>
      <c r="K91" s="50" t="s">
        <v>67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46.5" customHeight="1">
      <c r="A92" s="51">
        <f t="shared" si="5"/>
        <v>80</v>
      </c>
      <c r="B92" s="51"/>
      <c r="C92" s="51"/>
      <c r="D92" s="63"/>
      <c r="E92" s="55" t="s">
        <v>269</v>
      </c>
      <c r="F92" s="55" t="s">
        <v>267</v>
      </c>
      <c r="G92" s="55" t="s">
        <v>64</v>
      </c>
      <c r="H92" s="75"/>
      <c r="I92" s="62" t="s">
        <v>270</v>
      </c>
      <c r="J92" s="51"/>
      <c r="K92" s="50" t="s">
        <v>67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46.5" customHeight="1">
      <c r="A93" s="51">
        <f t="shared" si="5"/>
        <v>81</v>
      </c>
      <c r="B93" s="51"/>
      <c r="C93" s="51"/>
      <c r="D93" s="63"/>
      <c r="E93" s="55" t="s">
        <v>271</v>
      </c>
      <c r="F93" s="55" t="s">
        <v>267</v>
      </c>
      <c r="G93" s="55" t="s">
        <v>64</v>
      </c>
      <c r="H93" s="75"/>
      <c r="I93" s="62" t="s">
        <v>272</v>
      </c>
      <c r="J93" s="51"/>
      <c r="K93" s="50" t="s">
        <v>67</v>
      </c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46.5" customHeight="1">
      <c r="A94" s="51">
        <f t="shared" si="5"/>
        <v>82</v>
      </c>
      <c r="B94" s="51"/>
      <c r="C94" s="51"/>
      <c r="D94" s="63"/>
      <c r="E94" s="55" t="s">
        <v>273</v>
      </c>
      <c r="F94" s="55" t="s">
        <v>267</v>
      </c>
      <c r="G94" s="55" t="s">
        <v>64</v>
      </c>
      <c r="H94" s="75"/>
      <c r="I94" s="62" t="s">
        <v>274</v>
      </c>
      <c r="J94" s="51"/>
      <c r="K94" s="50" t="s">
        <v>67</v>
      </c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46.5" customHeight="1">
      <c r="A95" s="51">
        <f t="shared" si="5"/>
        <v>83</v>
      </c>
      <c r="B95" s="51"/>
      <c r="C95" s="51"/>
      <c r="D95" s="63"/>
      <c r="E95" s="55" t="s">
        <v>275</v>
      </c>
      <c r="F95" s="55" t="s">
        <v>267</v>
      </c>
      <c r="G95" s="55" t="s">
        <v>64</v>
      </c>
      <c r="H95" s="75"/>
      <c r="I95" s="62" t="s">
        <v>276</v>
      </c>
      <c r="J95" s="51"/>
      <c r="K95" s="50" t="s">
        <v>67</v>
      </c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46.5" customHeight="1">
      <c r="A96" s="51">
        <f t="shared" si="5"/>
        <v>84</v>
      </c>
      <c r="B96" s="51"/>
      <c r="C96" s="51"/>
      <c r="D96" s="63"/>
      <c r="E96" s="55" t="s">
        <v>277</v>
      </c>
      <c r="F96" s="55" t="s">
        <v>267</v>
      </c>
      <c r="G96" s="55" t="s">
        <v>64</v>
      </c>
      <c r="H96" s="75"/>
      <c r="I96" s="62" t="s">
        <v>278</v>
      </c>
      <c r="J96" s="51"/>
      <c r="K96" s="50" t="s">
        <v>67</v>
      </c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46.5" customHeight="1">
      <c r="A97" s="51">
        <f t="shared" si="5"/>
        <v>85</v>
      </c>
      <c r="B97" s="51"/>
      <c r="C97" s="51"/>
      <c r="D97" s="63"/>
      <c r="E97" s="55" t="s">
        <v>279</v>
      </c>
      <c r="F97" s="55" t="s">
        <v>267</v>
      </c>
      <c r="G97" s="55" t="s">
        <v>64</v>
      </c>
      <c r="H97" s="75"/>
      <c r="I97" s="62" t="s">
        <v>280</v>
      </c>
      <c r="J97" s="51"/>
      <c r="K97" s="50" t="s">
        <v>67</v>
      </c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46.5" customHeight="1">
      <c r="A98" s="51">
        <f t="shared" si="5"/>
        <v>86</v>
      </c>
      <c r="B98" s="51"/>
      <c r="C98" s="51"/>
      <c r="D98" s="65"/>
      <c r="E98" s="55" t="s">
        <v>281</v>
      </c>
      <c r="F98" s="55" t="s">
        <v>267</v>
      </c>
      <c r="G98" s="55" t="s">
        <v>64</v>
      </c>
      <c r="H98" s="75"/>
      <c r="I98" s="62" t="s">
        <v>282</v>
      </c>
      <c r="J98" s="51"/>
      <c r="K98" s="50" t="s">
        <v>67</v>
      </c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8.75" customHeight="1">
      <c r="A99" s="57"/>
      <c r="B99" s="57"/>
      <c r="C99" s="57"/>
      <c r="D99" s="58"/>
      <c r="E99" s="66"/>
      <c r="F99" s="59"/>
      <c r="G99" s="59"/>
      <c r="H99" s="59"/>
      <c r="I99" s="59"/>
      <c r="J99" s="57"/>
      <c r="K99" s="5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46.5" customHeight="1">
      <c r="A100" s="50">
        <v>87.0</v>
      </c>
      <c r="B100" s="51"/>
      <c r="C100" s="51"/>
      <c r="D100" s="60" t="s">
        <v>283</v>
      </c>
      <c r="E100" s="55" t="s">
        <v>284</v>
      </c>
      <c r="F100" s="55" t="s">
        <v>239</v>
      </c>
      <c r="G100" s="55" t="s">
        <v>64</v>
      </c>
      <c r="H100" s="75"/>
      <c r="I100" s="55" t="s">
        <v>285</v>
      </c>
      <c r="J100" s="51"/>
      <c r="K100" s="50" t="s">
        <v>67</v>
      </c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46.5" customHeight="1">
      <c r="A101" s="51">
        <f t="shared" ref="A101:A104" si="6">sum(A100+1)</f>
        <v>88</v>
      </c>
      <c r="B101" s="51"/>
      <c r="C101" s="51"/>
      <c r="D101" s="63"/>
      <c r="E101" s="55" t="s">
        <v>286</v>
      </c>
      <c r="F101" s="55" t="s">
        <v>267</v>
      </c>
      <c r="G101" s="55" t="s">
        <v>64</v>
      </c>
      <c r="H101" s="75"/>
      <c r="I101" s="55" t="s">
        <v>287</v>
      </c>
      <c r="J101" s="51"/>
      <c r="K101" s="50" t="s">
        <v>67</v>
      </c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46.5" customHeight="1">
      <c r="A102" s="51">
        <f t="shared" si="6"/>
        <v>89</v>
      </c>
      <c r="B102" s="51"/>
      <c r="C102" s="51"/>
      <c r="D102" s="63"/>
      <c r="E102" s="55" t="s">
        <v>288</v>
      </c>
      <c r="F102" s="55" t="s">
        <v>267</v>
      </c>
      <c r="G102" s="55" t="s">
        <v>155</v>
      </c>
      <c r="H102" s="75"/>
      <c r="I102" s="55" t="s">
        <v>289</v>
      </c>
      <c r="J102" s="51"/>
      <c r="K102" s="50" t="s">
        <v>95</v>
      </c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46.5" customHeight="1">
      <c r="A103" s="51">
        <f t="shared" si="6"/>
        <v>90</v>
      </c>
      <c r="B103" s="51"/>
      <c r="C103" s="51"/>
      <c r="D103" s="63"/>
      <c r="E103" s="55" t="s">
        <v>290</v>
      </c>
      <c r="F103" s="55" t="s">
        <v>267</v>
      </c>
      <c r="G103" s="55" t="s">
        <v>64</v>
      </c>
      <c r="H103" s="75"/>
      <c r="I103" s="55" t="s">
        <v>291</v>
      </c>
      <c r="J103" s="51"/>
      <c r="K103" s="50" t="s">
        <v>67</v>
      </c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46.5" customHeight="1">
      <c r="A104" s="51">
        <f t="shared" si="6"/>
        <v>91</v>
      </c>
      <c r="B104" s="51"/>
      <c r="C104" s="51"/>
      <c r="D104" s="65"/>
      <c r="E104" s="55" t="s">
        <v>292</v>
      </c>
      <c r="F104" s="55" t="s">
        <v>267</v>
      </c>
      <c r="G104" s="55" t="s">
        <v>64</v>
      </c>
      <c r="H104" s="75"/>
      <c r="I104" s="55" t="s">
        <v>293</v>
      </c>
      <c r="J104" s="51"/>
      <c r="K104" s="50" t="s">
        <v>67</v>
      </c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9.5" customHeight="1">
      <c r="A105" s="57"/>
      <c r="B105" s="57"/>
      <c r="C105" s="57"/>
      <c r="D105" s="58"/>
      <c r="E105" s="59"/>
      <c r="F105" s="59"/>
      <c r="G105" s="59"/>
      <c r="H105" s="59"/>
      <c r="I105" s="59"/>
      <c r="J105" s="57"/>
      <c r="K105" s="5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46.5" customHeight="1">
      <c r="A106" s="50">
        <v>92.0</v>
      </c>
      <c r="B106" s="51"/>
      <c r="C106" s="51"/>
      <c r="D106" s="60" t="s">
        <v>294</v>
      </c>
      <c r="E106" s="55" t="s">
        <v>295</v>
      </c>
      <c r="F106" s="55" t="s">
        <v>239</v>
      </c>
      <c r="G106" s="55" t="s">
        <v>64</v>
      </c>
      <c r="H106" s="75"/>
      <c r="I106" s="55" t="s">
        <v>296</v>
      </c>
      <c r="J106" s="51"/>
      <c r="K106" s="50" t="s">
        <v>67</v>
      </c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46.5" customHeight="1">
      <c r="A107" s="51">
        <f t="shared" ref="A107:A115" si="7">sum(A106+1)</f>
        <v>93</v>
      </c>
      <c r="B107" s="51"/>
      <c r="C107" s="51"/>
      <c r="D107" s="63"/>
      <c r="E107" s="55" t="s">
        <v>297</v>
      </c>
      <c r="F107" s="55" t="s">
        <v>298</v>
      </c>
      <c r="G107" s="55" t="s">
        <v>64</v>
      </c>
      <c r="H107" s="75"/>
      <c r="I107" s="55" t="s">
        <v>299</v>
      </c>
      <c r="J107" s="51"/>
      <c r="K107" s="50" t="s">
        <v>67</v>
      </c>
      <c r="L107" s="47"/>
      <c r="M107" s="80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46.5" customHeight="1">
      <c r="A108" s="51">
        <f t="shared" si="7"/>
        <v>94</v>
      </c>
      <c r="B108" s="51"/>
      <c r="C108" s="51"/>
      <c r="D108" s="63"/>
      <c r="E108" s="55" t="s">
        <v>225</v>
      </c>
      <c r="F108" s="55" t="s">
        <v>232</v>
      </c>
      <c r="G108" s="55" t="s">
        <v>64</v>
      </c>
      <c r="H108" s="75"/>
      <c r="I108" s="55" t="s">
        <v>300</v>
      </c>
      <c r="J108" s="51"/>
      <c r="K108" s="50" t="s">
        <v>67</v>
      </c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46.5" customHeight="1">
      <c r="A109" s="51">
        <f t="shared" si="7"/>
        <v>95</v>
      </c>
      <c r="B109" s="51"/>
      <c r="C109" s="51"/>
      <c r="D109" s="63"/>
      <c r="E109" s="55" t="s">
        <v>233</v>
      </c>
      <c r="F109" s="55" t="s">
        <v>234</v>
      </c>
      <c r="G109" s="55" t="s">
        <v>64</v>
      </c>
      <c r="H109" s="75"/>
      <c r="I109" s="55" t="s">
        <v>301</v>
      </c>
      <c r="J109" s="51"/>
      <c r="K109" s="50" t="s">
        <v>67</v>
      </c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46.5" customHeight="1">
      <c r="A110" s="51">
        <f t="shared" si="7"/>
        <v>96</v>
      </c>
      <c r="B110" s="51"/>
      <c r="C110" s="51"/>
      <c r="D110" s="63"/>
      <c r="E110" s="55" t="s">
        <v>302</v>
      </c>
      <c r="F110" s="55" t="s">
        <v>303</v>
      </c>
      <c r="G110" s="55" t="s">
        <v>64</v>
      </c>
      <c r="H110" s="75"/>
      <c r="I110" s="62" t="s">
        <v>304</v>
      </c>
      <c r="J110" s="51"/>
      <c r="K110" s="50" t="s">
        <v>67</v>
      </c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46.5" customHeight="1">
      <c r="A111" s="51">
        <f t="shared" si="7"/>
        <v>97</v>
      </c>
      <c r="B111" s="51"/>
      <c r="C111" s="51"/>
      <c r="D111" s="63"/>
      <c r="E111" s="55" t="s">
        <v>305</v>
      </c>
      <c r="F111" s="55" t="s">
        <v>306</v>
      </c>
      <c r="G111" s="55" t="s">
        <v>64</v>
      </c>
      <c r="H111" s="75"/>
      <c r="I111" s="62" t="s">
        <v>307</v>
      </c>
      <c r="J111" s="51"/>
      <c r="K111" s="50" t="s">
        <v>67</v>
      </c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46.5" customHeight="1">
      <c r="A112" s="51">
        <f t="shared" si="7"/>
        <v>98</v>
      </c>
      <c r="B112" s="51"/>
      <c r="C112" s="51"/>
      <c r="D112" s="63"/>
      <c r="E112" s="55" t="s">
        <v>308</v>
      </c>
      <c r="F112" s="55" t="s">
        <v>309</v>
      </c>
      <c r="G112" s="55" t="s">
        <v>64</v>
      </c>
      <c r="H112" s="75"/>
      <c r="I112" s="62" t="s">
        <v>310</v>
      </c>
      <c r="J112" s="51"/>
      <c r="K112" s="50" t="s">
        <v>67</v>
      </c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46.5" customHeight="1">
      <c r="A113" s="51">
        <f t="shared" si="7"/>
        <v>99</v>
      </c>
      <c r="B113" s="51"/>
      <c r="C113" s="51"/>
      <c r="D113" s="63"/>
      <c r="E113" s="55" t="s">
        <v>225</v>
      </c>
      <c r="F113" s="55" t="s">
        <v>226</v>
      </c>
      <c r="G113" s="55" t="s">
        <v>155</v>
      </c>
      <c r="H113" s="75"/>
      <c r="I113" s="62" t="s">
        <v>311</v>
      </c>
      <c r="J113" s="51"/>
      <c r="K113" s="50" t="s">
        <v>95</v>
      </c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46.5" customHeight="1">
      <c r="A114" s="51">
        <f t="shared" si="7"/>
        <v>100</v>
      </c>
      <c r="B114" s="51"/>
      <c r="C114" s="51"/>
      <c r="D114" s="63"/>
      <c r="E114" s="55" t="s">
        <v>312</v>
      </c>
      <c r="F114" s="55" t="s">
        <v>313</v>
      </c>
      <c r="G114" s="55" t="s">
        <v>64</v>
      </c>
      <c r="H114" s="75"/>
      <c r="I114" s="62" t="s">
        <v>314</v>
      </c>
      <c r="J114" s="51"/>
      <c r="K114" s="50" t="s">
        <v>67</v>
      </c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46.5" customHeight="1">
      <c r="A115" s="51">
        <f t="shared" si="7"/>
        <v>101</v>
      </c>
      <c r="B115" s="51"/>
      <c r="C115" s="51"/>
      <c r="D115" s="65"/>
      <c r="E115" s="55" t="s">
        <v>305</v>
      </c>
      <c r="F115" s="55" t="s">
        <v>306</v>
      </c>
      <c r="G115" s="55" t="s">
        <v>64</v>
      </c>
      <c r="H115" s="75"/>
      <c r="I115" s="55" t="s">
        <v>315</v>
      </c>
      <c r="J115" s="51"/>
      <c r="K115" s="50" t="s">
        <v>67</v>
      </c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9.5" customHeight="1">
      <c r="A116" s="57"/>
      <c r="B116" s="57"/>
      <c r="C116" s="57"/>
      <c r="D116" s="58"/>
      <c r="E116" s="59"/>
      <c r="F116" s="59"/>
      <c r="G116" s="59"/>
      <c r="H116" s="59"/>
      <c r="I116" s="57"/>
      <c r="J116" s="57"/>
      <c r="K116" s="5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50.25" customHeight="1">
      <c r="A117" s="50">
        <v>102.0</v>
      </c>
      <c r="B117" s="51"/>
      <c r="C117" s="51"/>
      <c r="D117" s="60" t="s">
        <v>316</v>
      </c>
      <c r="E117" s="55" t="s">
        <v>317</v>
      </c>
      <c r="F117" s="55" t="s">
        <v>239</v>
      </c>
      <c r="G117" s="55" t="s">
        <v>64</v>
      </c>
      <c r="H117" s="75"/>
      <c r="I117" s="55" t="s">
        <v>318</v>
      </c>
      <c r="J117" s="51"/>
      <c r="K117" s="50" t="s">
        <v>67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50.25" customHeight="1">
      <c r="A118" s="51">
        <f t="shared" ref="A118:A129" si="8">sum(A117+1)</f>
        <v>103</v>
      </c>
      <c r="B118" s="51"/>
      <c r="C118" s="51"/>
      <c r="D118" s="63"/>
      <c r="E118" s="55" t="s">
        <v>319</v>
      </c>
      <c r="F118" s="55" t="s">
        <v>320</v>
      </c>
      <c r="G118" s="55" t="s">
        <v>64</v>
      </c>
      <c r="H118" s="75"/>
      <c r="I118" s="55" t="s">
        <v>321</v>
      </c>
      <c r="J118" s="51"/>
      <c r="K118" s="50" t="s">
        <v>67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50.25" customHeight="1">
      <c r="A119" s="51">
        <f t="shared" si="8"/>
        <v>104</v>
      </c>
      <c r="B119" s="51"/>
      <c r="C119" s="51"/>
      <c r="D119" s="63"/>
      <c r="E119" s="55" t="s">
        <v>322</v>
      </c>
      <c r="F119" s="55" t="s">
        <v>323</v>
      </c>
      <c r="G119" s="55" t="s">
        <v>64</v>
      </c>
      <c r="H119" s="75"/>
      <c r="I119" s="55" t="s">
        <v>324</v>
      </c>
      <c r="J119" s="51"/>
      <c r="K119" s="50" t="s">
        <v>67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50.25" customHeight="1">
      <c r="A120" s="51">
        <f t="shared" si="8"/>
        <v>105</v>
      </c>
      <c r="B120" s="51"/>
      <c r="C120" s="51"/>
      <c r="D120" s="63"/>
      <c r="E120" s="55" t="s">
        <v>325</v>
      </c>
      <c r="F120" s="55" t="s">
        <v>326</v>
      </c>
      <c r="G120" s="55" t="s">
        <v>64</v>
      </c>
      <c r="H120" s="75"/>
      <c r="I120" s="55" t="s">
        <v>327</v>
      </c>
      <c r="J120" s="51"/>
      <c r="K120" s="50" t="s">
        <v>67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50.25" customHeight="1">
      <c r="A121" s="51">
        <f t="shared" si="8"/>
        <v>106</v>
      </c>
      <c r="B121" s="51"/>
      <c r="C121" s="51"/>
      <c r="D121" s="63"/>
      <c r="E121" s="55" t="s">
        <v>328</v>
      </c>
      <c r="F121" s="55" t="s">
        <v>329</v>
      </c>
      <c r="G121" s="55" t="s">
        <v>64</v>
      </c>
      <c r="H121" s="75"/>
      <c r="I121" s="55" t="s">
        <v>330</v>
      </c>
      <c r="J121" s="51"/>
      <c r="K121" s="50" t="s">
        <v>67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50.25" customHeight="1">
      <c r="A122" s="51">
        <f t="shared" si="8"/>
        <v>107</v>
      </c>
      <c r="B122" s="51"/>
      <c r="C122" s="51"/>
      <c r="D122" s="63"/>
      <c r="E122" s="55" t="s">
        <v>331</v>
      </c>
      <c r="F122" s="55" t="s">
        <v>332</v>
      </c>
      <c r="G122" s="55" t="s">
        <v>333</v>
      </c>
      <c r="H122" s="55" t="s">
        <v>334</v>
      </c>
      <c r="I122" s="55" t="s">
        <v>335</v>
      </c>
      <c r="J122" s="51"/>
      <c r="K122" s="50" t="s">
        <v>95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50.25" customHeight="1">
      <c r="A123" s="51">
        <f t="shared" si="8"/>
        <v>108</v>
      </c>
      <c r="B123" s="51"/>
      <c r="C123" s="51"/>
      <c r="D123" s="63"/>
      <c r="E123" s="55" t="s">
        <v>336</v>
      </c>
      <c r="F123" s="55" t="s">
        <v>337</v>
      </c>
      <c r="G123" s="55" t="s">
        <v>64</v>
      </c>
      <c r="H123" s="75"/>
      <c r="I123" s="55" t="s">
        <v>338</v>
      </c>
      <c r="J123" s="51"/>
      <c r="K123" s="50" t="s">
        <v>67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50.25" customHeight="1">
      <c r="A124" s="51">
        <f t="shared" si="8"/>
        <v>109</v>
      </c>
      <c r="B124" s="51"/>
      <c r="C124" s="51"/>
      <c r="D124" s="63"/>
      <c r="E124" s="55" t="s">
        <v>339</v>
      </c>
      <c r="F124" s="55" t="s">
        <v>340</v>
      </c>
      <c r="G124" s="55" t="s">
        <v>64</v>
      </c>
      <c r="H124" s="62" t="s">
        <v>341</v>
      </c>
      <c r="I124" s="55" t="s">
        <v>342</v>
      </c>
      <c r="J124" s="51"/>
      <c r="K124" s="50" t="s">
        <v>67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50.25" customHeight="1">
      <c r="A125" s="51">
        <f t="shared" si="8"/>
        <v>110</v>
      </c>
      <c r="B125" s="51"/>
      <c r="C125" s="51"/>
      <c r="D125" s="63"/>
      <c r="E125" s="55" t="s">
        <v>343</v>
      </c>
      <c r="F125" s="55" t="s">
        <v>344</v>
      </c>
      <c r="G125" s="55" t="s">
        <v>64</v>
      </c>
      <c r="H125" s="75"/>
      <c r="I125" s="55" t="s">
        <v>345</v>
      </c>
      <c r="J125" s="51"/>
      <c r="K125" s="50" t="s">
        <v>67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50.25" customHeight="1">
      <c r="A126" s="51">
        <f t="shared" si="8"/>
        <v>111</v>
      </c>
      <c r="B126" s="51"/>
      <c r="C126" s="51"/>
      <c r="D126" s="63"/>
      <c r="E126" s="55" t="s">
        <v>346</v>
      </c>
      <c r="F126" s="55" t="s">
        <v>347</v>
      </c>
      <c r="G126" s="55" t="s">
        <v>64</v>
      </c>
      <c r="H126" s="75"/>
      <c r="I126" s="55" t="s">
        <v>348</v>
      </c>
      <c r="J126" s="51"/>
      <c r="K126" s="50" t="s">
        <v>67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50.25" customHeight="1">
      <c r="A127" s="51">
        <f t="shared" si="8"/>
        <v>112</v>
      </c>
      <c r="B127" s="51"/>
      <c r="C127" s="51"/>
      <c r="D127" s="63"/>
      <c r="E127" s="55" t="s">
        <v>349</v>
      </c>
      <c r="F127" s="55" t="s">
        <v>350</v>
      </c>
      <c r="G127" s="55" t="s">
        <v>333</v>
      </c>
      <c r="H127" s="75"/>
      <c r="I127" s="55" t="s">
        <v>351</v>
      </c>
      <c r="J127" s="51"/>
      <c r="K127" s="50" t="s">
        <v>95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50.25" customHeight="1">
      <c r="A128" s="51">
        <f t="shared" si="8"/>
        <v>113</v>
      </c>
      <c r="B128" s="51"/>
      <c r="C128" s="51"/>
      <c r="D128" s="63"/>
      <c r="E128" s="55" t="s">
        <v>352</v>
      </c>
      <c r="F128" s="50" t="s">
        <v>353</v>
      </c>
      <c r="G128" s="50" t="s">
        <v>64</v>
      </c>
      <c r="H128" s="75"/>
      <c r="I128" s="55" t="s">
        <v>354</v>
      </c>
      <c r="J128" s="51"/>
      <c r="K128" s="50" t="s">
        <v>67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50.25" customHeight="1">
      <c r="A129" s="51">
        <f t="shared" si="8"/>
        <v>114</v>
      </c>
      <c r="B129" s="51"/>
      <c r="C129" s="51"/>
      <c r="D129" s="65"/>
      <c r="E129" s="55" t="s">
        <v>355</v>
      </c>
      <c r="F129" s="50" t="s">
        <v>356</v>
      </c>
      <c r="G129" s="50" t="s">
        <v>64</v>
      </c>
      <c r="H129" s="75"/>
      <c r="I129" s="55" t="s">
        <v>357</v>
      </c>
      <c r="J129" s="51"/>
      <c r="K129" s="50" t="s">
        <v>67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8.75" customHeight="1">
      <c r="A130" s="57"/>
      <c r="B130" s="57"/>
      <c r="C130" s="57"/>
      <c r="D130" s="58"/>
      <c r="E130" s="57"/>
      <c r="F130" s="57"/>
      <c r="G130" s="57"/>
      <c r="H130" s="59"/>
      <c r="I130" s="57"/>
      <c r="J130" s="57"/>
      <c r="K130" s="5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50.25" customHeight="1">
      <c r="A131" s="50">
        <v>115.0</v>
      </c>
      <c r="B131" s="51"/>
      <c r="C131" s="51"/>
      <c r="D131" s="78" t="s">
        <v>358</v>
      </c>
      <c r="E131" s="50" t="s">
        <v>359</v>
      </c>
      <c r="F131" s="50" t="s">
        <v>360</v>
      </c>
      <c r="G131" s="50" t="s">
        <v>64</v>
      </c>
      <c r="H131" s="75"/>
      <c r="I131" s="62" t="s">
        <v>361</v>
      </c>
      <c r="J131" s="51"/>
      <c r="K131" s="50" t="s">
        <v>67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50.25" customHeight="1">
      <c r="A132" s="51">
        <f t="shared" ref="A132:A149" si="9">sum(A131+1)</f>
        <v>116</v>
      </c>
      <c r="B132" s="51"/>
      <c r="C132" s="51"/>
      <c r="D132" s="63"/>
      <c r="E132" s="55" t="s">
        <v>322</v>
      </c>
      <c r="F132" s="55" t="s">
        <v>323</v>
      </c>
      <c r="G132" s="55" t="s">
        <v>64</v>
      </c>
      <c r="H132" s="75"/>
      <c r="I132" s="62" t="s">
        <v>362</v>
      </c>
      <c r="J132" s="51"/>
      <c r="K132" s="50" t="s">
        <v>67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50.25" customHeight="1">
      <c r="A133" s="51">
        <f t="shared" si="9"/>
        <v>117</v>
      </c>
      <c r="B133" s="51"/>
      <c r="C133" s="51"/>
      <c r="D133" s="63"/>
      <c r="E133" s="55" t="s">
        <v>325</v>
      </c>
      <c r="F133" s="55" t="s">
        <v>326</v>
      </c>
      <c r="G133" s="55" t="s">
        <v>64</v>
      </c>
      <c r="H133" s="75"/>
      <c r="I133" s="62" t="s">
        <v>363</v>
      </c>
      <c r="J133" s="51"/>
      <c r="K133" s="50" t="s">
        <v>67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50.25" customHeight="1">
      <c r="A134" s="51">
        <f t="shared" si="9"/>
        <v>118</v>
      </c>
      <c r="B134" s="51"/>
      <c r="C134" s="51"/>
      <c r="D134" s="63"/>
      <c r="E134" s="55" t="s">
        <v>336</v>
      </c>
      <c r="F134" s="55" t="s">
        <v>337</v>
      </c>
      <c r="G134" s="55" t="s">
        <v>64</v>
      </c>
      <c r="H134" s="75"/>
      <c r="I134" s="62" t="s">
        <v>364</v>
      </c>
      <c r="J134" s="51"/>
      <c r="K134" s="50" t="s">
        <v>67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50.25" customHeight="1">
      <c r="A135" s="51">
        <f t="shared" si="9"/>
        <v>119</v>
      </c>
      <c r="B135" s="51"/>
      <c r="C135" s="51"/>
      <c r="D135" s="63"/>
      <c r="E135" s="55" t="s">
        <v>339</v>
      </c>
      <c r="F135" s="55" t="s">
        <v>340</v>
      </c>
      <c r="G135" s="55" t="s">
        <v>333</v>
      </c>
      <c r="H135" s="75"/>
      <c r="I135" s="62" t="s">
        <v>365</v>
      </c>
      <c r="J135" s="51"/>
      <c r="K135" s="50" t="s">
        <v>95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50.25" customHeight="1">
      <c r="A136" s="51">
        <f t="shared" si="9"/>
        <v>120</v>
      </c>
      <c r="B136" s="51"/>
      <c r="C136" s="51"/>
      <c r="D136" s="63"/>
      <c r="E136" s="55" t="s">
        <v>328</v>
      </c>
      <c r="F136" s="55" t="s">
        <v>329</v>
      </c>
      <c r="G136" s="55" t="s">
        <v>64</v>
      </c>
      <c r="H136" s="75"/>
      <c r="I136" s="62" t="s">
        <v>366</v>
      </c>
      <c r="J136" s="51"/>
      <c r="K136" s="50" t="s">
        <v>67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50.25" customHeight="1">
      <c r="A137" s="51">
        <f t="shared" si="9"/>
        <v>121</v>
      </c>
      <c r="B137" s="51"/>
      <c r="C137" s="51"/>
      <c r="D137" s="63"/>
      <c r="E137" s="55" t="s">
        <v>331</v>
      </c>
      <c r="F137" s="55" t="s">
        <v>332</v>
      </c>
      <c r="G137" s="55" t="s">
        <v>64</v>
      </c>
      <c r="H137" s="75"/>
      <c r="I137" s="62" t="s">
        <v>367</v>
      </c>
      <c r="J137" s="51"/>
      <c r="K137" s="50" t="s">
        <v>67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50.25" customHeight="1">
      <c r="A138" s="51">
        <f t="shared" si="9"/>
        <v>122</v>
      </c>
      <c r="B138" s="51"/>
      <c r="C138" s="51"/>
      <c r="D138" s="63"/>
      <c r="E138" s="55" t="s">
        <v>368</v>
      </c>
      <c r="F138" s="55" t="s">
        <v>369</v>
      </c>
      <c r="G138" s="55" t="s">
        <v>64</v>
      </c>
      <c r="H138" s="55">
        <v>1916524.0</v>
      </c>
      <c r="I138" s="62" t="s">
        <v>370</v>
      </c>
      <c r="J138" s="51"/>
      <c r="K138" s="50" t="s">
        <v>67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50.25" customHeight="1">
      <c r="A139" s="51">
        <f t="shared" si="9"/>
        <v>123</v>
      </c>
      <c r="B139" s="51"/>
      <c r="C139" s="51"/>
      <c r="D139" s="63"/>
      <c r="E139" s="55" t="s">
        <v>371</v>
      </c>
      <c r="F139" s="55" t="s">
        <v>372</v>
      </c>
      <c r="G139" s="55" t="s">
        <v>64</v>
      </c>
      <c r="H139" s="55">
        <v>1.91652433E8</v>
      </c>
      <c r="I139" s="62" t="s">
        <v>373</v>
      </c>
      <c r="J139" s="51"/>
      <c r="K139" s="50" t="s">
        <v>67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50.25" customHeight="1">
      <c r="A140" s="51">
        <f t="shared" si="9"/>
        <v>124</v>
      </c>
      <c r="B140" s="51"/>
      <c r="C140" s="51"/>
      <c r="D140" s="63"/>
      <c r="E140" s="55" t="s">
        <v>374</v>
      </c>
      <c r="F140" s="55" t="s">
        <v>369</v>
      </c>
      <c r="G140" s="55" t="s">
        <v>64</v>
      </c>
      <c r="H140" s="81">
        <v>1.91652456124567E14</v>
      </c>
      <c r="I140" s="62" t="s">
        <v>375</v>
      </c>
      <c r="J140" s="51"/>
      <c r="K140" s="50" t="s">
        <v>67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50.25" customHeight="1">
      <c r="A141" s="51">
        <f t="shared" si="9"/>
        <v>125</v>
      </c>
      <c r="B141" s="51"/>
      <c r="C141" s="51"/>
      <c r="D141" s="63"/>
      <c r="E141" s="55" t="s">
        <v>376</v>
      </c>
      <c r="F141" s="55" t="s">
        <v>377</v>
      </c>
      <c r="G141" s="55" t="s">
        <v>64</v>
      </c>
      <c r="H141" s="55" t="s">
        <v>378</v>
      </c>
      <c r="I141" s="62" t="s">
        <v>379</v>
      </c>
      <c r="J141" s="51"/>
      <c r="K141" s="50" t="s">
        <v>67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50.25" customHeight="1">
      <c r="A142" s="51">
        <f t="shared" si="9"/>
        <v>126</v>
      </c>
      <c r="B142" s="51"/>
      <c r="C142" s="51"/>
      <c r="D142" s="63"/>
      <c r="E142" s="55" t="s">
        <v>380</v>
      </c>
      <c r="F142" s="55" t="s">
        <v>381</v>
      </c>
      <c r="G142" s="55" t="s">
        <v>64</v>
      </c>
      <c r="H142" s="55" t="s">
        <v>382</v>
      </c>
      <c r="I142" s="62" t="s">
        <v>383</v>
      </c>
      <c r="J142" s="51"/>
      <c r="K142" s="50" t="s">
        <v>67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50.25" customHeight="1">
      <c r="A143" s="51">
        <f t="shared" si="9"/>
        <v>127</v>
      </c>
      <c r="B143" s="51"/>
      <c r="C143" s="51"/>
      <c r="D143" s="63"/>
      <c r="E143" s="55" t="s">
        <v>384</v>
      </c>
      <c r="F143" s="55" t="s">
        <v>385</v>
      </c>
      <c r="G143" s="55" t="s">
        <v>64</v>
      </c>
      <c r="H143" s="75"/>
      <c r="I143" s="62" t="s">
        <v>386</v>
      </c>
      <c r="J143" s="51"/>
      <c r="K143" s="50" t="s">
        <v>67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50.25" customHeight="1">
      <c r="A144" s="51">
        <f t="shared" si="9"/>
        <v>128</v>
      </c>
      <c r="B144" s="51"/>
      <c r="C144" s="51"/>
      <c r="D144" s="63"/>
      <c r="E144" s="55" t="s">
        <v>387</v>
      </c>
      <c r="F144" s="55" t="s">
        <v>388</v>
      </c>
      <c r="G144" s="55" t="s">
        <v>64</v>
      </c>
      <c r="H144" s="75"/>
      <c r="I144" s="62" t="s">
        <v>389</v>
      </c>
      <c r="J144" s="51"/>
      <c r="K144" s="50" t="s">
        <v>67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50.25" customHeight="1">
      <c r="A145" s="51">
        <f t="shared" si="9"/>
        <v>129</v>
      </c>
      <c r="B145" s="51"/>
      <c r="C145" s="51"/>
      <c r="D145" s="63"/>
      <c r="E145" s="55" t="s">
        <v>390</v>
      </c>
      <c r="F145" s="55" t="s">
        <v>391</v>
      </c>
      <c r="G145" s="55" t="s">
        <v>64</v>
      </c>
      <c r="H145" s="75"/>
      <c r="I145" s="62" t="s">
        <v>392</v>
      </c>
      <c r="J145" s="51"/>
      <c r="K145" s="50" t="s">
        <v>67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50.25" customHeight="1">
      <c r="A146" s="51">
        <f t="shared" si="9"/>
        <v>130</v>
      </c>
      <c r="B146" s="51"/>
      <c r="C146" s="51"/>
      <c r="D146" s="63"/>
      <c r="E146" s="55" t="s">
        <v>393</v>
      </c>
      <c r="F146" s="55" t="s">
        <v>394</v>
      </c>
      <c r="G146" s="55" t="s">
        <v>395</v>
      </c>
      <c r="H146" s="75"/>
      <c r="I146" s="62" t="s">
        <v>396</v>
      </c>
      <c r="J146" s="51"/>
      <c r="K146" s="50" t="s">
        <v>67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50.25" customHeight="1">
      <c r="A147" s="51">
        <f t="shared" si="9"/>
        <v>131</v>
      </c>
      <c r="B147" s="51"/>
      <c r="C147" s="51"/>
      <c r="D147" s="63"/>
      <c r="E147" s="55" t="s">
        <v>397</v>
      </c>
      <c r="F147" s="55" t="s">
        <v>398</v>
      </c>
      <c r="G147" s="55" t="s">
        <v>395</v>
      </c>
      <c r="H147" s="75"/>
      <c r="I147" s="62" t="s">
        <v>399</v>
      </c>
      <c r="J147" s="51"/>
      <c r="K147" s="50" t="s">
        <v>67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50.25" customHeight="1">
      <c r="A148" s="51">
        <f t="shared" si="9"/>
        <v>132</v>
      </c>
      <c r="B148" s="51"/>
      <c r="C148" s="51"/>
      <c r="D148" s="63"/>
      <c r="E148" s="55" t="s">
        <v>400</v>
      </c>
      <c r="F148" s="55" t="s">
        <v>401</v>
      </c>
      <c r="G148" s="55" t="s">
        <v>395</v>
      </c>
      <c r="H148" s="75"/>
      <c r="I148" s="62" t="s">
        <v>402</v>
      </c>
      <c r="J148" s="51"/>
      <c r="K148" s="50" t="s">
        <v>67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50.25" customHeight="1">
      <c r="A149" s="51">
        <f t="shared" si="9"/>
        <v>133</v>
      </c>
      <c r="B149" s="51"/>
      <c r="C149" s="51"/>
      <c r="D149" s="65"/>
      <c r="E149" s="55" t="s">
        <v>403</v>
      </c>
      <c r="F149" s="55" t="s">
        <v>404</v>
      </c>
      <c r="G149" s="55" t="s">
        <v>395</v>
      </c>
      <c r="H149" s="75"/>
      <c r="I149" s="62" t="s">
        <v>405</v>
      </c>
      <c r="J149" s="51"/>
      <c r="K149" s="50" t="s">
        <v>67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50.25" customHeight="1">
      <c r="A150" s="47"/>
      <c r="B150" s="47"/>
      <c r="C150" s="47"/>
      <c r="D150" s="82"/>
      <c r="E150" s="83"/>
      <c r="F150" s="83"/>
      <c r="G150" s="83"/>
      <c r="H150" s="83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50.25" customHeight="1">
      <c r="A151" s="47"/>
      <c r="B151" s="47"/>
      <c r="C151" s="47"/>
      <c r="D151" s="82"/>
      <c r="E151" s="83"/>
      <c r="F151" s="83"/>
      <c r="G151" s="83"/>
      <c r="H151" s="83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50.25" customHeight="1">
      <c r="A152" s="47"/>
      <c r="B152" s="47"/>
      <c r="C152" s="47"/>
      <c r="D152" s="82"/>
      <c r="E152" s="83"/>
      <c r="F152" s="83"/>
      <c r="G152" s="83"/>
      <c r="H152" s="83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50.25" customHeight="1">
      <c r="A153" s="47"/>
      <c r="B153" s="47"/>
      <c r="C153" s="47"/>
      <c r="D153" s="82"/>
      <c r="E153" s="83"/>
      <c r="F153" s="83"/>
      <c r="G153" s="83"/>
      <c r="H153" s="83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50.25" customHeight="1">
      <c r="A154" s="47"/>
      <c r="B154" s="47"/>
      <c r="C154" s="47"/>
      <c r="D154" s="82"/>
      <c r="E154" s="83"/>
      <c r="F154" s="83"/>
      <c r="G154" s="83"/>
      <c r="H154" s="83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50.25" customHeight="1">
      <c r="A155" s="47"/>
      <c r="B155" s="47"/>
      <c r="C155" s="47"/>
      <c r="D155" s="82"/>
      <c r="E155" s="83"/>
      <c r="F155" s="83"/>
      <c r="G155" s="83"/>
      <c r="H155" s="83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50.25" customHeight="1">
      <c r="A156" s="47"/>
      <c r="B156" s="47"/>
      <c r="C156" s="47"/>
      <c r="D156" s="82"/>
      <c r="E156" s="83"/>
      <c r="F156" s="83"/>
      <c r="G156" s="83"/>
      <c r="H156" s="83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50.25" customHeight="1">
      <c r="A157" s="47"/>
      <c r="B157" s="47"/>
      <c r="C157" s="47"/>
      <c r="D157" s="82"/>
      <c r="E157" s="83"/>
      <c r="F157" s="83"/>
      <c r="G157" s="83"/>
      <c r="H157" s="83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50.25" customHeight="1">
      <c r="A158" s="47"/>
      <c r="B158" s="47"/>
      <c r="C158" s="47"/>
      <c r="D158" s="82"/>
      <c r="E158" s="83"/>
      <c r="F158" s="83"/>
      <c r="G158" s="83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50.25" customHeight="1">
      <c r="A159" s="47"/>
      <c r="B159" s="47"/>
      <c r="C159" s="47"/>
      <c r="D159" s="82"/>
      <c r="E159" s="83"/>
      <c r="F159" s="83"/>
      <c r="G159" s="83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50.25" customHeight="1">
      <c r="A160" s="47"/>
      <c r="B160" s="47"/>
      <c r="C160" s="47"/>
      <c r="D160" s="82"/>
      <c r="E160" s="83"/>
      <c r="F160" s="83"/>
      <c r="G160" s="83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50.25" customHeight="1">
      <c r="A161" s="47"/>
      <c r="B161" s="47"/>
      <c r="C161" s="47"/>
      <c r="D161" s="82"/>
      <c r="E161" s="83"/>
      <c r="F161" s="83"/>
      <c r="G161" s="83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82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82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82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82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82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82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82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82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82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82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82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82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82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82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82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82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82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82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82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82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82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82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82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82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82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82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82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82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82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82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82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82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82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82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82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82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82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82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82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82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82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82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82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82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82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82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82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82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82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82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82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82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82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82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82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82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82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82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82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82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82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82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82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82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82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82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82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82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82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82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82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82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82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82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82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82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82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82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82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82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82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82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82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82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82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82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82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82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82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82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82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82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82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82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82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82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82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82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82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82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82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82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82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82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82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82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82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82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82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82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82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82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82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82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82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82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82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82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82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82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82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82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82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82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82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82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82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82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82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82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82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82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82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82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82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82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82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82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82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82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82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82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82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82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82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82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82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82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82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82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82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82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82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82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82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82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82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82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82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82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82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82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82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82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82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82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82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82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82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82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82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82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82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82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82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82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82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82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82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82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82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82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82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82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82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82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82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82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82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82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82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82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82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82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82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82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82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82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82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82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82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82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82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82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82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82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82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82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82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82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82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82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82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82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82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82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82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82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82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82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82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82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82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82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82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82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82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82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82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82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82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82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82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82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82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82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82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82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82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82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82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82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82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82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82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82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82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82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82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82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82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82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82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82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82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82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82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82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82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82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82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82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82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82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82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82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82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82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82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82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82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82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82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82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82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82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82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82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82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82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82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82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82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82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82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82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82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82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82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82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82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82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82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82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82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82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82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82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82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82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82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82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82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82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82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82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82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82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82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82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82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82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82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82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82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82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82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82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82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82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82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82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82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82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82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82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82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82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82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82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82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82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82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82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82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82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82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82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82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82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82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82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82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82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82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82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82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82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82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82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82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82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82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82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82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82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82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82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82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82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82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82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82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82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82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82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82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82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82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82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82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82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82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82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82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82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82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82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82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82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82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82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82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82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82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82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82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82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82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82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82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82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82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82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82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82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82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82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82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82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82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82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82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82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82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82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82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82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82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82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82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82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82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82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82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82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82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82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82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82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82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82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82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82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82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82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82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82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82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82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82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82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82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82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82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82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82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82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82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82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82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82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82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82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82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82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82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82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82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82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82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82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82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82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82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82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82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82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82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82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82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82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82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82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82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82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82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82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82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82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82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82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82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82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82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82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82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82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82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82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82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82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82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82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82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82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82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82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82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82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82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82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82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82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82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82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82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82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82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82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82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82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82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82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82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82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82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82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82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82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82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82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82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82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82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82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82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82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82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82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82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82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82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82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82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82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82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82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82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82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82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82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82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82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82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82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82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82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82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82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82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82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82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82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82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82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82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82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82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82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82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82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82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82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82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82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82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82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82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82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82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82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82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82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82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82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82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82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82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82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82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82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82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82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82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82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82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82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82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82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82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82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82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82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82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82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82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82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82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82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82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82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82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82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82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82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82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82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82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82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82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82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82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82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82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82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82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82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82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82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82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82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82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82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82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82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82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82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82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82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82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82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82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82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82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82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82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82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82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82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82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82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82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82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82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82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82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82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82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82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82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82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82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82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82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82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82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82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82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82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82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82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82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82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82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82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82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82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82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82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82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82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82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82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82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82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82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82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82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82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82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82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82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82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82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82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82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82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82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82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82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82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82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82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82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82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82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82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82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82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82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82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82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82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82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82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82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82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82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82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82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82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82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82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82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82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82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82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82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82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82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82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82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82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82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82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82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82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82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82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82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82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82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82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82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82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82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82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82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82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82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82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82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82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82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82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82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82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82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82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82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82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82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82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82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82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82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82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82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82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82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82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82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82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82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82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82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82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82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82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82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82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82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82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82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82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82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82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82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82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82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82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82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82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82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82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82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82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82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82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82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82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82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82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82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82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82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82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82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82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82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82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82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82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82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82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82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82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82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82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82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82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82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82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82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82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82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82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82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82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82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82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82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82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82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82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82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82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82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82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82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82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82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82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82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82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82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82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82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82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82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82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82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82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82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82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82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82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82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7"/>
      <c r="B1001" s="47"/>
      <c r="C1001" s="47"/>
      <c r="D1001" s="82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47"/>
      <c r="B1002" s="47"/>
      <c r="C1002" s="47"/>
      <c r="D1002" s="82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47"/>
      <c r="B1003" s="47"/>
      <c r="C1003" s="47"/>
      <c r="D1003" s="82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47"/>
      <c r="B1004" s="47"/>
      <c r="C1004" s="47"/>
      <c r="D1004" s="82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47"/>
      <c r="B1005" s="47"/>
      <c r="C1005" s="47"/>
      <c r="D1005" s="82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47"/>
      <c r="B1006" s="47"/>
      <c r="C1006" s="47"/>
      <c r="D1006" s="82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47"/>
      <c r="B1007" s="47"/>
      <c r="C1007" s="47"/>
      <c r="D1007" s="82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47"/>
      <c r="B1008" s="47"/>
      <c r="C1008" s="47"/>
      <c r="D1008" s="82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47"/>
      <c r="B1009" s="47"/>
      <c r="C1009" s="47"/>
      <c r="D1009" s="82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47"/>
      <c r="B1010" s="47"/>
      <c r="C1010" s="47"/>
      <c r="D1010" s="82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47"/>
      <c r="B1011" s="47"/>
      <c r="C1011" s="47"/>
      <c r="D1011" s="82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</sheetData>
  <mergeCells count="14">
    <mergeCell ref="D59:D78"/>
    <mergeCell ref="D80:D88"/>
    <mergeCell ref="D90:D98"/>
    <mergeCell ref="D100:D104"/>
    <mergeCell ref="D106:D115"/>
    <mergeCell ref="D117:D129"/>
    <mergeCell ref="D131:D149"/>
    <mergeCell ref="A1:B1"/>
    <mergeCell ref="A2:B2"/>
    <mergeCell ref="A3:B3"/>
    <mergeCell ref="A4:B4"/>
    <mergeCell ref="A5:B5"/>
    <mergeCell ref="D10:D29"/>
    <mergeCell ref="D31:D57"/>
  </mergeCells>
  <dataValidations>
    <dataValidation type="list" allowBlank="1" showErrorMessage="1" sqref="K8 K10:K29 K31:K57 K59:K78 K80:K88 K90:K98 K100:K104 K106:K115 K117:K129 K131:K149">
      <formula1>"Passed,Failed,Not Executed,Out of Scope"</formula1>
    </dataValidation>
  </dataValidations>
  <hyperlinks>
    <hyperlink r:id="rId1" ref="C1"/>
    <hyperlink r:id="rId2" ref="E3"/>
    <hyperlink r:id="rId3" ref="I10"/>
    <hyperlink r:id="rId4" ref="J34"/>
    <hyperlink r:id="rId5" ref="J42"/>
    <hyperlink r:id="rId6" ref="I78"/>
    <hyperlink r:id="rId7" ref="I80"/>
    <hyperlink r:id="rId8" ref="I81"/>
    <hyperlink r:id="rId9" ref="I82"/>
    <hyperlink r:id="rId10" ref="I83"/>
    <hyperlink r:id="rId11" ref="I84"/>
    <hyperlink r:id="rId12" ref="J84"/>
    <hyperlink r:id="rId13" ref="I85"/>
    <hyperlink r:id="rId14" ref="I88"/>
    <hyperlink r:id="rId15" ref="I90"/>
    <hyperlink r:id="rId16" ref="I91"/>
    <hyperlink r:id="rId17" ref="I92"/>
    <hyperlink r:id="rId18" ref="I93"/>
    <hyperlink r:id="rId19" ref="I94"/>
    <hyperlink r:id="rId20" ref="I95"/>
    <hyperlink r:id="rId21" ref="I96"/>
    <hyperlink r:id="rId22" ref="I97"/>
    <hyperlink r:id="rId23" ref="I98"/>
    <hyperlink r:id="rId24" ref="I110"/>
    <hyperlink r:id="rId25" ref="I111"/>
    <hyperlink r:id="rId26" ref="I112"/>
    <hyperlink r:id="rId27" ref="I113"/>
    <hyperlink r:id="rId28" ref="I114"/>
    <hyperlink r:id="rId29" ref="H124"/>
    <hyperlink r:id="rId30" ref="I131"/>
    <hyperlink r:id="rId31" ref="I132"/>
    <hyperlink r:id="rId32" ref="I133"/>
    <hyperlink r:id="rId33" ref="I134"/>
    <hyperlink r:id="rId34" ref="I135"/>
    <hyperlink r:id="rId35" ref="I136"/>
    <hyperlink r:id="rId36" ref="I137"/>
    <hyperlink r:id="rId37" ref="I138"/>
    <hyperlink r:id="rId38" ref="I139"/>
    <hyperlink r:id="rId39" ref="I140"/>
    <hyperlink r:id="rId40" ref="I141"/>
    <hyperlink r:id="rId41" ref="I142"/>
    <hyperlink r:id="rId42" ref="I143"/>
    <hyperlink r:id="rId43" ref="I144"/>
    <hyperlink r:id="rId44" ref="I145"/>
    <hyperlink r:id="rId45" ref="I146"/>
    <hyperlink r:id="rId46" ref="I147"/>
    <hyperlink r:id="rId47" ref="I148"/>
    <hyperlink r:id="rId48" ref="I149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/>
  <cols>
    <col customWidth="1" min="1" max="1" width="6.5"/>
    <col customWidth="1" min="2" max="2" width="8.5"/>
    <col customWidth="1" min="3" max="3" width="39.13"/>
    <col customWidth="1" min="4" max="4" width="61.5"/>
    <col customWidth="1" min="5" max="5" width="23.88"/>
  </cols>
  <sheetData>
    <row r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4"/>
      <c r="B2" s="85"/>
      <c r="C2" s="85"/>
      <c r="D2" s="85"/>
      <c r="E2" s="85"/>
      <c r="F2" s="47"/>
      <c r="G2" s="86" t="s">
        <v>38</v>
      </c>
      <c r="H2" s="87">
        <f>TestCase!L1</f>
        <v>120</v>
      </c>
      <c r="I2" s="47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88"/>
      <c r="B3" s="89" t="s">
        <v>406</v>
      </c>
      <c r="E3" s="90"/>
      <c r="F3" s="47"/>
      <c r="G3" s="91" t="s">
        <v>41</v>
      </c>
      <c r="H3" s="87">
        <f>TestCase!L2</f>
        <v>13</v>
      </c>
      <c r="I3" s="47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>
      <c r="A4" s="88"/>
      <c r="B4" s="92"/>
      <c r="C4" s="92"/>
      <c r="D4" s="92"/>
      <c r="E4" s="93"/>
      <c r="F4" s="47"/>
      <c r="G4" s="94" t="s">
        <v>45</v>
      </c>
      <c r="H4" s="87">
        <f>TestCase!L3</f>
        <v>0</v>
      </c>
      <c r="I4" s="47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30.75" customHeight="1">
      <c r="A5" s="88"/>
      <c r="B5" s="95" t="s">
        <v>50</v>
      </c>
      <c r="C5" s="95" t="s">
        <v>407</v>
      </c>
      <c r="D5" s="95" t="s">
        <v>408</v>
      </c>
      <c r="E5" s="95" t="s">
        <v>409</v>
      </c>
      <c r="F5" s="47"/>
      <c r="G5" s="96" t="s">
        <v>48</v>
      </c>
      <c r="H5" s="87">
        <f>TestCase!L4</f>
        <v>0</v>
      </c>
      <c r="I5" s="47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30.75" customHeight="1">
      <c r="A6" s="88"/>
      <c r="B6" s="97">
        <v>1.0</v>
      </c>
      <c r="C6" s="98" t="s">
        <v>410</v>
      </c>
      <c r="D6" s="99" t="s">
        <v>411</v>
      </c>
      <c r="E6" s="100">
        <f>(H6/H6)*100</f>
        <v>100</v>
      </c>
      <c r="F6" s="47"/>
      <c r="G6" s="101" t="s">
        <v>49</v>
      </c>
      <c r="H6" s="102">
        <f>SUM(H2:H5)</f>
        <v>133</v>
      </c>
      <c r="I6" s="47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0.75" customHeight="1">
      <c r="A7" s="88"/>
      <c r="B7" s="97">
        <v>2.0</v>
      </c>
      <c r="C7" s="98" t="s">
        <v>412</v>
      </c>
      <c r="D7" s="99" t="s">
        <v>413</v>
      </c>
      <c r="E7" s="100">
        <f>(0/H6)*100</f>
        <v>0</v>
      </c>
      <c r="F7" s="47"/>
      <c r="G7" s="47"/>
      <c r="H7" s="47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30.75" customHeight="1">
      <c r="A8" s="103"/>
      <c r="B8" s="97">
        <v>3.0</v>
      </c>
      <c r="C8" s="98" t="s">
        <v>414</v>
      </c>
      <c r="D8" s="99" t="s">
        <v>415</v>
      </c>
      <c r="E8" s="97">
        <f>(H2/H6)*100</f>
        <v>90.22556391</v>
      </c>
      <c r="F8" s="47"/>
      <c r="G8" s="47"/>
      <c r="H8" s="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03"/>
      <c r="B9" s="97">
        <v>4.0</v>
      </c>
      <c r="C9" s="98" t="s">
        <v>416</v>
      </c>
      <c r="D9" s="99" t="s">
        <v>417</v>
      </c>
      <c r="E9" s="97">
        <f>(H3/H6)*100</f>
        <v>9.77443609</v>
      </c>
      <c r="F9" s="47"/>
      <c r="G9" s="47"/>
      <c r="H9" s="4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03"/>
      <c r="B10" s="97">
        <v>5.0</v>
      </c>
      <c r="C10" s="98" t="s">
        <v>418</v>
      </c>
      <c r="D10" s="99" t="s">
        <v>419</v>
      </c>
      <c r="E10" s="97">
        <f>(H4/H6)*100</f>
        <v>0</v>
      </c>
      <c r="F10" s="47"/>
      <c r="G10" s="47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03"/>
      <c r="B11" s="97">
        <v>6.0</v>
      </c>
      <c r="C11" s="98" t="s">
        <v>420</v>
      </c>
      <c r="D11" s="99" t="s">
        <v>421</v>
      </c>
      <c r="E11" s="97" t="s">
        <v>71</v>
      </c>
      <c r="F11" s="47"/>
      <c r="G11" s="47"/>
      <c r="H11" s="4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03"/>
      <c r="B12" s="97">
        <v>7.0</v>
      </c>
      <c r="C12" s="98" t="s">
        <v>422</v>
      </c>
      <c r="D12" s="99" t="s">
        <v>423</v>
      </c>
      <c r="E12" s="97" t="s">
        <v>71</v>
      </c>
      <c r="F12" s="47"/>
      <c r="G12" s="47"/>
      <c r="H12" s="4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03"/>
      <c r="B13" s="97">
        <v>8.0</v>
      </c>
      <c r="C13" s="98" t="s">
        <v>424</v>
      </c>
      <c r="D13" s="99" t="s">
        <v>425</v>
      </c>
      <c r="E13" s="97" t="s">
        <v>71</v>
      </c>
      <c r="F13" s="47"/>
      <c r="G13" s="47"/>
      <c r="H13" s="4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03"/>
      <c r="B14" s="97">
        <v>9.0</v>
      </c>
      <c r="C14" s="98" t="s">
        <v>426</v>
      </c>
      <c r="D14" s="99" t="s">
        <v>427</v>
      </c>
      <c r="E14" s="97" t="s">
        <v>71</v>
      </c>
      <c r="F14" s="47"/>
      <c r="G14" s="47"/>
      <c r="H14" s="4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03"/>
      <c r="B15" s="97">
        <v>10.0</v>
      </c>
      <c r="C15" s="98" t="s">
        <v>428</v>
      </c>
      <c r="D15" s="99" t="s">
        <v>429</v>
      </c>
      <c r="E15" s="97" t="s">
        <v>71</v>
      </c>
      <c r="F15" s="47"/>
      <c r="G15" s="104"/>
      <c r="H15" s="4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03"/>
      <c r="B16" s="97">
        <v>11.0</v>
      </c>
      <c r="C16" s="98" t="s">
        <v>430</v>
      </c>
      <c r="D16" s="99" t="s">
        <v>431</v>
      </c>
      <c r="E16" s="97" t="s">
        <v>71</v>
      </c>
      <c r="F16" s="47"/>
      <c r="G16" s="79"/>
      <c r="H16" s="4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4"/>
      <c r="B17" s="84"/>
      <c r="C17" s="84"/>
      <c r="D17" s="84"/>
      <c r="E17" s="84"/>
      <c r="F17" s="84"/>
      <c r="G17" s="105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84"/>
      <c r="C18" s="84"/>
      <c r="D18" s="84"/>
      <c r="E18" s="84"/>
      <c r="F18" s="84"/>
      <c r="G18" s="106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1">
    <mergeCell ref="B3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29.0"/>
  </cols>
  <sheetData>
    <row r="1">
      <c r="B1" s="107" t="s">
        <v>432</v>
      </c>
      <c r="C1" s="108"/>
    </row>
    <row r="2">
      <c r="B2" s="109"/>
      <c r="C2" s="90"/>
    </row>
    <row r="3">
      <c r="B3" s="109"/>
      <c r="C3" s="90"/>
    </row>
    <row r="4">
      <c r="B4" s="110"/>
      <c r="C4" s="93"/>
    </row>
    <row r="5">
      <c r="B5" s="111" t="s">
        <v>433</v>
      </c>
      <c r="C5" s="90"/>
    </row>
    <row r="6">
      <c r="B6" s="109"/>
      <c r="C6" s="90"/>
    </row>
    <row r="7">
      <c r="B7" s="112" t="s">
        <v>434</v>
      </c>
      <c r="C7" s="90"/>
    </row>
    <row r="8">
      <c r="B8" s="109"/>
      <c r="C8" s="90"/>
    </row>
    <row r="9">
      <c r="B9" s="113" t="s">
        <v>435</v>
      </c>
      <c r="C9" s="90"/>
    </row>
    <row r="10">
      <c r="B10" s="114" t="s">
        <v>436</v>
      </c>
      <c r="C10" s="115"/>
    </row>
    <row r="11">
      <c r="B11" s="116" t="s">
        <v>437</v>
      </c>
      <c r="C11" s="115"/>
    </row>
    <row r="12">
      <c r="B12" s="116" t="s">
        <v>438</v>
      </c>
      <c r="C12" s="115"/>
    </row>
    <row r="13">
      <c r="B13" s="117" t="s">
        <v>439</v>
      </c>
      <c r="C13" s="115"/>
    </row>
    <row r="14">
      <c r="B14" s="118" t="s">
        <v>440</v>
      </c>
      <c r="C14" s="115"/>
    </row>
    <row r="15">
      <c r="B15" s="119" t="s">
        <v>441</v>
      </c>
      <c r="C15" s="120"/>
    </row>
    <row r="21">
      <c r="B21" s="107" t="s">
        <v>432</v>
      </c>
      <c r="C21" s="108"/>
    </row>
    <row r="22">
      <c r="B22" s="109"/>
      <c r="C22" s="90"/>
    </row>
    <row r="23">
      <c r="B23" s="109"/>
      <c r="C23" s="90"/>
    </row>
    <row r="24">
      <c r="B24" s="110"/>
      <c r="C24" s="93"/>
    </row>
    <row r="25">
      <c r="B25" s="111" t="s">
        <v>442</v>
      </c>
      <c r="C25" s="90"/>
    </row>
    <row r="26">
      <c r="B26" s="109"/>
      <c r="C26" s="90"/>
    </row>
    <row r="27">
      <c r="B27" s="112" t="s">
        <v>443</v>
      </c>
      <c r="C27" s="90"/>
    </row>
    <row r="28">
      <c r="B28" s="109"/>
      <c r="C28" s="90"/>
    </row>
    <row r="29">
      <c r="B29" s="113" t="s">
        <v>435</v>
      </c>
      <c r="C29" s="90"/>
    </row>
    <row r="30">
      <c r="B30" s="114" t="s">
        <v>444</v>
      </c>
      <c r="C30" s="115"/>
    </row>
    <row r="31">
      <c r="B31" s="116" t="s">
        <v>445</v>
      </c>
      <c r="C31" s="115"/>
    </row>
    <row r="32">
      <c r="B32" s="116" t="s">
        <v>446</v>
      </c>
      <c r="C32" s="115"/>
    </row>
    <row r="33">
      <c r="B33" s="117" t="s">
        <v>447</v>
      </c>
      <c r="C33" s="115"/>
    </row>
    <row r="34">
      <c r="B34" s="118" t="s">
        <v>448</v>
      </c>
      <c r="C34" s="115"/>
    </row>
    <row r="35">
      <c r="B35" s="119" t="s">
        <v>449</v>
      </c>
      <c r="C35" s="120"/>
    </row>
  </sheetData>
  <mergeCells count="8">
    <mergeCell ref="B1:C4"/>
    <mergeCell ref="B5:C6"/>
    <mergeCell ref="B7:C8"/>
    <mergeCell ref="B9:C9"/>
    <mergeCell ref="B21:C24"/>
    <mergeCell ref="B25:C26"/>
    <mergeCell ref="B27:C28"/>
    <mergeCell ref="B29:C29"/>
  </mergeCells>
  <hyperlinks>
    <hyperlink r:id="rId1" ref="B34"/>
  </hyperlinks>
  <drawing r:id="rId2"/>
</worksheet>
</file>