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enario" sheetId="1" r:id="rId4"/>
    <sheet state="visible" name="TestCase" sheetId="2" r:id="rId5"/>
    <sheet state="visible" name="Test Metrics" sheetId="3" r:id="rId6"/>
    <sheet state="visible" name="BugReport" sheetId="4" r:id="rId7"/>
  </sheets>
  <definedNames/>
  <calcPr/>
</workbook>
</file>

<file path=xl/sharedStrings.xml><?xml version="1.0" encoding="utf-8"?>
<sst xmlns="http://schemas.openxmlformats.org/spreadsheetml/2006/main" count="835" uniqueCount="404">
  <si>
    <t>Project Name</t>
  </si>
  <si>
    <t>JMI Group</t>
  </si>
  <si>
    <t>Reference Document</t>
  </si>
  <si>
    <t>TOTAL NUMBER OF TEST CASE</t>
  </si>
  <si>
    <t>Created By</t>
  </si>
  <si>
    <t>Mohammad Sumon</t>
  </si>
  <si>
    <t>Creation Date</t>
  </si>
  <si>
    <t>Approval Date</t>
  </si>
  <si>
    <t>Test Scenario ID</t>
  </si>
  <si>
    <t>Reference</t>
  </si>
  <si>
    <t>Test Scenario Description</t>
  </si>
  <si>
    <t>Priority</t>
  </si>
  <si>
    <t>Number of Test Cases</t>
  </si>
  <si>
    <t>TS_001</t>
  </si>
  <si>
    <t>Validate the Browser Compatibility Testing</t>
  </si>
  <si>
    <t>P0</t>
  </si>
  <si>
    <t>TS_002</t>
  </si>
  <si>
    <t>Validate the "Header" functionality</t>
  </si>
  <si>
    <t>P1</t>
  </si>
  <si>
    <t>TS_003</t>
  </si>
  <si>
    <t>Validate the "Footer" functionality</t>
  </si>
  <si>
    <t>TS_004</t>
  </si>
  <si>
    <t>Validate the "Home page" functionality</t>
  </si>
  <si>
    <t>TS_005</t>
  </si>
  <si>
    <t>Validate the "Discover JMI" functionality</t>
  </si>
  <si>
    <t>TS_006</t>
  </si>
  <si>
    <t>Validate the "JMI Business" functionality</t>
  </si>
  <si>
    <t>TS_007</t>
  </si>
  <si>
    <t>Validate the "Joint Ventures" functionality</t>
  </si>
  <si>
    <t>TS_008</t>
  </si>
  <si>
    <t>Validate the "Media" functionality</t>
  </si>
  <si>
    <t>P2</t>
  </si>
  <si>
    <t>TS_009</t>
  </si>
  <si>
    <t>Validate the "Career" functionality</t>
  </si>
  <si>
    <t>TS_010</t>
  </si>
  <si>
    <t>Validate the "Contact Us" functionality</t>
  </si>
  <si>
    <t>Product Name</t>
  </si>
  <si>
    <t>TC Start Date</t>
  </si>
  <si>
    <t>PASS</t>
  </si>
  <si>
    <t>Module Name</t>
  </si>
  <si>
    <t>TC End Date</t>
  </si>
  <si>
    <t>FAIL</t>
  </si>
  <si>
    <t>Epic</t>
  </si>
  <si>
    <t>TC Developed By</t>
  </si>
  <si>
    <t>Browser (Tested)</t>
  </si>
  <si>
    <t>Not Executed</t>
  </si>
  <si>
    <t>Developer Name(TL)</t>
  </si>
  <si>
    <t>TC Reviewed By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</si>
  <si>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</si>
  <si>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</si>
  <si>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</si>
  <si>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</si>
  <si>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</si>
  <si>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</si>
  <si>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</si>
  <si>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Result</t>
  </si>
  <si>
    <t>Actual Result</t>
  </si>
  <si>
    <t>Test Data</t>
  </si>
  <si>
    <t>Reproducing Steps</t>
  </si>
  <si>
    <t>Bug Screen Shot</t>
  </si>
  <si>
    <t>Final Status</t>
  </si>
  <si>
    <t>Browser 
Compatibility Testing</t>
  </si>
  <si>
    <t>Checking by running the site in different browsers</t>
  </si>
  <si>
    <t>Should run in different browsers</t>
  </si>
  <si>
    <t>Found as per Requirement</t>
  </si>
  <si>
    <t>Chrome 
Safari
Internet Explorer Mozilla Firefox
Microsoft Edge
Opera Mini</t>
  </si>
  <si>
    <t>1. Goto different browsers
2. Search 'JMI GROUP'
3. Goto the website</t>
  </si>
  <si>
    <t>Passed</t>
  </si>
  <si>
    <t>Header</t>
  </si>
  <si>
    <t>Verify the header section added on the website</t>
  </si>
  <si>
    <t>The header should be present on the website's homepage</t>
  </si>
  <si>
    <t>N/A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</si>
  <si>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  <r>
      <rPr>
        <rFont val="Times New Roman"/>
        <sz val="12.0"/>
      </rPr>
      <t xml:space="preserve"> 
3. Navigate to the website's homepage.
4. Inspect the webpage to find the header section.</t>
    </r>
  </si>
  <si>
    <t>Checking spelling or grammatical mistakes</t>
  </si>
  <si>
    <t>The spelling and grammar checking process should identify and correct all spelling and grammatical mistakes in the provided text</t>
  </si>
  <si>
    <t>1. Open a web browser.
2. Enter the URL https://jmigroup-bd.com/ 
3. Navigate to the website's homepage.
4. Checking spelling or grammatical mistakes.</t>
  </si>
  <si>
    <t>Verify the logo shown in the header</t>
  </si>
  <si>
    <t>A logo should be present in the header section.</t>
  </si>
  <si>
    <t>1. Open a web browser.
2. Enter the URL https://jmigroup-bd.com/ 
3. Navigate to the website's homepage.
4. Check for the presence of a logo.</t>
  </si>
  <si>
    <t>Verify the header's social media icons add</t>
  </si>
  <si>
    <t>Social media icons in the header should be add.</t>
  </si>
  <si>
    <t>1. Open a web browser.
2. Enter the URL https://jmigroup-bd.com/ 
3. Navigate to the website's homepage.
4. Check all social media icons in header</t>
  </si>
  <si>
    <t>Verify the header's Facebook link work properly</t>
  </si>
  <si>
    <t>The Facebook icon should correctly redirect to the official Facebook page/profile associated with the website</t>
  </si>
  <si>
    <t>1. Open a web browser.
2. Enter the URL https://jmigroup-bd.com/ 
3. Navigate to the website's homepage.
4. Check on the facebook icon</t>
  </si>
  <si>
    <t>Verify the header YouTube Icon and Link</t>
  </si>
  <si>
    <t>The YouTube icon should correctly redirect to the official YouTube channel associated with the website</t>
  </si>
  <si>
    <t>1. Open a web browser.
2. Enter the URL https://jmigroup-bd.com/ 
3. Navigate to the website's homepage.
4. Check on the YouTube icon.</t>
  </si>
  <si>
    <t>Verify LinkedIn Icon and Link</t>
  </si>
  <si>
    <t>The LinkedIn icon should correctly redirect to the official LinkedIn profile associated with the website</t>
  </si>
  <si>
    <t>1. Open a web browser.
2. Enter the URL https://jmigroup-bd.com/ 
3. Navigate to the website's homepage.
4. Check on the LinkedIn icon</t>
  </si>
  <si>
    <t>Verify Twitter Icon and Link</t>
  </si>
  <si>
    <t>The Twitter icon should correctly redirect to the official Twitter page/profile associated with the website</t>
  </si>
  <si>
    <t>Not found as per Expectation/Requirement</t>
  </si>
  <si>
    <t>1. Open a web browser.
2. Enter the URL https://jmigroup-bd.com/ 
3. Navigate to the website's homepage.
4. Check on the Twitter icon</t>
  </si>
  <si>
    <t>Failed</t>
  </si>
  <si>
    <t>Verify Instagram Icon and Link</t>
  </si>
  <si>
    <t>The Instagram icon should correctly redirect to the official Instagram profile associated with the website</t>
  </si>
  <si>
    <t>1. Open a web browser.
2. Enter the URL https://jmigroup-bd.com/ 
3. Navigate to the website's homepage.
4. Check on the Instagram icon</t>
  </si>
  <si>
    <t>Verify whether all links should be opening on the header or not</t>
  </si>
  <si>
    <t>All links in the header correctly navigate to the corresponding pages or sections</t>
  </si>
  <si>
    <t>1. Open a web browser.
2. Enter the URL https://jmigroup-bd.com/ 
3. Navigate to the website's homepage.
4. Check All should open or not</t>
  </si>
  <si>
    <t>Verify on click on the link on the header the correct page should be open</t>
  </si>
  <si>
    <t>Clicking on a link in the header navigates the user to the expected page or section</t>
  </si>
  <si>
    <t>1. Open a web browser.
2. Enter the URL https://jmigroup-bd.com/ 
3. Navigate to the website's homepage.
4. Check link with connect correct page.</t>
  </si>
  <si>
    <t>Verify the home page should be open on clicking on the logo on all pages</t>
  </si>
  <si>
    <t>Clicking on the logo in the header on any page should navigate the user to the homepage.</t>
  </si>
  <si>
    <t>1. Open a web browser.
2. Enter the URL https://jmigroup-bd.com/ 
3. Navigate to the website's homepage.
4. From any page click logo go to home page</t>
  </si>
  <si>
    <t>Verify on mouse hover color change or not for the link added on the header menu</t>
  </si>
  <si>
    <t>Links in the header change color on mouse hover, providing visual feedback.</t>
  </si>
  <si>
    <t>1. Open a web browser.
2. Enter the URL https://jmigroup-bd.com/ 
3. Navigate to the website's homepage.
4. mouse hover color change</t>
  </si>
  <si>
    <t>Verify dropdown options added on the header shown on mouse hover or click</t>
  </si>
  <si>
    <t>Dropdown options in the header should be shown either on mouse hover or click, as specified in the design and requirements.</t>
  </si>
  <si>
    <t>Verify the header section is responsive</t>
  </si>
  <si>
    <t>The header is responsive, and its elements adapt to different screen sizes without issues.</t>
  </si>
  <si>
    <t>Verify the header's call us now add</t>
  </si>
  <si>
    <t>Call us now in the header should be add.</t>
  </si>
  <si>
    <t>Verify "Call Us Now" with Skype Number Integration</t>
  </si>
  <si>
    <t>Clicking the "Call Us Now" button or link should open the Skype dialer or a Skype call window</t>
  </si>
  <si>
    <t>Verify that the header should be the same on all web pages of the website.</t>
  </si>
  <si>
    <t>The header elements, including logo, navigation menu, contact information, and other components, should remain consistent across all web pages of the website.</t>
  </si>
  <si>
    <t>Verify header and body section should not look the same. The header and body section must distinguish.</t>
  </si>
  <si>
    <t>The header and body section have distinct designs to avoid confusion.</t>
  </si>
  <si>
    <t>Verify Icon Color Stability on Mouse Hover in the Header</t>
  </si>
  <si>
    <t>The color of icons in the header should remain unchanged on mouse hover</t>
  </si>
  <si>
    <t>Footer</t>
  </si>
  <si>
    <t>Verify the Footer section added on the website</t>
  </si>
  <si>
    <t>The Footer should be present on the website</t>
  </si>
  <si>
    <t>1. Open a web browser.
2. Enter the URL https://jmigroup-bd.com/ 
3. Navigate to the website
4. Inspect the webpage to find the footer section.</t>
  </si>
  <si>
    <t>Verify footer section should be the same for all pages.</t>
  </si>
  <si>
    <t>The footer section should be consistent and identical on all pages of the website.</t>
  </si>
  <si>
    <t>1. Open a web browser.
2. Enter the URL https://jmigroup-bd.com/ 
3. Navigate to the website
4. check all page footer</t>
  </si>
  <si>
    <t>Verify the logo shown at the footer.</t>
  </si>
  <si>
    <t>A logo should be present in the footer section.</t>
  </si>
  <si>
    <t>1. Open a web browser.
2. Enter the URL https://jmigroup-bd.com/ 
3. Navigate to the website
4. Check logo is present</t>
  </si>
  <si>
    <t>Verify from any page on click on the logo home page should be open.</t>
  </si>
  <si>
    <t>Clicking on the logo in the footer should navigate the user to the homepage of the website.</t>
  </si>
  <si>
    <t>Not found as per Requirement</t>
  </si>
  <si>
    <t>1. Open a web browser.
2. Enter the URL https://jmigroup-bd.com/ 
3. Navigate to the website
4. check logo is conncet with home page</t>
  </si>
  <si>
    <t>Footer Logo</t>
  </si>
  <si>
    <t>Verify no spelling mistakes for the text on the footer section.</t>
  </si>
  <si>
    <t>There should be no spelling mistakes in the text content of the footer.</t>
  </si>
  <si>
    <t>1. Open a web browser.
2. Enter the URL https://jmigroup-bd.com/ 
3. Navigate to the website
4. Check spelling mistake or not</t>
  </si>
  <si>
    <t>Verify all social icons added on the footer.</t>
  </si>
  <si>
    <t>All specified social icons should be present in the footer.</t>
  </si>
  <si>
    <t>1. Open a web browser.
2. Enter the URL https://jmigroup-bd.com/ 
3. Navigate to the website
4. Check all social media icon present here or not</t>
  </si>
  <si>
    <t>1. Open a web browser.
2. Enter the URL https://jmigroup-bd.com/ 
3. Navigate to the website
4. Check Facebook icon with proper link</t>
  </si>
  <si>
    <t>1. Open a web browser.
2. Enter the URL https://jmigroup-bd.com/ 
3. Navigate to the website
4. Check Linked icon with proper link</t>
  </si>
  <si>
    <t>1. Open a web browser.
2. Enter the URL https://jmigroup-bd.com/ 
3. Navigate to the website
4. Check Twitter link with icon</t>
  </si>
  <si>
    <t>1. Open a web browser.
2. Enter the URL https://jmigroup-bd.com/ 
3. Navigate to the website
4. Check Instagram link with icon</t>
  </si>
  <si>
    <t>Verify there must be equal space for the elements links, button, and social links from top and bottom at the footer section.</t>
  </si>
  <si>
    <t>The vertical space between the elements should be equal and consistent from both the top and bottom of the footer section.</t>
  </si>
  <si>
    <t>1. Open a web browser.
2. Enter the URL https://jmigroup-bd.com/ 
3. Navigate to the website
4. Check equal space button</t>
  </si>
  <si>
    <t>Verify correct year was added to the footer section or not.</t>
  </si>
  <si>
    <t>The year displayed in the copyright section should be the current year or the correct year as specified.</t>
  </si>
  <si>
    <t>Not Found as per Requirement</t>
  </si>
  <si>
    <t>1. Open a web browser.
2. Enter the URL https://jmigroup-bd.com/ 
3. Navigate to the website
4. Check Footer year</t>
  </si>
  <si>
    <t>Footer Year</t>
  </si>
  <si>
    <t>Verify whether the copyright icon is added or not on the footer section.</t>
  </si>
  <si>
    <t>A copyright icon should be present in the copyright section of the footer.</t>
  </si>
  <si>
    <t>1. Open a web browser.
2. Enter the URL https://jmigroup-bd.com/ 
3. Navigate to the website
4. Check Copyrignt Link here</t>
  </si>
  <si>
    <t>Verify that the footer includes a link to the site's Team.</t>
  </si>
  <si>
    <t>Clicking on the link should navigate the user to the Team page.</t>
  </si>
  <si>
    <t>1. Open a web browser.
2. Enter the URL https://jmigroup-bd.com/ 
3. Navigate to the website
4. Check Site's Team on footer</t>
  </si>
  <si>
    <t>Verify that clicking on the About link opens theTeam page.</t>
  </si>
  <si>
    <t>Clicking on the link should navigate the user to the Team Home page.</t>
  </si>
  <si>
    <t>1. Open a web browser.
2. Enter the URL https://jmigroup-bd.com/ 
3. Navigate to the website
4. Check About link in footer</t>
  </si>
  <si>
    <t>Verify that clicking on the JMI Group link opens theTeam page.</t>
  </si>
  <si>
    <t>Verify "Read More" Option Functionality</t>
  </si>
  <si>
    <t xml:space="preserve"> A pop-up with additional information about the 'About Us' section should be displayed when click the "Read More" link.</t>
  </si>
  <si>
    <t>Click on an image that is visible on the webpage.</t>
  </si>
  <si>
    <t>The image should be clickable, and clicking it should trigger the expected action (e.g., open a larger version of the image, redirect to a new page, or display additional information).</t>
  </si>
  <si>
    <t>Click on an image with hover effects.</t>
  </si>
  <si>
    <t>Clicking the image should not only be clickable but also should not interfere with the expected hover effects.</t>
  </si>
  <si>
    <t>Image Click on a Mobile Device</t>
  </si>
  <si>
    <t xml:space="preserve"> The image click should work smoothly on the mobile device, and the expected action should occur.</t>
  </si>
  <si>
    <t>1. Open the webpage with the image on a mobile device.
2. Tap on the image.</t>
  </si>
  <si>
    <t>Navigate to the website's homepage.</t>
  </si>
  <si>
    <t>The "Home" link is present on the homepage.</t>
  </si>
  <si>
    <t>Navigate to the "About Us" page.</t>
  </si>
  <si>
    <t>The "About Us" link is present on the page.</t>
  </si>
  <si>
    <t>Navigate to the "JMI Business" section.</t>
  </si>
  <si>
    <t>The "JMI Business" link is present in the navigation or designated section.</t>
  </si>
  <si>
    <t>Navigate to the "Video" section.</t>
  </si>
  <si>
    <t>The "Video" link is present in the navigation or designated section.</t>
  </si>
  <si>
    <t>Navigate to the "News &amp; Events" page.</t>
  </si>
  <si>
    <t>The "News &amp; Events" link is present on the page.</t>
  </si>
  <si>
    <t>Navigate to the "Circular" section.</t>
  </si>
  <si>
    <t>The "Circular" link is present in the navigation or designated section.</t>
  </si>
  <si>
    <t>Navigate to the "Contact Us" page.</t>
  </si>
  <si>
    <t>The "Contact Us" link is present on the page.</t>
  </si>
  <si>
    <t>Home Page</t>
  </si>
  <si>
    <t>1. Open a web browser.
2. Enter the URL https://jmigroup-bd.com/ 
3. Navigate to the website's homepage.</t>
  </si>
  <si>
    <t>Checking All Company Picture show</t>
  </si>
  <si>
    <t>Should be show on home page</t>
  </si>
  <si>
    <t>Navigate to the webpage containing an automatic picture scroll feature.</t>
  </si>
  <si>
    <t>Verify that images smoothly transition from one to another at regular intervals.</t>
  </si>
  <si>
    <t xml:space="preserve">Navigate to the webpage containing left and right icons for moving pictures.
</t>
  </si>
  <si>
    <t>Verify that clicking the right icon/button moves the pictures in the current sequence to the next one.</t>
  </si>
  <si>
    <t>Assess keyboard navigation.</t>
  </si>
  <si>
    <t>Verify that pressing the right arrow key moves to the next picture, and pressing the left arrow key moves to the previous picture.</t>
  </si>
  <si>
    <t>Verify the Joint Ventures present in home page</t>
  </si>
  <si>
    <t>Should be present on Home Page</t>
  </si>
  <si>
    <t>Verify if clicking NIPRO</t>
  </si>
  <si>
    <t>If clicking NIPRO go to NIPRO website</t>
  </si>
  <si>
    <t>Verify if clicking STAR SYRINGE</t>
  </si>
  <si>
    <t>If clicking STAR SYRINGE go to STAR SYRINGE website</t>
  </si>
  <si>
    <t>Verify if clicking SANKUR</t>
  </si>
  <si>
    <t>If clicking SANKUR go to SANKUR website</t>
  </si>
  <si>
    <t>Check for the accuracy of Managing Director's information</t>
  </si>
  <si>
    <t>Should be present Founder Managing Director Profile on home page</t>
  </si>
  <si>
    <t>Verify the presence of a profile picture.</t>
  </si>
  <si>
    <t>Confirm that there is a profile picture associated with the Managing Director's profile.</t>
  </si>
  <si>
    <t>Verify the JMI Business present in home page</t>
  </si>
  <si>
    <t xml:space="preserve">Verify on mouse hover and show Details </t>
  </si>
  <si>
    <t>Color should be change and show details</t>
  </si>
  <si>
    <t>Verify details button</t>
  </si>
  <si>
    <t>Should be open own webpage / website</t>
  </si>
  <si>
    <t>Verify Video present homepage</t>
  </si>
  <si>
    <t>Should be video present in homepage</t>
  </si>
  <si>
    <t>Verify News and Events on Home page</t>
  </si>
  <si>
    <t>Should be hover show date and Read more option</t>
  </si>
  <si>
    <t>Verify Read more button working</t>
  </si>
  <si>
    <t>Should be work if click read more go to another page and show all information</t>
  </si>
  <si>
    <t>Verify Awards &amp; Winning present on home page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</si>
  <si>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  <r>
      <rPr>
        <rFont val="Times New Roman"/>
        <sz val="12.0"/>
      </rPr>
      <t xml:space="preserve"> 
3. Navigate to the website's homepage.</t>
    </r>
  </si>
  <si>
    <t>Discover JMI</t>
  </si>
  <si>
    <t>Click Discover JMI Show a dropdown list</t>
  </si>
  <si>
    <t>Should be show drop-down list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</si>
  <si>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</si>
  <si>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"Message From Founder's"</t>
  </si>
  <si>
    <t>Should be open Founder Managing Director Profile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</si>
  <si>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https://jmigroup-bd.com/message_md</t>
    </r>
  </si>
  <si>
    <t>Click on "Message From Chairman "</t>
  </si>
  <si>
    <t>Should be open Chairman of JMI GROUP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</si>
  <si>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https://jmigroup-bd.com/message_ch</t>
    </r>
  </si>
  <si>
    <t>Click on "Corporate Profile"</t>
  </si>
  <si>
    <t>Should be open Corporate Profile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</si>
  <si>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https://jmigroup-bd.com/corporate_profile</t>
    </r>
  </si>
  <si>
    <t>Click on the PDF link or button.</t>
  </si>
  <si>
    <t>Ensure that clicking on the link or button triggers the download or opening of the PDF file.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</si>
  <si>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https://jmigroup-bd.com/corporate_profile</t>
    </r>
  </si>
  <si>
    <t>Verify Awards &amp; Winning present on Corporate Profile</t>
  </si>
  <si>
    <t>Should be present on Corporate Profile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</si>
  <si>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https://jmigroup-bd.com/corporate_profile</t>
    </r>
  </si>
  <si>
    <t>Click on " Mission , vision &amp; Objective"</t>
  </si>
  <si>
    <t>Should be open Mission , vision &amp; Objective</t>
  </si>
  <si>
    <t>1. Open a web browser.
2. Enter the URLhttps://jmigroup-bd.com/our_mission</t>
  </si>
  <si>
    <t>Click on "Key Management Team"</t>
  </si>
  <si>
    <t>Should be open Key Management Team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</si>
  <si>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https://jmigroup-bd.com/key_person</t>
    </r>
  </si>
  <si>
    <t>JMI Business</t>
  </si>
  <si>
    <t xml:space="preserve">Click JMI Business 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</si>
  <si>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</si>
  <si>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"JMI Syringes &amp; Medical Devices Ltd"</t>
  </si>
  <si>
    <t>Should be connect with proper website link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</si>
  <si>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 xml:space="preserve">https://jmigroup-bd.com/
</t>
    </r>
    <r>
      <rPr>
        <rFont val="Times New Roman"/>
        <sz val="12.0"/>
      </rPr>
      <t xml:space="preserve">3. Click JMI Syringes &amp; Medical Devices Ltd
</t>
    </r>
    <r>
      <rPr>
        <rFont val="Times New Roman"/>
        <color rgb="FF1155CC"/>
        <sz val="12.0"/>
        <u/>
      </rPr>
      <t>https://www.jmisyringe.com/</t>
    </r>
  </si>
  <si>
    <t>Click on "Nipro JMI Dialysis Centre"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</si>
  <si>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 xml:space="preserve">https://jmigroup-bd.com/
</t>
    </r>
    <r>
      <rPr>
        <rFont val="Times New Roman"/>
        <sz val="12.0"/>
      </rPr>
      <t xml:space="preserve">3. Click on Nipro JMI Dialysis Centre </t>
    </r>
    <r>
      <rPr>
        <rFont val="Times New Roman"/>
        <color rgb="FF1155CC"/>
        <sz val="12.0"/>
        <u/>
      </rPr>
      <t>https://niprojmidialysis.com/</t>
    </r>
  </si>
  <si>
    <t>Click on "NIPRO JMI Pharma Ltd"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</si>
  <si>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</si>
  <si>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"JMI Hospital Requisite Manufacturing Ltd"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</si>
  <si>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</si>
  <si>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"JMI Industrial Gas Limited"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</si>
  <si>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</si>
  <si>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"Bangladesh Clinical Trials limites"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</si>
  <si>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</si>
  <si>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"JMI Builders &amp; Construction Ltd."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</si>
  <si>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</si>
  <si>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"Cardiff International School"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</si>
  <si>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</si>
  <si>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Joint Ventures</t>
  </si>
  <si>
    <t>Click Joint Ventures</t>
  </si>
  <si>
    <t>Click on "NIPRO Corporation, Japan"</t>
  </si>
  <si>
    <t>Click on "SANAKUR-Turkey"</t>
  </si>
  <si>
    <t>Click on "Sonlu"</t>
  </si>
  <si>
    <t>Click on "Star Syrings Ltd, UK"</t>
  </si>
  <si>
    <t>Media</t>
  </si>
  <si>
    <t>Click Joint Media</t>
  </si>
  <si>
    <t>1. Open a web browser.
2. Enter the URL https://jmigroup-bd.com/
3. Click Joint Media</t>
  </si>
  <si>
    <t>Click on "News &amp; Events"</t>
  </si>
  <si>
    <t>Should be open News &amp; Events</t>
  </si>
  <si>
    <t>1. Open a web browser.
2. Enter the URL https://jmigroup-bd.com/
3. Click Joint Media
4. Click News &amp; Events</t>
  </si>
  <si>
    <t>1. Open a web browser.
2. Enter the URL https://jmigroup-bd.com/
3. Click Joint Media
4. Click News &amp; Events. https://jmigroup-bd.com/news_event</t>
  </si>
  <si>
    <t xml:space="preserve">1. Open a web browser.
2. Enter the URL https://jmigroup-bd.com/
3. Click Joint Media </t>
  </si>
  <si>
    <t>Click on "Video and Gallery"</t>
  </si>
  <si>
    <t>Should be open Video and Gallery</t>
  </si>
  <si>
    <r>
      <rPr>
        <rFont val="Times New Roman"/>
        <sz val="12.0"/>
      </rPr>
      <t xml:space="preserve">1. Open a web browser.
2. Enter the URL https://jmigroup-bd.com/
3. Click Joint Media
4. Click on Video and Gallery </t>
    </r>
    <r>
      <rPr>
        <rFont val="Times New Roman"/>
        <color rgb="FF1155CC"/>
        <sz val="12.0"/>
        <u/>
      </rPr>
      <t>https://jmigroup-bd.com/video</t>
    </r>
  </si>
  <si>
    <t>Click on video play or not</t>
  </si>
  <si>
    <t xml:space="preserve">Should be play video </t>
  </si>
  <si>
    <r>
      <rPr>
        <rFont val="Times New Roman"/>
        <sz val="12.0"/>
      </rPr>
      <t xml:space="preserve">1. Open a web browser.
2. Enter the URL https://jmigroup-bd.com/
3. Click Joint Media
4. Click on Video and Gallery </t>
    </r>
    <r>
      <rPr>
        <rFont val="Times New Roman"/>
        <color rgb="FF1155CC"/>
        <sz val="12.0"/>
        <u/>
      </rPr>
      <t xml:space="preserve">https://jmigroup-bd.com/video
</t>
    </r>
    <r>
      <rPr>
        <rFont val="Times New Roman"/>
        <sz val="12.0"/>
      </rPr>
      <t>5. Play video</t>
    </r>
  </si>
  <si>
    <t>Click on "Photo Gallery"</t>
  </si>
  <si>
    <t>Should be open Photo Gallery</t>
  </si>
  <si>
    <r>
      <rPr>
        <rFont val="Times New Roman"/>
        <sz val="12.0"/>
      </rPr>
      <t xml:space="preserve">1. Open a web browser.
2. Enter the URL https://jmigroup-bd.com/
3. Click Joint Media
4. Click Photo Gallery  </t>
    </r>
    <r>
      <rPr>
        <rFont val="Times New Roman"/>
        <color rgb="FF1155CC"/>
        <sz val="12.0"/>
        <u/>
      </rPr>
      <t>https://jmigroup-bd.com/photo_gallery</t>
    </r>
  </si>
  <si>
    <r>
      <rPr>
        <rFont val="Times New Roman"/>
        <sz val="12.0"/>
      </rPr>
      <t xml:space="preserve">1. Open a web browser.
2. Enter the URL https://jmigroup-bd.com/
3. Click Joint Media
4. Click Photo Gallery  </t>
    </r>
    <r>
      <rPr>
        <rFont val="Times New Roman"/>
        <color rgb="FF1155CC"/>
        <sz val="12.0"/>
        <u/>
      </rPr>
      <t xml:space="preserve">https://jmigroup-bd.com/photo_gallery
</t>
    </r>
    <r>
      <rPr>
        <rFont val="Times New Roman"/>
        <sz val="12.0"/>
      </rPr>
      <t>5. Check hover or not</t>
    </r>
  </si>
  <si>
    <t>Click on "TVC/ ovc"</t>
  </si>
  <si>
    <t>Should be open TVC/ ovc page</t>
  </si>
  <si>
    <r>
      <rPr>
        <rFont val="Times New Roman"/>
        <sz val="12.0"/>
      </rPr>
      <t xml:space="preserve">1. Open a web browser.
2. Enter the URL https://jmigroup-bd.com/
3. Click Joint Media
4. Click on TVC / ovc </t>
    </r>
    <r>
      <rPr>
        <rFont val="Times New Roman"/>
        <color rgb="FF1155CC"/>
        <sz val="12.0"/>
        <u/>
      </rPr>
      <t>https://jmigroup-bd.com/tvc_ovc</t>
    </r>
  </si>
  <si>
    <t>1. Open a web browser.
2. Enter the URL https://jmigroup-bd.com/
3. Click Joint Media
4. Click on TVC / ovc https://jmigroup-bd.com/tvc_ovc
5. Click on video</t>
  </si>
  <si>
    <t>Career</t>
  </si>
  <si>
    <t>Click Career</t>
  </si>
  <si>
    <t>"1. Open a web browser.
2. Enter the URL https://jmigroup-bd.com/
3. Click Career</t>
  </si>
  <si>
    <t xml:space="preserve">Click Drop Your CV </t>
  </si>
  <si>
    <t>Should be open a from</t>
  </si>
  <si>
    <t>Attempt to submit the form without entering any information in any of the fields.</t>
  </si>
  <si>
    <t>The system should display an error message indicating that all fields are mandatory, and the form should not be submitted.</t>
  </si>
  <si>
    <t>Attempt to submit the form without entering a name.</t>
  </si>
  <si>
    <t>The system should display an error message specifying that the name field is mandatory, and the form should not be submitted.</t>
  </si>
  <si>
    <t>Attempt to submit the form without entering a contact number.</t>
  </si>
  <si>
    <t>The system should display an error message indicating that the contact number is required, and the form should not be submitted.</t>
  </si>
  <si>
    <t>Enter an invalid contact number format (e.g., alphabetic characters or special characters).</t>
  </si>
  <si>
    <t xml:space="preserve"> The system should display an error message specifying that the contact number format is invalid, and the form should not be submitted.</t>
  </si>
  <si>
    <t>0000@kk</t>
  </si>
  <si>
    <t>Attempt to submit the form without entering an email address.</t>
  </si>
  <si>
    <t>The system should display an error message stating that the email field is mandatory, and the form should not be submitted.</t>
  </si>
  <si>
    <t>Enter an invalid email format</t>
  </si>
  <si>
    <t>The system should display an error message indicating that the email format is invalid, and the form should not be submitted.</t>
  </si>
  <si>
    <t>sumon.gmail.com</t>
  </si>
  <si>
    <t>Attempt to submit the form without entering an address.</t>
  </si>
  <si>
    <t>The system should display an error message specifying that the address is a required field, and the form should not be submitted.</t>
  </si>
  <si>
    <t>Attempt to submit the form without uploading a CV.</t>
  </si>
  <si>
    <t>The system should display an error message indicating that uploading a CV is mandatory, and the form should not be submitted.</t>
  </si>
  <si>
    <t>Attempt to submit the form with a CV file larger than 1 MB.</t>
  </si>
  <si>
    <t>The system should display an error message stating that the CV file size exceeds the allowed limit (1 MB), and the form should not be submitted.</t>
  </si>
  <si>
    <t>Click Why Join With Us</t>
  </si>
  <si>
    <t>Should be open Why Join us pafe</t>
  </si>
  <si>
    <t>https://jmigroup-bd.com/why_join_us</t>
  </si>
  <si>
    <t>Click Our Latest Circular</t>
  </si>
  <si>
    <t>Should be open Circular page</t>
  </si>
  <si>
    <t>https://jmigroup-bd.com/circuler</t>
  </si>
  <si>
    <t>Contact Us</t>
  </si>
  <si>
    <t xml:space="preserve">Click Contact Us </t>
  </si>
  <si>
    <t>Open Contact Us Page</t>
  </si>
  <si>
    <t>https://jmigroup-bd.com/contact_us</t>
  </si>
  <si>
    <t>Enter a contact number with 8 digits.</t>
  </si>
  <si>
    <t>The system should display an error message indicating that the contact number must be between 9 and 15 digits.</t>
  </si>
  <si>
    <t>Enter a phone number with 10 digits.</t>
  </si>
  <si>
    <t>The system should accept the phone number without any error.</t>
  </si>
  <si>
    <t>Enter a phone number with 16 digits.</t>
  </si>
  <si>
    <t>Enter a phone number with alphabetic characters.</t>
  </si>
  <si>
    <t>The system should display an error message indicating that the phone number should consist of numeric digits only.</t>
  </si>
  <si>
    <t>012ab812311</t>
  </si>
  <si>
    <t>Enter a phone number with spaces or special characters.</t>
  </si>
  <si>
    <t>The system should display an error message indicating that the phone number should not contain spaces or special characters.</t>
  </si>
  <si>
    <t>013@98877777</t>
  </si>
  <si>
    <t>Enter a valid phone number with leading zeros.</t>
  </si>
  <si>
    <t>The system should accept the phone number without considering leading zeros as a problem.</t>
  </si>
  <si>
    <t>Click the Send message button without click the "I am not a robot" checkbox.</t>
  </si>
  <si>
    <t>The system should display an error message.</t>
  </si>
  <si>
    <t>Click the "I am not a robot" checkbox.</t>
  </si>
  <si>
    <t>The system should accept the checkbox interaction as a valid action, and the form submission should proceed without errors.</t>
  </si>
  <si>
    <t>Checking the map displays the correct location</t>
  </si>
  <si>
    <t>Should be show correct location</t>
  </si>
  <si>
    <t>Found as per expectation</t>
  </si>
  <si>
    <t xml:space="preserve">Input all valid input </t>
  </si>
  <si>
    <t>Should be able Send Message</t>
  </si>
  <si>
    <t>Test zooming in and out on the map using zoom controls or pinch gestures on mobile devices.</t>
  </si>
  <si>
    <t>Should be zoom in and out</t>
  </si>
  <si>
    <t>Verify that the map can switch between standard map view and satellite view.</t>
  </si>
  <si>
    <t>Should be show standard and satellite view</t>
  </si>
  <si>
    <t>Test Metrics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</si>
  <si>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</si>
  <si>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</si>
  <si>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</si>
  <si>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</si>
  <si>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</si>
  <si>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</si>
  <si>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</si>
  <si>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</si>
  <si>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</si>
  <si>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</si>
  <si>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</si>
  <si>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</si>
  <si>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</si>
  <si>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</si>
  <si>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</si>
  <si>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</si>
  <si>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</si>
  <si>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</si>
  <si>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</si>
  <si>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</si>
  <si>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</si>
  <si>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</si>
  <si>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</si>
  <si>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</si>
  <si>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</si>
  <si>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Bug Reporting</t>
  </si>
  <si>
    <t># SL 9</t>
  </si>
  <si>
    <t>Issue: Twitter profile/page not connected on twitter link</t>
  </si>
  <si>
    <t>Reproducing Steps:</t>
  </si>
  <si>
    <t>1. Goto the URL
https://jmigroup-bd.com/
2. Click on the Twitter icon
3. Check connect with right id/profile</t>
  </si>
  <si>
    <r>
      <rPr>
        <rFont val="Calibri, Arial"/>
        <b/>
        <color theme="1"/>
        <sz val="11.0"/>
      </rPr>
      <t>Env:</t>
    </r>
    <r>
      <rPr>
        <rFont val="Calibri, Arial"/>
        <b val="0"/>
        <color theme="1"/>
        <sz val="10.0"/>
      </rPr>
      <t xml:space="preserve"> 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</si>
  <si>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 val="0"/>
        <color theme="1"/>
        <sz val="10.0"/>
      </rPr>
      <t>Header</t>
    </r>
  </si>
  <si>
    <r>
      <rPr>
        <rFont val="Calibri"/>
        <b/>
        <color rgb="FF000000"/>
        <sz val="11.0"/>
      </rPr>
      <t>Severity:</t>
    </r>
    <r>
      <rPr>
        <rFont val="Calibri"/>
        <b val="0"/>
        <color rgb="FF000000"/>
        <sz val="10.0"/>
      </rPr>
      <t xml:space="preserve"> P1</t>
    </r>
  </si>
  <si>
    <t>Screenshort :</t>
  </si>
  <si>
    <r>
      <rPr>
        <rFont val="Calibri, Arial"/>
        <b/>
        <color theme="1"/>
        <sz val="11.0"/>
      </rPr>
      <t>Responsible QA:</t>
    </r>
    <r>
      <rPr>
        <rFont val="Calibri, Arial"/>
        <b val="0"/>
        <color theme="1"/>
        <sz val="10.0"/>
      </rPr>
      <t xml:space="preserve"> Mohammad Sumon</t>
    </r>
  </si>
  <si>
    <t># SL 25</t>
  </si>
  <si>
    <t>Issue: Clicking on the logo in the footer should navigate the user to the homepage of the website.</t>
  </si>
  <si>
    <t>1. Goto the URL
https://jmigroup-bd.com/
2. Click on the logo in footer
3. Check connect with Home page or not</t>
  </si>
  <si>
    <r>
      <rPr>
        <rFont val="Calibri, Arial"/>
        <b/>
        <color theme="1"/>
        <sz val="11.0"/>
      </rPr>
      <t>Env:</t>
    </r>
    <r>
      <rPr>
        <rFont val="Calibri, Arial"/>
        <b val="0"/>
        <color theme="1"/>
        <sz val="10.0"/>
      </rPr>
      <t xml:space="preserve"> 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</si>
  <si>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 val="0"/>
        <color theme="1"/>
        <sz val="10.0"/>
      </rPr>
      <t>Footer</t>
    </r>
  </si>
  <si>
    <r>
      <rPr>
        <rFont val="Calibri"/>
        <b/>
        <color rgb="FF000000"/>
        <sz val="11.0"/>
      </rPr>
      <t>Severity:</t>
    </r>
    <r>
      <rPr>
        <rFont val="Calibri"/>
        <b val="0"/>
        <color rgb="FF000000"/>
        <sz val="10.0"/>
      </rPr>
      <t xml:space="preserve"> P1</t>
    </r>
  </si>
  <si>
    <t>Screenshort : footer logo error.png</t>
  </si>
  <si>
    <r>
      <rPr>
        <rFont val="Calibri, Arial"/>
        <b/>
        <color theme="1"/>
        <sz val="11.0"/>
      </rPr>
      <t xml:space="preserve">Responsible QA: </t>
    </r>
    <r>
      <rPr>
        <rFont val="Calibri, Arial"/>
        <b val="0"/>
        <color theme="1"/>
        <sz val="10.0"/>
      </rPr>
      <t xml:space="preserve"> Mohammad Sumon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</si>
</sst>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FFFFFF"/>
      <name val="Times New Roman"/>
    </font>
    <font>
      <b/>
      <u/>
      <sz val="12.0"/>
      <color rgb="FF0000FF"/>
      <name val="Times New Roman"/>
    </font>
    <font/>
    <font>
      <b/>
      <u/>
      <sz val="12.0"/>
      <color rgb="FF0000FF"/>
      <name val="Times New Roman"/>
    </font>
    <font>
      <b/>
      <sz val="12.0"/>
      <color rgb="FFFFFFFF"/>
      <name val="Times New Roman"/>
    </font>
    <font>
      <sz val="12.0"/>
      <color theme="1"/>
      <name val="&quot;Times New Roman&quot;"/>
    </font>
    <font>
      <b/>
      <u/>
      <sz val="12.0"/>
      <color rgb="FF0000FF"/>
      <name val="&quot;Times New Roman&quot;"/>
    </font>
    <font>
      <sz val="11.0"/>
      <color theme="1"/>
      <name val="Calibri"/>
    </font>
    <font>
      <sz val="13.0"/>
      <color theme="1"/>
      <name val="Times New Roman"/>
    </font>
    <font>
      <b/>
      <u/>
      <sz val="12.0"/>
      <color rgb="FF800080"/>
      <name val="&quot;Times New Roman&quot;"/>
    </font>
    <font>
      <sz val="13.0"/>
      <color rgb="FFFFFFFF"/>
      <name val="Times New Roman"/>
    </font>
    <font>
      <sz val="11.0"/>
      <color rgb="FF000000"/>
      <name val="Docs-Calibri"/>
    </font>
    <font>
      <sz val="12.0"/>
      <color rgb="FF000000"/>
      <name val="Times New Roman"/>
    </font>
    <font>
      <u/>
      <sz val="12.0"/>
      <color rgb="FF0000FF"/>
      <name val="Times New Roman"/>
    </font>
    <font>
      <sz val="12.0"/>
      <color rgb="FF000000"/>
      <name val="&quot;Times New Roman&quot;"/>
    </font>
    <font>
      <u/>
      <sz val="12.0"/>
      <color rgb="FF0000FF"/>
      <name val="Times New Roman"/>
    </font>
    <font>
      <sz val="11.0"/>
      <color rgb="FF000000"/>
      <name val="Arial"/>
    </font>
    <font>
      <sz val="11.0"/>
      <color rgb="FF000000"/>
      <name val="&quot;Times New Roman Regular&quot;"/>
    </font>
    <font>
      <u/>
      <sz val="12.0"/>
      <color rgb="FF0000FF"/>
      <name val="Times New Roman"/>
    </font>
    <font>
      <b/>
      <sz val="12.0"/>
      <color theme="1"/>
      <name val="Times New Roman"/>
    </font>
    <font>
      <b/>
      <sz val="20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color theme="1"/>
      <name val="Calibri"/>
    </font>
    <font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EDEDED"/>
        <bgColor rgb="FFEDEDED"/>
      </patternFill>
    </fill>
    <fill>
      <patternFill patternType="solid">
        <fgColor rgb="FFA8D08D"/>
        <bgColor rgb="FFA8D08D"/>
      </patternFill>
    </fill>
    <fill>
      <patternFill patternType="solid">
        <fgColor rgb="FFFF053A"/>
        <bgColor rgb="FFFF053A"/>
      </patternFill>
    </fill>
    <fill>
      <patternFill patternType="solid">
        <fgColor rgb="FFFFD966"/>
        <bgColor rgb="FFFFD966"/>
      </patternFill>
    </fill>
    <fill>
      <patternFill patternType="solid">
        <fgColor rgb="FFF4B083"/>
        <bgColor rgb="FFF4B083"/>
      </patternFill>
    </fill>
    <fill>
      <patternFill patternType="solid">
        <fgColor rgb="FF9CC3E5"/>
        <bgColor rgb="FF9CC3E5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95B3D7"/>
        <bgColor rgb="FF95B3D7"/>
      </patternFill>
    </fill>
    <fill>
      <patternFill patternType="solid">
        <fgColor rgb="FFDCE6F2"/>
        <bgColor rgb="FFDCE6F2"/>
      </patternFill>
    </fill>
    <fill>
      <patternFill patternType="solid">
        <fgColor rgb="FFFAC090"/>
        <bgColor rgb="FFFAC090"/>
      </patternFill>
    </fill>
    <fill>
      <patternFill patternType="solid">
        <fgColor rgb="FFF2F2F2"/>
        <bgColor rgb="FFF2F2F2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wrapText="1"/>
    </xf>
    <xf borderId="2" fillId="0" fontId="3" numFmtId="0" xfId="0" applyAlignment="1" applyBorder="1" applyFont="1">
      <alignment horizontal="center" readingOrder="0" shrinkToFit="0" vertical="top" wrapText="1"/>
    </xf>
    <xf borderId="3" fillId="0" fontId="4" numFmtId="0" xfId="0" applyBorder="1" applyFont="1"/>
    <xf borderId="2" fillId="0" fontId="1" numFmtId="0" xfId="0" applyBorder="1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 shrinkToFit="0" wrapText="1"/>
    </xf>
    <xf borderId="2" fillId="0" fontId="5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vertical="top"/>
    </xf>
    <xf borderId="1" fillId="2" fontId="6" numFmtId="0" xfId="0" applyAlignment="1" applyBorder="1" applyFont="1">
      <alignment horizontal="center" shrinkToFit="0" wrapText="1"/>
    </xf>
    <xf borderId="1" fillId="2" fontId="6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Border="1" applyFont="1"/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2" fillId="3" fontId="7" numFmtId="0" xfId="0" applyAlignment="1" applyBorder="1" applyFill="1" applyFont="1">
      <alignment horizontal="center"/>
    </xf>
    <xf borderId="3" fillId="0" fontId="8" numFmtId="0" xfId="0" applyAlignment="1" applyBorder="1" applyFont="1">
      <alignment horizontal="center" readingOrder="0"/>
    </xf>
    <xf borderId="3" fillId="3" fontId="7" numFmtId="0" xfId="0" applyBorder="1" applyFont="1"/>
    <xf borderId="3" fillId="0" fontId="9" numFmtId="0" xfId="0" applyBorder="1" applyFont="1"/>
    <xf borderId="3" fillId="3" fontId="9" numFmtId="0" xfId="0" applyBorder="1" applyFont="1"/>
    <xf borderId="0" fillId="0" fontId="10" numFmtId="0" xfId="0" applyAlignment="1" applyFont="1">
      <alignment vertical="center"/>
    </xf>
    <xf borderId="4" fillId="0" fontId="10" numFmtId="0" xfId="0" applyAlignment="1" applyBorder="1" applyFont="1">
      <alignment vertical="center"/>
    </xf>
    <xf borderId="5" fillId="4" fontId="10" numFmtId="0" xfId="0" applyAlignment="1" applyBorder="1" applyFill="1" applyFont="1">
      <alignment vertical="center"/>
    </xf>
    <xf borderId="5" fillId="0" fontId="10" numFmtId="0" xfId="0" applyAlignment="1" applyBorder="1" applyFont="1">
      <alignment horizontal="right" vertical="center"/>
    </xf>
    <xf borderId="6" fillId="3" fontId="7" numFmtId="0" xfId="0" applyAlignment="1" applyBorder="1" applyFont="1">
      <alignment horizontal="center"/>
    </xf>
    <xf borderId="5" fillId="0" fontId="4" numFmtId="0" xfId="0" applyBorder="1" applyFont="1"/>
    <xf borderId="5" fillId="0" fontId="9" numFmtId="0" xfId="0" applyBorder="1" applyFont="1"/>
    <xf borderId="5" fillId="3" fontId="7" numFmtId="0" xfId="0" applyBorder="1" applyFont="1"/>
    <xf borderId="5" fillId="3" fontId="9" numFmtId="0" xfId="0" applyBorder="1" applyFont="1"/>
    <xf borderId="5" fillId="5" fontId="10" numFmtId="0" xfId="0" applyAlignment="1" applyBorder="1" applyFill="1" applyFont="1">
      <alignment vertical="center"/>
    </xf>
    <xf borderId="5" fillId="0" fontId="11" numFmtId="0" xfId="0" applyAlignment="1" applyBorder="1" applyFont="1">
      <alignment horizontal="center"/>
    </xf>
    <xf borderId="5" fillId="6" fontId="10" numFmtId="0" xfId="0" applyAlignment="1" applyBorder="1" applyFill="1" applyFont="1">
      <alignment vertical="center"/>
    </xf>
    <xf borderId="1" fillId="0" fontId="9" numFmtId="0" xfId="0" applyBorder="1" applyFont="1"/>
    <xf borderId="1" fillId="3" fontId="7" numFmtId="0" xfId="0" applyBorder="1" applyFont="1"/>
    <xf borderId="1" fillId="3" fontId="9" numFmtId="0" xfId="0" applyBorder="1" applyFont="1"/>
    <xf borderId="5" fillId="7" fontId="10" numFmtId="0" xfId="0" applyAlignment="1" applyBorder="1" applyFill="1" applyFont="1">
      <alignment vertical="center"/>
    </xf>
    <xf borderId="0" fillId="0" fontId="9" numFmtId="0" xfId="0" applyFont="1"/>
    <xf borderId="5" fillId="8" fontId="10" numFmtId="0" xfId="0" applyAlignment="1" applyBorder="1" applyFill="1" applyFont="1">
      <alignment vertical="center"/>
    </xf>
    <xf borderId="5" fillId="8" fontId="10" numFmtId="0" xfId="0" applyAlignment="1" applyBorder="1" applyFont="1">
      <alignment horizontal="right"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8" fillId="9" fontId="12" numFmtId="0" xfId="0" applyAlignment="1" applyBorder="1" applyFill="1" applyFont="1">
      <alignment horizontal="center" vertical="center"/>
    </xf>
    <xf borderId="5" fillId="9" fontId="12" numFmtId="0" xfId="0" applyAlignment="1" applyBorder="1" applyFont="1">
      <alignment horizontal="center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0" fillId="10" fontId="13" numFmtId="0" xfId="0" applyAlignment="1" applyFill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0" fillId="10" fontId="14" numFmtId="0" xfId="0" applyAlignment="1" applyFont="1">
      <alignment horizontal="left" readingOrder="0" vertical="center"/>
    </xf>
    <xf borderId="1" fillId="11" fontId="1" numFmtId="0" xfId="0" applyAlignment="1" applyBorder="1" applyFill="1" applyFont="1">
      <alignment vertical="center"/>
    </xf>
    <xf borderId="1" fillId="11" fontId="1" numFmtId="0" xfId="0" applyAlignment="1" applyBorder="1" applyFont="1">
      <alignment horizontal="center" vertical="center"/>
    </xf>
    <xf borderId="1" fillId="11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horizontal="center" readingOrder="0" vertical="center"/>
    </xf>
    <xf borderId="1" fillId="10" fontId="14" numFmtId="0" xfId="0" applyAlignment="1" applyBorder="1" applyFont="1">
      <alignment horizontal="left" readingOrder="0" vertical="center"/>
    </xf>
    <xf borderId="1" fillId="0" fontId="15" numFmtId="0" xfId="0" applyAlignment="1" applyBorder="1" applyFont="1">
      <alignment readingOrder="0" shrinkToFit="0" vertical="center" wrapText="1"/>
    </xf>
    <xf borderId="10" fillId="0" fontId="4" numFmtId="0" xfId="0" applyBorder="1" applyFont="1"/>
    <xf borderId="0" fillId="10" fontId="16" numFmtId="0" xfId="0" applyAlignment="1" applyFont="1">
      <alignment horizontal="left" readingOrder="0" shrinkToFit="0" vertical="center" wrapText="1"/>
    </xf>
    <xf borderId="8" fillId="0" fontId="4" numFmtId="0" xfId="0" applyBorder="1" applyFont="1"/>
    <xf borderId="1" fillId="11" fontId="1" numFmtId="0" xfId="0" applyAlignment="1" applyBorder="1" applyFont="1">
      <alignment readingOrder="0" shrinkToFit="0" vertical="center" wrapText="1"/>
    </xf>
    <xf borderId="1" fillId="0" fontId="17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left" readingOrder="0" shrinkToFit="0" vertical="center" wrapText="1"/>
    </xf>
    <xf borderId="1" fillId="0" fontId="19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8" fillId="0" fontId="7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12" fontId="1" numFmtId="0" xfId="0" applyAlignment="1" applyBorder="1" applyFill="1" applyFont="1">
      <alignment vertical="center"/>
    </xf>
    <xf borderId="1" fillId="12" fontId="1" numFmtId="0" xfId="0" applyAlignment="1" applyBorder="1" applyFont="1">
      <alignment horizontal="center" vertical="center"/>
    </xf>
    <xf borderId="1" fillId="12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12" fontId="1" numFmtId="0" xfId="0" applyAlignment="1" applyBorder="1" applyFont="1">
      <alignment readingOrder="0" shrinkToFit="0" vertical="center" wrapText="1"/>
    </xf>
    <xf borderId="1" fillId="12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1" fillId="0" fontId="20" numFmtId="0" xfId="0" applyAlignment="1" applyBorder="1" applyFont="1">
      <alignment readingOrder="0" shrinkToFit="0" vertical="center" wrapText="1"/>
    </xf>
    <xf borderId="0" fillId="10" fontId="16" numFmtId="0" xfId="0" applyAlignment="1" applyFont="1">
      <alignment horizontal="left"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bottom"/>
    </xf>
    <xf borderId="11" fillId="0" fontId="1" numFmtId="0" xfId="0" applyAlignment="1" applyBorder="1" applyFont="1">
      <alignment vertical="center"/>
    </xf>
    <xf borderId="5" fillId="4" fontId="1" numFmtId="0" xfId="0" applyAlignment="1" applyBorder="1" applyFont="1">
      <alignment vertical="center"/>
    </xf>
    <xf borderId="5" fillId="0" fontId="1" numFmtId="0" xfId="0" applyAlignment="1" applyBorder="1" applyFont="1">
      <alignment horizontal="right" vertical="center"/>
    </xf>
    <xf borderId="12" fillId="0" fontId="1" numFmtId="0" xfId="0" applyAlignment="1" applyBorder="1" applyFont="1">
      <alignment vertical="bottom"/>
    </xf>
    <xf borderId="0" fillId="13" fontId="21" numFmtId="0" xfId="0" applyAlignment="1" applyFill="1" applyFont="1">
      <alignment horizontal="center" vertical="center"/>
    </xf>
    <xf borderId="12" fillId="0" fontId="4" numFmtId="0" xfId="0" applyBorder="1" applyFont="1"/>
    <xf borderId="5" fillId="5" fontId="1" numFmtId="0" xfId="0" applyAlignment="1" applyBorder="1" applyFont="1">
      <alignment vertical="center"/>
    </xf>
    <xf borderId="11" fillId="0" fontId="4" numFmtId="0" xfId="0" applyBorder="1" applyFont="1"/>
    <xf borderId="13" fillId="0" fontId="4" numFmtId="0" xfId="0" applyBorder="1" applyFont="1"/>
    <xf borderId="5" fillId="6" fontId="1" numFmtId="0" xfId="0" applyAlignment="1" applyBorder="1" applyFont="1">
      <alignment vertical="center"/>
    </xf>
    <xf borderId="13" fillId="14" fontId="21" numFmtId="0" xfId="0" applyAlignment="1" applyBorder="1" applyFill="1" applyFont="1">
      <alignment horizontal="center" vertical="center"/>
    </xf>
    <xf borderId="5" fillId="7" fontId="1" numFmtId="0" xfId="0" applyAlignment="1" applyBorder="1" applyFont="1">
      <alignment vertical="center"/>
    </xf>
    <xf borderId="13" fillId="0" fontId="1" numFmtId="0" xfId="0" applyAlignment="1" applyBorder="1" applyFont="1">
      <alignment horizontal="center" vertical="center"/>
    </xf>
    <xf borderId="13" fillId="0" fontId="21" numFmtId="0" xfId="0" applyAlignment="1" applyBorder="1" applyFont="1">
      <alignment vertical="center"/>
    </xf>
    <xf borderId="13" fillId="0" fontId="1" numFmtId="0" xfId="0" applyAlignment="1" applyBorder="1" applyFont="1">
      <alignment vertical="center"/>
    </xf>
    <xf borderId="13" fillId="0" fontId="1" numFmtId="0" xfId="0" applyAlignment="1" applyBorder="1" applyFont="1">
      <alignment horizontal="center" readingOrder="0" vertical="center"/>
    </xf>
    <xf borderId="5" fillId="8" fontId="1" numFmtId="0" xfId="0" applyAlignment="1" applyBorder="1" applyFont="1">
      <alignment vertical="center"/>
    </xf>
    <xf borderId="5" fillId="8" fontId="1" numFmtId="0" xfId="0" applyAlignment="1" applyBorder="1" applyFont="1">
      <alignment horizontal="right" vertical="center"/>
    </xf>
    <xf borderId="12" fillId="0" fontId="1" numFmtId="0" xfId="0" applyBorder="1" applyFont="1"/>
    <xf borderId="0" fillId="10" fontId="14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bottom"/>
    </xf>
    <xf borderId="0" fillId="10" fontId="14" numFmtId="0" xfId="0" applyAlignment="1" applyFont="1">
      <alignment horizontal="center" readingOrder="0"/>
    </xf>
    <xf borderId="14" fillId="15" fontId="22" numFmtId="0" xfId="0" applyBorder="1" applyFill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6" fillId="16" fontId="23" numFmtId="0" xfId="0" applyAlignment="1" applyBorder="1" applyFill="1" applyFont="1">
      <alignment readingOrder="0"/>
    </xf>
    <xf borderId="16" fillId="16" fontId="23" numFmtId="0" xfId="0" applyAlignment="1" applyBorder="1" applyFont="1">
      <alignment readingOrder="0"/>
    </xf>
    <xf borderId="16" fillId="16" fontId="24" numFmtId="0" xfId="0" applyBorder="1" applyFont="1"/>
    <xf borderId="16" fillId="16" fontId="9" numFmtId="0" xfId="0" applyAlignment="1" applyBorder="1" applyFont="1">
      <alignment readingOrder="0" shrinkToFit="0" vertical="top" wrapText="1"/>
    </xf>
    <xf borderId="12" fillId="16" fontId="25" numFmtId="0" xfId="0" applyAlignment="1" applyBorder="1" applyFont="1">
      <alignment vertical="bottom"/>
    </xf>
    <xf borderId="16" fillId="16" fontId="24" numFmtId="0" xfId="0" applyAlignment="1" applyBorder="1" applyFont="1">
      <alignment readingOrder="0"/>
    </xf>
    <xf borderId="16" fillId="16" fontId="24" numFmtId="0" xfId="0" applyBorder="1" applyFont="1"/>
    <xf borderId="16" fillId="16" fontId="26" numFmtId="0" xfId="0" applyAlignment="1" applyBorder="1" applyFont="1">
      <alignment readingOrder="0"/>
    </xf>
    <xf borderId="17" fillId="16" fontId="24" numFmtId="0" xfId="0" applyAlignment="1" applyBorder="1" applyFont="1">
      <alignment readingOrder="0"/>
    </xf>
    <xf borderId="13" fillId="16" fontId="2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migroup-bd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jmigroup-bd.com/" TargetMode="External"/><Relationship Id="rId22" Type="http://schemas.openxmlformats.org/officeDocument/2006/relationships/hyperlink" Target="https://jmigroup-bd.com/" TargetMode="External"/><Relationship Id="rId21" Type="http://schemas.openxmlformats.org/officeDocument/2006/relationships/hyperlink" Target="https://jmigroup-bd.com/" TargetMode="External"/><Relationship Id="rId24" Type="http://schemas.openxmlformats.org/officeDocument/2006/relationships/hyperlink" Target="https://jmigroup-bd.com/video" TargetMode="External"/><Relationship Id="rId23" Type="http://schemas.openxmlformats.org/officeDocument/2006/relationships/hyperlink" Target="https://jmigroup-bd.com/video" TargetMode="External"/><Relationship Id="rId1" Type="http://schemas.openxmlformats.org/officeDocument/2006/relationships/hyperlink" Target="https://jmigroup-bd.com/" TargetMode="External"/><Relationship Id="rId2" Type="http://schemas.openxmlformats.org/officeDocument/2006/relationships/hyperlink" Target="https://www.linkedin.com/in/md-sumon9897/" TargetMode="External"/><Relationship Id="rId3" Type="http://schemas.openxmlformats.org/officeDocument/2006/relationships/hyperlink" Target="https://jmigroup-bd.com/" TargetMode="External"/><Relationship Id="rId4" Type="http://schemas.openxmlformats.org/officeDocument/2006/relationships/hyperlink" Target="https://drive.google.com/file/d/1WNq6LQUDPV4-ClfsPTTJm08-bROe8MXQ/view?usp=sharing" TargetMode="External"/><Relationship Id="rId9" Type="http://schemas.openxmlformats.org/officeDocument/2006/relationships/hyperlink" Target="https://jmigroup-bd.com/message_md" TargetMode="External"/><Relationship Id="rId26" Type="http://schemas.openxmlformats.org/officeDocument/2006/relationships/hyperlink" Target="https://jmigroup-bd.com/photo_gallery" TargetMode="External"/><Relationship Id="rId25" Type="http://schemas.openxmlformats.org/officeDocument/2006/relationships/hyperlink" Target="https://jmigroup-bd.com/photo_gallery" TargetMode="External"/><Relationship Id="rId28" Type="http://schemas.openxmlformats.org/officeDocument/2006/relationships/hyperlink" Target="http://sumon.gmail.com/" TargetMode="External"/><Relationship Id="rId27" Type="http://schemas.openxmlformats.org/officeDocument/2006/relationships/hyperlink" Target="https://jmigroup-bd.com/tvc_ovc" TargetMode="External"/><Relationship Id="rId5" Type="http://schemas.openxmlformats.org/officeDocument/2006/relationships/hyperlink" Target="https://drive.google.com/file/d/1d18VWZA8y-IXzx6nMFgEhybLaAHsQ-tG/view?usp=sharing" TargetMode="External"/><Relationship Id="rId6" Type="http://schemas.openxmlformats.org/officeDocument/2006/relationships/hyperlink" Target="https://jmigroup-bd.com/" TargetMode="External"/><Relationship Id="rId29" Type="http://schemas.openxmlformats.org/officeDocument/2006/relationships/hyperlink" Target="https://jmigroup-bd.com/why_join_us" TargetMode="External"/><Relationship Id="rId7" Type="http://schemas.openxmlformats.org/officeDocument/2006/relationships/hyperlink" Target="https://jmigroup-bd.com/" TargetMode="External"/><Relationship Id="rId8" Type="http://schemas.openxmlformats.org/officeDocument/2006/relationships/hyperlink" Target="https://jmigroup-bd.com/message_md" TargetMode="External"/><Relationship Id="rId31" Type="http://schemas.openxmlformats.org/officeDocument/2006/relationships/hyperlink" Target="https://jmigroup-bd.com/contact_us" TargetMode="External"/><Relationship Id="rId30" Type="http://schemas.openxmlformats.org/officeDocument/2006/relationships/hyperlink" Target="https://jmigroup-bd.com/circuler" TargetMode="External"/><Relationship Id="rId11" Type="http://schemas.openxmlformats.org/officeDocument/2006/relationships/hyperlink" Target="https://jmigroup-bd.com/message_md" TargetMode="External"/><Relationship Id="rId10" Type="http://schemas.openxmlformats.org/officeDocument/2006/relationships/hyperlink" Target="https://jmigroup-bd.com/message_md" TargetMode="External"/><Relationship Id="rId32" Type="http://schemas.openxmlformats.org/officeDocument/2006/relationships/drawing" Target="../drawings/drawing2.xml"/><Relationship Id="rId13" Type="http://schemas.openxmlformats.org/officeDocument/2006/relationships/hyperlink" Target="https://jmigroup-bd.com/message_md" TargetMode="External"/><Relationship Id="rId12" Type="http://schemas.openxmlformats.org/officeDocument/2006/relationships/hyperlink" Target="https://jmigroup-bd.com/message_md" TargetMode="External"/><Relationship Id="rId15" Type="http://schemas.openxmlformats.org/officeDocument/2006/relationships/hyperlink" Target="https://jmigroup-bd.com/" TargetMode="External"/><Relationship Id="rId14" Type="http://schemas.openxmlformats.org/officeDocument/2006/relationships/hyperlink" Target="https://jmigroup-bd.com/" TargetMode="External"/><Relationship Id="rId17" Type="http://schemas.openxmlformats.org/officeDocument/2006/relationships/hyperlink" Target="https://jmigroup-bd.com/" TargetMode="External"/><Relationship Id="rId16" Type="http://schemas.openxmlformats.org/officeDocument/2006/relationships/hyperlink" Target="https://jmigroup-bd.com/" TargetMode="External"/><Relationship Id="rId19" Type="http://schemas.openxmlformats.org/officeDocument/2006/relationships/hyperlink" Target="https://jmigroup-bd.com/" TargetMode="External"/><Relationship Id="rId18" Type="http://schemas.openxmlformats.org/officeDocument/2006/relationships/hyperlink" Target="https://jmigroup-bd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WNq6LQUDPV4-ClfsPTTJm08-bROe8MXQ/view?usp=sharing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3" max="3" width="38.38"/>
    <col customWidth="1" min="5" max="5" width="31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2" t="s">
        <v>0</v>
      </c>
      <c r="B2" s="3" t="s">
        <v>1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2" t="s">
        <v>2</v>
      </c>
      <c r="B3" s="5"/>
      <c r="C3" s="4"/>
      <c r="D3" s="1"/>
      <c r="E3" s="6" t="s">
        <v>3</v>
      </c>
      <c r="F3" s="7">
        <f>SUM(E9:E24)</f>
        <v>133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4</v>
      </c>
      <c r="B4" s="8" t="s">
        <v>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6</v>
      </c>
      <c r="B5" s="5"/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7</v>
      </c>
      <c r="B6" s="5"/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0" t="s">
        <v>8</v>
      </c>
      <c r="B8" s="10" t="s">
        <v>9</v>
      </c>
      <c r="C8" s="11" t="s">
        <v>10</v>
      </c>
      <c r="D8" s="10" t="s">
        <v>11</v>
      </c>
      <c r="E8" s="10" t="s">
        <v>12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2" t="s">
        <v>13</v>
      </c>
      <c r="B9" s="13"/>
      <c r="C9" s="14" t="s">
        <v>14</v>
      </c>
      <c r="D9" s="12" t="s">
        <v>15</v>
      </c>
      <c r="E9" s="15">
        <v>1.0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2" t="s">
        <v>16</v>
      </c>
      <c r="B10" s="13"/>
      <c r="C10" s="16" t="s">
        <v>17</v>
      </c>
      <c r="D10" s="12" t="s">
        <v>18</v>
      </c>
      <c r="E10" s="17">
        <v>20.0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2" t="s">
        <v>19</v>
      </c>
      <c r="B11" s="13"/>
      <c r="C11" s="16" t="s">
        <v>20</v>
      </c>
      <c r="D11" s="12" t="s">
        <v>18</v>
      </c>
      <c r="E11" s="17">
        <v>27.0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2" t="s">
        <v>21</v>
      </c>
      <c r="B12" s="13"/>
      <c r="C12" s="14" t="s">
        <v>22</v>
      </c>
      <c r="D12" s="18" t="s">
        <v>18</v>
      </c>
      <c r="E12" s="17">
        <v>20.0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2" t="s">
        <v>23</v>
      </c>
      <c r="B13" s="13"/>
      <c r="C13" s="14" t="s">
        <v>24</v>
      </c>
      <c r="D13" s="18" t="s">
        <v>18</v>
      </c>
      <c r="E13" s="17">
        <v>9.0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2" t="s">
        <v>25</v>
      </c>
      <c r="B14" s="13"/>
      <c r="C14" s="14" t="s">
        <v>26</v>
      </c>
      <c r="D14" s="18" t="s">
        <v>18</v>
      </c>
      <c r="E14" s="17">
        <v>9.0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2" t="s">
        <v>27</v>
      </c>
      <c r="B15" s="13"/>
      <c r="C15" s="19" t="s">
        <v>28</v>
      </c>
      <c r="D15" s="18" t="s">
        <v>18</v>
      </c>
      <c r="E15" s="17">
        <v>5.0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8" t="s">
        <v>29</v>
      </c>
      <c r="B16" s="13"/>
      <c r="C16" s="19" t="s">
        <v>30</v>
      </c>
      <c r="D16" s="18" t="s">
        <v>31</v>
      </c>
      <c r="E16" s="17">
        <v>10.0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8" t="s">
        <v>32</v>
      </c>
      <c r="B17" s="13"/>
      <c r="C17" s="19" t="s">
        <v>33</v>
      </c>
      <c r="D17" s="18" t="s">
        <v>18</v>
      </c>
      <c r="E17" s="17">
        <v>13.0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8" t="s">
        <v>34</v>
      </c>
      <c r="B18" s="13"/>
      <c r="C18" s="19" t="s">
        <v>35</v>
      </c>
      <c r="D18" s="18" t="s">
        <v>18</v>
      </c>
      <c r="E18" s="17">
        <v>19.0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0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C2"/>
    <mergeCell ref="B3:C3"/>
    <mergeCell ref="B4:C4"/>
    <mergeCell ref="B5:C5"/>
    <mergeCell ref="B6:C6"/>
  </mergeCells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6.88"/>
    <col customWidth="1" min="2" max="2" width="20.5"/>
    <col customWidth="1" min="3" max="3" width="20.0"/>
    <col customWidth="1" min="4" max="4" width="16.25"/>
    <col customWidth="1" min="5" max="5" width="28.25"/>
    <col customWidth="1" min="6" max="6" width="35.88"/>
    <col customWidth="1" min="7" max="7" width="23.63"/>
    <col customWidth="1" min="8" max="8" width="15.63"/>
    <col customWidth="1" min="9" max="9" width="23.0"/>
    <col customWidth="1" min="10" max="10" width="18.63"/>
    <col customWidth="1" min="11" max="11" width="16.13"/>
    <col customWidth="1" min="12" max="12" width="14.5"/>
  </cols>
  <sheetData>
    <row r="1">
      <c r="A1" s="21" t="s">
        <v>36</v>
      </c>
      <c r="B1" s="4"/>
      <c r="C1" s="22" t="s">
        <v>1</v>
      </c>
      <c r="D1" s="23" t="s">
        <v>37</v>
      </c>
      <c r="E1" s="24"/>
      <c r="F1" s="25"/>
      <c r="G1" s="24"/>
      <c r="H1" s="26"/>
      <c r="I1" s="26"/>
      <c r="J1" s="27"/>
      <c r="K1" s="28" t="s">
        <v>38</v>
      </c>
      <c r="L1" s="29">
        <f>COUNTIF(K8:K213,"Passed")</f>
        <v>120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30" t="s">
        <v>39</v>
      </c>
      <c r="B2" s="31"/>
      <c r="C2" s="32"/>
      <c r="D2" s="33" t="s">
        <v>40</v>
      </c>
      <c r="E2" s="32"/>
      <c r="F2" s="34"/>
      <c r="G2" s="32"/>
      <c r="H2" s="26"/>
      <c r="I2" s="26"/>
      <c r="J2" s="27"/>
      <c r="K2" s="35" t="s">
        <v>41</v>
      </c>
      <c r="L2" s="29">
        <f>COUNTIF(K8:K213,"Failed")</f>
        <v>13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30" t="s">
        <v>42</v>
      </c>
      <c r="B3" s="31"/>
      <c r="C3" s="32"/>
      <c r="D3" s="33" t="s">
        <v>43</v>
      </c>
      <c r="E3" s="36" t="s">
        <v>5</v>
      </c>
      <c r="F3" s="33" t="s">
        <v>44</v>
      </c>
      <c r="G3" s="32"/>
      <c r="H3" s="26"/>
      <c r="I3" s="26"/>
      <c r="J3" s="27"/>
      <c r="K3" s="37" t="s">
        <v>45</v>
      </c>
      <c r="L3" s="29">
        <f>COUNTIF(K8:K213,"Not Executed")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1" t="s">
        <v>46</v>
      </c>
      <c r="B4" s="4"/>
      <c r="C4" s="38"/>
      <c r="D4" s="39" t="s">
        <v>47</v>
      </c>
      <c r="E4" s="38"/>
      <c r="F4" s="40"/>
      <c r="G4" s="38"/>
      <c r="H4" s="26"/>
      <c r="I4" s="26"/>
      <c r="J4" s="27"/>
      <c r="K4" s="41" t="s">
        <v>48</v>
      </c>
      <c r="L4" s="29">
        <f>COUNTIF(K8:K213,"Out of Scope")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/>
      <c r="C5" s="42"/>
      <c r="D5" s="42"/>
      <c r="E5" s="42"/>
      <c r="F5" s="42"/>
      <c r="G5" s="42"/>
      <c r="H5" s="26"/>
      <c r="I5" s="26"/>
      <c r="J5" s="27"/>
      <c r="K5" s="43" t="s">
        <v>49</v>
      </c>
      <c r="L5" s="44">
        <f>SUM(L1:L4)</f>
        <v>133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45"/>
      <c r="B6" s="45"/>
      <c r="C6" s="45"/>
      <c r="D6" s="46"/>
      <c r="E6" s="45"/>
      <c r="F6" s="45"/>
      <c r="G6" s="45"/>
      <c r="H6" s="45"/>
      <c r="I6" s="45"/>
      <c r="J6" s="45"/>
      <c r="K6" s="45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48" t="s">
        <v>50</v>
      </c>
      <c r="B7" s="49" t="s">
        <v>51</v>
      </c>
      <c r="C7" s="49" t="s">
        <v>52</v>
      </c>
      <c r="D7" s="49" t="s">
        <v>53</v>
      </c>
      <c r="E7" s="49" t="s">
        <v>54</v>
      </c>
      <c r="F7" s="49" t="s">
        <v>55</v>
      </c>
      <c r="G7" s="49" t="s">
        <v>56</v>
      </c>
      <c r="H7" s="49" t="s">
        <v>57</v>
      </c>
      <c r="I7" s="49" t="s">
        <v>58</v>
      </c>
      <c r="J7" s="49" t="s">
        <v>59</v>
      </c>
      <c r="K7" s="49" t="s">
        <v>60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46.5" customHeight="1">
      <c r="A8" s="50">
        <v>1.0</v>
      </c>
      <c r="B8" s="51"/>
      <c r="C8" s="52" t="s">
        <v>61</v>
      </c>
      <c r="D8" s="53"/>
      <c r="E8" s="54" t="s">
        <v>62</v>
      </c>
      <c r="F8" s="55" t="s">
        <v>63</v>
      </c>
      <c r="G8" s="56" t="s">
        <v>64</v>
      </c>
      <c r="H8" s="55" t="s">
        <v>65</v>
      </c>
      <c r="I8" s="55" t="s">
        <v>66</v>
      </c>
      <c r="J8" s="51"/>
      <c r="K8" s="50" t="s">
        <v>67</v>
      </c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8.0" customHeight="1">
      <c r="A9" s="57"/>
      <c r="B9" s="57"/>
      <c r="C9" s="57"/>
      <c r="D9" s="58"/>
      <c r="E9" s="59"/>
      <c r="F9" s="59"/>
      <c r="G9" s="59"/>
      <c r="H9" s="59"/>
      <c r="I9" s="59"/>
      <c r="J9" s="57"/>
      <c r="K9" s="5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46.5" customHeight="1">
      <c r="A10" s="50">
        <v>2.0</v>
      </c>
      <c r="B10" s="51"/>
      <c r="C10" s="51"/>
      <c r="D10" s="60" t="s">
        <v>68</v>
      </c>
      <c r="E10" s="55" t="s">
        <v>69</v>
      </c>
      <c r="F10" s="55" t="s">
        <v>70</v>
      </c>
      <c r="G10" s="61" t="s">
        <v>64</v>
      </c>
      <c r="H10" s="55" t="s">
        <v>71</v>
      </c>
      <c r="I10" s="62" t="s">
        <v>72</v>
      </c>
      <c r="J10" s="51"/>
      <c r="K10" s="50" t="s">
        <v>67</v>
      </c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46.5" customHeight="1">
      <c r="A11" s="51">
        <f t="shared" ref="A11:A29" si="1">sum(A10+1)</f>
        <v>3</v>
      </c>
      <c r="B11" s="51"/>
      <c r="C11" s="51"/>
      <c r="D11" s="63"/>
      <c r="E11" s="55" t="s">
        <v>73</v>
      </c>
      <c r="F11" s="55" t="s">
        <v>74</v>
      </c>
      <c r="G11" s="61" t="s">
        <v>64</v>
      </c>
      <c r="H11" s="55" t="s">
        <v>71</v>
      </c>
      <c r="I11" s="55" t="s">
        <v>75</v>
      </c>
      <c r="J11" s="51"/>
      <c r="K11" s="50" t="s">
        <v>67</v>
      </c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46.5" customHeight="1">
      <c r="A12" s="51">
        <f t="shared" si="1"/>
        <v>4</v>
      </c>
      <c r="B12" s="51"/>
      <c r="C12" s="51"/>
      <c r="D12" s="63"/>
      <c r="E12" s="55" t="s">
        <v>76</v>
      </c>
      <c r="F12" s="55" t="s">
        <v>77</v>
      </c>
      <c r="G12" s="61" t="s">
        <v>64</v>
      </c>
      <c r="H12" s="55" t="s">
        <v>71</v>
      </c>
      <c r="I12" s="55" t="s">
        <v>78</v>
      </c>
      <c r="J12" s="51"/>
      <c r="K12" s="50" t="s">
        <v>67</v>
      </c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46.5" customHeight="1">
      <c r="A13" s="51">
        <f t="shared" si="1"/>
        <v>5</v>
      </c>
      <c r="B13" s="51"/>
      <c r="C13" s="51"/>
      <c r="D13" s="63"/>
      <c r="E13" s="55" t="s">
        <v>79</v>
      </c>
      <c r="F13" s="55" t="s">
        <v>80</v>
      </c>
      <c r="G13" s="61" t="s">
        <v>64</v>
      </c>
      <c r="H13" s="55" t="s">
        <v>71</v>
      </c>
      <c r="I13" s="55" t="s">
        <v>81</v>
      </c>
      <c r="J13" s="51"/>
      <c r="K13" s="50" t="s">
        <v>67</v>
      </c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46.5" customHeight="1">
      <c r="A14" s="51">
        <f t="shared" si="1"/>
        <v>6</v>
      </c>
      <c r="B14" s="51"/>
      <c r="C14" s="51"/>
      <c r="D14" s="63"/>
      <c r="E14" s="55" t="s">
        <v>82</v>
      </c>
      <c r="F14" s="64" t="s">
        <v>83</v>
      </c>
      <c r="G14" s="61" t="s">
        <v>64</v>
      </c>
      <c r="H14" s="55" t="s">
        <v>71</v>
      </c>
      <c r="I14" s="55" t="s">
        <v>84</v>
      </c>
      <c r="J14" s="51"/>
      <c r="K14" s="50" t="s">
        <v>67</v>
      </c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46.5" customHeight="1">
      <c r="A15" s="51">
        <f t="shared" si="1"/>
        <v>7</v>
      </c>
      <c r="B15" s="51"/>
      <c r="C15" s="51"/>
      <c r="D15" s="63"/>
      <c r="E15" s="55" t="s">
        <v>85</v>
      </c>
      <c r="F15" s="55" t="s">
        <v>86</v>
      </c>
      <c r="G15" s="61" t="s">
        <v>64</v>
      </c>
      <c r="H15" s="55" t="s">
        <v>71</v>
      </c>
      <c r="I15" s="55" t="s">
        <v>87</v>
      </c>
      <c r="J15" s="51"/>
      <c r="K15" s="50" t="s">
        <v>67</v>
      </c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46.5" customHeight="1">
      <c r="A16" s="51">
        <f t="shared" si="1"/>
        <v>8</v>
      </c>
      <c r="B16" s="51"/>
      <c r="C16" s="51"/>
      <c r="D16" s="63"/>
      <c r="E16" s="55" t="s">
        <v>88</v>
      </c>
      <c r="F16" s="55" t="s">
        <v>89</v>
      </c>
      <c r="G16" s="61" t="s">
        <v>64</v>
      </c>
      <c r="H16" s="55" t="s">
        <v>71</v>
      </c>
      <c r="I16" s="55" t="s">
        <v>90</v>
      </c>
      <c r="J16" s="51"/>
      <c r="K16" s="50" t="s">
        <v>67</v>
      </c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46.5" customHeight="1">
      <c r="A17" s="51">
        <f t="shared" si="1"/>
        <v>9</v>
      </c>
      <c r="B17" s="51"/>
      <c r="C17" s="51"/>
      <c r="D17" s="63"/>
      <c r="E17" s="55" t="s">
        <v>91</v>
      </c>
      <c r="F17" s="55" t="s">
        <v>92</v>
      </c>
      <c r="G17" s="55" t="s">
        <v>93</v>
      </c>
      <c r="H17" s="55" t="s">
        <v>71</v>
      </c>
      <c r="I17" s="55" t="s">
        <v>94</v>
      </c>
      <c r="J17" s="51"/>
      <c r="K17" s="50" t="s">
        <v>95</v>
      </c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46.5" customHeight="1">
      <c r="A18" s="51">
        <f t="shared" si="1"/>
        <v>10</v>
      </c>
      <c r="B18" s="51"/>
      <c r="C18" s="51"/>
      <c r="D18" s="63"/>
      <c r="E18" s="55" t="s">
        <v>96</v>
      </c>
      <c r="F18" s="55" t="s">
        <v>97</v>
      </c>
      <c r="G18" s="55" t="s">
        <v>64</v>
      </c>
      <c r="H18" s="55" t="s">
        <v>71</v>
      </c>
      <c r="I18" s="55" t="s">
        <v>98</v>
      </c>
      <c r="J18" s="51"/>
      <c r="K18" s="50" t="s">
        <v>67</v>
      </c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46.5" customHeight="1">
      <c r="A19" s="51">
        <f t="shared" si="1"/>
        <v>11</v>
      </c>
      <c r="B19" s="51"/>
      <c r="C19" s="51"/>
      <c r="D19" s="63"/>
      <c r="E19" s="55" t="s">
        <v>99</v>
      </c>
      <c r="F19" s="55" t="s">
        <v>100</v>
      </c>
      <c r="G19" s="55" t="s">
        <v>64</v>
      </c>
      <c r="H19" s="55" t="s">
        <v>71</v>
      </c>
      <c r="I19" s="55" t="s">
        <v>101</v>
      </c>
      <c r="J19" s="51"/>
      <c r="K19" s="50" t="s">
        <v>67</v>
      </c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46.5" customHeight="1">
      <c r="A20" s="51">
        <f t="shared" si="1"/>
        <v>12</v>
      </c>
      <c r="B20" s="51"/>
      <c r="C20" s="51"/>
      <c r="D20" s="63"/>
      <c r="E20" s="55" t="s">
        <v>102</v>
      </c>
      <c r="F20" s="55" t="s">
        <v>103</v>
      </c>
      <c r="G20" s="55" t="s">
        <v>64</v>
      </c>
      <c r="H20" s="55" t="s">
        <v>71</v>
      </c>
      <c r="I20" s="55" t="s">
        <v>104</v>
      </c>
      <c r="J20" s="51"/>
      <c r="K20" s="50" t="s">
        <v>67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46.5" customHeight="1">
      <c r="A21" s="51">
        <f t="shared" si="1"/>
        <v>13</v>
      </c>
      <c r="B21" s="51"/>
      <c r="C21" s="51"/>
      <c r="D21" s="63"/>
      <c r="E21" s="55" t="s">
        <v>105</v>
      </c>
      <c r="F21" s="55" t="s">
        <v>106</v>
      </c>
      <c r="G21" s="55" t="s">
        <v>64</v>
      </c>
      <c r="H21" s="55" t="s">
        <v>71</v>
      </c>
      <c r="I21" s="55" t="s">
        <v>107</v>
      </c>
      <c r="J21" s="51"/>
      <c r="K21" s="50" t="s">
        <v>67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46.5" customHeight="1">
      <c r="A22" s="51">
        <f t="shared" si="1"/>
        <v>14</v>
      </c>
      <c r="B22" s="51"/>
      <c r="C22" s="51"/>
      <c r="D22" s="63"/>
      <c r="E22" s="55" t="s">
        <v>108</v>
      </c>
      <c r="F22" s="55" t="s">
        <v>109</v>
      </c>
      <c r="G22" s="55" t="s">
        <v>64</v>
      </c>
      <c r="H22" s="55" t="s">
        <v>71</v>
      </c>
      <c r="I22" s="55" t="s">
        <v>110</v>
      </c>
      <c r="J22" s="51"/>
      <c r="K22" s="50" t="s">
        <v>67</v>
      </c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46.5" customHeight="1">
      <c r="A23" s="51">
        <f t="shared" si="1"/>
        <v>15</v>
      </c>
      <c r="B23" s="51"/>
      <c r="C23" s="51"/>
      <c r="D23" s="63"/>
      <c r="E23" s="55" t="s">
        <v>111</v>
      </c>
      <c r="F23" s="55" t="s">
        <v>112</v>
      </c>
      <c r="G23" s="55" t="s">
        <v>64</v>
      </c>
      <c r="H23" s="55" t="s">
        <v>71</v>
      </c>
      <c r="I23" s="55" t="s">
        <v>110</v>
      </c>
      <c r="J23" s="51"/>
      <c r="K23" s="50" t="s">
        <v>67</v>
      </c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46.5" customHeight="1">
      <c r="A24" s="51">
        <f t="shared" si="1"/>
        <v>16</v>
      </c>
      <c r="B24" s="51"/>
      <c r="C24" s="51"/>
      <c r="D24" s="63"/>
      <c r="E24" s="55" t="s">
        <v>113</v>
      </c>
      <c r="F24" s="55" t="s">
        <v>114</v>
      </c>
      <c r="G24" s="55" t="s">
        <v>64</v>
      </c>
      <c r="H24" s="55" t="s">
        <v>71</v>
      </c>
      <c r="I24" s="55" t="s">
        <v>110</v>
      </c>
      <c r="J24" s="51"/>
      <c r="K24" s="50" t="s">
        <v>67</v>
      </c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46.5" customHeight="1">
      <c r="A25" s="51">
        <f t="shared" si="1"/>
        <v>17</v>
      </c>
      <c r="B25" s="51"/>
      <c r="C25" s="51"/>
      <c r="D25" s="63"/>
      <c r="E25" s="55" t="s">
        <v>115</v>
      </c>
      <c r="F25" s="55" t="s">
        <v>116</v>
      </c>
      <c r="G25" s="55" t="s">
        <v>64</v>
      </c>
      <c r="H25" s="55" t="s">
        <v>71</v>
      </c>
      <c r="I25" s="55" t="s">
        <v>110</v>
      </c>
      <c r="J25" s="51"/>
      <c r="K25" s="50" t="s">
        <v>67</v>
      </c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46.5" customHeight="1">
      <c r="A26" s="51">
        <f t="shared" si="1"/>
        <v>18</v>
      </c>
      <c r="B26" s="51"/>
      <c r="C26" s="51"/>
      <c r="D26" s="63"/>
      <c r="E26" s="55" t="s">
        <v>117</v>
      </c>
      <c r="F26" s="55" t="s">
        <v>118</v>
      </c>
      <c r="G26" s="55" t="s">
        <v>64</v>
      </c>
      <c r="H26" s="55" t="s">
        <v>71</v>
      </c>
      <c r="I26" s="55" t="s">
        <v>110</v>
      </c>
      <c r="J26" s="51"/>
      <c r="K26" s="50" t="s">
        <v>67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46.5" customHeight="1">
      <c r="A27" s="51">
        <f t="shared" si="1"/>
        <v>19</v>
      </c>
      <c r="B27" s="51"/>
      <c r="C27" s="51"/>
      <c r="D27" s="63"/>
      <c r="E27" s="55" t="s">
        <v>119</v>
      </c>
      <c r="F27" s="55" t="s">
        <v>120</v>
      </c>
      <c r="G27" s="55" t="s">
        <v>64</v>
      </c>
      <c r="H27" s="55" t="s">
        <v>71</v>
      </c>
      <c r="I27" s="55" t="s">
        <v>110</v>
      </c>
      <c r="J27" s="51"/>
      <c r="K27" s="50" t="s">
        <v>67</v>
      </c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46.5" customHeight="1">
      <c r="A28" s="51">
        <f t="shared" si="1"/>
        <v>20</v>
      </c>
      <c r="B28" s="51"/>
      <c r="C28" s="51"/>
      <c r="D28" s="63"/>
      <c r="E28" s="55" t="s">
        <v>121</v>
      </c>
      <c r="F28" s="55" t="s">
        <v>122</v>
      </c>
      <c r="G28" s="55" t="s">
        <v>64</v>
      </c>
      <c r="H28" s="55" t="s">
        <v>71</v>
      </c>
      <c r="I28" s="55" t="s">
        <v>110</v>
      </c>
      <c r="J28" s="51"/>
      <c r="K28" s="50" t="s">
        <v>67</v>
      </c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46.5" customHeight="1">
      <c r="A29" s="51">
        <f t="shared" si="1"/>
        <v>21</v>
      </c>
      <c r="B29" s="51"/>
      <c r="C29" s="51"/>
      <c r="D29" s="65"/>
      <c r="E29" s="55" t="s">
        <v>123</v>
      </c>
      <c r="F29" s="55" t="s">
        <v>124</v>
      </c>
      <c r="G29" s="55" t="s">
        <v>64</v>
      </c>
      <c r="H29" s="55" t="s">
        <v>71</v>
      </c>
      <c r="I29" s="55" t="s">
        <v>110</v>
      </c>
      <c r="J29" s="51"/>
      <c r="K29" s="50" t="s">
        <v>67</v>
      </c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9.5" customHeight="1">
      <c r="A30" s="57"/>
      <c r="B30" s="57"/>
      <c r="C30" s="57"/>
      <c r="D30" s="58"/>
      <c r="E30" s="59"/>
      <c r="F30" s="59"/>
      <c r="G30" s="59"/>
      <c r="H30" s="66"/>
      <c r="I30" s="59"/>
      <c r="J30" s="57"/>
      <c r="K30" s="5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46.5" customHeight="1">
      <c r="A31" s="50">
        <v>22.0</v>
      </c>
      <c r="B31" s="51"/>
      <c r="C31" s="51"/>
      <c r="D31" s="60" t="s">
        <v>125</v>
      </c>
      <c r="E31" s="55" t="s">
        <v>126</v>
      </c>
      <c r="F31" s="55" t="s">
        <v>127</v>
      </c>
      <c r="G31" s="55" t="s">
        <v>64</v>
      </c>
      <c r="H31" s="55" t="s">
        <v>71</v>
      </c>
      <c r="I31" s="55" t="s">
        <v>128</v>
      </c>
      <c r="J31" s="51"/>
      <c r="K31" s="50" t="s">
        <v>67</v>
      </c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46.5" customHeight="1">
      <c r="A32" s="51">
        <f t="shared" ref="A32:A57" si="2">sum(A31+1)</f>
        <v>23</v>
      </c>
      <c r="B32" s="51"/>
      <c r="C32" s="51"/>
      <c r="D32" s="63"/>
      <c r="E32" s="55" t="s">
        <v>129</v>
      </c>
      <c r="F32" s="55" t="s">
        <v>130</v>
      </c>
      <c r="G32" s="55" t="s">
        <v>64</v>
      </c>
      <c r="H32" s="55" t="s">
        <v>71</v>
      </c>
      <c r="I32" s="55" t="s">
        <v>131</v>
      </c>
      <c r="J32" s="51"/>
      <c r="K32" s="50" t="s">
        <v>67</v>
      </c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46.5" customHeight="1">
      <c r="A33" s="51">
        <f t="shared" si="2"/>
        <v>24</v>
      </c>
      <c r="B33" s="51"/>
      <c r="C33" s="51"/>
      <c r="D33" s="63"/>
      <c r="E33" s="55" t="s">
        <v>132</v>
      </c>
      <c r="F33" s="55" t="s">
        <v>133</v>
      </c>
      <c r="G33" s="55" t="s">
        <v>64</v>
      </c>
      <c r="H33" s="55" t="s">
        <v>71</v>
      </c>
      <c r="I33" s="55" t="s">
        <v>134</v>
      </c>
      <c r="J33" s="51"/>
      <c r="K33" s="50" t="s">
        <v>67</v>
      </c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46.5" customHeight="1">
      <c r="A34" s="51">
        <f t="shared" si="2"/>
        <v>25</v>
      </c>
      <c r="B34" s="51"/>
      <c r="C34" s="51"/>
      <c r="D34" s="63"/>
      <c r="E34" s="55" t="s">
        <v>135</v>
      </c>
      <c r="F34" s="55" t="s">
        <v>136</v>
      </c>
      <c r="G34" s="55" t="s">
        <v>137</v>
      </c>
      <c r="H34" s="55" t="s">
        <v>71</v>
      </c>
      <c r="I34" s="55" t="s">
        <v>138</v>
      </c>
      <c r="J34" s="67" t="s">
        <v>139</v>
      </c>
      <c r="K34" s="50" t="s">
        <v>95</v>
      </c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46.5" customHeight="1">
      <c r="A35" s="51">
        <f t="shared" si="2"/>
        <v>26</v>
      </c>
      <c r="B35" s="51"/>
      <c r="C35" s="51"/>
      <c r="D35" s="63"/>
      <c r="E35" s="68" t="s">
        <v>140</v>
      </c>
      <c r="F35" s="69" t="s">
        <v>141</v>
      </c>
      <c r="G35" s="55" t="s">
        <v>64</v>
      </c>
      <c r="H35" s="55" t="s">
        <v>71</v>
      </c>
      <c r="I35" s="55" t="s">
        <v>142</v>
      </c>
      <c r="J35" s="51"/>
      <c r="K35" s="50" t="s">
        <v>67</v>
      </c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46.5" customHeight="1">
      <c r="A36" s="51">
        <f t="shared" si="2"/>
        <v>27</v>
      </c>
      <c r="B36" s="51"/>
      <c r="C36" s="51"/>
      <c r="D36" s="63"/>
      <c r="E36" s="55" t="s">
        <v>143</v>
      </c>
      <c r="F36" s="55" t="s">
        <v>144</v>
      </c>
      <c r="G36" s="55" t="s">
        <v>64</v>
      </c>
      <c r="H36" s="55" t="s">
        <v>71</v>
      </c>
      <c r="I36" s="55" t="s">
        <v>145</v>
      </c>
      <c r="J36" s="51"/>
      <c r="K36" s="50" t="s">
        <v>67</v>
      </c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46.5" customHeight="1">
      <c r="A37" s="51">
        <f t="shared" si="2"/>
        <v>28</v>
      </c>
      <c r="B37" s="51"/>
      <c r="C37" s="51"/>
      <c r="D37" s="63"/>
      <c r="E37" s="55" t="s">
        <v>82</v>
      </c>
      <c r="F37" s="64" t="s">
        <v>83</v>
      </c>
      <c r="G37" s="61" t="s">
        <v>64</v>
      </c>
      <c r="H37" s="55" t="s">
        <v>71</v>
      </c>
      <c r="I37" s="55" t="s">
        <v>146</v>
      </c>
      <c r="J37" s="51"/>
      <c r="K37" s="50" t="s">
        <v>67</v>
      </c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46.5" customHeight="1">
      <c r="A38" s="51">
        <f t="shared" si="2"/>
        <v>29</v>
      </c>
      <c r="B38" s="51"/>
      <c r="C38" s="51"/>
      <c r="D38" s="63"/>
      <c r="E38" s="55" t="s">
        <v>88</v>
      </c>
      <c r="F38" s="55" t="s">
        <v>89</v>
      </c>
      <c r="G38" s="61" t="s">
        <v>64</v>
      </c>
      <c r="H38" s="55" t="s">
        <v>71</v>
      </c>
      <c r="I38" s="55" t="s">
        <v>147</v>
      </c>
      <c r="J38" s="51"/>
      <c r="K38" s="50" t="s">
        <v>67</v>
      </c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46.5" customHeight="1">
      <c r="A39" s="51">
        <f t="shared" si="2"/>
        <v>30</v>
      </c>
      <c r="B39" s="51"/>
      <c r="C39" s="51"/>
      <c r="D39" s="63"/>
      <c r="E39" s="55" t="s">
        <v>91</v>
      </c>
      <c r="F39" s="55" t="s">
        <v>92</v>
      </c>
      <c r="G39" s="55" t="s">
        <v>93</v>
      </c>
      <c r="H39" s="55" t="s">
        <v>71</v>
      </c>
      <c r="I39" s="55" t="s">
        <v>148</v>
      </c>
      <c r="J39" s="51"/>
      <c r="K39" s="50" t="s">
        <v>95</v>
      </c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46.5" customHeight="1">
      <c r="A40" s="51">
        <f t="shared" si="2"/>
        <v>31</v>
      </c>
      <c r="B40" s="51"/>
      <c r="C40" s="51"/>
      <c r="D40" s="63"/>
      <c r="E40" s="55" t="s">
        <v>96</v>
      </c>
      <c r="F40" s="55" t="s">
        <v>97</v>
      </c>
      <c r="G40" s="55" t="s">
        <v>64</v>
      </c>
      <c r="H40" s="55" t="s">
        <v>71</v>
      </c>
      <c r="I40" s="55" t="s">
        <v>149</v>
      </c>
      <c r="J40" s="51"/>
      <c r="K40" s="50" t="s">
        <v>67</v>
      </c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46.5" customHeight="1">
      <c r="A41" s="51">
        <f t="shared" si="2"/>
        <v>32</v>
      </c>
      <c r="B41" s="51"/>
      <c r="C41" s="51"/>
      <c r="D41" s="63"/>
      <c r="E41" s="55" t="s">
        <v>150</v>
      </c>
      <c r="F41" s="55" t="s">
        <v>151</v>
      </c>
      <c r="G41" s="55" t="s">
        <v>64</v>
      </c>
      <c r="H41" s="55" t="s">
        <v>71</v>
      </c>
      <c r="I41" s="55" t="s">
        <v>152</v>
      </c>
      <c r="J41" s="51"/>
      <c r="K41" s="50" t="s">
        <v>67</v>
      </c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46.5" customHeight="1">
      <c r="A42" s="51">
        <f t="shared" si="2"/>
        <v>33</v>
      </c>
      <c r="B42" s="51"/>
      <c r="C42" s="51"/>
      <c r="D42" s="63"/>
      <c r="E42" s="55" t="s">
        <v>153</v>
      </c>
      <c r="F42" s="55" t="s">
        <v>154</v>
      </c>
      <c r="G42" s="55" t="s">
        <v>155</v>
      </c>
      <c r="H42" s="55" t="s">
        <v>71</v>
      </c>
      <c r="I42" s="55" t="s">
        <v>156</v>
      </c>
      <c r="J42" s="67" t="s">
        <v>157</v>
      </c>
      <c r="K42" s="50" t="s">
        <v>95</v>
      </c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46.5" customHeight="1">
      <c r="A43" s="51">
        <f t="shared" si="2"/>
        <v>34</v>
      </c>
      <c r="B43" s="51"/>
      <c r="C43" s="51"/>
      <c r="D43" s="63"/>
      <c r="E43" s="55" t="s">
        <v>158</v>
      </c>
      <c r="F43" s="55" t="s">
        <v>159</v>
      </c>
      <c r="G43" s="55" t="s">
        <v>64</v>
      </c>
      <c r="H43" s="55" t="s">
        <v>71</v>
      </c>
      <c r="I43" s="55" t="s">
        <v>160</v>
      </c>
      <c r="J43" s="51"/>
      <c r="K43" s="50" t="s">
        <v>67</v>
      </c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46.5" customHeight="1">
      <c r="A44" s="51">
        <f t="shared" si="2"/>
        <v>35</v>
      </c>
      <c r="B44" s="51"/>
      <c r="C44" s="51"/>
      <c r="D44" s="63"/>
      <c r="E44" s="70" t="s">
        <v>161</v>
      </c>
      <c r="F44" s="71" t="s">
        <v>162</v>
      </c>
      <c r="G44" s="55" t="s">
        <v>64</v>
      </c>
      <c r="H44" s="55" t="s">
        <v>71</v>
      </c>
      <c r="I44" s="55" t="s">
        <v>163</v>
      </c>
      <c r="J44" s="51"/>
      <c r="K44" s="50" t="s">
        <v>67</v>
      </c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46.5" customHeight="1">
      <c r="A45" s="51">
        <f t="shared" si="2"/>
        <v>36</v>
      </c>
      <c r="B45" s="51"/>
      <c r="C45" s="51"/>
      <c r="D45" s="63"/>
      <c r="E45" s="72" t="s">
        <v>164</v>
      </c>
      <c r="F45" s="73" t="s">
        <v>165</v>
      </c>
      <c r="G45" s="55" t="s">
        <v>64</v>
      </c>
      <c r="H45" s="55" t="s">
        <v>71</v>
      </c>
      <c r="I45" s="55" t="s">
        <v>166</v>
      </c>
      <c r="J45" s="51"/>
      <c r="K45" s="50" t="s">
        <v>67</v>
      </c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46.5" customHeight="1">
      <c r="A46" s="51">
        <f t="shared" si="2"/>
        <v>37</v>
      </c>
      <c r="B46" s="51"/>
      <c r="C46" s="51"/>
      <c r="D46" s="63"/>
      <c r="E46" s="74" t="s">
        <v>167</v>
      </c>
      <c r="F46" s="73" t="s">
        <v>165</v>
      </c>
      <c r="G46" s="55" t="s">
        <v>155</v>
      </c>
      <c r="H46" s="55" t="s">
        <v>71</v>
      </c>
      <c r="I46" s="75"/>
      <c r="J46" s="51"/>
      <c r="K46" s="50" t="s">
        <v>95</v>
      </c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46.5" customHeight="1">
      <c r="A47" s="51">
        <f t="shared" si="2"/>
        <v>38</v>
      </c>
      <c r="B47" s="51"/>
      <c r="C47" s="51"/>
      <c r="D47" s="63"/>
      <c r="E47" s="55" t="s">
        <v>168</v>
      </c>
      <c r="F47" s="55" t="s">
        <v>169</v>
      </c>
      <c r="G47" s="55" t="s">
        <v>64</v>
      </c>
      <c r="H47" s="55" t="s">
        <v>71</v>
      </c>
      <c r="I47" s="75"/>
      <c r="J47" s="51"/>
      <c r="K47" s="50" t="s">
        <v>67</v>
      </c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46.5" customHeight="1">
      <c r="A48" s="51">
        <f t="shared" si="2"/>
        <v>39</v>
      </c>
      <c r="B48" s="51"/>
      <c r="C48" s="51"/>
      <c r="D48" s="63"/>
      <c r="E48" s="55" t="s">
        <v>170</v>
      </c>
      <c r="F48" s="55" t="s">
        <v>171</v>
      </c>
      <c r="G48" s="55" t="s">
        <v>64</v>
      </c>
      <c r="H48" s="55" t="s">
        <v>71</v>
      </c>
      <c r="I48" s="75"/>
      <c r="J48" s="51"/>
      <c r="K48" s="50" t="s">
        <v>67</v>
      </c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46.5" customHeight="1">
      <c r="A49" s="51">
        <f t="shared" si="2"/>
        <v>40</v>
      </c>
      <c r="B49" s="51"/>
      <c r="C49" s="51"/>
      <c r="D49" s="63"/>
      <c r="E49" s="55" t="s">
        <v>172</v>
      </c>
      <c r="F49" s="55" t="s">
        <v>173</v>
      </c>
      <c r="G49" s="55" t="s">
        <v>155</v>
      </c>
      <c r="H49" s="55" t="s">
        <v>71</v>
      </c>
      <c r="I49" s="75"/>
      <c r="J49" s="51"/>
      <c r="K49" s="50" t="s">
        <v>95</v>
      </c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46.5" customHeight="1">
      <c r="A50" s="51">
        <f t="shared" si="2"/>
        <v>41</v>
      </c>
      <c r="B50" s="51"/>
      <c r="C50" s="51"/>
      <c r="D50" s="63"/>
      <c r="E50" s="55" t="s">
        <v>174</v>
      </c>
      <c r="F50" s="55" t="s">
        <v>175</v>
      </c>
      <c r="G50" s="55" t="s">
        <v>64</v>
      </c>
      <c r="H50" s="55" t="s">
        <v>71</v>
      </c>
      <c r="I50" s="55" t="s">
        <v>176</v>
      </c>
      <c r="J50" s="51"/>
      <c r="K50" s="50" t="s">
        <v>67</v>
      </c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46.5" customHeight="1">
      <c r="A51" s="51">
        <f t="shared" si="2"/>
        <v>42</v>
      </c>
      <c r="B51" s="51"/>
      <c r="C51" s="51"/>
      <c r="D51" s="63"/>
      <c r="E51" s="55" t="s">
        <v>177</v>
      </c>
      <c r="F51" s="55" t="s">
        <v>178</v>
      </c>
      <c r="G51" s="55" t="s">
        <v>64</v>
      </c>
      <c r="H51" s="55" t="s">
        <v>71</v>
      </c>
      <c r="I51" s="75"/>
      <c r="J51" s="51"/>
      <c r="K51" s="50" t="s">
        <v>67</v>
      </c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46.5" customHeight="1">
      <c r="A52" s="51">
        <f t="shared" si="2"/>
        <v>43</v>
      </c>
      <c r="B52" s="51"/>
      <c r="C52" s="51"/>
      <c r="D52" s="63"/>
      <c r="E52" s="55" t="s">
        <v>179</v>
      </c>
      <c r="F52" s="55" t="s">
        <v>180</v>
      </c>
      <c r="G52" s="55" t="s">
        <v>64</v>
      </c>
      <c r="H52" s="55" t="s">
        <v>71</v>
      </c>
      <c r="I52" s="75"/>
      <c r="J52" s="51"/>
      <c r="K52" s="50" t="s">
        <v>67</v>
      </c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46.5" customHeight="1">
      <c r="A53" s="51">
        <f t="shared" si="2"/>
        <v>44</v>
      </c>
      <c r="B53" s="51"/>
      <c r="C53" s="51"/>
      <c r="D53" s="63"/>
      <c r="E53" s="55" t="s">
        <v>181</v>
      </c>
      <c r="F53" s="55" t="s">
        <v>182</v>
      </c>
      <c r="G53" s="55" t="s">
        <v>64</v>
      </c>
      <c r="H53" s="55" t="s">
        <v>71</v>
      </c>
      <c r="I53" s="75"/>
      <c r="J53" s="51"/>
      <c r="K53" s="50" t="s">
        <v>67</v>
      </c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46.5" customHeight="1">
      <c r="A54" s="51">
        <f t="shared" si="2"/>
        <v>45</v>
      </c>
      <c r="B54" s="51"/>
      <c r="C54" s="51"/>
      <c r="D54" s="63"/>
      <c r="E54" s="55" t="s">
        <v>183</v>
      </c>
      <c r="F54" s="55" t="s">
        <v>184</v>
      </c>
      <c r="G54" s="55" t="s">
        <v>64</v>
      </c>
      <c r="H54" s="55" t="s">
        <v>71</v>
      </c>
      <c r="I54" s="75"/>
      <c r="J54" s="51"/>
      <c r="K54" s="50" t="s">
        <v>67</v>
      </c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46.5" customHeight="1">
      <c r="A55" s="51">
        <f t="shared" si="2"/>
        <v>46</v>
      </c>
      <c r="B55" s="51"/>
      <c r="C55" s="51"/>
      <c r="D55" s="63"/>
      <c r="E55" s="55" t="s">
        <v>185</v>
      </c>
      <c r="F55" s="55" t="s">
        <v>186</v>
      </c>
      <c r="G55" s="55" t="s">
        <v>64</v>
      </c>
      <c r="H55" s="55" t="s">
        <v>71</v>
      </c>
      <c r="I55" s="75"/>
      <c r="J55" s="51"/>
      <c r="K55" s="50" t="s">
        <v>67</v>
      </c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46.5" customHeight="1">
      <c r="A56" s="51">
        <f t="shared" si="2"/>
        <v>47</v>
      </c>
      <c r="B56" s="51"/>
      <c r="C56" s="51"/>
      <c r="D56" s="63"/>
      <c r="E56" s="55" t="s">
        <v>187</v>
      </c>
      <c r="F56" s="55" t="s">
        <v>188</v>
      </c>
      <c r="G56" s="55" t="s">
        <v>64</v>
      </c>
      <c r="H56" s="55" t="s">
        <v>71</v>
      </c>
      <c r="I56" s="75"/>
      <c r="J56" s="51"/>
      <c r="K56" s="50" t="s">
        <v>67</v>
      </c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46.5" customHeight="1">
      <c r="A57" s="51">
        <f t="shared" si="2"/>
        <v>48</v>
      </c>
      <c r="B57" s="51"/>
      <c r="C57" s="51"/>
      <c r="D57" s="65"/>
      <c r="E57" s="55" t="s">
        <v>189</v>
      </c>
      <c r="F57" s="55" t="s">
        <v>190</v>
      </c>
      <c r="G57" s="55" t="s">
        <v>64</v>
      </c>
      <c r="H57" s="55" t="s">
        <v>71</v>
      </c>
      <c r="I57" s="75"/>
      <c r="J57" s="51"/>
      <c r="K57" s="50" t="s">
        <v>67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9.5" customHeight="1">
      <c r="A58" s="57"/>
      <c r="B58" s="57"/>
      <c r="C58" s="57"/>
      <c r="D58" s="58"/>
      <c r="E58" s="59"/>
      <c r="F58" s="59"/>
      <c r="G58" s="59"/>
      <c r="H58" s="66"/>
      <c r="I58" s="59"/>
      <c r="J58" s="57"/>
      <c r="K58" s="5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46.5" customHeight="1">
      <c r="A59" s="50">
        <v>49.0</v>
      </c>
      <c r="B59" s="51"/>
      <c r="C59" s="51"/>
      <c r="D59" s="60" t="s">
        <v>191</v>
      </c>
      <c r="E59" s="55" t="s">
        <v>73</v>
      </c>
      <c r="F59" s="55" t="s">
        <v>74</v>
      </c>
      <c r="G59" s="55" t="s">
        <v>64</v>
      </c>
      <c r="H59" s="55" t="s">
        <v>71</v>
      </c>
      <c r="I59" s="55" t="s">
        <v>192</v>
      </c>
      <c r="J59" s="51"/>
      <c r="K59" s="50" t="s">
        <v>67</v>
      </c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46.5" customHeight="1">
      <c r="A60" s="51">
        <f t="shared" ref="A60:A78" si="3">sum(A59+1)</f>
        <v>50</v>
      </c>
      <c r="B60" s="51"/>
      <c r="C60" s="51"/>
      <c r="D60" s="63"/>
      <c r="E60" s="55" t="s">
        <v>193</v>
      </c>
      <c r="F60" s="55" t="s">
        <v>194</v>
      </c>
      <c r="G60" s="55" t="s">
        <v>64</v>
      </c>
      <c r="H60" s="55" t="s">
        <v>71</v>
      </c>
      <c r="I60" s="55" t="s">
        <v>192</v>
      </c>
      <c r="J60" s="51"/>
      <c r="K60" s="50" t="s">
        <v>67</v>
      </c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46.5" customHeight="1">
      <c r="A61" s="51">
        <f t="shared" si="3"/>
        <v>51</v>
      </c>
      <c r="B61" s="51"/>
      <c r="C61" s="51"/>
      <c r="D61" s="63"/>
      <c r="E61" s="55" t="s">
        <v>195</v>
      </c>
      <c r="F61" s="55" t="s">
        <v>196</v>
      </c>
      <c r="G61" s="55" t="s">
        <v>64</v>
      </c>
      <c r="H61" s="55" t="s">
        <v>71</v>
      </c>
      <c r="I61" s="55" t="s">
        <v>192</v>
      </c>
      <c r="J61" s="51"/>
      <c r="K61" s="50" t="s">
        <v>67</v>
      </c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46.5" customHeight="1">
      <c r="A62" s="51">
        <f t="shared" si="3"/>
        <v>52</v>
      </c>
      <c r="B62" s="51"/>
      <c r="C62" s="51"/>
      <c r="D62" s="63"/>
      <c r="E62" s="55" t="s">
        <v>197</v>
      </c>
      <c r="F62" s="55" t="s">
        <v>198</v>
      </c>
      <c r="G62" s="55" t="s">
        <v>64</v>
      </c>
      <c r="H62" s="55" t="s">
        <v>71</v>
      </c>
      <c r="I62" s="55" t="s">
        <v>192</v>
      </c>
      <c r="J62" s="51"/>
      <c r="K62" s="50" t="s">
        <v>67</v>
      </c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46.5" customHeight="1">
      <c r="A63" s="51">
        <f t="shared" si="3"/>
        <v>53</v>
      </c>
      <c r="B63" s="51"/>
      <c r="C63" s="51"/>
      <c r="D63" s="63"/>
      <c r="E63" s="55" t="s">
        <v>199</v>
      </c>
      <c r="F63" s="55" t="s">
        <v>200</v>
      </c>
      <c r="G63" s="55" t="s">
        <v>64</v>
      </c>
      <c r="H63" s="55" t="s">
        <v>71</v>
      </c>
      <c r="I63" s="55" t="s">
        <v>192</v>
      </c>
      <c r="J63" s="51"/>
      <c r="K63" s="50" t="s">
        <v>67</v>
      </c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46.5" customHeight="1">
      <c r="A64" s="51">
        <f t="shared" si="3"/>
        <v>54</v>
      </c>
      <c r="B64" s="51"/>
      <c r="C64" s="51"/>
      <c r="D64" s="63"/>
      <c r="E64" s="55" t="s">
        <v>201</v>
      </c>
      <c r="F64" s="55" t="s">
        <v>202</v>
      </c>
      <c r="G64" s="55" t="s">
        <v>64</v>
      </c>
      <c r="H64" s="55" t="s">
        <v>71</v>
      </c>
      <c r="I64" s="55" t="s">
        <v>192</v>
      </c>
      <c r="J64" s="51"/>
      <c r="K64" s="50" t="s">
        <v>67</v>
      </c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46.5" customHeight="1">
      <c r="A65" s="51">
        <f t="shared" si="3"/>
        <v>55</v>
      </c>
      <c r="B65" s="51"/>
      <c r="C65" s="51"/>
      <c r="D65" s="63"/>
      <c r="E65" s="55" t="s">
        <v>203</v>
      </c>
      <c r="F65" s="55" t="s">
        <v>204</v>
      </c>
      <c r="G65" s="55" t="s">
        <v>64</v>
      </c>
      <c r="H65" s="55" t="s">
        <v>71</v>
      </c>
      <c r="I65" s="55" t="s">
        <v>192</v>
      </c>
      <c r="J65" s="51"/>
      <c r="K65" s="50" t="s">
        <v>67</v>
      </c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46.5" customHeight="1">
      <c r="A66" s="51">
        <f t="shared" si="3"/>
        <v>56</v>
      </c>
      <c r="B66" s="51"/>
      <c r="C66" s="51"/>
      <c r="D66" s="63"/>
      <c r="E66" s="55" t="s">
        <v>205</v>
      </c>
      <c r="F66" s="55" t="s">
        <v>206</v>
      </c>
      <c r="G66" s="55" t="s">
        <v>64</v>
      </c>
      <c r="H66" s="55" t="s">
        <v>71</v>
      </c>
      <c r="I66" s="55" t="s">
        <v>192</v>
      </c>
      <c r="J66" s="51"/>
      <c r="K66" s="50" t="s">
        <v>67</v>
      </c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46.5" customHeight="1">
      <c r="A67" s="51">
        <f t="shared" si="3"/>
        <v>57</v>
      </c>
      <c r="B67" s="51"/>
      <c r="C67" s="51"/>
      <c r="D67" s="63"/>
      <c r="E67" s="55" t="s">
        <v>207</v>
      </c>
      <c r="F67" s="55" t="s">
        <v>208</v>
      </c>
      <c r="G67" s="55" t="s">
        <v>155</v>
      </c>
      <c r="H67" s="55" t="s">
        <v>71</v>
      </c>
      <c r="I67" s="55" t="s">
        <v>192</v>
      </c>
      <c r="J67" s="51"/>
      <c r="K67" s="50" t="s">
        <v>95</v>
      </c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46.5" customHeight="1">
      <c r="A68" s="51">
        <f t="shared" si="3"/>
        <v>58</v>
      </c>
      <c r="B68" s="51"/>
      <c r="C68" s="51"/>
      <c r="D68" s="63"/>
      <c r="E68" s="55" t="s">
        <v>209</v>
      </c>
      <c r="F68" s="55" t="s">
        <v>210</v>
      </c>
      <c r="G68" s="55" t="s">
        <v>64</v>
      </c>
      <c r="H68" s="55" t="s">
        <v>71</v>
      </c>
      <c r="I68" s="55" t="s">
        <v>192</v>
      </c>
      <c r="J68" s="51"/>
      <c r="K68" s="50" t="s">
        <v>67</v>
      </c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46.5" customHeight="1">
      <c r="A69" s="51">
        <f t="shared" si="3"/>
        <v>59</v>
      </c>
      <c r="B69" s="51"/>
      <c r="C69" s="51"/>
      <c r="D69" s="63"/>
      <c r="E69" s="55" t="s">
        <v>211</v>
      </c>
      <c r="F69" s="55" t="s">
        <v>212</v>
      </c>
      <c r="G69" s="55" t="s">
        <v>64</v>
      </c>
      <c r="H69" s="55" t="s">
        <v>71</v>
      </c>
      <c r="I69" s="55" t="s">
        <v>192</v>
      </c>
      <c r="J69" s="51"/>
      <c r="K69" s="50" t="s">
        <v>67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46.5" customHeight="1">
      <c r="A70" s="51">
        <f t="shared" si="3"/>
        <v>60</v>
      </c>
      <c r="B70" s="51"/>
      <c r="C70" s="51"/>
      <c r="D70" s="63"/>
      <c r="E70" s="55" t="s">
        <v>213</v>
      </c>
      <c r="F70" s="55" t="s">
        <v>202</v>
      </c>
      <c r="G70" s="55" t="s">
        <v>64</v>
      </c>
      <c r="H70" s="55" t="s">
        <v>71</v>
      </c>
      <c r="I70" s="55" t="s">
        <v>192</v>
      </c>
      <c r="J70" s="51"/>
      <c r="K70" s="50" t="s">
        <v>67</v>
      </c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46.5" customHeight="1">
      <c r="A71" s="51">
        <f t="shared" si="3"/>
        <v>61</v>
      </c>
      <c r="B71" s="51"/>
      <c r="C71" s="51"/>
      <c r="D71" s="63"/>
      <c r="E71" s="55" t="s">
        <v>214</v>
      </c>
      <c r="F71" s="55" t="s">
        <v>215</v>
      </c>
      <c r="G71" s="55" t="s">
        <v>64</v>
      </c>
      <c r="H71" s="55" t="s">
        <v>71</v>
      </c>
      <c r="I71" s="55" t="s">
        <v>192</v>
      </c>
      <c r="J71" s="51"/>
      <c r="K71" s="50" t="s">
        <v>67</v>
      </c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46.5" customHeight="1">
      <c r="A72" s="51">
        <f t="shared" si="3"/>
        <v>62</v>
      </c>
      <c r="B72" s="51"/>
      <c r="C72" s="51"/>
      <c r="D72" s="63"/>
      <c r="E72" s="55" t="s">
        <v>216</v>
      </c>
      <c r="F72" s="55" t="s">
        <v>217</v>
      </c>
      <c r="G72" s="55" t="s">
        <v>64</v>
      </c>
      <c r="H72" s="55" t="s">
        <v>71</v>
      </c>
      <c r="I72" s="55" t="s">
        <v>192</v>
      </c>
      <c r="J72" s="51"/>
      <c r="K72" s="50" t="s">
        <v>67</v>
      </c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46.5" customHeight="1">
      <c r="A73" s="51">
        <f t="shared" si="3"/>
        <v>63</v>
      </c>
      <c r="B73" s="51"/>
      <c r="C73" s="51"/>
      <c r="D73" s="63"/>
      <c r="E73" s="55" t="s">
        <v>218</v>
      </c>
      <c r="F73" s="55" t="s">
        <v>219</v>
      </c>
      <c r="G73" s="55" t="s">
        <v>64</v>
      </c>
      <c r="H73" s="55" t="s">
        <v>71</v>
      </c>
      <c r="I73" s="55" t="s">
        <v>192</v>
      </c>
      <c r="J73" s="51"/>
      <c r="K73" s="50" t="s">
        <v>67</v>
      </c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46.5" customHeight="1">
      <c r="A74" s="51">
        <f t="shared" si="3"/>
        <v>64</v>
      </c>
      <c r="B74" s="51"/>
      <c r="C74" s="51"/>
      <c r="D74" s="63"/>
      <c r="E74" s="55" t="s">
        <v>220</v>
      </c>
      <c r="F74" s="55" t="s">
        <v>202</v>
      </c>
      <c r="G74" s="55" t="s">
        <v>64</v>
      </c>
      <c r="H74" s="55" t="s">
        <v>71</v>
      </c>
      <c r="I74" s="55" t="s">
        <v>192</v>
      </c>
      <c r="J74" s="51"/>
      <c r="K74" s="50" t="s">
        <v>67</v>
      </c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46.5" customHeight="1">
      <c r="A75" s="51">
        <f t="shared" si="3"/>
        <v>65</v>
      </c>
      <c r="B75" s="51"/>
      <c r="C75" s="51"/>
      <c r="D75" s="63"/>
      <c r="E75" s="55" t="s">
        <v>214</v>
      </c>
      <c r="F75" s="55" t="s">
        <v>221</v>
      </c>
      <c r="G75" s="55" t="s">
        <v>64</v>
      </c>
      <c r="H75" s="55" t="s">
        <v>71</v>
      </c>
      <c r="I75" s="55" t="s">
        <v>192</v>
      </c>
      <c r="J75" s="51"/>
      <c r="K75" s="50" t="s">
        <v>67</v>
      </c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46.5" customHeight="1">
      <c r="A76" s="51">
        <f t="shared" si="3"/>
        <v>66</v>
      </c>
      <c r="B76" s="51"/>
      <c r="C76" s="51"/>
      <c r="D76" s="63"/>
      <c r="E76" s="55" t="s">
        <v>222</v>
      </c>
      <c r="F76" s="55" t="s">
        <v>223</v>
      </c>
      <c r="G76" s="55" t="s">
        <v>64</v>
      </c>
      <c r="H76" s="55" t="s">
        <v>71</v>
      </c>
      <c r="I76" s="55" t="s">
        <v>192</v>
      </c>
      <c r="J76" s="51"/>
      <c r="K76" s="50" t="s">
        <v>67</v>
      </c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46.5" customHeight="1">
      <c r="A77" s="51">
        <f t="shared" si="3"/>
        <v>67</v>
      </c>
      <c r="B77" s="51"/>
      <c r="C77" s="51"/>
      <c r="D77" s="63"/>
      <c r="E77" s="55" t="s">
        <v>224</v>
      </c>
      <c r="F77" s="55" t="s">
        <v>202</v>
      </c>
      <c r="G77" s="55" t="s">
        <v>64</v>
      </c>
      <c r="H77" s="55" t="s">
        <v>71</v>
      </c>
      <c r="I77" s="55" t="s">
        <v>192</v>
      </c>
      <c r="J77" s="51"/>
      <c r="K77" s="50" t="s">
        <v>67</v>
      </c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46.5" customHeight="1">
      <c r="A78" s="51">
        <f t="shared" si="3"/>
        <v>68</v>
      </c>
      <c r="B78" s="51"/>
      <c r="C78" s="51"/>
      <c r="D78" s="65"/>
      <c r="E78" s="55" t="s">
        <v>172</v>
      </c>
      <c r="F78" s="55" t="s">
        <v>173</v>
      </c>
      <c r="G78" s="55" t="s">
        <v>64</v>
      </c>
      <c r="H78" s="55" t="s">
        <v>71</v>
      </c>
      <c r="I78" s="62" t="s">
        <v>225</v>
      </c>
      <c r="J78" s="51"/>
      <c r="K78" s="50" t="s">
        <v>67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9.5" customHeight="1">
      <c r="A79" s="76"/>
      <c r="B79" s="76"/>
      <c r="C79" s="76"/>
      <c r="D79" s="77"/>
      <c r="E79" s="78"/>
      <c r="F79" s="78"/>
      <c r="G79" s="78"/>
      <c r="H79" s="78"/>
      <c r="I79" s="78"/>
      <c r="J79" s="76"/>
      <c r="K79" s="76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46.5" customHeight="1">
      <c r="A80" s="50">
        <v>69.0</v>
      </c>
      <c r="B80" s="51"/>
      <c r="C80" s="51"/>
      <c r="D80" s="60" t="s">
        <v>226</v>
      </c>
      <c r="E80" s="55" t="s">
        <v>227</v>
      </c>
      <c r="F80" s="55" t="s">
        <v>228</v>
      </c>
      <c r="G80" s="55" t="s">
        <v>64</v>
      </c>
      <c r="H80" s="55" t="s">
        <v>71</v>
      </c>
      <c r="I80" s="62" t="s">
        <v>229</v>
      </c>
      <c r="J80" s="51"/>
      <c r="K80" s="50" t="s">
        <v>67</v>
      </c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46.5" customHeight="1">
      <c r="A81" s="51">
        <f t="shared" ref="A81:A88" si="4">sum(A80+1)</f>
        <v>70</v>
      </c>
      <c r="B81" s="51"/>
      <c r="C81" s="51"/>
      <c r="D81" s="63"/>
      <c r="E81" s="55" t="s">
        <v>230</v>
      </c>
      <c r="F81" s="55" t="s">
        <v>231</v>
      </c>
      <c r="G81" s="55" t="s">
        <v>64</v>
      </c>
      <c r="H81" s="55" t="s">
        <v>71</v>
      </c>
      <c r="I81" s="62" t="s">
        <v>232</v>
      </c>
      <c r="J81" s="51"/>
      <c r="K81" s="50" t="s">
        <v>67</v>
      </c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46.5" customHeight="1">
      <c r="A82" s="51">
        <f t="shared" si="4"/>
        <v>71</v>
      </c>
      <c r="B82" s="51"/>
      <c r="C82" s="51"/>
      <c r="D82" s="63"/>
      <c r="E82" s="55" t="s">
        <v>233</v>
      </c>
      <c r="F82" s="55" t="s">
        <v>234</v>
      </c>
      <c r="G82" s="55" t="s">
        <v>64</v>
      </c>
      <c r="H82" s="55" t="s">
        <v>71</v>
      </c>
      <c r="I82" s="62" t="s">
        <v>235</v>
      </c>
      <c r="J82" s="51"/>
      <c r="K82" s="50" t="s">
        <v>67</v>
      </c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46.5" customHeight="1">
      <c r="A83" s="51">
        <f t="shared" si="4"/>
        <v>72</v>
      </c>
      <c r="B83" s="51"/>
      <c r="C83" s="51"/>
      <c r="D83" s="63"/>
      <c r="E83" s="55" t="s">
        <v>236</v>
      </c>
      <c r="F83" s="55" t="s">
        <v>237</v>
      </c>
      <c r="G83" s="55" t="s">
        <v>64</v>
      </c>
      <c r="H83" s="55" t="s">
        <v>71</v>
      </c>
      <c r="I83" s="62" t="s">
        <v>238</v>
      </c>
      <c r="J83" s="51"/>
      <c r="K83" s="50" t="s">
        <v>67</v>
      </c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46.5" customHeight="1">
      <c r="A84" s="51">
        <f t="shared" si="4"/>
        <v>73</v>
      </c>
      <c r="B84" s="51"/>
      <c r="C84" s="51"/>
      <c r="D84" s="63"/>
      <c r="E84" s="55" t="s">
        <v>239</v>
      </c>
      <c r="F84" s="55" t="s">
        <v>240</v>
      </c>
      <c r="G84" s="55" t="s">
        <v>155</v>
      </c>
      <c r="H84" s="75"/>
      <c r="I84" s="62" t="s">
        <v>241</v>
      </c>
      <c r="J84" s="51"/>
      <c r="K84" s="50" t="s">
        <v>95</v>
      </c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46.5" customHeight="1">
      <c r="A85" s="51">
        <f t="shared" si="4"/>
        <v>74</v>
      </c>
      <c r="B85" s="51"/>
      <c r="C85" s="51"/>
      <c r="D85" s="63"/>
      <c r="E85" s="55" t="s">
        <v>242</v>
      </c>
      <c r="F85" s="55" t="s">
        <v>243</v>
      </c>
      <c r="G85" s="55" t="s">
        <v>64</v>
      </c>
      <c r="H85" s="75"/>
      <c r="I85" s="62" t="s">
        <v>244</v>
      </c>
      <c r="J85" s="51"/>
      <c r="K85" s="50" t="s">
        <v>67</v>
      </c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46.5" customHeight="1">
      <c r="A86" s="51">
        <f t="shared" si="4"/>
        <v>75</v>
      </c>
      <c r="B86" s="51"/>
      <c r="C86" s="51"/>
      <c r="D86" s="63"/>
      <c r="E86" s="55" t="s">
        <v>245</v>
      </c>
      <c r="F86" s="55" t="s">
        <v>246</v>
      </c>
      <c r="G86" s="55" t="s">
        <v>64</v>
      </c>
      <c r="H86" s="75"/>
      <c r="I86" s="79" t="s">
        <v>247</v>
      </c>
      <c r="J86" s="51"/>
      <c r="K86" s="50" t="s">
        <v>67</v>
      </c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46.5" customHeight="1">
      <c r="A87" s="51">
        <f t="shared" si="4"/>
        <v>76</v>
      </c>
      <c r="B87" s="51"/>
      <c r="C87" s="51"/>
      <c r="D87" s="63"/>
      <c r="E87" s="55" t="s">
        <v>73</v>
      </c>
      <c r="F87" s="55" t="s">
        <v>74</v>
      </c>
      <c r="G87" s="55" t="s">
        <v>64</v>
      </c>
      <c r="H87" s="75"/>
      <c r="I87" s="79" t="s">
        <v>247</v>
      </c>
      <c r="J87" s="51"/>
      <c r="K87" s="50" t="s">
        <v>67</v>
      </c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46.5" customHeight="1">
      <c r="A88" s="51">
        <f t="shared" si="4"/>
        <v>77</v>
      </c>
      <c r="B88" s="51"/>
      <c r="C88" s="51"/>
      <c r="D88" s="65"/>
      <c r="E88" s="55" t="s">
        <v>248</v>
      </c>
      <c r="F88" s="55" t="s">
        <v>249</v>
      </c>
      <c r="G88" s="55" t="s">
        <v>64</v>
      </c>
      <c r="H88" s="75"/>
      <c r="I88" s="62" t="s">
        <v>250</v>
      </c>
      <c r="J88" s="51"/>
      <c r="K88" s="50" t="s">
        <v>67</v>
      </c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24.75" customHeight="1">
      <c r="A89" s="76"/>
      <c r="B89" s="76"/>
      <c r="C89" s="76"/>
      <c r="D89" s="77"/>
      <c r="E89" s="78"/>
      <c r="F89" s="78"/>
      <c r="G89" s="80"/>
      <c r="H89" s="78"/>
      <c r="I89" s="81"/>
      <c r="J89" s="76"/>
      <c r="K89" s="76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46.5" customHeight="1">
      <c r="A90" s="50">
        <v>78.0</v>
      </c>
      <c r="B90" s="51"/>
      <c r="C90" s="51"/>
      <c r="D90" s="82" t="s">
        <v>251</v>
      </c>
      <c r="E90" s="83" t="s">
        <v>252</v>
      </c>
      <c r="F90" s="55" t="s">
        <v>228</v>
      </c>
      <c r="G90" s="55" t="s">
        <v>64</v>
      </c>
      <c r="H90" s="75"/>
      <c r="I90" s="62" t="s">
        <v>253</v>
      </c>
      <c r="J90" s="51"/>
      <c r="K90" s="50" t="s">
        <v>67</v>
      </c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46.5" customHeight="1">
      <c r="A91" s="51">
        <f t="shared" ref="A91:A98" si="5">sum(A90+1)</f>
        <v>79</v>
      </c>
      <c r="B91" s="51"/>
      <c r="C91" s="51"/>
      <c r="D91" s="63"/>
      <c r="E91" s="55" t="s">
        <v>254</v>
      </c>
      <c r="F91" s="55" t="s">
        <v>255</v>
      </c>
      <c r="G91" s="55" t="s">
        <v>64</v>
      </c>
      <c r="H91" s="75"/>
      <c r="I91" s="62" t="s">
        <v>256</v>
      </c>
      <c r="J91" s="51"/>
      <c r="K91" s="50" t="s">
        <v>67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46.5" customHeight="1">
      <c r="A92" s="51">
        <f t="shared" si="5"/>
        <v>80</v>
      </c>
      <c r="B92" s="51"/>
      <c r="C92" s="51"/>
      <c r="D92" s="63"/>
      <c r="E92" s="55" t="s">
        <v>257</v>
      </c>
      <c r="F92" s="55" t="s">
        <v>255</v>
      </c>
      <c r="G92" s="55" t="s">
        <v>64</v>
      </c>
      <c r="H92" s="75"/>
      <c r="I92" s="62" t="s">
        <v>258</v>
      </c>
      <c r="J92" s="51"/>
      <c r="K92" s="50" t="s">
        <v>67</v>
      </c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46.5" customHeight="1">
      <c r="A93" s="51">
        <f t="shared" si="5"/>
        <v>81</v>
      </c>
      <c r="B93" s="51"/>
      <c r="C93" s="51"/>
      <c r="D93" s="63"/>
      <c r="E93" s="55" t="s">
        <v>259</v>
      </c>
      <c r="F93" s="55" t="s">
        <v>255</v>
      </c>
      <c r="G93" s="55" t="s">
        <v>64</v>
      </c>
      <c r="H93" s="75"/>
      <c r="I93" s="62" t="s">
        <v>260</v>
      </c>
      <c r="J93" s="51"/>
      <c r="K93" s="50" t="s">
        <v>67</v>
      </c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46.5" customHeight="1">
      <c r="A94" s="51">
        <f t="shared" si="5"/>
        <v>82</v>
      </c>
      <c r="B94" s="51"/>
      <c r="C94" s="51"/>
      <c r="D94" s="63"/>
      <c r="E94" s="55" t="s">
        <v>261</v>
      </c>
      <c r="F94" s="55" t="s">
        <v>255</v>
      </c>
      <c r="G94" s="55" t="s">
        <v>64</v>
      </c>
      <c r="H94" s="75"/>
      <c r="I94" s="62" t="s">
        <v>262</v>
      </c>
      <c r="J94" s="51"/>
      <c r="K94" s="50" t="s">
        <v>67</v>
      </c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46.5" customHeight="1">
      <c r="A95" s="51">
        <f t="shared" si="5"/>
        <v>83</v>
      </c>
      <c r="B95" s="51"/>
      <c r="C95" s="51"/>
      <c r="D95" s="63"/>
      <c r="E95" s="55" t="s">
        <v>263</v>
      </c>
      <c r="F95" s="55" t="s">
        <v>255</v>
      </c>
      <c r="G95" s="55" t="s">
        <v>64</v>
      </c>
      <c r="H95" s="75"/>
      <c r="I95" s="62" t="s">
        <v>264</v>
      </c>
      <c r="J95" s="51"/>
      <c r="K95" s="50" t="s">
        <v>67</v>
      </c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46.5" customHeight="1">
      <c r="A96" s="51">
        <f t="shared" si="5"/>
        <v>84</v>
      </c>
      <c r="B96" s="51"/>
      <c r="C96" s="51"/>
      <c r="D96" s="63"/>
      <c r="E96" s="55" t="s">
        <v>265</v>
      </c>
      <c r="F96" s="55" t="s">
        <v>255</v>
      </c>
      <c r="G96" s="55" t="s">
        <v>64</v>
      </c>
      <c r="H96" s="75"/>
      <c r="I96" s="62" t="s">
        <v>266</v>
      </c>
      <c r="J96" s="51"/>
      <c r="K96" s="50" t="s">
        <v>67</v>
      </c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46.5" customHeight="1">
      <c r="A97" s="51">
        <f t="shared" si="5"/>
        <v>85</v>
      </c>
      <c r="B97" s="51"/>
      <c r="C97" s="51"/>
      <c r="D97" s="63"/>
      <c r="E97" s="55" t="s">
        <v>267</v>
      </c>
      <c r="F97" s="55" t="s">
        <v>255</v>
      </c>
      <c r="G97" s="55" t="s">
        <v>64</v>
      </c>
      <c r="H97" s="75"/>
      <c r="I97" s="62" t="s">
        <v>268</v>
      </c>
      <c r="J97" s="51"/>
      <c r="K97" s="50" t="s">
        <v>67</v>
      </c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46.5" customHeight="1">
      <c r="A98" s="51">
        <f t="shared" si="5"/>
        <v>86</v>
      </c>
      <c r="B98" s="51"/>
      <c r="C98" s="51"/>
      <c r="D98" s="65"/>
      <c r="E98" s="55" t="s">
        <v>269</v>
      </c>
      <c r="F98" s="55" t="s">
        <v>255</v>
      </c>
      <c r="G98" s="55" t="s">
        <v>64</v>
      </c>
      <c r="H98" s="75"/>
      <c r="I98" s="62" t="s">
        <v>270</v>
      </c>
      <c r="J98" s="51"/>
      <c r="K98" s="50" t="s">
        <v>67</v>
      </c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21.0" customHeight="1">
      <c r="A99" s="57"/>
      <c r="B99" s="57"/>
      <c r="C99" s="57"/>
      <c r="D99" s="58"/>
      <c r="E99" s="66"/>
      <c r="F99" s="59"/>
      <c r="G99" s="59"/>
      <c r="H99" s="59"/>
      <c r="I99" s="59"/>
      <c r="J99" s="57"/>
      <c r="K99" s="5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46.5" customHeight="1">
      <c r="A100" s="50">
        <v>87.0</v>
      </c>
      <c r="B100" s="51"/>
      <c r="C100" s="51"/>
      <c r="D100" s="60" t="s">
        <v>271</v>
      </c>
      <c r="E100" s="55" t="s">
        <v>272</v>
      </c>
      <c r="F100" s="55" t="s">
        <v>228</v>
      </c>
      <c r="G100" s="55" t="s">
        <v>64</v>
      </c>
      <c r="H100" s="75"/>
      <c r="I100" s="75"/>
      <c r="J100" s="51"/>
      <c r="K100" s="50" t="s">
        <v>67</v>
      </c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46.5" customHeight="1">
      <c r="A101" s="51">
        <f t="shared" ref="A101:A104" si="6">sum(A100+1)</f>
        <v>88</v>
      </c>
      <c r="B101" s="51"/>
      <c r="C101" s="51"/>
      <c r="D101" s="63"/>
      <c r="E101" s="55" t="s">
        <v>273</v>
      </c>
      <c r="F101" s="55" t="s">
        <v>255</v>
      </c>
      <c r="G101" s="55" t="s">
        <v>64</v>
      </c>
      <c r="H101" s="75"/>
      <c r="I101" s="75"/>
      <c r="J101" s="51"/>
      <c r="K101" s="50" t="s">
        <v>67</v>
      </c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46.5" customHeight="1">
      <c r="A102" s="51">
        <f t="shared" si="6"/>
        <v>89</v>
      </c>
      <c r="B102" s="51"/>
      <c r="C102" s="51"/>
      <c r="D102" s="63"/>
      <c r="E102" s="55" t="s">
        <v>274</v>
      </c>
      <c r="F102" s="55" t="s">
        <v>255</v>
      </c>
      <c r="G102" s="55" t="s">
        <v>155</v>
      </c>
      <c r="H102" s="75"/>
      <c r="I102" s="75"/>
      <c r="J102" s="51"/>
      <c r="K102" s="50" t="s">
        <v>95</v>
      </c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46.5" customHeight="1">
      <c r="A103" s="51">
        <f t="shared" si="6"/>
        <v>90</v>
      </c>
      <c r="B103" s="51"/>
      <c r="C103" s="51"/>
      <c r="D103" s="63"/>
      <c r="E103" s="55" t="s">
        <v>275</v>
      </c>
      <c r="F103" s="55" t="s">
        <v>255</v>
      </c>
      <c r="G103" s="55" t="s">
        <v>64</v>
      </c>
      <c r="H103" s="75"/>
      <c r="I103" s="75"/>
      <c r="J103" s="51"/>
      <c r="K103" s="50" t="s">
        <v>67</v>
      </c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46.5" customHeight="1">
      <c r="A104" s="51">
        <f t="shared" si="6"/>
        <v>91</v>
      </c>
      <c r="B104" s="51"/>
      <c r="C104" s="51"/>
      <c r="D104" s="65"/>
      <c r="E104" s="55" t="s">
        <v>276</v>
      </c>
      <c r="F104" s="55" t="s">
        <v>255</v>
      </c>
      <c r="G104" s="55" t="s">
        <v>64</v>
      </c>
      <c r="H104" s="75"/>
      <c r="I104" s="75"/>
      <c r="J104" s="51"/>
      <c r="K104" s="50" t="s">
        <v>67</v>
      </c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9.5" customHeight="1">
      <c r="A105" s="57"/>
      <c r="B105" s="57"/>
      <c r="C105" s="57"/>
      <c r="D105" s="58"/>
      <c r="E105" s="59"/>
      <c r="F105" s="59"/>
      <c r="G105" s="59"/>
      <c r="H105" s="59"/>
      <c r="I105" s="59"/>
      <c r="J105" s="57"/>
      <c r="K105" s="5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46.5" customHeight="1">
      <c r="A106" s="50">
        <v>92.0</v>
      </c>
      <c r="B106" s="51"/>
      <c r="C106" s="51"/>
      <c r="D106" s="60" t="s">
        <v>277</v>
      </c>
      <c r="E106" s="55" t="s">
        <v>278</v>
      </c>
      <c r="F106" s="55" t="s">
        <v>228</v>
      </c>
      <c r="G106" s="55" t="s">
        <v>64</v>
      </c>
      <c r="H106" s="75"/>
      <c r="I106" s="55" t="s">
        <v>279</v>
      </c>
      <c r="J106" s="51"/>
      <c r="K106" s="50" t="s">
        <v>67</v>
      </c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46.5" customHeight="1">
      <c r="A107" s="51">
        <f t="shared" ref="A107:A115" si="7">sum(A106+1)</f>
        <v>93</v>
      </c>
      <c r="B107" s="51"/>
      <c r="C107" s="51"/>
      <c r="D107" s="63"/>
      <c r="E107" s="55" t="s">
        <v>280</v>
      </c>
      <c r="F107" s="55" t="s">
        <v>281</v>
      </c>
      <c r="G107" s="55" t="s">
        <v>64</v>
      </c>
      <c r="H107" s="75"/>
      <c r="I107" s="55" t="s">
        <v>282</v>
      </c>
      <c r="J107" s="51"/>
      <c r="K107" s="50" t="s">
        <v>67</v>
      </c>
      <c r="L107" s="47"/>
      <c r="M107" s="84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46.5" customHeight="1">
      <c r="A108" s="51">
        <f t="shared" si="7"/>
        <v>94</v>
      </c>
      <c r="B108" s="51"/>
      <c r="C108" s="51"/>
      <c r="D108" s="63"/>
      <c r="E108" s="55" t="s">
        <v>214</v>
      </c>
      <c r="F108" s="55" t="s">
        <v>221</v>
      </c>
      <c r="G108" s="55" t="s">
        <v>64</v>
      </c>
      <c r="H108" s="75"/>
      <c r="I108" s="55" t="s">
        <v>283</v>
      </c>
      <c r="J108" s="51"/>
      <c r="K108" s="50" t="s">
        <v>67</v>
      </c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46.5" customHeight="1">
      <c r="A109" s="51">
        <f t="shared" si="7"/>
        <v>95</v>
      </c>
      <c r="B109" s="51"/>
      <c r="C109" s="51"/>
      <c r="D109" s="63"/>
      <c r="E109" s="55" t="s">
        <v>222</v>
      </c>
      <c r="F109" s="55" t="s">
        <v>223</v>
      </c>
      <c r="G109" s="55" t="s">
        <v>64</v>
      </c>
      <c r="H109" s="75"/>
      <c r="I109" s="55" t="s">
        <v>284</v>
      </c>
      <c r="J109" s="51"/>
      <c r="K109" s="50" t="s">
        <v>67</v>
      </c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46.5" customHeight="1">
      <c r="A110" s="51">
        <f t="shared" si="7"/>
        <v>96</v>
      </c>
      <c r="B110" s="51"/>
      <c r="C110" s="51"/>
      <c r="D110" s="63"/>
      <c r="E110" s="55" t="s">
        <v>285</v>
      </c>
      <c r="F110" s="55" t="s">
        <v>286</v>
      </c>
      <c r="G110" s="55" t="s">
        <v>64</v>
      </c>
      <c r="H110" s="75"/>
      <c r="I110" s="62" t="s">
        <v>287</v>
      </c>
      <c r="J110" s="51"/>
      <c r="K110" s="50" t="s">
        <v>67</v>
      </c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46.5" customHeight="1">
      <c r="A111" s="51">
        <f t="shared" si="7"/>
        <v>97</v>
      </c>
      <c r="B111" s="51"/>
      <c r="C111" s="51"/>
      <c r="D111" s="63"/>
      <c r="E111" s="55" t="s">
        <v>288</v>
      </c>
      <c r="F111" s="55" t="s">
        <v>289</v>
      </c>
      <c r="G111" s="55" t="s">
        <v>64</v>
      </c>
      <c r="H111" s="75"/>
      <c r="I111" s="62" t="s">
        <v>290</v>
      </c>
      <c r="J111" s="51"/>
      <c r="K111" s="50" t="s">
        <v>67</v>
      </c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46.5" customHeight="1">
      <c r="A112" s="51">
        <f t="shared" si="7"/>
        <v>98</v>
      </c>
      <c r="B112" s="51"/>
      <c r="C112" s="51"/>
      <c r="D112" s="63"/>
      <c r="E112" s="55" t="s">
        <v>291</v>
      </c>
      <c r="F112" s="55" t="s">
        <v>292</v>
      </c>
      <c r="G112" s="55" t="s">
        <v>64</v>
      </c>
      <c r="H112" s="75"/>
      <c r="I112" s="62" t="s">
        <v>293</v>
      </c>
      <c r="J112" s="51"/>
      <c r="K112" s="50" t="s">
        <v>67</v>
      </c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46.5" customHeight="1">
      <c r="A113" s="51">
        <f t="shared" si="7"/>
        <v>99</v>
      </c>
      <c r="B113" s="51"/>
      <c r="C113" s="51"/>
      <c r="D113" s="63"/>
      <c r="E113" s="55" t="s">
        <v>214</v>
      </c>
      <c r="F113" s="55" t="s">
        <v>215</v>
      </c>
      <c r="G113" s="55" t="s">
        <v>155</v>
      </c>
      <c r="H113" s="75"/>
      <c r="I113" s="62" t="s">
        <v>294</v>
      </c>
      <c r="J113" s="51"/>
      <c r="K113" s="50" t="s">
        <v>95</v>
      </c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46.5" customHeight="1">
      <c r="A114" s="51">
        <f t="shared" si="7"/>
        <v>100</v>
      </c>
      <c r="B114" s="51"/>
      <c r="C114" s="51"/>
      <c r="D114" s="63"/>
      <c r="E114" s="55" t="s">
        <v>295</v>
      </c>
      <c r="F114" s="55" t="s">
        <v>296</v>
      </c>
      <c r="G114" s="55" t="s">
        <v>64</v>
      </c>
      <c r="H114" s="75"/>
      <c r="I114" s="62" t="s">
        <v>297</v>
      </c>
      <c r="J114" s="51"/>
      <c r="K114" s="50" t="s">
        <v>67</v>
      </c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46.5" customHeight="1">
      <c r="A115" s="51">
        <f t="shared" si="7"/>
        <v>101</v>
      </c>
      <c r="B115" s="51"/>
      <c r="C115" s="51"/>
      <c r="D115" s="65"/>
      <c r="E115" s="55" t="s">
        <v>288</v>
      </c>
      <c r="F115" s="55" t="s">
        <v>289</v>
      </c>
      <c r="G115" s="55" t="s">
        <v>64</v>
      </c>
      <c r="H115" s="75"/>
      <c r="I115" s="55" t="s">
        <v>298</v>
      </c>
      <c r="J115" s="51"/>
      <c r="K115" s="50" t="s">
        <v>67</v>
      </c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25.5" customHeight="1">
      <c r="A116" s="76"/>
      <c r="B116" s="76"/>
      <c r="C116" s="76"/>
      <c r="D116" s="77"/>
      <c r="E116" s="78"/>
      <c r="F116" s="78"/>
      <c r="G116" s="78"/>
      <c r="H116" s="78"/>
      <c r="I116" s="76"/>
      <c r="J116" s="76"/>
      <c r="K116" s="76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50.25" customHeight="1">
      <c r="A117" s="50">
        <v>102.0</v>
      </c>
      <c r="B117" s="51"/>
      <c r="C117" s="51"/>
      <c r="D117" s="60" t="s">
        <v>299</v>
      </c>
      <c r="E117" s="55" t="s">
        <v>300</v>
      </c>
      <c r="F117" s="55" t="s">
        <v>228</v>
      </c>
      <c r="G117" s="55" t="s">
        <v>64</v>
      </c>
      <c r="H117" s="75"/>
      <c r="I117" s="55" t="s">
        <v>301</v>
      </c>
      <c r="J117" s="51"/>
      <c r="K117" s="50" t="s">
        <v>67</v>
      </c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50.25" customHeight="1">
      <c r="A118" s="51">
        <f t="shared" ref="A118:A129" si="8">sum(A117+1)</f>
        <v>103</v>
      </c>
      <c r="B118" s="51"/>
      <c r="C118" s="51"/>
      <c r="D118" s="63"/>
      <c r="E118" s="55" t="s">
        <v>302</v>
      </c>
      <c r="F118" s="55" t="s">
        <v>303</v>
      </c>
      <c r="G118" s="55" t="s">
        <v>64</v>
      </c>
      <c r="H118" s="75"/>
      <c r="I118" s="51"/>
      <c r="J118" s="51"/>
      <c r="K118" s="50" t="s">
        <v>67</v>
      </c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50.25" customHeight="1">
      <c r="A119" s="51">
        <f t="shared" si="8"/>
        <v>104</v>
      </c>
      <c r="B119" s="51"/>
      <c r="C119" s="51"/>
      <c r="D119" s="63"/>
      <c r="E119" s="55" t="s">
        <v>304</v>
      </c>
      <c r="F119" s="55" t="s">
        <v>305</v>
      </c>
      <c r="G119" s="55" t="s">
        <v>64</v>
      </c>
      <c r="H119" s="75"/>
      <c r="I119" s="51"/>
      <c r="J119" s="51"/>
      <c r="K119" s="50" t="s">
        <v>67</v>
      </c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50.25" customHeight="1">
      <c r="A120" s="51">
        <f t="shared" si="8"/>
        <v>105</v>
      </c>
      <c r="B120" s="51"/>
      <c r="C120" s="51"/>
      <c r="D120" s="63"/>
      <c r="E120" s="55" t="s">
        <v>306</v>
      </c>
      <c r="F120" s="55" t="s">
        <v>307</v>
      </c>
      <c r="G120" s="55" t="s">
        <v>64</v>
      </c>
      <c r="H120" s="75"/>
      <c r="I120" s="51"/>
      <c r="J120" s="51"/>
      <c r="K120" s="50" t="s">
        <v>67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50.25" customHeight="1">
      <c r="A121" s="51">
        <f t="shared" si="8"/>
        <v>106</v>
      </c>
      <c r="B121" s="51"/>
      <c r="C121" s="51"/>
      <c r="D121" s="63"/>
      <c r="E121" s="55" t="s">
        <v>308</v>
      </c>
      <c r="F121" s="55" t="s">
        <v>309</v>
      </c>
      <c r="G121" s="55" t="s">
        <v>64</v>
      </c>
      <c r="H121" s="75"/>
      <c r="I121" s="51"/>
      <c r="J121" s="51"/>
      <c r="K121" s="50" t="s">
        <v>67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50.25" customHeight="1">
      <c r="A122" s="51">
        <f t="shared" si="8"/>
        <v>107</v>
      </c>
      <c r="B122" s="51"/>
      <c r="C122" s="51"/>
      <c r="D122" s="63"/>
      <c r="E122" s="55" t="s">
        <v>310</v>
      </c>
      <c r="F122" s="55" t="s">
        <v>311</v>
      </c>
      <c r="G122" s="75"/>
      <c r="H122" s="55" t="s">
        <v>312</v>
      </c>
      <c r="I122" s="51"/>
      <c r="J122" s="51"/>
      <c r="K122" s="50" t="s">
        <v>95</v>
      </c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50.25" customHeight="1">
      <c r="A123" s="51">
        <f t="shared" si="8"/>
        <v>108</v>
      </c>
      <c r="B123" s="51"/>
      <c r="C123" s="51"/>
      <c r="D123" s="63"/>
      <c r="E123" s="55" t="s">
        <v>313</v>
      </c>
      <c r="F123" s="55" t="s">
        <v>314</v>
      </c>
      <c r="G123" s="55" t="s">
        <v>64</v>
      </c>
      <c r="H123" s="75"/>
      <c r="I123" s="51"/>
      <c r="J123" s="51"/>
      <c r="K123" s="50" t="s">
        <v>67</v>
      </c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50.25" customHeight="1">
      <c r="A124" s="51">
        <f t="shared" si="8"/>
        <v>109</v>
      </c>
      <c r="B124" s="51"/>
      <c r="C124" s="51"/>
      <c r="D124" s="63"/>
      <c r="E124" s="55" t="s">
        <v>315</v>
      </c>
      <c r="F124" s="55" t="s">
        <v>316</v>
      </c>
      <c r="G124" s="55" t="s">
        <v>64</v>
      </c>
      <c r="H124" s="62" t="s">
        <v>317</v>
      </c>
      <c r="I124" s="51"/>
      <c r="J124" s="51"/>
      <c r="K124" s="50" t="s">
        <v>67</v>
      </c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50.25" customHeight="1">
      <c r="A125" s="51">
        <f t="shared" si="8"/>
        <v>110</v>
      </c>
      <c r="B125" s="51"/>
      <c r="C125" s="51"/>
      <c r="D125" s="63"/>
      <c r="E125" s="55" t="s">
        <v>318</v>
      </c>
      <c r="F125" s="55" t="s">
        <v>319</v>
      </c>
      <c r="G125" s="55" t="s">
        <v>64</v>
      </c>
      <c r="H125" s="75"/>
      <c r="I125" s="51"/>
      <c r="J125" s="51"/>
      <c r="K125" s="50" t="s">
        <v>67</v>
      </c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50.25" customHeight="1">
      <c r="A126" s="51">
        <f t="shared" si="8"/>
        <v>111</v>
      </c>
      <c r="B126" s="51"/>
      <c r="C126" s="51"/>
      <c r="D126" s="63"/>
      <c r="E126" s="55" t="s">
        <v>320</v>
      </c>
      <c r="F126" s="55" t="s">
        <v>321</v>
      </c>
      <c r="G126" s="55" t="s">
        <v>64</v>
      </c>
      <c r="H126" s="75"/>
      <c r="I126" s="51"/>
      <c r="J126" s="51"/>
      <c r="K126" s="50" t="s">
        <v>67</v>
      </c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50.25" customHeight="1">
      <c r="A127" s="51">
        <f t="shared" si="8"/>
        <v>112</v>
      </c>
      <c r="B127" s="51"/>
      <c r="C127" s="51"/>
      <c r="D127" s="63"/>
      <c r="E127" s="55" t="s">
        <v>322</v>
      </c>
      <c r="F127" s="55" t="s">
        <v>323</v>
      </c>
      <c r="G127" s="75"/>
      <c r="H127" s="75"/>
      <c r="I127" s="51"/>
      <c r="J127" s="51"/>
      <c r="K127" s="50" t="s">
        <v>95</v>
      </c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50.25" customHeight="1">
      <c r="A128" s="51">
        <f t="shared" si="8"/>
        <v>113</v>
      </c>
      <c r="B128" s="51"/>
      <c r="C128" s="51"/>
      <c r="D128" s="63"/>
      <c r="E128" s="55" t="s">
        <v>324</v>
      </c>
      <c r="F128" s="50" t="s">
        <v>325</v>
      </c>
      <c r="G128" s="50" t="s">
        <v>64</v>
      </c>
      <c r="H128" s="75"/>
      <c r="I128" s="62" t="s">
        <v>326</v>
      </c>
      <c r="J128" s="51"/>
      <c r="K128" s="50" t="s">
        <v>67</v>
      </c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50.25" customHeight="1">
      <c r="A129" s="51">
        <f t="shared" si="8"/>
        <v>114</v>
      </c>
      <c r="B129" s="51"/>
      <c r="C129" s="51"/>
      <c r="D129" s="65"/>
      <c r="E129" s="55" t="s">
        <v>327</v>
      </c>
      <c r="F129" s="50" t="s">
        <v>328</v>
      </c>
      <c r="G129" s="50" t="s">
        <v>64</v>
      </c>
      <c r="H129" s="75"/>
      <c r="I129" s="62" t="s">
        <v>329</v>
      </c>
      <c r="J129" s="51"/>
      <c r="K129" s="50" t="s">
        <v>67</v>
      </c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24.0" customHeight="1">
      <c r="A130" s="57"/>
      <c r="B130" s="57"/>
      <c r="C130" s="57"/>
      <c r="D130" s="58"/>
      <c r="E130" s="57"/>
      <c r="F130" s="57"/>
      <c r="G130" s="57"/>
      <c r="H130" s="59"/>
      <c r="I130" s="57"/>
      <c r="J130" s="57"/>
      <c r="K130" s="5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50.25" customHeight="1">
      <c r="A131" s="50">
        <v>115.0</v>
      </c>
      <c r="B131" s="51"/>
      <c r="C131" s="51"/>
      <c r="D131" s="82" t="s">
        <v>330</v>
      </c>
      <c r="E131" s="50" t="s">
        <v>331</v>
      </c>
      <c r="F131" s="50" t="s">
        <v>332</v>
      </c>
      <c r="G131" s="50" t="s">
        <v>64</v>
      </c>
      <c r="H131" s="75"/>
      <c r="I131" s="85" t="s">
        <v>333</v>
      </c>
      <c r="J131" s="51"/>
      <c r="K131" s="50" t="s">
        <v>67</v>
      </c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50.25" customHeight="1">
      <c r="A132" s="51">
        <f t="shared" ref="A132:A149" si="9">sum(A131+1)</f>
        <v>116</v>
      </c>
      <c r="B132" s="51"/>
      <c r="C132" s="51"/>
      <c r="D132" s="63"/>
      <c r="E132" s="55" t="s">
        <v>304</v>
      </c>
      <c r="F132" s="55" t="s">
        <v>305</v>
      </c>
      <c r="G132" s="55" t="s">
        <v>64</v>
      </c>
      <c r="H132" s="75"/>
      <c r="I132" s="51"/>
      <c r="J132" s="51"/>
      <c r="K132" s="50" t="s">
        <v>67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50.25" customHeight="1">
      <c r="A133" s="51">
        <f t="shared" si="9"/>
        <v>117</v>
      </c>
      <c r="B133" s="51"/>
      <c r="C133" s="51"/>
      <c r="D133" s="63"/>
      <c r="E133" s="55" t="s">
        <v>306</v>
      </c>
      <c r="F133" s="55" t="s">
        <v>307</v>
      </c>
      <c r="G133" s="55" t="s">
        <v>64</v>
      </c>
      <c r="H133" s="75"/>
      <c r="I133" s="51"/>
      <c r="J133" s="51"/>
      <c r="K133" s="50" t="s">
        <v>67</v>
      </c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50.25" customHeight="1">
      <c r="A134" s="51">
        <f t="shared" si="9"/>
        <v>118</v>
      </c>
      <c r="B134" s="51"/>
      <c r="C134" s="51"/>
      <c r="D134" s="63"/>
      <c r="E134" s="55" t="s">
        <v>313</v>
      </c>
      <c r="F134" s="55" t="s">
        <v>314</v>
      </c>
      <c r="G134" s="55" t="s">
        <v>64</v>
      </c>
      <c r="H134" s="75"/>
      <c r="I134" s="51"/>
      <c r="J134" s="51"/>
      <c r="K134" s="50" t="s">
        <v>67</v>
      </c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50.25" customHeight="1">
      <c r="A135" s="51">
        <f t="shared" si="9"/>
        <v>119</v>
      </c>
      <c r="B135" s="51"/>
      <c r="C135" s="51"/>
      <c r="D135" s="63"/>
      <c r="E135" s="55" t="s">
        <v>315</v>
      </c>
      <c r="F135" s="55" t="s">
        <v>316</v>
      </c>
      <c r="G135" s="55" t="s">
        <v>64</v>
      </c>
      <c r="H135" s="75"/>
      <c r="I135" s="51"/>
      <c r="J135" s="51"/>
      <c r="K135" s="50" t="s">
        <v>95</v>
      </c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50.25" customHeight="1">
      <c r="A136" s="51">
        <f t="shared" si="9"/>
        <v>120</v>
      </c>
      <c r="B136" s="51"/>
      <c r="C136" s="51"/>
      <c r="D136" s="63"/>
      <c r="E136" s="55" t="s">
        <v>308</v>
      </c>
      <c r="F136" s="55" t="s">
        <v>309</v>
      </c>
      <c r="G136" s="55" t="s">
        <v>64</v>
      </c>
      <c r="H136" s="75"/>
      <c r="I136" s="51"/>
      <c r="J136" s="51"/>
      <c r="K136" s="50" t="s">
        <v>67</v>
      </c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50.25" customHeight="1">
      <c r="A137" s="51">
        <f t="shared" si="9"/>
        <v>121</v>
      </c>
      <c r="B137" s="51"/>
      <c r="C137" s="51"/>
      <c r="D137" s="63"/>
      <c r="E137" s="55" t="s">
        <v>310</v>
      </c>
      <c r="F137" s="55" t="s">
        <v>311</v>
      </c>
      <c r="G137" s="55" t="s">
        <v>64</v>
      </c>
      <c r="H137" s="75"/>
      <c r="I137" s="51"/>
      <c r="J137" s="51"/>
      <c r="K137" s="50" t="s">
        <v>67</v>
      </c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50.25" customHeight="1">
      <c r="A138" s="51">
        <f t="shared" si="9"/>
        <v>122</v>
      </c>
      <c r="B138" s="51"/>
      <c r="C138" s="51"/>
      <c r="D138" s="63"/>
      <c r="E138" s="55" t="s">
        <v>334</v>
      </c>
      <c r="F138" s="55" t="s">
        <v>335</v>
      </c>
      <c r="G138" s="55" t="s">
        <v>64</v>
      </c>
      <c r="H138" s="55">
        <v>1916524.0</v>
      </c>
      <c r="I138" s="51"/>
      <c r="J138" s="51"/>
      <c r="K138" s="50" t="s">
        <v>67</v>
      </c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50.25" customHeight="1">
      <c r="A139" s="51">
        <f t="shared" si="9"/>
        <v>123</v>
      </c>
      <c r="B139" s="51"/>
      <c r="C139" s="51"/>
      <c r="D139" s="63"/>
      <c r="E139" s="55" t="s">
        <v>336</v>
      </c>
      <c r="F139" s="55" t="s">
        <v>337</v>
      </c>
      <c r="G139" s="55" t="s">
        <v>64</v>
      </c>
      <c r="H139" s="55">
        <v>1.91652433E8</v>
      </c>
      <c r="I139" s="51"/>
      <c r="J139" s="51"/>
      <c r="K139" s="50" t="s">
        <v>67</v>
      </c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50.25" customHeight="1">
      <c r="A140" s="51">
        <f t="shared" si="9"/>
        <v>124</v>
      </c>
      <c r="B140" s="51"/>
      <c r="C140" s="51"/>
      <c r="D140" s="63"/>
      <c r="E140" s="55" t="s">
        <v>338</v>
      </c>
      <c r="F140" s="55" t="s">
        <v>335</v>
      </c>
      <c r="G140" s="55" t="s">
        <v>64</v>
      </c>
      <c r="H140" s="86">
        <v>1.91652456124567E14</v>
      </c>
      <c r="I140" s="51"/>
      <c r="J140" s="51"/>
      <c r="K140" s="50" t="s">
        <v>67</v>
      </c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50.25" customHeight="1">
      <c r="A141" s="51">
        <f t="shared" si="9"/>
        <v>125</v>
      </c>
      <c r="B141" s="51"/>
      <c r="C141" s="51"/>
      <c r="D141" s="63"/>
      <c r="E141" s="55" t="s">
        <v>339</v>
      </c>
      <c r="F141" s="55" t="s">
        <v>340</v>
      </c>
      <c r="G141" s="55" t="s">
        <v>64</v>
      </c>
      <c r="H141" s="55" t="s">
        <v>341</v>
      </c>
      <c r="I141" s="51"/>
      <c r="J141" s="51"/>
      <c r="K141" s="50" t="s">
        <v>67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50.25" customHeight="1">
      <c r="A142" s="51">
        <f t="shared" si="9"/>
        <v>126</v>
      </c>
      <c r="B142" s="51"/>
      <c r="C142" s="51"/>
      <c r="D142" s="63"/>
      <c r="E142" s="55" t="s">
        <v>342</v>
      </c>
      <c r="F142" s="55" t="s">
        <v>343</v>
      </c>
      <c r="G142" s="55" t="s">
        <v>64</v>
      </c>
      <c r="H142" s="55" t="s">
        <v>344</v>
      </c>
      <c r="I142" s="51"/>
      <c r="J142" s="51"/>
      <c r="K142" s="50" t="s">
        <v>67</v>
      </c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50.25" customHeight="1">
      <c r="A143" s="51">
        <f t="shared" si="9"/>
        <v>127</v>
      </c>
      <c r="B143" s="51"/>
      <c r="C143" s="51"/>
      <c r="D143" s="63"/>
      <c r="E143" s="55" t="s">
        <v>345</v>
      </c>
      <c r="F143" s="55" t="s">
        <v>346</v>
      </c>
      <c r="G143" s="55" t="s">
        <v>64</v>
      </c>
      <c r="H143" s="75"/>
      <c r="I143" s="51"/>
      <c r="J143" s="51"/>
      <c r="K143" s="50" t="s">
        <v>67</v>
      </c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50.25" customHeight="1">
      <c r="A144" s="51">
        <f t="shared" si="9"/>
        <v>128</v>
      </c>
      <c r="B144" s="51"/>
      <c r="C144" s="51"/>
      <c r="D144" s="63"/>
      <c r="E144" s="55" t="s">
        <v>347</v>
      </c>
      <c r="F144" s="55" t="s">
        <v>348</v>
      </c>
      <c r="G144" s="55" t="s">
        <v>64</v>
      </c>
      <c r="H144" s="75"/>
      <c r="I144" s="51"/>
      <c r="J144" s="51"/>
      <c r="K144" s="50" t="s">
        <v>67</v>
      </c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50.25" customHeight="1">
      <c r="A145" s="51">
        <f t="shared" si="9"/>
        <v>129</v>
      </c>
      <c r="B145" s="51"/>
      <c r="C145" s="51"/>
      <c r="D145" s="63"/>
      <c r="E145" s="55" t="s">
        <v>349</v>
      </c>
      <c r="F145" s="55" t="s">
        <v>350</v>
      </c>
      <c r="G145" s="55" t="s">
        <v>64</v>
      </c>
      <c r="H145" s="75"/>
      <c r="I145" s="51"/>
      <c r="J145" s="51"/>
      <c r="K145" s="50" t="s">
        <v>67</v>
      </c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50.25" customHeight="1">
      <c r="A146" s="51">
        <f t="shared" si="9"/>
        <v>130</v>
      </c>
      <c r="B146" s="51"/>
      <c r="C146" s="51"/>
      <c r="D146" s="63"/>
      <c r="E146" s="55" t="s">
        <v>351</v>
      </c>
      <c r="F146" s="55" t="s">
        <v>352</v>
      </c>
      <c r="G146" s="55" t="s">
        <v>353</v>
      </c>
      <c r="H146" s="75"/>
      <c r="I146" s="51"/>
      <c r="J146" s="51"/>
      <c r="K146" s="50" t="s">
        <v>67</v>
      </c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50.25" customHeight="1">
      <c r="A147" s="51">
        <f t="shared" si="9"/>
        <v>131</v>
      </c>
      <c r="B147" s="51"/>
      <c r="C147" s="51"/>
      <c r="D147" s="63"/>
      <c r="E147" s="55" t="s">
        <v>354</v>
      </c>
      <c r="F147" s="55" t="s">
        <v>355</v>
      </c>
      <c r="G147" s="55" t="s">
        <v>353</v>
      </c>
      <c r="H147" s="75"/>
      <c r="I147" s="51"/>
      <c r="J147" s="51"/>
      <c r="K147" s="50" t="s">
        <v>67</v>
      </c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50.25" customHeight="1">
      <c r="A148" s="51">
        <f t="shared" si="9"/>
        <v>132</v>
      </c>
      <c r="B148" s="51"/>
      <c r="C148" s="51"/>
      <c r="D148" s="63"/>
      <c r="E148" s="55" t="s">
        <v>356</v>
      </c>
      <c r="F148" s="55" t="s">
        <v>357</v>
      </c>
      <c r="G148" s="55" t="s">
        <v>353</v>
      </c>
      <c r="H148" s="75"/>
      <c r="I148" s="51"/>
      <c r="J148" s="51"/>
      <c r="K148" s="50" t="s">
        <v>67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50.25" customHeight="1">
      <c r="A149" s="51">
        <f t="shared" si="9"/>
        <v>133</v>
      </c>
      <c r="B149" s="51"/>
      <c r="C149" s="51"/>
      <c r="D149" s="65"/>
      <c r="E149" s="55" t="s">
        <v>358</v>
      </c>
      <c r="F149" s="55" t="s">
        <v>359</v>
      </c>
      <c r="G149" s="55" t="s">
        <v>353</v>
      </c>
      <c r="H149" s="75"/>
      <c r="I149" s="51"/>
      <c r="J149" s="51"/>
      <c r="K149" s="50" t="s">
        <v>67</v>
      </c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50.25" customHeight="1">
      <c r="A150" s="47"/>
      <c r="B150" s="47"/>
      <c r="C150" s="47"/>
      <c r="D150" s="87"/>
      <c r="E150" s="88"/>
      <c r="F150" s="88"/>
      <c r="G150" s="88"/>
      <c r="H150" s="88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50.25" customHeight="1">
      <c r="A151" s="47"/>
      <c r="B151" s="47"/>
      <c r="C151" s="47"/>
      <c r="D151" s="87"/>
      <c r="E151" s="88"/>
      <c r="F151" s="88"/>
      <c r="G151" s="88"/>
      <c r="H151" s="88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50.25" customHeight="1">
      <c r="A152" s="47"/>
      <c r="B152" s="47"/>
      <c r="C152" s="47"/>
      <c r="D152" s="87"/>
      <c r="E152" s="88"/>
      <c r="F152" s="88"/>
      <c r="G152" s="88"/>
      <c r="H152" s="88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50.25" customHeight="1">
      <c r="A153" s="47"/>
      <c r="B153" s="47"/>
      <c r="C153" s="47"/>
      <c r="D153" s="87"/>
      <c r="E153" s="88"/>
      <c r="F153" s="88"/>
      <c r="G153" s="88"/>
      <c r="H153" s="88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50.25" customHeight="1">
      <c r="A154" s="47"/>
      <c r="B154" s="47"/>
      <c r="C154" s="47"/>
      <c r="D154" s="87"/>
      <c r="E154" s="88"/>
      <c r="F154" s="88"/>
      <c r="G154" s="88"/>
      <c r="H154" s="88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50.25" customHeight="1">
      <c r="A155" s="47"/>
      <c r="B155" s="47"/>
      <c r="C155" s="47"/>
      <c r="D155" s="87"/>
      <c r="E155" s="88"/>
      <c r="F155" s="88"/>
      <c r="G155" s="88"/>
      <c r="H155" s="88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50.25" customHeight="1">
      <c r="A156" s="47"/>
      <c r="B156" s="47"/>
      <c r="C156" s="47"/>
      <c r="D156" s="87"/>
      <c r="E156" s="88"/>
      <c r="F156" s="88"/>
      <c r="G156" s="88"/>
      <c r="H156" s="88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50.25" customHeight="1">
      <c r="A157" s="47"/>
      <c r="B157" s="47"/>
      <c r="C157" s="47"/>
      <c r="D157" s="87"/>
      <c r="E157" s="88"/>
      <c r="F157" s="88"/>
      <c r="G157" s="88"/>
      <c r="H157" s="88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50.25" customHeight="1">
      <c r="A158" s="47"/>
      <c r="B158" s="47"/>
      <c r="C158" s="47"/>
      <c r="D158" s="87"/>
      <c r="E158" s="88"/>
      <c r="F158" s="88"/>
      <c r="G158" s="88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50.25" customHeight="1">
      <c r="A159" s="47"/>
      <c r="B159" s="47"/>
      <c r="C159" s="47"/>
      <c r="D159" s="87"/>
      <c r="E159" s="88"/>
      <c r="F159" s="88"/>
      <c r="G159" s="88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50.25" customHeight="1">
      <c r="A160" s="47"/>
      <c r="B160" s="47"/>
      <c r="C160" s="47"/>
      <c r="D160" s="87"/>
      <c r="E160" s="88"/>
      <c r="F160" s="88"/>
      <c r="G160" s="88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50.25" customHeight="1">
      <c r="A161" s="47"/>
      <c r="B161" s="47"/>
      <c r="C161" s="47"/>
      <c r="D161" s="87"/>
      <c r="E161" s="88"/>
      <c r="F161" s="88"/>
      <c r="G161" s="88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47"/>
      <c r="B162" s="47"/>
      <c r="C162" s="47"/>
      <c r="D162" s="8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47"/>
      <c r="B163" s="47"/>
      <c r="C163" s="47"/>
      <c r="D163" s="8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47"/>
      <c r="B164" s="47"/>
      <c r="C164" s="47"/>
      <c r="D164" s="8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47"/>
      <c r="B165" s="47"/>
      <c r="C165" s="47"/>
      <c r="D165" s="8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47"/>
      <c r="B166" s="47"/>
      <c r="C166" s="47"/>
      <c r="D166" s="8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47"/>
      <c r="B167" s="47"/>
      <c r="C167" s="47"/>
      <c r="D167" s="8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47"/>
      <c r="B168" s="47"/>
      <c r="C168" s="47"/>
      <c r="D168" s="8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47"/>
      <c r="B169" s="47"/>
      <c r="C169" s="47"/>
      <c r="D169" s="8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47"/>
      <c r="B170" s="47"/>
      <c r="C170" s="47"/>
      <c r="D170" s="8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47"/>
      <c r="B171" s="47"/>
      <c r="C171" s="47"/>
      <c r="D171" s="8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47"/>
      <c r="B172" s="47"/>
      <c r="C172" s="47"/>
      <c r="D172" s="8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47"/>
      <c r="B173" s="47"/>
      <c r="C173" s="47"/>
      <c r="D173" s="8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47"/>
      <c r="B174" s="47"/>
      <c r="C174" s="47"/>
      <c r="D174" s="8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47"/>
      <c r="B175" s="47"/>
      <c r="C175" s="47"/>
      <c r="D175" s="8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47"/>
      <c r="B176" s="47"/>
      <c r="C176" s="47"/>
      <c r="D176" s="8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47"/>
      <c r="B177" s="47"/>
      <c r="C177" s="47"/>
      <c r="D177" s="8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47"/>
      <c r="B178" s="47"/>
      <c r="C178" s="47"/>
      <c r="D178" s="8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47"/>
      <c r="B179" s="47"/>
      <c r="C179" s="47"/>
      <c r="D179" s="8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47"/>
      <c r="B180" s="47"/>
      <c r="C180" s="47"/>
      <c r="D180" s="8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47"/>
      <c r="B181" s="47"/>
      <c r="C181" s="47"/>
      <c r="D181" s="8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47"/>
      <c r="B182" s="47"/>
      <c r="C182" s="47"/>
      <c r="D182" s="8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47"/>
      <c r="B183" s="47"/>
      <c r="C183" s="47"/>
      <c r="D183" s="8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47"/>
      <c r="B184" s="47"/>
      <c r="C184" s="47"/>
      <c r="D184" s="8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47"/>
      <c r="B185" s="47"/>
      <c r="C185" s="47"/>
      <c r="D185" s="8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47"/>
      <c r="B186" s="47"/>
      <c r="C186" s="47"/>
      <c r="D186" s="8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47"/>
      <c r="B187" s="47"/>
      <c r="C187" s="47"/>
      <c r="D187" s="8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47"/>
      <c r="B188" s="47"/>
      <c r="C188" s="47"/>
      <c r="D188" s="8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47"/>
      <c r="B189" s="47"/>
      <c r="C189" s="47"/>
      <c r="D189" s="8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47"/>
      <c r="B190" s="47"/>
      <c r="C190" s="47"/>
      <c r="D190" s="8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47"/>
      <c r="B191" s="47"/>
      <c r="C191" s="47"/>
      <c r="D191" s="8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47"/>
      <c r="B192" s="47"/>
      <c r="C192" s="47"/>
      <c r="D192" s="8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47"/>
      <c r="B193" s="47"/>
      <c r="C193" s="47"/>
      <c r="D193" s="8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47"/>
      <c r="B194" s="47"/>
      <c r="C194" s="47"/>
      <c r="D194" s="8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47"/>
      <c r="B195" s="47"/>
      <c r="C195" s="47"/>
      <c r="D195" s="8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47"/>
      <c r="B196" s="47"/>
      <c r="C196" s="47"/>
      <c r="D196" s="8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47"/>
      <c r="B197" s="47"/>
      <c r="C197" s="47"/>
      <c r="D197" s="8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47"/>
      <c r="B198" s="47"/>
      <c r="C198" s="47"/>
      <c r="D198" s="8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47"/>
      <c r="B199" s="47"/>
      <c r="C199" s="47"/>
      <c r="D199" s="8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47"/>
      <c r="B200" s="47"/>
      <c r="C200" s="47"/>
      <c r="D200" s="8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47"/>
      <c r="B201" s="47"/>
      <c r="C201" s="47"/>
      <c r="D201" s="8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47"/>
      <c r="B202" s="47"/>
      <c r="C202" s="47"/>
      <c r="D202" s="8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47"/>
      <c r="B203" s="47"/>
      <c r="C203" s="47"/>
      <c r="D203" s="8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47"/>
      <c r="B204" s="47"/>
      <c r="C204" s="47"/>
      <c r="D204" s="8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47"/>
      <c r="B205" s="47"/>
      <c r="C205" s="47"/>
      <c r="D205" s="8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47"/>
      <c r="B206" s="47"/>
      <c r="C206" s="47"/>
      <c r="D206" s="8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47"/>
      <c r="B207" s="47"/>
      <c r="C207" s="47"/>
      <c r="D207" s="8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47"/>
      <c r="B208" s="47"/>
      <c r="C208" s="47"/>
      <c r="D208" s="8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47"/>
      <c r="B209" s="47"/>
      <c r="C209" s="47"/>
      <c r="D209" s="8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47"/>
      <c r="B210" s="47"/>
      <c r="C210" s="47"/>
      <c r="D210" s="8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47"/>
      <c r="B211" s="47"/>
      <c r="C211" s="47"/>
      <c r="D211" s="8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47"/>
      <c r="B212" s="47"/>
      <c r="C212" s="47"/>
      <c r="D212" s="8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47"/>
      <c r="B213" s="47"/>
      <c r="C213" s="47"/>
      <c r="D213" s="8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47"/>
      <c r="B214" s="47"/>
      <c r="C214" s="47"/>
      <c r="D214" s="8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47"/>
      <c r="B215" s="47"/>
      <c r="C215" s="47"/>
      <c r="D215" s="8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47"/>
      <c r="B216" s="47"/>
      <c r="C216" s="47"/>
      <c r="D216" s="8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47"/>
      <c r="B217" s="47"/>
      <c r="C217" s="47"/>
      <c r="D217" s="8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47"/>
      <c r="B218" s="47"/>
      <c r="C218" s="47"/>
      <c r="D218" s="8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47"/>
      <c r="B219" s="47"/>
      <c r="C219" s="47"/>
      <c r="D219" s="8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47"/>
      <c r="B220" s="47"/>
      <c r="C220" s="47"/>
      <c r="D220" s="8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47"/>
      <c r="B221" s="47"/>
      <c r="C221" s="47"/>
      <c r="D221" s="8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47"/>
      <c r="B222" s="47"/>
      <c r="C222" s="47"/>
      <c r="D222" s="8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47"/>
      <c r="B223" s="47"/>
      <c r="C223" s="47"/>
      <c r="D223" s="8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47"/>
      <c r="B224" s="47"/>
      <c r="C224" s="47"/>
      <c r="D224" s="8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47"/>
      <c r="B225" s="47"/>
      <c r="C225" s="47"/>
      <c r="D225" s="8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47"/>
      <c r="B226" s="47"/>
      <c r="C226" s="47"/>
      <c r="D226" s="8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47"/>
      <c r="B227" s="47"/>
      <c r="C227" s="47"/>
      <c r="D227" s="8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47"/>
      <c r="B228" s="47"/>
      <c r="C228" s="47"/>
      <c r="D228" s="8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47"/>
      <c r="B229" s="47"/>
      <c r="C229" s="47"/>
      <c r="D229" s="8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47"/>
      <c r="B230" s="47"/>
      <c r="C230" s="47"/>
      <c r="D230" s="8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47"/>
      <c r="B231" s="47"/>
      <c r="C231" s="47"/>
      <c r="D231" s="8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47"/>
      <c r="B232" s="47"/>
      <c r="C232" s="47"/>
      <c r="D232" s="8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47"/>
      <c r="B233" s="47"/>
      <c r="C233" s="47"/>
      <c r="D233" s="8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47"/>
      <c r="B234" s="47"/>
      <c r="C234" s="47"/>
      <c r="D234" s="8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47"/>
      <c r="B235" s="47"/>
      <c r="C235" s="47"/>
      <c r="D235" s="8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47"/>
      <c r="B236" s="47"/>
      <c r="C236" s="47"/>
      <c r="D236" s="8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47"/>
      <c r="B237" s="47"/>
      <c r="C237" s="47"/>
      <c r="D237" s="8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47"/>
      <c r="B238" s="47"/>
      <c r="C238" s="47"/>
      <c r="D238" s="8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47"/>
      <c r="B239" s="47"/>
      <c r="C239" s="47"/>
      <c r="D239" s="8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47"/>
      <c r="B240" s="47"/>
      <c r="C240" s="47"/>
      <c r="D240" s="8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47"/>
      <c r="B241" s="47"/>
      <c r="C241" s="47"/>
      <c r="D241" s="8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47"/>
      <c r="B242" s="47"/>
      <c r="C242" s="47"/>
      <c r="D242" s="8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47"/>
      <c r="B243" s="47"/>
      <c r="C243" s="47"/>
      <c r="D243" s="8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47"/>
      <c r="B244" s="47"/>
      <c r="C244" s="47"/>
      <c r="D244" s="8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47"/>
      <c r="B245" s="47"/>
      <c r="C245" s="47"/>
      <c r="D245" s="8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47"/>
      <c r="B246" s="47"/>
      <c r="C246" s="47"/>
      <c r="D246" s="8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47"/>
      <c r="B247" s="47"/>
      <c r="C247" s="47"/>
      <c r="D247" s="8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47"/>
      <c r="B248" s="47"/>
      <c r="C248" s="47"/>
      <c r="D248" s="8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47"/>
      <c r="B249" s="47"/>
      <c r="C249" s="47"/>
      <c r="D249" s="8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47"/>
      <c r="B250" s="47"/>
      <c r="C250" s="47"/>
      <c r="D250" s="8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47"/>
      <c r="B251" s="47"/>
      <c r="C251" s="47"/>
      <c r="D251" s="8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47"/>
      <c r="B252" s="47"/>
      <c r="C252" s="47"/>
      <c r="D252" s="8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47"/>
      <c r="B253" s="47"/>
      <c r="C253" s="47"/>
      <c r="D253" s="8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47"/>
      <c r="B254" s="47"/>
      <c r="C254" s="47"/>
      <c r="D254" s="8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47"/>
      <c r="B255" s="47"/>
      <c r="C255" s="47"/>
      <c r="D255" s="8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47"/>
      <c r="B256" s="47"/>
      <c r="C256" s="47"/>
      <c r="D256" s="8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47"/>
      <c r="B257" s="47"/>
      <c r="C257" s="47"/>
      <c r="D257" s="8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47"/>
      <c r="B258" s="47"/>
      <c r="C258" s="47"/>
      <c r="D258" s="8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47"/>
      <c r="B259" s="47"/>
      <c r="C259" s="47"/>
      <c r="D259" s="8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47"/>
      <c r="B260" s="47"/>
      <c r="C260" s="47"/>
      <c r="D260" s="8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47"/>
      <c r="B261" s="47"/>
      <c r="C261" s="47"/>
      <c r="D261" s="8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47"/>
      <c r="B262" s="47"/>
      <c r="C262" s="47"/>
      <c r="D262" s="8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47"/>
      <c r="B263" s="47"/>
      <c r="C263" s="47"/>
      <c r="D263" s="8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47"/>
      <c r="B264" s="47"/>
      <c r="C264" s="47"/>
      <c r="D264" s="8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47"/>
      <c r="B265" s="47"/>
      <c r="C265" s="47"/>
      <c r="D265" s="8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47"/>
      <c r="B266" s="47"/>
      <c r="C266" s="47"/>
      <c r="D266" s="8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47"/>
      <c r="B267" s="47"/>
      <c r="C267" s="47"/>
      <c r="D267" s="8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47"/>
      <c r="B268" s="47"/>
      <c r="C268" s="47"/>
      <c r="D268" s="8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47"/>
      <c r="B269" s="47"/>
      <c r="C269" s="47"/>
      <c r="D269" s="8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47"/>
      <c r="B270" s="47"/>
      <c r="C270" s="47"/>
      <c r="D270" s="8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47"/>
      <c r="B271" s="47"/>
      <c r="C271" s="47"/>
      <c r="D271" s="8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47"/>
      <c r="B272" s="47"/>
      <c r="C272" s="47"/>
      <c r="D272" s="8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47"/>
      <c r="B273" s="47"/>
      <c r="C273" s="47"/>
      <c r="D273" s="8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47"/>
      <c r="B274" s="47"/>
      <c r="C274" s="47"/>
      <c r="D274" s="8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47"/>
      <c r="B275" s="47"/>
      <c r="C275" s="47"/>
      <c r="D275" s="8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47"/>
      <c r="B276" s="47"/>
      <c r="C276" s="47"/>
      <c r="D276" s="8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47"/>
      <c r="B277" s="47"/>
      <c r="C277" s="47"/>
      <c r="D277" s="8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47"/>
      <c r="B278" s="47"/>
      <c r="C278" s="47"/>
      <c r="D278" s="8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47"/>
      <c r="B279" s="47"/>
      <c r="C279" s="47"/>
      <c r="D279" s="8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47"/>
      <c r="B280" s="47"/>
      <c r="C280" s="47"/>
      <c r="D280" s="8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47"/>
      <c r="B281" s="47"/>
      <c r="C281" s="47"/>
      <c r="D281" s="8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47"/>
      <c r="B282" s="47"/>
      <c r="C282" s="47"/>
      <c r="D282" s="8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47"/>
      <c r="B283" s="47"/>
      <c r="C283" s="47"/>
      <c r="D283" s="8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47"/>
      <c r="B284" s="47"/>
      <c r="C284" s="47"/>
      <c r="D284" s="8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47"/>
      <c r="B285" s="47"/>
      <c r="C285" s="47"/>
      <c r="D285" s="8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47"/>
      <c r="B286" s="47"/>
      <c r="C286" s="47"/>
      <c r="D286" s="8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47"/>
      <c r="B287" s="47"/>
      <c r="C287" s="47"/>
      <c r="D287" s="8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47"/>
      <c r="B288" s="47"/>
      <c r="C288" s="47"/>
      <c r="D288" s="8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47"/>
      <c r="B289" s="47"/>
      <c r="C289" s="47"/>
      <c r="D289" s="8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47"/>
      <c r="B290" s="47"/>
      <c r="C290" s="47"/>
      <c r="D290" s="8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47"/>
      <c r="B291" s="47"/>
      <c r="C291" s="47"/>
      <c r="D291" s="8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47"/>
      <c r="B292" s="47"/>
      <c r="C292" s="47"/>
      <c r="D292" s="8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47"/>
      <c r="B293" s="47"/>
      <c r="C293" s="47"/>
      <c r="D293" s="8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47"/>
      <c r="B294" s="47"/>
      <c r="C294" s="47"/>
      <c r="D294" s="8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47"/>
      <c r="B295" s="47"/>
      <c r="C295" s="47"/>
      <c r="D295" s="8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47"/>
      <c r="B296" s="47"/>
      <c r="C296" s="47"/>
      <c r="D296" s="8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47"/>
      <c r="B297" s="47"/>
      <c r="C297" s="47"/>
      <c r="D297" s="8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47"/>
      <c r="B298" s="47"/>
      <c r="C298" s="47"/>
      <c r="D298" s="8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47"/>
      <c r="B299" s="47"/>
      <c r="C299" s="47"/>
      <c r="D299" s="8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47"/>
      <c r="B300" s="47"/>
      <c r="C300" s="47"/>
      <c r="D300" s="8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47"/>
      <c r="B301" s="47"/>
      <c r="C301" s="47"/>
      <c r="D301" s="8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47"/>
      <c r="B302" s="47"/>
      <c r="C302" s="47"/>
      <c r="D302" s="8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47"/>
      <c r="B303" s="47"/>
      <c r="C303" s="47"/>
      <c r="D303" s="8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47"/>
      <c r="B304" s="47"/>
      <c r="C304" s="47"/>
      <c r="D304" s="8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47"/>
      <c r="B305" s="47"/>
      <c r="C305" s="47"/>
      <c r="D305" s="8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47"/>
      <c r="B306" s="47"/>
      <c r="C306" s="47"/>
      <c r="D306" s="8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47"/>
      <c r="B307" s="47"/>
      <c r="C307" s="47"/>
      <c r="D307" s="8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47"/>
      <c r="B308" s="47"/>
      <c r="C308" s="47"/>
      <c r="D308" s="8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47"/>
      <c r="B309" s="47"/>
      <c r="C309" s="47"/>
      <c r="D309" s="8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47"/>
      <c r="B310" s="47"/>
      <c r="C310" s="47"/>
      <c r="D310" s="8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47"/>
      <c r="B311" s="47"/>
      <c r="C311" s="47"/>
      <c r="D311" s="8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47"/>
      <c r="B312" s="47"/>
      <c r="C312" s="47"/>
      <c r="D312" s="8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47"/>
      <c r="B313" s="47"/>
      <c r="C313" s="47"/>
      <c r="D313" s="8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47"/>
      <c r="B314" s="47"/>
      <c r="C314" s="47"/>
      <c r="D314" s="8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47"/>
      <c r="B315" s="47"/>
      <c r="C315" s="47"/>
      <c r="D315" s="8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47"/>
      <c r="B316" s="47"/>
      <c r="C316" s="47"/>
      <c r="D316" s="8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47"/>
      <c r="B317" s="47"/>
      <c r="C317" s="47"/>
      <c r="D317" s="8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47"/>
      <c r="B318" s="47"/>
      <c r="C318" s="47"/>
      <c r="D318" s="8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47"/>
      <c r="B319" s="47"/>
      <c r="C319" s="47"/>
      <c r="D319" s="8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47"/>
      <c r="B320" s="47"/>
      <c r="C320" s="47"/>
      <c r="D320" s="8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47"/>
      <c r="B321" s="47"/>
      <c r="C321" s="47"/>
      <c r="D321" s="8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47"/>
      <c r="B322" s="47"/>
      <c r="C322" s="47"/>
      <c r="D322" s="8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47"/>
      <c r="B323" s="47"/>
      <c r="C323" s="47"/>
      <c r="D323" s="8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47"/>
      <c r="B324" s="47"/>
      <c r="C324" s="47"/>
      <c r="D324" s="8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47"/>
      <c r="B325" s="47"/>
      <c r="C325" s="47"/>
      <c r="D325" s="8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47"/>
      <c r="B326" s="47"/>
      <c r="C326" s="47"/>
      <c r="D326" s="8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47"/>
      <c r="B327" s="47"/>
      <c r="C327" s="47"/>
      <c r="D327" s="8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47"/>
      <c r="B328" s="47"/>
      <c r="C328" s="47"/>
      <c r="D328" s="8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47"/>
      <c r="B329" s="47"/>
      <c r="C329" s="47"/>
      <c r="D329" s="8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47"/>
      <c r="B330" s="47"/>
      <c r="C330" s="47"/>
      <c r="D330" s="8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47"/>
      <c r="B331" s="47"/>
      <c r="C331" s="47"/>
      <c r="D331" s="8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47"/>
      <c r="B332" s="47"/>
      <c r="C332" s="47"/>
      <c r="D332" s="8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47"/>
      <c r="B333" s="47"/>
      <c r="C333" s="47"/>
      <c r="D333" s="8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47"/>
      <c r="B334" s="47"/>
      <c r="C334" s="47"/>
      <c r="D334" s="8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47"/>
      <c r="B335" s="47"/>
      <c r="C335" s="47"/>
      <c r="D335" s="8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47"/>
      <c r="B336" s="47"/>
      <c r="C336" s="47"/>
      <c r="D336" s="8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47"/>
      <c r="B337" s="47"/>
      <c r="C337" s="47"/>
      <c r="D337" s="8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47"/>
      <c r="B338" s="47"/>
      <c r="C338" s="47"/>
      <c r="D338" s="8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47"/>
      <c r="B339" s="47"/>
      <c r="C339" s="47"/>
      <c r="D339" s="8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47"/>
      <c r="B340" s="47"/>
      <c r="C340" s="47"/>
      <c r="D340" s="8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47"/>
      <c r="B341" s="47"/>
      <c r="C341" s="47"/>
      <c r="D341" s="8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47"/>
      <c r="B342" s="47"/>
      <c r="C342" s="47"/>
      <c r="D342" s="8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47"/>
      <c r="B343" s="47"/>
      <c r="C343" s="47"/>
      <c r="D343" s="8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47"/>
      <c r="B344" s="47"/>
      <c r="C344" s="47"/>
      <c r="D344" s="8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47"/>
      <c r="B345" s="47"/>
      <c r="C345" s="47"/>
      <c r="D345" s="8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47"/>
      <c r="B346" s="47"/>
      <c r="C346" s="47"/>
      <c r="D346" s="8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47"/>
      <c r="B347" s="47"/>
      <c r="C347" s="47"/>
      <c r="D347" s="8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47"/>
      <c r="B348" s="47"/>
      <c r="C348" s="47"/>
      <c r="D348" s="8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47"/>
      <c r="B349" s="47"/>
      <c r="C349" s="47"/>
      <c r="D349" s="8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47"/>
      <c r="B350" s="47"/>
      <c r="C350" s="47"/>
      <c r="D350" s="8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47"/>
      <c r="B351" s="47"/>
      <c r="C351" s="47"/>
      <c r="D351" s="8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47"/>
      <c r="B352" s="47"/>
      <c r="C352" s="47"/>
      <c r="D352" s="8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47"/>
      <c r="B353" s="47"/>
      <c r="C353" s="47"/>
      <c r="D353" s="8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7"/>
      <c r="B354" s="47"/>
      <c r="C354" s="47"/>
      <c r="D354" s="8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47"/>
      <c r="B355" s="47"/>
      <c r="C355" s="47"/>
      <c r="D355" s="8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47"/>
      <c r="B356" s="47"/>
      <c r="C356" s="47"/>
      <c r="D356" s="8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47"/>
      <c r="B357" s="47"/>
      <c r="C357" s="47"/>
      <c r="D357" s="8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47"/>
      <c r="B358" s="47"/>
      <c r="C358" s="47"/>
      <c r="D358" s="8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47"/>
      <c r="B359" s="47"/>
      <c r="C359" s="47"/>
      <c r="D359" s="8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47"/>
      <c r="B360" s="47"/>
      <c r="C360" s="47"/>
      <c r="D360" s="8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47"/>
      <c r="B361" s="47"/>
      <c r="C361" s="47"/>
      <c r="D361" s="8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47"/>
      <c r="B362" s="47"/>
      <c r="C362" s="47"/>
      <c r="D362" s="8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47"/>
      <c r="B363" s="47"/>
      <c r="C363" s="47"/>
      <c r="D363" s="8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47"/>
      <c r="B364" s="47"/>
      <c r="C364" s="47"/>
      <c r="D364" s="8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47"/>
      <c r="B365" s="47"/>
      <c r="C365" s="47"/>
      <c r="D365" s="8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47"/>
      <c r="B366" s="47"/>
      <c r="C366" s="47"/>
      <c r="D366" s="8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47"/>
      <c r="B367" s="47"/>
      <c r="C367" s="47"/>
      <c r="D367" s="8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47"/>
      <c r="B368" s="47"/>
      <c r="C368" s="47"/>
      <c r="D368" s="8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47"/>
      <c r="B369" s="47"/>
      <c r="C369" s="47"/>
      <c r="D369" s="8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47"/>
      <c r="B370" s="47"/>
      <c r="C370" s="47"/>
      <c r="D370" s="8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47"/>
      <c r="B371" s="47"/>
      <c r="C371" s="47"/>
      <c r="D371" s="8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47"/>
      <c r="B372" s="47"/>
      <c r="C372" s="47"/>
      <c r="D372" s="8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47"/>
      <c r="B373" s="47"/>
      <c r="C373" s="47"/>
      <c r="D373" s="8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47"/>
      <c r="B374" s="47"/>
      <c r="C374" s="47"/>
      <c r="D374" s="8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47"/>
      <c r="B375" s="47"/>
      <c r="C375" s="47"/>
      <c r="D375" s="8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47"/>
      <c r="B376" s="47"/>
      <c r="C376" s="47"/>
      <c r="D376" s="8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47"/>
      <c r="B377" s="47"/>
      <c r="C377" s="47"/>
      <c r="D377" s="8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47"/>
      <c r="B378" s="47"/>
      <c r="C378" s="47"/>
      <c r="D378" s="8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47"/>
      <c r="B379" s="47"/>
      <c r="C379" s="47"/>
      <c r="D379" s="8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47"/>
      <c r="B380" s="47"/>
      <c r="C380" s="47"/>
      <c r="D380" s="8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47"/>
      <c r="B381" s="47"/>
      <c r="C381" s="47"/>
      <c r="D381" s="8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47"/>
      <c r="B382" s="47"/>
      <c r="C382" s="47"/>
      <c r="D382" s="8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47"/>
      <c r="B383" s="47"/>
      <c r="C383" s="47"/>
      <c r="D383" s="8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47"/>
      <c r="B384" s="47"/>
      <c r="C384" s="47"/>
      <c r="D384" s="8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47"/>
      <c r="B385" s="47"/>
      <c r="C385" s="47"/>
      <c r="D385" s="8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47"/>
      <c r="B386" s="47"/>
      <c r="C386" s="47"/>
      <c r="D386" s="8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47"/>
      <c r="B387" s="47"/>
      <c r="C387" s="47"/>
      <c r="D387" s="8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47"/>
      <c r="B388" s="47"/>
      <c r="C388" s="47"/>
      <c r="D388" s="8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47"/>
      <c r="B389" s="47"/>
      <c r="C389" s="47"/>
      <c r="D389" s="8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47"/>
      <c r="B390" s="47"/>
      <c r="C390" s="47"/>
      <c r="D390" s="8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47"/>
      <c r="B391" s="47"/>
      <c r="C391" s="47"/>
      <c r="D391" s="8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47"/>
      <c r="B392" s="47"/>
      <c r="C392" s="47"/>
      <c r="D392" s="8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47"/>
      <c r="B393" s="47"/>
      <c r="C393" s="47"/>
      <c r="D393" s="8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47"/>
      <c r="B394" s="47"/>
      <c r="C394" s="47"/>
      <c r="D394" s="8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47"/>
      <c r="B395" s="47"/>
      <c r="C395" s="47"/>
      <c r="D395" s="8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47"/>
      <c r="B396" s="47"/>
      <c r="C396" s="47"/>
      <c r="D396" s="8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47"/>
      <c r="B397" s="47"/>
      <c r="C397" s="47"/>
      <c r="D397" s="8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47"/>
      <c r="B398" s="47"/>
      <c r="C398" s="47"/>
      <c r="D398" s="8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47"/>
      <c r="B399" s="47"/>
      <c r="C399" s="47"/>
      <c r="D399" s="8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47"/>
      <c r="B400" s="47"/>
      <c r="C400" s="47"/>
      <c r="D400" s="8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47"/>
      <c r="B401" s="47"/>
      <c r="C401" s="47"/>
      <c r="D401" s="8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47"/>
      <c r="B402" s="47"/>
      <c r="C402" s="47"/>
      <c r="D402" s="8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47"/>
      <c r="B403" s="47"/>
      <c r="C403" s="47"/>
      <c r="D403" s="8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47"/>
      <c r="B404" s="47"/>
      <c r="C404" s="47"/>
      <c r="D404" s="8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47"/>
      <c r="B405" s="47"/>
      <c r="C405" s="47"/>
      <c r="D405" s="8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47"/>
      <c r="B406" s="47"/>
      <c r="C406" s="47"/>
      <c r="D406" s="8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47"/>
      <c r="B407" s="47"/>
      <c r="C407" s="47"/>
      <c r="D407" s="8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47"/>
      <c r="B408" s="47"/>
      <c r="C408" s="47"/>
      <c r="D408" s="8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47"/>
      <c r="B409" s="47"/>
      <c r="C409" s="47"/>
      <c r="D409" s="8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47"/>
      <c r="B410" s="47"/>
      <c r="C410" s="47"/>
      <c r="D410" s="8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47"/>
      <c r="B411" s="47"/>
      <c r="C411" s="47"/>
      <c r="D411" s="8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47"/>
      <c r="B412" s="47"/>
      <c r="C412" s="47"/>
      <c r="D412" s="8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47"/>
      <c r="B413" s="47"/>
      <c r="C413" s="47"/>
      <c r="D413" s="8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47"/>
      <c r="B414" s="47"/>
      <c r="C414" s="47"/>
      <c r="D414" s="8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47"/>
      <c r="B415" s="47"/>
      <c r="C415" s="47"/>
      <c r="D415" s="8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47"/>
      <c r="B416" s="47"/>
      <c r="C416" s="47"/>
      <c r="D416" s="8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47"/>
      <c r="B417" s="47"/>
      <c r="C417" s="47"/>
      <c r="D417" s="8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47"/>
      <c r="B418" s="47"/>
      <c r="C418" s="47"/>
      <c r="D418" s="8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47"/>
      <c r="B419" s="47"/>
      <c r="C419" s="47"/>
      <c r="D419" s="8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47"/>
      <c r="B420" s="47"/>
      <c r="C420" s="47"/>
      <c r="D420" s="8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47"/>
      <c r="B421" s="47"/>
      <c r="C421" s="47"/>
      <c r="D421" s="8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47"/>
      <c r="B422" s="47"/>
      <c r="C422" s="47"/>
      <c r="D422" s="8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47"/>
      <c r="B423" s="47"/>
      <c r="C423" s="47"/>
      <c r="D423" s="8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47"/>
      <c r="B424" s="47"/>
      <c r="C424" s="47"/>
      <c r="D424" s="8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47"/>
      <c r="B425" s="47"/>
      <c r="C425" s="47"/>
      <c r="D425" s="8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47"/>
      <c r="B426" s="47"/>
      <c r="C426" s="47"/>
      <c r="D426" s="8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47"/>
      <c r="B427" s="47"/>
      <c r="C427" s="47"/>
      <c r="D427" s="8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47"/>
      <c r="B428" s="47"/>
      <c r="C428" s="47"/>
      <c r="D428" s="8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47"/>
      <c r="B429" s="47"/>
      <c r="C429" s="47"/>
      <c r="D429" s="8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47"/>
      <c r="B430" s="47"/>
      <c r="C430" s="47"/>
      <c r="D430" s="8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47"/>
      <c r="B431" s="47"/>
      <c r="C431" s="47"/>
      <c r="D431" s="8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47"/>
      <c r="B432" s="47"/>
      <c r="C432" s="47"/>
      <c r="D432" s="8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47"/>
      <c r="B433" s="47"/>
      <c r="C433" s="47"/>
      <c r="D433" s="8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47"/>
      <c r="B434" s="47"/>
      <c r="C434" s="47"/>
      <c r="D434" s="8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47"/>
      <c r="B435" s="47"/>
      <c r="C435" s="47"/>
      <c r="D435" s="8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47"/>
      <c r="B436" s="47"/>
      <c r="C436" s="47"/>
      <c r="D436" s="8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47"/>
      <c r="B437" s="47"/>
      <c r="C437" s="47"/>
      <c r="D437" s="8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47"/>
      <c r="B438" s="47"/>
      <c r="C438" s="47"/>
      <c r="D438" s="8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47"/>
      <c r="B439" s="47"/>
      <c r="C439" s="47"/>
      <c r="D439" s="8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47"/>
      <c r="B440" s="47"/>
      <c r="C440" s="47"/>
      <c r="D440" s="8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47"/>
      <c r="B441" s="47"/>
      <c r="C441" s="47"/>
      <c r="D441" s="8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47"/>
      <c r="B442" s="47"/>
      <c r="C442" s="47"/>
      <c r="D442" s="8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47"/>
      <c r="B443" s="47"/>
      <c r="C443" s="47"/>
      <c r="D443" s="8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47"/>
      <c r="B444" s="47"/>
      <c r="C444" s="47"/>
      <c r="D444" s="8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47"/>
      <c r="B445" s="47"/>
      <c r="C445" s="47"/>
      <c r="D445" s="8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47"/>
      <c r="B446" s="47"/>
      <c r="C446" s="47"/>
      <c r="D446" s="8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47"/>
      <c r="B447" s="47"/>
      <c r="C447" s="47"/>
      <c r="D447" s="8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47"/>
      <c r="B448" s="47"/>
      <c r="C448" s="47"/>
      <c r="D448" s="8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47"/>
      <c r="B449" s="47"/>
      <c r="C449" s="47"/>
      <c r="D449" s="8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47"/>
      <c r="B450" s="47"/>
      <c r="C450" s="47"/>
      <c r="D450" s="8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47"/>
      <c r="B451" s="47"/>
      <c r="C451" s="47"/>
      <c r="D451" s="8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47"/>
      <c r="B452" s="47"/>
      <c r="C452" s="47"/>
      <c r="D452" s="8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47"/>
      <c r="B453" s="47"/>
      <c r="C453" s="47"/>
      <c r="D453" s="8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47"/>
      <c r="B454" s="47"/>
      <c r="C454" s="47"/>
      <c r="D454" s="8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47"/>
      <c r="B455" s="47"/>
      <c r="C455" s="47"/>
      <c r="D455" s="8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47"/>
      <c r="B456" s="47"/>
      <c r="C456" s="47"/>
      <c r="D456" s="8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47"/>
      <c r="B457" s="47"/>
      <c r="C457" s="47"/>
      <c r="D457" s="8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47"/>
      <c r="B458" s="47"/>
      <c r="C458" s="47"/>
      <c r="D458" s="8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47"/>
      <c r="B459" s="47"/>
      <c r="C459" s="47"/>
      <c r="D459" s="8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47"/>
      <c r="B460" s="47"/>
      <c r="C460" s="47"/>
      <c r="D460" s="8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47"/>
      <c r="B461" s="47"/>
      <c r="C461" s="47"/>
      <c r="D461" s="8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47"/>
      <c r="B462" s="47"/>
      <c r="C462" s="47"/>
      <c r="D462" s="8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47"/>
      <c r="B463" s="47"/>
      <c r="C463" s="47"/>
      <c r="D463" s="8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47"/>
      <c r="B464" s="47"/>
      <c r="C464" s="47"/>
      <c r="D464" s="8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47"/>
      <c r="B465" s="47"/>
      <c r="C465" s="47"/>
      <c r="D465" s="8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47"/>
      <c r="B466" s="47"/>
      <c r="C466" s="47"/>
      <c r="D466" s="8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47"/>
      <c r="B467" s="47"/>
      <c r="C467" s="47"/>
      <c r="D467" s="8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47"/>
      <c r="B468" s="47"/>
      <c r="C468" s="47"/>
      <c r="D468" s="8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47"/>
      <c r="B469" s="47"/>
      <c r="C469" s="47"/>
      <c r="D469" s="8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47"/>
      <c r="B470" s="47"/>
      <c r="C470" s="47"/>
      <c r="D470" s="8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47"/>
      <c r="B471" s="47"/>
      <c r="C471" s="47"/>
      <c r="D471" s="8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47"/>
      <c r="B472" s="47"/>
      <c r="C472" s="47"/>
      <c r="D472" s="8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47"/>
      <c r="B473" s="47"/>
      <c r="C473" s="47"/>
      <c r="D473" s="8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47"/>
      <c r="B474" s="47"/>
      <c r="C474" s="47"/>
      <c r="D474" s="8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47"/>
      <c r="B475" s="47"/>
      <c r="C475" s="47"/>
      <c r="D475" s="8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47"/>
      <c r="B476" s="47"/>
      <c r="C476" s="47"/>
      <c r="D476" s="8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47"/>
      <c r="B477" s="47"/>
      <c r="C477" s="47"/>
      <c r="D477" s="8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47"/>
      <c r="B478" s="47"/>
      <c r="C478" s="47"/>
      <c r="D478" s="8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47"/>
      <c r="B479" s="47"/>
      <c r="C479" s="47"/>
      <c r="D479" s="8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47"/>
      <c r="B480" s="47"/>
      <c r="C480" s="47"/>
      <c r="D480" s="8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47"/>
      <c r="B481" s="47"/>
      <c r="C481" s="47"/>
      <c r="D481" s="8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47"/>
      <c r="B482" s="47"/>
      <c r="C482" s="47"/>
      <c r="D482" s="8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47"/>
      <c r="B483" s="47"/>
      <c r="C483" s="47"/>
      <c r="D483" s="8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47"/>
      <c r="B484" s="47"/>
      <c r="C484" s="47"/>
      <c r="D484" s="8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47"/>
      <c r="B485" s="47"/>
      <c r="C485" s="47"/>
      <c r="D485" s="8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47"/>
      <c r="B486" s="47"/>
      <c r="C486" s="47"/>
      <c r="D486" s="8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47"/>
      <c r="B487" s="47"/>
      <c r="C487" s="47"/>
      <c r="D487" s="8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47"/>
      <c r="B488" s="47"/>
      <c r="C488" s="47"/>
      <c r="D488" s="8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47"/>
      <c r="B489" s="47"/>
      <c r="C489" s="47"/>
      <c r="D489" s="8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47"/>
      <c r="B490" s="47"/>
      <c r="C490" s="47"/>
      <c r="D490" s="8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47"/>
      <c r="B491" s="47"/>
      <c r="C491" s="47"/>
      <c r="D491" s="8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47"/>
      <c r="B492" s="47"/>
      <c r="C492" s="47"/>
      <c r="D492" s="8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47"/>
      <c r="B493" s="47"/>
      <c r="C493" s="47"/>
      <c r="D493" s="8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47"/>
      <c r="B494" s="47"/>
      <c r="C494" s="47"/>
      <c r="D494" s="8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47"/>
      <c r="B495" s="47"/>
      <c r="C495" s="47"/>
      <c r="D495" s="8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47"/>
      <c r="B496" s="47"/>
      <c r="C496" s="47"/>
      <c r="D496" s="8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47"/>
      <c r="B497" s="47"/>
      <c r="C497" s="47"/>
      <c r="D497" s="8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47"/>
      <c r="B498" s="47"/>
      <c r="C498" s="47"/>
      <c r="D498" s="8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47"/>
      <c r="B499" s="47"/>
      <c r="C499" s="47"/>
      <c r="D499" s="8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47"/>
      <c r="B500" s="47"/>
      <c r="C500" s="47"/>
      <c r="D500" s="8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47"/>
      <c r="B501" s="47"/>
      <c r="C501" s="47"/>
      <c r="D501" s="8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47"/>
      <c r="B502" s="47"/>
      <c r="C502" s="47"/>
      <c r="D502" s="8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47"/>
      <c r="B503" s="47"/>
      <c r="C503" s="47"/>
      <c r="D503" s="8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47"/>
      <c r="B504" s="47"/>
      <c r="C504" s="47"/>
      <c r="D504" s="8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47"/>
      <c r="B505" s="47"/>
      <c r="C505" s="47"/>
      <c r="D505" s="8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47"/>
      <c r="B506" s="47"/>
      <c r="C506" s="47"/>
      <c r="D506" s="8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47"/>
      <c r="B507" s="47"/>
      <c r="C507" s="47"/>
      <c r="D507" s="8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47"/>
      <c r="B508" s="47"/>
      <c r="C508" s="47"/>
      <c r="D508" s="8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47"/>
      <c r="B509" s="47"/>
      <c r="C509" s="47"/>
      <c r="D509" s="8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47"/>
      <c r="B510" s="47"/>
      <c r="C510" s="47"/>
      <c r="D510" s="8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47"/>
      <c r="B511" s="47"/>
      <c r="C511" s="47"/>
      <c r="D511" s="8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47"/>
      <c r="B512" s="47"/>
      <c r="C512" s="47"/>
      <c r="D512" s="8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47"/>
      <c r="B513" s="47"/>
      <c r="C513" s="47"/>
      <c r="D513" s="8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47"/>
      <c r="B514" s="47"/>
      <c r="C514" s="47"/>
      <c r="D514" s="8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47"/>
      <c r="B515" s="47"/>
      <c r="C515" s="47"/>
      <c r="D515" s="8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47"/>
      <c r="B516" s="47"/>
      <c r="C516" s="47"/>
      <c r="D516" s="8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47"/>
      <c r="B517" s="47"/>
      <c r="C517" s="47"/>
      <c r="D517" s="8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47"/>
      <c r="B518" s="47"/>
      <c r="C518" s="47"/>
      <c r="D518" s="8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47"/>
      <c r="B519" s="47"/>
      <c r="C519" s="47"/>
      <c r="D519" s="8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47"/>
      <c r="B520" s="47"/>
      <c r="C520" s="47"/>
      <c r="D520" s="8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47"/>
      <c r="B521" s="47"/>
      <c r="C521" s="47"/>
      <c r="D521" s="8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47"/>
      <c r="B522" s="47"/>
      <c r="C522" s="47"/>
      <c r="D522" s="8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47"/>
      <c r="B523" s="47"/>
      <c r="C523" s="47"/>
      <c r="D523" s="8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47"/>
      <c r="B524" s="47"/>
      <c r="C524" s="47"/>
      <c r="D524" s="8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47"/>
      <c r="B525" s="47"/>
      <c r="C525" s="47"/>
      <c r="D525" s="8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47"/>
      <c r="B526" s="47"/>
      <c r="C526" s="47"/>
      <c r="D526" s="8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47"/>
      <c r="B527" s="47"/>
      <c r="C527" s="47"/>
      <c r="D527" s="8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47"/>
      <c r="B528" s="47"/>
      <c r="C528" s="47"/>
      <c r="D528" s="8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47"/>
      <c r="B529" s="47"/>
      <c r="C529" s="47"/>
      <c r="D529" s="8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47"/>
      <c r="B530" s="47"/>
      <c r="C530" s="47"/>
      <c r="D530" s="8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47"/>
      <c r="B531" s="47"/>
      <c r="C531" s="47"/>
      <c r="D531" s="8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47"/>
      <c r="B532" s="47"/>
      <c r="C532" s="47"/>
      <c r="D532" s="8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47"/>
      <c r="B533" s="47"/>
      <c r="C533" s="47"/>
      <c r="D533" s="8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47"/>
      <c r="B534" s="47"/>
      <c r="C534" s="47"/>
      <c r="D534" s="8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47"/>
      <c r="B535" s="47"/>
      <c r="C535" s="47"/>
      <c r="D535" s="8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47"/>
      <c r="B536" s="47"/>
      <c r="C536" s="47"/>
      <c r="D536" s="8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47"/>
      <c r="B537" s="47"/>
      <c r="C537" s="47"/>
      <c r="D537" s="8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47"/>
      <c r="B538" s="47"/>
      <c r="C538" s="47"/>
      <c r="D538" s="8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47"/>
      <c r="B539" s="47"/>
      <c r="C539" s="47"/>
      <c r="D539" s="8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47"/>
      <c r="B540" s="47"/>
      <c r="C540" s="47"/>
      <c r="D540" s="8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47"/>
      <c r="B541" s="47"/>
      <c r="C541" s="47"/>
      <c r="D541" s="8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47"/>
      <c r="B542" s="47"/>
      <c r="C542" s="47"/>
      <c r="D542" s="8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47"/>
      <c r="B543" s="47"/>
      <c r="C543" s="47"/>
      <c r="D543" s="8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47"/>
      <c r="B544" s="47"/>
      <c r="C544" s="47"/>
      <c r="D544" s="8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47"/>
      <c r="B545" s="47"/>
      <c r="C545" s="47"/>
      <c r="D545" s="8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47"/>
      <c r="B546" s="47"/>
      <c r="C546" s="47"/>
      <c r="D546" s="8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47"/>
      <c r="B547" s="47"/>
      <c r="C547" s="47"/>
      <c r="D547" s="8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47"/>
      <c r="B548" s="47"/>
      <c r="C548" s="47"/>
      <c r="D548" s="8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47"/>
      <c r="B549" s="47"/>
      <c r="C549" s="47"/>
      <c r="D549" s="8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47"/>
      <c r="B550" s="47"/>
      <c r="C550" s="47"/>
      <c r="D550" s="8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47"/>
      <c r="B551" s="47"/>
      <c r="C551" s="47"/>
      <c r="D551" s="8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47"/>
      <c r="B552" s="47"/>
      <c r="C552" s="47"/>
      <c r="D552" s="8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47"/>
      <c r="B553" s="47"/>
      <c r="C553" s="47"/>
      <c r="D553" s="8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47"/>
      <c r="B554" s="47"/>
      <c r="C554" s="47"/>
      <c r="D554" s="8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47"/>
      <c r="B555" s="47"/>
      <c r="C555" s="47"/>
      <c r="D555" s="8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47"/>
      <c r="B556" s="47"/>
      <c r="C556" s="47"/>
      <c r="D556" s="8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47"/>
      <c r="B557" s="47"/>
      <c r="C557" s="47"/>
      <c r="D557" s="8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47"/>
      <c r="B558" s="47"/>
      <c r="C558" s="47"/>
      <c r="D558" s="8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47"/>
      <c r="B559" s="47"/>
      <c r="C559" s="47"/>
      <c r="D559" s="8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47"/>
      <c r="B560" s="47"/>
      <c r="C560" s="47"/>
      <c r="D560" s="8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47"/>
      <c r="B561" s="47"/>
      <c r="C561" s="47"/>
      <c r="D561" s="8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47"/>
      <c r="B562" s="47"/>
      <c r="C562" s="47"/>
      <c r="D562" s="8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47"/>
      <c r="B563" s="47"/>
      <c r="C563" s="47"/>
      <c r="D563" s="8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47"/>
      <c r="B564" s="47"/>
      <c r="C564" s="47"/>
      <c r="D564" s="8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47"/>
      <c r="B565" s="47"/>
      <c r="C565" s="47"/>
      <c r="D565" s="8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47"/>
      <c r="B566" s="47"/>
      <c r="C566" s="47"/>
      <c r="D566" s="8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47"/>
      <c r="B567" s="47"/>
      <c r="C567" s="47"/>
      <c r="D567" s="8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47"/>
      <c r="B568" s="47"/>
      <c r="C568" s="47"/>
      <c r="D568" s="8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47"/>
      <c r="B569" s="47"/>
      <c r="C569" s="47"/>
      <c r="D569" s="8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47"/>
      <c r="B570" s="47"/>
      <c r="C570" s="47"/>
      <c r="D570" s="8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47"/>
      <c r="B571" s="47"/>
      <c r="C571" s="47"/>
      <c r="D571" s="8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47"/>
      <c r="B572" s="47"/>
      <c r="C572" s="47"/>
      <c r="D572" s="8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47"/>
      <c r="B573" s="47"/>
      <c r="C573" s="47"/>
      <c r="D573" s="8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47"/>
      <c r="B574" s="47"/>
      <c r="C574" s="47"/>
      <c r="D574" s="8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47"/>
      <c r="B575" s="47"/>
      <c r="C575" s="47"/>
      <c r="D575" s="8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47"/>
      <c r="B576" s="47"/>
      <c r="C576" s="47"/>
      <c r="D576" s="8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47"/>
      <c r="B577" s="47"/>
      <c r="C577" s="47"/>
      <c r="D577" s="8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47"/>
      <c r="B578" s="47"/>
      <c r="C578" s="47"/>
      <c r="D578" s="8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47"/>
      <c r="B579" s="47"/>
      <c r="C579" s="47"/>
      <c r="D579" s="8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47"/>
      <c r="B580" s="47"/>
      <c r="C580" s="47"/>
      <c r="D580" s="8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47"/>
      <c r="B581" s="47"/>
      <c r="C581" s="47"/>
      <c r="D581" s="8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47"/>
      <c r="B582" s="47"/>
      <c r="C582" s="47"/>
      <c r="D582" s="8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47"/>
      <c r="B583" s="47"/>
      <c r="C583" s="47"/>
      <c r="D583" s="8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47"/>
      <c r="B584" s="47"/>
      <c r="C584" s="47"/>
      <c r="D584" s="8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47"/>
      <c r="B585" s="47"/>
      <c r="C585" s="47"/>
      <c r="D585" s="8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47"/>
      <c r="B586" s="47"/>
      <c r="C586" s="47"/>
      <c r="D586" s="8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47"/>
      <c r="B587" s="47"/>
      <c r="C587" s="47"/>
      <c r="D587" s="8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47"/>
      <c r="B588" s="47"/>
      <c r="C588" s="47"/>
      <c r="D588" s="8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47"/>
      <c r="B589" s="47"/>
      <c r="C589" s="47"/>
      <c r="D589" s="8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47"/>
      <c r="B590" s="47"/>
      <c r="C590" s="47"/>
      <c r="D590" s="8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47"/>
      <c r="B591" s="47"/>
      <c r="C591" s="47"/>
      <c r="D591" s="8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47"/>
      <c r="B592" s="47"/>
      <c r="C592" s="47"/>
      <c r="D592" s="8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47"/>
      <c r="B593" s="47"/>
      <c r="C593" s="47"/>
      <c r="D593" s="8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47"/>
      <c r="B594" s="47"/>
      <c r="C594" s="47"/>
      <c r="D594" s="8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47"/>
      <c r="B595" s="47"/>
      <c r="C595" s="47"/>
      <c r="D595" s="8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47"/>
      <c r="B596" s="47"/>
      <c r="C596" s="47"/>
      <c r="D596" s="8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47"/>
      <c r="B597" s="47"/>
      <c r="C597" s="47"/>
      <c r="D597" s="8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47"/>
      <c r="B598" s="47"/>
      <c r="C598" s="47"/>
      <c r="D598" s="8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47"/>
      <c r="B599" s="47"/>
      <c r="C599" s="47"/>
      <c r="D599" s="8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47"/>
      <c r="B600" s="47"/>
      <c r="C600" s="47"/>
      <c r="D600" s="8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47"/>
      <c r="B601" s="47"/>
      <c r="C601" s="47"/>
      <c r="D601" s="8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47"/>
      <c r="B602" s="47"/>
      <c r="C602" s="47"/>
      <c r="D602" s="8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47"/>
      <c r="B603" s="47"/>
      <c r="C603" s="47"/>
      <c r="D603" s="8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47"/>
      <c r="B604" s="47"/>
      <c r="C604" s="47"/>
      <c r="D604" s="8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47"/>
      <c r="B605" s="47"/>
      <c r="C605" s="47"/>
      <c r="D605" s="8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47"/>
      <c r="B606" s="47"/>
      <c r="C606" s="47"/>
      <c r="D606" s="8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47"/>
      <c r="B607" s="47"/>
      <c r="C607" s="47"/>
      <c r="D607" s="8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47"/>
      <c r="B608" s="47"/>
      <c r="C608" s="47"/>
      <c r="D608" s="8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47"/>
      <c r="B609" s="47"/>
      <c r="C609" s="47"/>
      <c r="D609" s="8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47"/>
      <c r="B610" s="47"/>
      <c r="C610" s="47"/>
      <c r="D610" s="8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47"/>
      <c r="B611" s="47"/>
      <c r="C611" s="47"/>
      <c r="D611" s="8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47"/>
      <c r="B612" s="47"/>
      <c r="C612" s="47"/>
      <c r="D612" s="8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47"/>
      <c r="B613" s="47"/>
      <c r="C613" s="47"/>
      <c r="D613" s="8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47"/>
      <c r="B614" s="47"/>
      <c r="C614" s="47"/>
      <c r="D614" s="8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47"/>
      <c r="B615" s="47"/>
      <c r="C615" s="47"/>
      <c r="D615" s="8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47"/>
      <c r="B616" s="47"/>
      <c r="C616" s="47"/>
      <c r="D616" s="8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47"/>
      <c r="B617" s="47"/>
      <c r="C617" s="47"/>
      <c r="D617" s="8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47"/>
      <c r="B618" s="47"/>
      <c r="C618" s="47"/>
      <c r="D618" s="8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47"/>
      <c r="B619" s="47"/>
      <c r="C619" s="47"/>
      <c r="D619" s="8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47"/>
      <c r="B620" s="47"/>
      <c r="C620" s="47"/>
      <c r="D620" s="8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47"/>
      <c r="B621" s="47"/>
      <c r="C621" s="47"/>
      <c r="D621" s="8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47"/>
      <c r="B622" s="47"/>
      <c r="C622" s="47"/>
      <c r="D622" s="8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47"/>
      <c r="B623" s="47"/>
      <c r="C623" s="47"/>
      <c r="D623" s="8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47"/>
      <c r="B624" s="47"/>
      <c r="C624" s="47"/>
      <c r="D624" s="8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47"/>
      <c r="B625" s="47"/>
      <c r="C625" s="47"/>
      <c r="D625" s="8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47"/>
      <c r="B626" s="47"/>
      <c r="C626" s="47"/>
      <c r="D626" s="8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47"/>
      <c r="B627" s="47"/>
      <c r="C627" s="47"/>
      <c r="D627" s="8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47"/>
      <c r="B628" s="47"/>
      <c r="C628" s="47"/>
      <c r="D628" s="8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47"/>
      <c r="B629" s="47"/>
      <c r="C629" s="47"/>
      <c r="D629" s="8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47"/>
      <c r="B630" s="47"/>
      <c r="C630" s="47"/>
      <c r="D630" s="8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47"/>
      <c r="B631" s="47"/>
      <c r="C631" s="47"/>
      <c r="D631" s="8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47"/>
      <c r="B632" s="47"/>
      <c r="C632" s="47"/>
      <c r="D632" s="8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47"/>
      <c r="B633" s="47"/>
      <c r="C633" s="47"/>
      <c r="D633" s="8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47"/>
      <c r="B634" s="47"/>
      <c r="C634" s="47"/>
      <c r="D634" s="8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47"/>
      <c r="B635" s="47"/>
      <c r="C635" s="47"/>
      <c r="D635" s="8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47"/>
      <c r="B636" s="47"/>
      <c r="C636" s="47"/>
      <c r="D636" s="8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47"/>
      <c r="B637" s="47"/>
      <c r="C637" s="47"/>
      <c r="D637" s="8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47"/>
      <c r="B638" s="47"/>
      <c r="C638" s="47"/>
      <c r="D638" s="8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47"/>
      <c r="B639" s="47"/>
      <c r="C639" s="47"/>
      <c r="D639" s="8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47"/>
      <c r="B640" s="47"/>
      <c r="C640" s="47"/>
      <c r="D640" s="8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47"/>
      <c r="B641" s="47"/>
      <c r="C641" s="47"/>
      <c r="D641" s="8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47"/>
      <c r="B642" s="47"/>
      <c r="C642" s="47"/>
      <c r="D642" s="8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47"/>
      <c r="B643" s="47"/>
      <c r="C643" s="47"/>
      <c r="D643" s="8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47"/>
      <c r="B644" s="47"/>
      <c r="C644" s="47"/>
      <c r="D644" s="8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47"/>
      <c r="B645" s="47"/>
      <c r="C645" s="47"/>
      <c r="D645" s="8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47"/>
      <c r="B646" s="47"/>
      <c r="C646" s="47"/>
      <c r="D646" s="8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47"/>
      <c r="B647" s="47"/>
      <c r="C647" s="47"/>
      <c r="D647" s="8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47"/>
      <c r="B648" s="47"/>
      <c r="C648" s="47"/>
      <c r="D648" s="8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47"/>
      <c r="B649" s="47"/>
      <c r="C649" s="47"/>
      <c r="D649" s="8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47"/>
      <c r="B650" s="47"/>
      <c r="C650" s="47"/>
      <c r="D650" s="8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47"/>
      <c r="B651" s="47"/>
      <c r="C651" s="47"/>
      <c r="D651" s="8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47"/>
      <c r="B652" s="47"/>
      <c r="C652" s="47"/>
      <c r="D652" s="8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47"/>
      <c r="B653" s="47"/>
      <c r="C653" s="47"/>
      <c r="D653" s="8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47"/>
      <c r="B654" s="47"/>
      <c r="C654" s="47"/>
      <c r="D654" s="8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47"/>
      <c r="B655" s="47"/>
      <c r="C655" s="47"/>
      <c r="D655" s="8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47"/>
      <c r="B656" s="47"/>
      <c r="C656" s="47"/>
      <c r="D656" s="8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47"/>
      <c r="B657" s="47"/>
      <c r="C657" s="47"/>
      <c r="D657" s="8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47"/>
      <c r="B658" s="47"/>
      <c r="C658" s="47"/>
      <c r="D658" s="8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47"/>
      <c r="B659" s="47"/>
      <c r="C659" s="47"/>
      <c r="D659" s="8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47"/>
      <c r="B660" s="47"/>
      <c r="C660" s="47"/>
      <c r="D660" s="8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47"/>
      <c r="B661" s="47"/>
      <c r="C661" s="47"/>
      <c r="D661" s="8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47"/>
      <c r="B662" s="47"/>
      <c r="C662" s="47"/>
      <c r="D662" s="8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47"/>
      <c r="B663" s="47"/>
      <c r="C663" s="47"/>
      <c r="D663" s="8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47"/>
      <c r="B664" s="47"/>
      <c r="C664" s="47"/>
      <c r="D664" s="8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47"/>
      <c r="B665" s="47"/>
      <c r="C665" s="47"/>
      <c r="D665" s="8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47"/>
      <c r="B666" s="47"/>
      <c r="C666" s="47"/>
      <c r="D666" s="8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47"/>
      <c r="B667" s="47"/>
      <c r="C667" s="47"/>
      <c r="D667" s="8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47"/>
      <c r="B668" s="47"/>
      <c r="C668" s="47"/>
      <c r="D668" s="8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47"/>
      <c r="B669" s="47"/>
      <c r="C669" s="47"/>
      <c r="D669" s="8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47"/>
      <c r="B670" s="47"/>
      <c r="C670" s="47"/>
      <c r="D670" s="8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47"/>
      <c r="B671" s="47"/>
      <c r="C671" s="47"/>
      <c r="D671" s="8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47"/>
      <c r="B672" s="47"/>
      <c r="C672" s="47"/>
      <c r="D672" s="8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47"/>
      <c r="B673" s="47"/>
      <c r="C673" s="47"/>
      <c r="D673" s="8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47"/>
      <c r="B674" s="47"/>
      <c r="C674" s="47"/>
      <c r="D674" s="8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47"/>
      <c r="B675" s="47"/>
      <c r="C675" s="47"/>
      <c r="D675" s="8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47"/>
      <c r="B676" s="47"/>
      <c r="C676" s="47"/>
      <c r="D676" s="8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47"/>
      <c r="B677" s="47"/>
      <c r="C677" s="47"/>
      <c r="D677" s="8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47"/>
      <c r="B678" s="47"/>
      <c r="C678" s="47"/>
      <c r="D678" s="8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47"/>
      <c r="B679" s="47"/>
      <c r="C679" s="47"/>
      <c r="D679" s="8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47"/>
      <c r="B680" s="47"/>
      <c r="C680" s="47"/>
      <c r="D680" s="8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47"/>
      <c r="B681" s="47"/>
      <c r="C681" s="47"/>
      <c r="D681" s="8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47"/>
      <c r="B682" s="47"/>
      <c r="C682" s="47"/>
      <c r="D682" s="8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47"/>
      <c r="B683" s="47"/>
      <c r="C683" s="47"/>
      <c r="D683" s="8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47"/>
      <c r="B684" s="47"/>
      <c r="C684" s="47"/>
      <c r="D684" s="8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47"/>
      <c r="B685" s="47"/>
      <c r="C685" s="47"/>
      <c r="D685" s="8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47"/>
      <c r="B686" s="47"/>
      <c r="C686" s="47"/>
      <c r="D686" s="8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47"/>
      <c r="B687" s="47"/>
      <c r="C687" s="47"/>
      <c r="D687" s="8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47"/>
      <c r="B688" s="47"/>
      <c r="C688" s="47"/>
      <c r="D688" s="8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47"/>
      <c r="B689" s="47"/>
      <c r="C689" s="47"/>
      <c r="D689" s="8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47"/>
      <c r="B690" s="47"/>
      <c r="C690" s="47"/>
      <c r="D690" s="8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47"/>
      <c r="B691" s="47"/>
      <c r="C691" s="47"/>
      <c r="D691" s="8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47"/>
      <c r="B692" s="47"/>
      <c r="C692" s="47"/>
      <c r="D692" s="8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47"/>
      <c r="B693" s="47"/>
      <c r="C693" s="47"/>
      <c r="D693" s="8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47"/>
      <c r="B694" s="47"/>
      <c r="C694" s="47"/>
      <c r="D694" s="8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47"/>
      <c r="B695" s="47"/>
      <c r="C695" s="47"/>
      <c r="D695" s="8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47"/>
      <c r="B696" s="47"/>
      <c r="C696" s="47"/>
      <c r="D696" s="8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47"/>
      <c r="B697" s="47"/>
      <c r="C697" s="47"/>
      <c r="D697" s="8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47"/>
      <c r="B698" s="47"/>
      <c r="C698" s="47"/>
      <c r="D698" s="8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47"/>
      <c r="B699" s="47"/>
      <c r="C699" s="47"/>
      <c r="D699" s="8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47"/>
      <c r="B700" s="47"/>
      <c r="C700" s="47"/>
      <c r="D700" s="8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47"/>
      <c r="B701" s="47"/>
      <c r="C701" s="47"/>
      <c r="D701" s="8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47"/>
      <c r="B702" s="47"/>
      <c r="C702" s="47"/>
      <c r="D702" s="8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47"/>
      <c r="B703" s="47"/>
      <c r="C703" s="47"/>
      <c r="D703" s="8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47"/>
      <c r="B704" s="47"/>
      <c r="C704" s="47"/>
      <c r="D704" s="8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47"/>
      <c r="B705" s="47"/>
      <c r="C705" s="47"/>
      <c r="D705" s="8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47"/>
      <c r="B706" s="47"/>
      <c r="C706" s="47"/>
      <c r="D706" s="8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47"/>
      <c r="B707" s="47"/>
      <c r="C707" s="47"/>
      <c r="D707" s="8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47"/>
      <c r="B708" s="47"/>
      <c r="C708" s="47"/>
      <c r="D708" s="8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47"/>
      <c r="B709" s="47"/>
      <c r="C709" s="47"/>
      <c r="D709" s="8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47"/>
      <c r="B710" s="47"/>
      <c r="C710" s="47"/>
      <c r="D710" s="8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47"/>
      <c r="B711" s="47"/>
      <c r="C711" s="47"/>
      <c r="D711" s="8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47"/>
      <c r="B712" s="47"/>
      <c r="C712" s="47"/>
      <c r="D712" s="8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47"/>
      <c r="B713" s="47"/>
      <c r="C713" s="47"/>
      <c r="D713" s="8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47"/>
      <c r="B714" s="47"/>
      <c r="C714" s="47"/>
      <c r="D714" s="8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47"/>
      <c r="B715" s="47"/>
      <c r="C715" s="47"/>
      <c r="D715" s="8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47"/>
      <c r="B716" s="47"/>
      <c r="C716" s="47"/>
      <c r="D716" s="8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47"/>
      <c r="B717" s="47"/>
      <c r="C717" s="47"/>
      <c r="D717" s="8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47"/>
      <c r="B718" s="47"/>
      <c r="C718" s="47"/>
      <c r="D718" s="8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47"/>
      <c r="B719" s="47"/>
      <c r="C719" s="47"/>
      <c r="D719" s="8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47"/>
      <c r="B720" s="47"/>
      <c r="C720" s="47"/>
      <c r="D720" s="8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47"/>
      <c r="B721" s="47"/>
      <c r="C721" s="47"/>
      <c r="D721" s="8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47"/>
      <c r="B722" s="47"/>
      <c r="C722" s="47"/>
      <c r="D722" s="8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47"/>
      <c r="B723" s="47"/>
      <c r="C723" s="47"/>
      <c r="D723" s="8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47"/>
      <c r="B724" s="47"/>
      <c r="C724" s="47"/>
      <c r="D724" s="8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47"/>
      <c r="B725" s="47"/>
      <c r="C725" s="47"/>
      <c r="D725" s="8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47"/>
      <c r="B726" s="47"/>
      <c r="C726" s="47"/>
      <c r="D726" s="8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47"/>
      <c r="B727" s="47"/>
      <c r="C727" s="47"/>
      <c r="D727" s="8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47"/>
      <c r="B728" s="47"/>
      <c r="C728" s="47"/>
      <c r="D728" s="8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47"/>
      <c r="B729" s="47"/>
      <c r="C729" s="47"/>
      <c r="D729" s="8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47"/>
      <c r="B730" s="47"/>
      <c r="C730" s="47"/>
      <c r="D730" s="8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47"/>
      <c r="B731" s="47"/>
      <c r="C731" s="47"/>
      <c r="D731" s="8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47"/>
      <c r="B732" s="47"/>
      <c r="C732" s="47"/>
      <c r="D732" s="8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47"/>
      <c r="B733" s="47"/>
      <c r="C733" s="47"/>
      <c r="D733" s="8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47"/>
      <c r="B734" s="47"/>
      <c r="C734" s="47"/>
      <c r="D734" s="8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47"/>
      <c r="B735" s="47"/>
      <c r="C735" s="47"/>
      <c r="D735" s="8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47"/>
      <c r="B736" s="47"/>
      <c r="C736" s="47"/>
      <c r="D736" s="8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47"/>
      <c r="B737" s="47"/>
      <c r="C737" s="47"/>
      <c r="D737" s="8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47"/>
      <c r="B738" s="47"/>
      <c r="C738" s="47"/>
      <c r="D738" s="8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47"/>
      <c r="B739" s="47"/>
      <c r="C739" s="47"/>
      <c r="D739" s="8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47"/>
      <c r="B740" s="47"/>
      <c r="C740" s="47"/>
      <c r="D740" s="8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47"/>
      <c r="B741" s="47"/>
      <c r="C741" s="47"/>
      <c r="D741" s="8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47"/>
      <c r="B742" s="47"/>
      <c r="C742" s="47"/>
      <c r="D742" s="8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47"/>
      <c r="B743" s="47"/>
      <c r="C743" s="47"/>
      <c r="D743" s="8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47"/>
      <c r="B744" s="47"/>
      <c r="C744" s="47"/>
      <c r="D744" s="8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47"/>
      <c r="B745" s="47"/>
      <c r="C745" s="47"/>
      <c r="D745" s="8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47"/>
      <c r="B746" s="47"/>
      <c r="C746" s="47"/>
      <c r="D746" s="8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47"/>
      <c r="B747" s="47"/>
      <c r="C747" s="47"/>
      <c r="D747" s="8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47"/>
      <c r="B748" s="47"/>
      <c r="C748" s="47"/>
      <c r="D748" s="8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47"/>
      <c r="B749" s="47"/>
      <c r="C749" s="47"/>
      <c r="D749" s="8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47"/>
      <c r="B750" s="47"/>
      <c r="C750" s="47"/>
      <c r="D750" s="8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47"/>
      <c r="B751" s="47"/>
      <c r="C751" s="47"/>
      <c r="D751" s="8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47"/>
      <c r="B752" s="47"/>
      <c r="C752" s="47"/>
      <c r="D752" s="8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47"/>
      <c r="B753" s="47"/>
      <c r="C753" s="47"/>
      <c r="D753" s="8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47"/>
      <c r="B754" s="47"/>
      <c r="C754" s="47"/>
      <c r="D754" s="8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47"/>
      <c r="B755" s="47"/>
      <c r="C755" s="47"/>
      <c r="D755" s="8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47"/>
      <c r="B756" s="47"/>
      <c r="C756" s="47"/>
      <c r="D756" s="8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47"/>
      <c r="B757" s="47"/>
      <c r="C757" s="47"/>
      <c r="D757" s="8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47"/>
      <c r="B758" s="47"/>
      <c r="C758" s="47"/>
      <c r="D758" s="8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47"/>
      <c r="B759" s="47"/>
      <c r="C759" s="47"/>
      <c r="D759" s="8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47"/>
      <c r="B760" s="47"/>
      <c r="C760" s="47"/>
      <c r="D760" s="8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47"/>
      <c r="B761" s="47"/>
      <c r="C761" s="47"/>
      <c r="D761" s="8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47"/>
      <c r="B762" s="47"/>
      <c r="C762" s="47"/>
      <c r="D762" s="8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47"/>
      <c r="B763" s="47"/>
      <c r="C763" s="47"/>
      <c r="D763" s="8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47"/>
      <c r="B764" s="47"/>
      <c r="C764" s="47"/>
      <c r="D764" s="8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47"/>
      <c r="B765" s="47"/>
      <c r="C765" s="47"/>
      <c r="D765" s="8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47"/>
      <c r="B766" s="47"/>
      <c r="C766" s="47"/>
      <c r="D766" s="8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47"/>
      <c r="B767" s="47"/>
      <c r="C767" s="47"/>
      <c r="D767" s="8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47"/>
      <c r="B768" s="47"/>
      <c r="C768" s="47"/>
      <c r="D768" s="8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47"/>
      <c r="B769" s="47"/>
      <c r="C769" s="47"/>
      <c r="D769" s="8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47"/>
      <c r="B770" s="47"/>
      <c r="C770" s="47"/>
      <c r="D770" s="8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47"/>
      <c r="B771" s="47"/>
      <c r="C771" s="47"/>
      <c r="D771" s="8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47"/>
      <c r="B772" s="47"/>
      <c r="C772" s="47"/>
      <c r="D772" s="8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47"/>
      <c r="B773" s="47"/>
      <c r="C773" s="47"/>
      <c r="D773" s="8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47"/>
      <c r="B774" s="47"/>
      <c r="C774" s="47"/>
      <c r="D774" s="8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47"/>
      <c r="B775" s="47"/>
      <c r="C775" s="47"/>
      <c r="D775" s="8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47"/>
      <c r="B776" s="47"/>
      <c r="C776" s="47"/>
      <c r="D776" s="8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47"/>
      <c r="B777" s="47"/>
      <c r="C777" s="47"/>
      <c r="D777" s="8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47"/>
      <c r="B778" s="47"/>
      <c r="C778" s="47"/>
      <c r="D778" s="8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47"/>
      <c r="B779" s="47"/>
      <c r="C779" s="47"/>
      <c r="D779" s="8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47"/>
      <c r="B780" s="47"/>
      <c r="C780" s="47"/>
      <c r="D780" s="8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47"/>
      <c r="B781" s="47"/>
      <c r="C781" s="47"/>
      <c r="D781" s="8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47"/>
      <c r="B782" s="47"/>
      <c r="C782" s="47"/>
      <c r="D782" s="8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47"/>
      <c r="B783" s="47"/>
      <c r="C783" s="47"/>
      <c r="D783" s="8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47"/>
      <c r="B784" s="47"/>
      <c r="C784" s="47"/>
      <c r="D784" s="8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47"/>
      <c r="B785" s="47"/>
      <c r="C785" s="47"/>
      <c r="D785" s="8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47"/>
      <c r="B786" s="47"/>
      <c r="C786" s="47"/>
      <c r="D786" s="8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47"/>
      <c r="B787" s="47"/>
      <c r="C787" s="47"/>
      <c r="D787" s="8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47"/>
      <c r="B788" s="47"/>
      <c r="C788" s="47"/>
      <c r="D788" s="8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47"/>
      <c r="B789" s="47"/>
      <c r="C789" s="47"/>
      <c r="D789" s="8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47"/>
      <c r="B790" s="47"/>
      <c r="C790" s="47"/>
      <c r="D790" s="8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47"/>
      <c r="B791" s="47"/>
      <c r="C791" s="47"/>
      <c r="D791" s="8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47"/>
      <c r="B792" s="47"/>
      <c r="C792" s="47"/>
      <c r="D792" s="8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47"/>
      <c r="B793" s="47"/>
      <c r="C793" s="47"/>
      <c r="D793" s="8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47"/>
      <c r="B794" s="47"/>
      <c r="C794" s="47"/>
      <c r="D794" s="8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47"/>
      <c r="B795" s="47"/>
      <c r="C795" s="47"/>
      <c r="D795" s="8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47"/>
      <c r="B796" s="47"/>
      <c r="C796" s="47"/>
      <c r="D796" s="8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47"/>
      <c r="B797" s="47"/>
      <c r="C797" s="47"/>
      <c r="D797" s="8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47"/>
      <c r="B798" s="47"/>
      <c r="C798" s="47"/>
      <c r="D798" s="8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47"/>
      <c r="B799" s="47"/>
      <c r="C799" s="47"/>
      <c r="D799" s="8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47"/>
      <c r="B800" s="47"/>
      <c r="C800" s="47"/>
      <c r="D800" s="8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47"/>
      <c r="B801" s="47"/>
      <c r="C801" s="47"/>
      <c r="D801" s="8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47"/>
      <c r="B802" s="47"/>
      <c r="C802" s="47"/>
      <c r="D802" s="8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47"/>
      <c r="B803" s="47"/>
      <c r="C803" s="47"/>
      <c r="D803" s="8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47"/>
      <c r="B804" s="47"/>
      <c r="C804" s="47"/>
      <c r="D804" s="8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47"/>
      <c r="B805" s="47"/>
      <c r="C805" s="47"/>
      <c r="D805" s="8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47"/>
      <c r="B806" s="47"/>
      <c r="C806" s="47"/>
      <c r="D806" s="8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47"/>
      <c r="B807" s="47"/>
      <c r="C807" s="47"/>
      <c r="D807" s="8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47"/>
      <c r="B808" s="47"/>
      <c r="C808" s="47"/>
      <c r="D808" s="8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47"/>
      <c r="B809" s="47"/>
      <c r="C809" s="47"/>
      <c r="D809" s="8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47"/>
      <c r="B810" s="47"/>
      <c r="C810" s="47"/>
      <c r="D810" s="8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47"/>
      <c r="B811" s="47"/>
      <c r="C811" s="47"/>
      <c r="D811" s="8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47"/>
      <c r="B812" s="47"/>
      <c r="C812" s="47"/>
      <c r="D812" s="8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47"/>
      <c r="B813" s="47"/>
      <c r="C813" s="47"/>
      <c r="D813" s="8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47"/>
      <c r="B814" s="47"/>
      <c r="C814" s="47"/>
      <c r="D814" s="8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47"/>
      <c r="B815" s="47"/>
      <c r="C815" s="47"/>
      <c r="D815" s="8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47"/>
      <c r="B816" s="47"/>
      <c r="C816" s="47"/>
      <c r="D816" s="8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47"/>
      <c r="B817" s="47"/>
      <c r="C817" s="47"/>
      <c r="D817" s="8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47"/>
      <c r="B818" s="47"/>
      <c r="C818" s="47"/>
      <c r="D818" s="8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47"/>
      <c r="B819" s="47"/>
      <c r="C819" s="47"/>
      <c r="D819" s="8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47"/>
      <c r="B820" s="47"/>
      <c r="C820" s="47"/>
      <c r="D820" s="8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47"/>
      <c r="B821" s="47"/>
      <c r="C821" s="47"/>
      <c r="D821" s="8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47"/>
      <c r="B822" s="47"/>
      <c r="C822" s="47"/>
      <c r="D822" s="8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47"/>
      <c r="B823" s="47"/>
      <c r="C823" s="47"/>
      <c r="D823" s="8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47"/>
      <c r="B824" s="47"/>
      <c r="C824" s="47"/>
      <c r="D824" s="8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47"/>
      <c r="B825" s="47"/>
      <c r="C825" s="47"/>
      <c r="D825" s="8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47"/>
      <c r="B826" s="47"/>
      <c r="C826" s="47"/>
      <c r="D826" s="8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47"/>
      <c r="B827" s="47"/>
      <c r="C827" s="47"/>
      <c r="D827" s="8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47"/>
      <c r="B828" s="47"/>
      <c r="C828" s="47"/>
      <c r="D828" s="8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47"/>
      <c r="B829" s="47"/>
      <c r="C829" s="47"/>
      <c r="D829" s="8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47"/>
      <c r="B830" s="47"/>
      <c r="C830" s="47"/>
      <c r="D830" s="8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47"/>
      <c r="B831" s="47"/>
      <c r="C831" s="47"/>
      <c r="D831" s="8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47"/>
      <c r="B832" s="47"/>
      <c r="C832" s="47"/>
      <c r="D832" s="8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47"/>
      <c r="B833" s="47"/>
      <c r="C833" s="47"/>
      <c r="D833" s="8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47"/>
      <c r="B834" s="47"/>
      <c r="C834" s="47"/>
      <c r="D834" s="8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47"/>
      <c r="B835" s="47"/>
      <c r="C835" s="47"/>
      <c r="D835" s="8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47"/>
      <c r="B836" s="47"/>
      <c r="C836" s="47"/>
      <c r="D836" s="8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47"/>
      <c r="B837" s="47"/>
      <c r="C837" s="47"/>
      <c r="D837" s="8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47"/>
      <c r="B838" s="47"/>
      <c r="C838" s="47"/>
      <c r="D838" s="8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47"/>
      <c r="B839" s="47"/>
      <c r="C839" s="47"/>
      <c r="D839" s="8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47"/>
      <c r="B840" s="47"/>
      <c r="C840" s="47"/>
      <c r="D840" s="8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47"/>
      <c r="B841" s="47"/>
      <c r="C841" s="47"/>
      <c r="D841" s="8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47"/>
      <c r="B842" s="47"/>
      <c r="C842" s="47"/>
      <c r="D842" s="8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47"/>
      <c r="B843" s="47"/>
      <c r="C843" s="47"/>
      <c r="D843" s="8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47"/>
      <c r="B844" s="47"/>
      <c r="C844" s="47"/>
      <c r="D844" s="8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47"/>
      <c r="B845" s="47"/>
      <c r="C845" s="47"/>
      <c r="D845" s="8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47"/>
      <c r="B846" s="47"/>
      <c r="C846" s="47"/>
      <c r="D846" s="8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47"/>
      <c r="B847" s="47"/>
      <c r="C847" s="47"/>
      <c r="D847" s="8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47"/>
      <c r="B848" s="47"/>
      <c r="C848" s="47"/>
      <c r="D848" s="8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47"/>
      <c r="B849" s="47"/>
      <c r="C849" s="47"/>
      <c r="D849" s="8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47"/>
      <c r="B850" s="47"/>
      <c r="C850" s="47"/>
      <c r="D850" s="8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47"/>
      <c r="B851" s="47"/>
      <c r="C851" s="47"/>
      <c r="D851" s="8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47"/>
      <c r="B852" s="47"/>
      <c r="C852" s="47"/>
      <c r="D852" s="8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47"/>
      <c r="B853" s="47"/>
      <c r="C853" s="47"/>
      <c r="D853" s="8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47"/>
      <c r="B854" s="47"/>
      <c r="C854" s="47"/>
      <c r="D854" s="8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47"/>
      <c r="B855" s="47"/>
      <c r="C855" s="47"/>
      <c r="D855" s="8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47"/>
      <c r="B856" s="47"/>
      <c r="C856" s="47"/>
      <c r="D856" s="8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47"/>
      <c r="B857" s="47"/>
      <c r="C857" s="47"/>
      <c r="D857" s="8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47"/>
      <c r="B858" s="47"/>
      <c r="C858" s="47"/>
      <c r="D858" s="8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47"/>
      <c r="B859" s="47"/>
      <c r="C859" s="47"/>
      <c r="D859" s="8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47"/>
      <c r="B860" s="47"/>
      <c r="C860" s="47"/>
      <c r="D860" s="8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47"/>
      <c r="B861" s="47"/>
      <c r="C861" s="47"/>
      <c r="D861" s="8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47"/>
      <c r="B862" s="47"/>
      <c r="C862" s="47"/>
      <c r="D862" s="8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47"/>
      <c r="B863" s="47"/>
      <c r="C863" s="47"/>
      <c r="D863" s="8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47"/>
      <c r="B864" s="47"/>
      <c r="C864" s="47"/>
      <c r="D864" s="8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47"/>
      <c r="B865" s="47"/>
      <c r="C865" s="47"/>
      <c r="D865" s="8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47"/>
      <c r="B866" s="47"/>
      <c r="C866" s="47"/>
      <c r="D866" s="8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47"/>
      <c r="B867" s="47"/>
      <c r="C867" s="47"/>
      <c r="D867" s="8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47"/>
      <c r="B868" s="47"/>
      <c r="C868" s="47"/>
      <c r="D868" s="8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47"/>
      <c r="B869" s="47"/>
      <c r="C869" s="47"/>
      <c r="D869" s="8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47"/>
      <c r="B870" s="47"/>
      <c r="C870" s="47"/>
      <c r="D870" s="8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47"/>
      <c r="B871" s="47"/>
      <c r="C871" s="47"/>
      <c r="D871" s="8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47"/>
      <c r="B872" s="47"/>
      <c r="C872" s="47"/>
      <c r="D872" s="8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47"/>
      <c r="B873" s="47"/>
      <c r="C873" s="47"/>
      <c r="D873" s="8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47"/>
      <c r="B874" s="47"/>
      <c r="C874" s="47"/>
      <c r="D874" s="8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47"/>
      <c r="B875" s="47"/>
      <c r="C875" s="47"/>
      <c r="D875" s="8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47"/>
      <c r="B876" s="47"/>
      <c r="C876" s="47"/>
      <c r="D876" s="8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47"/>
      <c r="B877" s="47"/>
      <c r="C877" s="47"/>
      <c r="D877" s="8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47"/>
      <c r="B878" s="47"/>
      <c r="C878" s="47"/>
      <c r="D878" s="8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47"/>
      <c r="B879" s="47"/>
      <c r="C879" s="47"/>
      <c r="D879" s="8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47"/>
      <c r="B880" s="47"/>
      <c r="C880" s="47"/>
      <c r="D880" s="8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47"/>
      <c r="B881" s="47"/>
      <c r="C881" s="47"/>
      <c r="D881" s="8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47"/>
      <c r="B882" s="47"/>
      <c r="C882" s="47"/>
      <c r="D882" s="8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47"/>
      <c r="B883" s="47"/>
      <c r="C883" s="47"/>
      <c r="D883" s="8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47"/>
      <c r="B884" s="47"/>
      <c r="C884" s="47"/>
      <c r="D884" s="8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47"/>
      <c r="B885" s="47"/>
      <c r="C885" s="47"/>
      <c r="D885" s="8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47"/>
      <c r="B886" s="47"/>
      <c r="C886" s="47"/>
      <c r="D886" s="8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47"/>
      <c r="B887" s="47"/>
      <c r="C887" s="47"/>
      <c r="D887" s="8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47"/>
      <c r="B888" s="47"/>
      <c r="C888" s="47"/>
      <c r="D888" s="8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47"/>
      <c r="B889" s="47"/>
      <c r="C889" s="47"/>
      <c r="D889" s="8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47"/>
      <c r="B890" s="47"/>
      <c r="C890" s="47"/>
      <c r="D890" s="8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47"/>
      <c r="B891" s="47"/>
      <c r="C891" s="47"/>
      <c r="D891" s="8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47"/>
      <c r="B892" s="47"/>
      <c r="C892" s="47"/>
      <c r="D892" s="8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47"/>
      <c r="B893" s="47"/>
      <c r="C893" s="47"/>
      <c r="D893" s="8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47"/>
      <c r="B894" s="47"/>
      <c r="C894" s="47"/>
      <c r="D894" s="8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47"/>
      <c r="B895" s="47"/>
      <c r="C895" s="47"/>
      <c r="D895" s="8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47"/>
      <c r="B896" s="47"/>
      <c r="C896" s="47"/>
      <c r="D896" s="8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47"/>
      <c r="B897" s="47"/>
      <c r="C897" s="47"/>
      <c r="D897" s="8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47"/>
      <c r="B898" s="47"/>
      <c r="C898" s="47"/>
      <c r="D898" s="8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47"/>
      <c r="B899" s="47"/>
      <c r="C899" s="47"/>
      <c r="D899" s="8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47"/>
      <c r="B900" s="47"/>
      <c r="C900" s="47"/>
      <c r="D900" s="8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47"/>
      <c r="B901" s="47"/>
      <c r="C901" s="47"/>
      <c r="D901" s="8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47"/>
      <c r="B902" s="47"/>
      <c r="C902" s="47"/>
      <c r="D902" s="8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47"/>
      <c r="B903" s="47"/>
      <c r="C903" s="47"/>
      <c r="D903" s="8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47"/>
      <c r="B904" s="47"/>
      <c r="C904" s="47"/>
      <c r="D904" s="8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47"/>
      <c r="B905" s="47"/>
      <c r="C905" s="47"/>
      <c r="D905" s="8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47"/>
      <c r="B906" s="47"/>
      <c r="C906" s="47"/>
      <c r="D906" s="8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47"/>
      <c r="B907" s="47"/>
      <c r="C907" s="47"/>
      <c r="D907" s="8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47"/>
      <c r="B908" s="47"/>
      <c r="C908" s="47"/>
      <c r="D908" s="8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47"/>
      <c r="B909" s="47"/>
      <c r="C909" s="47"/>
      <c r="D909" s="8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47"/>
      <c r="B910" s="47"/>
      <c r="C910" s="47"/>
      <c r="D910" s="8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47"/>
      <c r="B911" s="47"/>
      <c r="C911" s="47"/>
      <c r="D911" s="8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47"/>
      <c r="B912" s="47"/>
      <c r="C912" s="47"/>
      <c r="D912" s="8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47"/>
      <c r="B913" s="47"/>
      <c r="C913" s="47"/>
      <c r="D913" s="8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47"/>
      <c r="B914" s="47"/>
      <c r="C914" s="47"/>
      <c r="D914" s="8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47"/>
      <c r="B915" s="47"/>
      <c r="C915" s="47"/>
      <c r="D915" s="8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47"/>
      <c r="B916" s="47"/>
      <c r="C916" s="47"/>
      <c r="D916" s="8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47"/>
      <c r="B917" s="47"/>
      <c r="C917" s="47"/>
      <c r="D917" s="8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47"/>
      <c r="B918" s="47"/>
      <c r="C918" s="47"/>
      <c r="D918" s="8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47"/>
      <c r="B919" s="47"/>
      <c r="C919" s="47"/>
      <c r="D919" s="8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47"/>
      <c r="B920" s="47"/>
      <c r="C920" s="47"/>
      <c r="D920" s="8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47"/>
      <c r="B921" s="47"/>
      <c r="C921" s="47"/>
      <c r="D921" s="8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47"/>
      <c r="B922" s="47"/>
      <c r="C922" s="47"/>
      <c r="D922" s="8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47"/>
      <c r="B923" s="47"/>
      <c r="C923" s="47"/>
      <c r="D923" s="8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47"/>
      <c r="B924" s="47"/>
      <c r="C924" s="47"/>
      <c r="D924" s="8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47"/>
      <c r="B925" s="47"/>
      <c r="C925" s="47"/>
      <c r="D925" s="8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47"/>
      <c r="B926" s="47"/>
      <c r="C926" s="47"/>
      <c r="D926" s="8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47"/>
      <c r="B927" s="47"/>
      <c r="C927" s="47"/>
      <c r="D927" s="8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47"/>
      <c r="B928" s="47"/>
      <c r="C928" s="47"/>
      <c r="D928" s="8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47"/>
      <c r="B929" s="47"/>
      <c r="C929" s="47"/>
      <c r="D929" s="8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47"/>
      <c r="B930" s="47"/>
      <c r="C930" s="47"/>
      <c r="D930" s="8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47"/>
      <c r="B931" s="47"/>
      <c r="C931" s="47"/>
      <c r="D931" s="8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47"/>
      <c r="B932" s="47"/>
      <c r="C932" s="47"/>
      <c r="D932" s="8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47"/>
      <c r="B933" s="47"/>
      <c r="C933" s="47"/>
      <c r="D933" s="8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47"/>
      <c r="B934" s="47"/>
      <c r="C934" s="47"/>
      <c r="D934" s="8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47"/>
      <c r="B935" s="47"/>
      <c r="C935" s="47"/>
      <c r="D935" s="8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47"/>
      <c r="B936" s="47"/>
      <c r="C936" s="47"/>
      <c r="D936" s="8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47"/>
      <c r="B937" s="47"/>
      <c r="C937" s="47"/>
      <c r="D937" s="8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47"/>
      <c r="B938" s="47"/>
      <c r="C938" s="47"/>
      <c r="D938" s="8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47"/>
      <c r="B939" s="47"/>
      <c r="C939" s="47"/>
      <c r="D939" s="8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47"/>
      <c r="B940" s="47"/>
      <c r="C940" s="47"/>
      <c r="D940" s="8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47"/>
      <c r="B941" s="47"/>
      <c r="C941" s="47"/>
      <c r="D941" s="8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47"/>
      <c r="B942" s="47"/>
      <c r="C942" s="47"/>
      <c r="D942" s="8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47"/>
      <c r="B943" s="47"/>
      <c r="C943" s="47"/>
      <c r="D943" s="8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47"/>
      <c r="B944" s="47"/>
      <c r="C944" s="47"/>
      <c r="D944" s="8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47"/>
      <c r="B945" s="47"/>
      <c r="C945" s="47"/>
      <c r="D945" s="8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47"/>
      <c r="B946" s="47"/>
      <c r="C946" s="47"/>
      <c r="D946" s="8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47"/>
      <c r="B947" s="47"/>
      <c r="C947" s="47"/>
      <c r="D947" s="8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47"/>
      <c r="B948" s="47"/>
      <c r="C948" s="47"/>
      <c r="D948" s="8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47"/>
      <c r="B949" s="47"/>
      <c r="C949" s="47"/>
      <c r="D949" s="8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47"/>
      <c r="B950" s="47"/>
      <c r="C950" s="47"/>
      <c r="D950" s="8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47"/>
      <c r="B951" s="47"/>
      <c r="C951" s="47"/>
      <c r="D951" s="8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47"/>
      <c r="B952" s="47"/>
      <c r="C952" s="47"/>
      <c r="D952" s="8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47"/>
      <c r="B953" s="47"/>
      <c r="C953" s="47"/>
      <c r="D953" s="8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47"/>
      <c r="B954" s="47"/>
      <c r="C954" s="47"/>
      <c r="D954" s="8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47"/>
      <c r="B955" s="47"/>
      <c r="C955" s="47"/>
      <c r="D955" s="8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47"/>
      <c r="B956" s="47"/>
      <c r="C956" s="47"/>
      <c r="D956" s="8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47"/>
      <c r="B957" s="47"/>
      <c r="C957" s="47"/>
      <c r="D957" s="8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47"/>
      <c r="B958" s="47"/>
      <c r="C958" s="47"/>
      <c r="D958" s="8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47"/>
      <c r="B959" s="47"/>
      <c r="C959" s="47"/>
      <c r="D959" s="8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47"/>
      <c r="B960" s="47"/>
      <c r="C960" s="47"/>
      <c r="D960" s="8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47"/>
      <c r="B961" s="47"/>
      <c r="C961" s="47"/>
      <c r="D961" s="8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47"/>
      <c r="B962" s="47"/>
      <c r="C962" s="47"/>
      <c r="D962" s="8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47"/>
      <c r="B963" s="47"/>
      <c r="C963" s="47"/>
      <c r="D963" s="8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47"/>
      <c r="B964" s="47"/>
      <c r="C964" s="47"/>
      <c r="D964" s="8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47"/>
      <c r="B965" s="47"/>
      <c r="C965" s="47"/>
      <c r="D965" s="8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47"/>
      <c r="B966" s="47"/>
      <c r="C966" s="47"/>
      <c r="D966" s="8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47"/>
      <c r="B967" s="47"/>
      <c r="C967" s="47"/>
      <c r="D967" s="8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47"/>
      <c r="B968" s="47"/>
      <c r="C968" s="47"/>
      <c r="D968" s="8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47"/>
      <c r="B969" s="47"/>
      <c r="C969" s="47"/>
      <c r="D969" s="8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47"/>
      <c r="B970" s="47"/>
      <c r="C970" s="47"/>
      <c r="D970" s="8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47"/>
      <c r="B971" s="47"/>
      <c r="C971" s="47"/>
      <c r="D971" s="8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47"/>
      <c r="B972" s="47"/>
      <c r="C972" s="47"/>
      <c r="D972" s="8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47"/>
      <c r="B973" s="47"/>
      <c r="C973" s="47"/>
      <c r="D973" s="8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47"/>
      <c r="B974" s="47"/>
      <c r="C974" s="47"/>
      <c r="D974" s="8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47"/>
      <c r="B975" s="47"/>
      <c r="C975" s="47"/>
      <c r="D975" s="8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47"/>
      <c r="B976" s="47"/>
      <c r="C976" s="47"/>
      <c r="D976" s="8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47"/>
      <c r="B977" s="47"/>
      <c r="C977" s="47"/>
      <c r="D977" s="8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47"/>
      <c r="B978" s="47"/>
      <c r="C978" s="47"/>
      <c r="D978" s="8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47"/>
      <c r="B979" s="47"/>
      <c r="C979" s="47"/>
      <c r="D979" s="8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47"/>
      <c r="B980" s="47"/>
      <c r="C980" s="47"/>
      <c r="D980" s="8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47"/>
      <c r="B981" s="47"/>
      <c r="C981" s="47"/>
      <c r="D981" s="8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47"/>
      <c r="B982" s="47"/>
      <c r="C982" s="47"/>
      <c r="D982" s="8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47"/>
      <c r="B983" s="47"/>
      <c r="C983" s="47"/>
      <c r="D983" s="8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47"/>
      <c r="B984" s="47"/>
      <c r="C984" s="47"/>
      <c r="D984" s="8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47"/>
      <c r="B985" s="47"/>
      <c r="C985" s="47"/>
      <c r="D985" s="8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47"/>
      <c r="B986" s="47"/>
      <c r="C986" s="47"/>
      <c r="D986" s="8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47"/>
      <c r="B987" s="47"/>
      <c r="C987" s="47"/>
      <c r="D987" s="8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47"/>
      <c r="B988" s="47"/>
      <c r="C988" s="47"/>
      <c r="D988" s="8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47"/>
      <c r="B989" s="47"/>
      <c r="C989" s="47"/>
      <c r="D989" s="8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47"/>
      <c r="B990" s="47"/>
      <c r="C990" s="47"/>
      <c r="D990" s="8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47"/>
      <c r="B991" s="47"/>
      <c r="C991" s="47"/>
      <c r="D991" s="8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47"/>
      <c r="B992" s="47"/>
      <c r="C992" s="47"/>
      <c r="D992" s="8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47"/>
      <c r="B993" s="47"/>
      <c r="C993" s="47"/>
      <c r="D993" s="8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47"/>
      <c r="B994" s="47"/>
      <c r="C994" s="47"/>
      <c r="D994" s="8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47"/>
      <c r="B995" s="47"/>
      <c r="C995" s="47"/>
      <c r="D995" s="8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47"/>
      <c r="B996" s="47"/>
      <c r="C996" s="47"/>
      <c r="D996" s="8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47"/>
      <c r="B997" s="47"/>
      <c r="C997" s="47"/>
      <c r="D997" s="8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47"/>
      <c r="B998" s="47"/>
      <c r="C998" s="47"/>
      <c r="D998" s="8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47"/>
      <c r="B999" s="47"/>
      <c r="C999" s="47"/>
      <c r="D999" s="8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>
      <c r="A1000" s="47"/>
      <c r="B1000" s="47"/>
      <c r="C1000" s="47"/>
      <c r="D1000" s="8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>
      <c r="A1001" s="47"/>
      <c r="B1001" s="47"/>
      <c r="C1001" s="47"/>
      <c r="D1001" s="8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  <row r="1002">
      <c r="A1002" s="47"/>
      <c r="B1002" s="47"/>
      <c r="C1002" s="47"/>
      <c r="D1002" s="8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</row>
    <row r="1003">
      <c r="A1003" s="47"/>
      <c r="B1003" s="47"/>
      <c r="C1003" s="47"/>
      <c r="D1003" s="8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</row>
    <row r="1004">
      <c r="A1004" s="47"/>
      <c r="B1004" s="47"/>
      <c r="C1004" s="47"/>
      <c r="D1004" s="8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</row>
    <row r="1005">
      <c r="A1005" s="47"/>
      <c r="B1005" s="47"/>
      <c r="C1005" s="47"/>
      <c r="D1005" s="8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</row>
    <row r="1006">
      <c r="A1006" s="47"/>
      <c r="B1006" s="47"/>
      <c r="C1006" s="47"/>
      <c r="D1006" s="8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</row>
    <row r="1007">
      <c r="A1007" s="47"/>
      <c r="B1007" s="47"/>
      <c r="C1007" s="47"/>
      <c r="D1007" s="8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</row>
    <row r="1008">
      <c r="A1008" s="47"/>
      <c r="B1008" s="47"/>
      <c r="C1008" s="47"/>
      <c r="D1008" s="8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</row>
    <row r="1009">
      <c r="A1009" s="47"/>
      <c r="B1009" s="47"/>
      <c r="C1009" s="47"/>
      <c r="D1009" s="8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</row>
    <row r="1010">
      <c r="A1010" s="47"/>
      <c r="B1010" s="47"/>
      <c r="C1010" s="47"/>
      <c r="D1010" s="87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</row>
    <row r="1011">
      <c r="A1011" s="47"/>
      <c r="B1011" s="47"/>
      <c r="C1011" s="47"/>
      <c r="D1011" s="87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</row>
  </sheetData>
  <mergeCells count="14">
    <mergeCell ref="D59:D78"/>
    <mergeCell ref="D80:D88"/>
    <mergeCell ref="D90:D98"/>
    <mergeCell ref="D100:D104"/>
    <mergeCell ref="D106:D115"/>
    <mergeCell ref="D117:D129"/>
    <mergeCell ref="D131:D149"/>
    <mergeCell ref="A1:B1"/>
    <mergeCell ref="A2:B2"/>
    <mergeCell ref="A3:B3"/>
    <mergeCell ref="A4:B4"/>
    <mergeCell ref="A5:B5"/>
    <mergeCell ref="D10:D29"/>
    <mergeCell ref="D31:D57"/>
  </mergeCells>
  <dataValidations>
    <dataValidation type="list" allowBlank="1" showErrorMessage="1" sqref="K8 K10:K29 K31:K57 K59:K78 K80:K88 K90:K98 K100:K104 K106:K115 K117:K129 K131:K149">
      <formula1>"Passed,Failed,Not Executed,Out of Scope"</formula1>
    </dataValidation>
  </dataValidations>
  <hyperlinks>
    <hyperlink r:id="rId1" ref="C1"/>
    <hyperlink r:id="rId2" ref="E3"/>
    <hyperlink r:id="rId3" ref="I10"/>
    <hyperlink r:id="rId4" ref="J34"/>
    <hyperlink r:id="rId5" ref="J42"/>
    <hyperlink r:id="rId6" ref="I78"/>
    <hyperlink r:id="rId7" ref="I80"/>
    <hyperlink r:id="rId8" ref="I81"/>
    <hyperlink r:id="rId9" ref="I82"/>
    <hyperlink r:id="rId10" ref="I83"/>
    <hyperlink r:id="rId11" ref="I84"/>
    <hyperlink r:id="rId12" ref="I85"/>
    <hyperlink r:id="rId13" ref="I88"/>
    <hyperlink r:id="rId14" ref="I90"/>
    <hyperlink r:id="rId15" ref="I91"/>
    <hyperlink r:id="rId16" ref="I92"/>
    <hyperlink r:id="rId17" ref="I93"/>
    <hyperlink r:id="rId18" ref="I94"/>
    <hyperlink r:id="rId19" ref="I95"/>
    <hyperlink r:id="rId20" ref="I96"/>
    <hyperlink r:id="rId21" ref="I97"/>
    <hyperlink r:id="rId22" ref="I98"/>
    <hyperlink r:id="rId23" ref="I110"/>
    <hyperlink r:id="rId24" ref="I111"/>
    <hyperlink r:id="rId25" ref="I112"/>
    <hyperlink r:id="rId26" ref="I113"/>
    <hyperlink r:id="rId27" ref="I114"/>
    <hyperlink r:id="rId28" ref="H124"/>
    <hyperlink r:id="rId29" ref="I128"/>
    <hyperlink r:id="rId30" ref="I129"/>
    <hyperlink r:id="rId31" ref="I131"/>
  </hyperlinks>
  <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6.0" topLeftCell="A17" activePane="bottomLeft" state="frozen"/>
      <selection activeCell="B18" sqref="B18" pane="bottomLeft"/>
    </sheetView>
  </sheetViews>
  <sheetFormatPr customHeight="1" defaultColWidth="12.63" defaultRowHeight="15.75"/>
  <cols>
    <col customWidth="1" min="1" max="1" width="6.5"/>
    <col customWidth="1" min="2" max="2" width="8.5"/>
    <col customWidth="1" min="3" max="3" width="39.13"/>
    <col customWidth="1" min="4" max="4" width="61.5"/>
    <col customWidth="1" min="5" max="5" width="23.88"/>
  </cols>
  <sheetData>
    <row r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>
      <c r="A2" s="89"/>
      <c r="B2" s="90"/>
      <c r="C2" s="90"/>
      <c r="D2" s="90"/>
      <c r="E2" s="90"/>
      <c r="F2" s="47"/>
      <c r="G2" s="91" t="s">
        <v>38</v>
      </c>
      <c r="H2" s="92">
        <f>TestCase!L1</f>
        <v>120</v>
      </c>
      <c r="I2" s="47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>
      <c r="A3" s="93"/>
      <c r="B3" s="94" t="s">
        <v>360</v>
      </c>
      <c r="E3" s="95"/>
      <c r="F3" s="47"/>
      <c r="G3" s="96" t="s">
        <v>41</v>
      </c>
      <c r="H3" s="92">
        <f>TestCase!L2</f>
        <v>13</v>
      </c>
      <c r="I3" s="47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>
      <c r="A4" s="93"/>
      <c r="B4" s="97"/>
      <c r="C4" s="97"/>
      <c r="D4" s="97"/>
      <c r="E4" s="98"/>
      <c r="F4" s="47"/>
      <c r="G4" s="99" t="s">
        <v>45</v>
      </c>
      <c r="H4" s="92">
        <f>TestCase!L3</f>
        <v>0</v>
      </c>
      <c r="I4" s="47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ht="30.75" customHeight="1">
      <c r="A5" s="93"/>
      <c r="B5" s="100" t="s">
        <v>50</v>
      </c>
      <c r="C5" s="100" t="s">
        <v>361</v>
      </c>
      <c r="D5" s="100" t="s">
        <v>362</v>
      </c>
      <c r="E5" s="100" t="s">
        <v>363</v>
      </c>
      <c r="F5" s="47"/>
      <c r="G5" s="101" t="s">
        <v>48</v>
      </c>
      <c r="H5" s="92">
        <f>TestCase!L4</f>
        <v>0</v>
      </c>
      <c r="I5" s="47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 ht="30.75" customHeight="1">
      <c r="A6" s="93"/>
      <c r="B6" s="102">
        <v>1.0</v>
      </c>
      <c r="C6" s="103" t="s">
        <v>364</v>
      </c>
      <c r="D6" s="104" t="s">
        <v>365</v>
      </c>
      <c r="E6" s="105">
        <f>(H6/H6)*100</f>
        <v>100</v>
      </c>
      <c r="F6" s="47"/>
      <c r="G6" s="106" t="s">
        <v>49</v>
      </c>
      <c r="H6" s="107">
        <f>SUM(H2:H5)</f>
        <v>133</v>
      </c>
      <c r="I6" s="47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ht="30.75" customHeight="1">
      <c r="A7" s="93"/>
      <c r="B7" s="102">
        <v>2.0</v>
      </c>
      <c r="C7" s="103" t="s">
        <v>366</v>
      </c>
      <c r="D7" s="104" t="s">
        <v>367</v>
      </c>
      <c r="E7" s="105">
        <f>(0/H6)*100</f>
        <v>0</v>
      </c>
      <c r="F7" s="47"/>
      <c r="G7" s="47"/>
      <c r="H7" s="47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 ht="30.75" customHeight="1">
      <c r="A8" s="108"/>
      <c r="B8" s="102">
        <v>3.0</v>
      </c>
      <c r="C8" s="103" t="s">
        <v>368</v>
      </c>
      <c r="D8" s="104" t="s">
        <v>369</v>
      </c>
      <c r="E8" s="102">
        <f>(H2/H6)*100</f>
        <v>90.22556391</v>
      </c>
      <c r="F8" s="47"/>
      <c r="G8" s="47"/>
      <c r="H8" s="4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75" customHeight="1">
      <c r="A9" s="108"/>
      <c r="B9" s="102">
        <v>4.0</v>
      </c>
      <c r="C9" s="103" t="s">
        <v>370</v>
      </c>
      <c r="D9" s="104" t="s">
        <v>371</v>
      </c>
      <c r="E9" s="102">
        <f>(H3/H6)*100</f>
        <v>9.77443609</v>
      </c>
      <c r="F9" s="47"/>
      <c r="G9" s="47"/>
      <c r="H9" s="4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75" customHeight="1">
      <c r="A10" s="108"/>
      <c r="B10" s="102">
        <v>5.0</v>
      </c>
      <c r="C10" s="103" t="s">
        <v>372</v>
      </c>
      <c r="D10" s="104" t="s">
        <v>373</v>
      </c>
      <c r="E10" s="102">
        <f>(H4/H6)*100</f>
        <v>0</v>
      </c>
      <c r="F10" s="47"/>
      <c r="G10" s="47"/>
      <c r="H10" s="4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75" customHeight="1">
      <c r="A11" s="108"/>
      <c r="B11" s="102">
        <v>6.0</v>
      </c>
      <c r="C11" s="103" t="s">
        <v>374</v>
      </c>
      <c r="D11" s="104" t="s">
        <v>375</v>
      </c>
      <c r="E11" s="102" t="s">
        <v>71</v>
      </c>
      <c r="F11" s="47"/>
      <c r="G11" s="47"/>
      <c r="H11" s="4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75" customHeight="1">
      <c r="A12" s="108"/>
      <c r="B12" s="102">
        <v>7.0</v>
      </c>
      <c r="C12" s="103" t="s">
        <v>376</v>
      </c>
      <c r="D12" s="104" t="s">
        <v>377</v>
      </c>
      <c r="E12" s="102" t="s">
        <v>71</v>
      </c>
      <c r="F12" s="47"/>
      <c r="G12" s="47"/>
      <c r="H12" s="4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75" customHeight="1">
      <c r="A13" s="108"/>
      <c r="B13" s="102">
        <v>8.0</v>
      </c>
      <c r="C13" s="103" t="s">
        <v>378</v>
      </c>
      <c r="D13" s="104" t="s">
        <v>379</v>
      </c>
      <c r="E13" s="102" t="s">
        <v>71</v>
      </c>
      <c r="F13" s="47"/>
      <c r="G13" s="47"/>
      <c r="H13" s="4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75" customHeight="1">
      <c r="A14" s="108"/>
      <c r="B14" s="102">
        <v>9.0</v>
      </c>
      <c r="C14" s="103" t="s">
        <v>380</v>
      </c>
      <c r="D14" s="104" t="s">
        <v>381</v>
      </c>
      <c r="E14" s="102" t="s">
        <v>71</v>
      </c>
      <c r="F14" s="47"/>
      <c r="G14" s="47"/>
      <c r="H14" s="4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75" customHeight="1">
      <c r="A15" s="108"/>
      <c r="B15" s="102">
        <v>10.0</v>
      </c>
      <c r="C15" s="103" t="s">
        <v>382</v>
      </c>
      <c r="D15" s="104" t="s">
        <v>383</v>
      </c>
      <c r="E15" s="102" t="s">
        <v>71</v>
      </c>
      <c r="F15" s="47"/>
      <c r="G15" s="109"/>
      <c r="H15" s="4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75" customHeight="1">
      <c r="A16" s="108"/>
      <c r="B16" s="102">
        <v>11.0</v>
      </c>
      <c r="C16" s="103" t="s">
        <v>384</v>
      </c>
      <c r="D16" s="104" t="s">
        <v>385</v>
      </c>
      <c r="E16" s="102" t="s">
        <v>71</v>
      </c>
      <c r="F16" s="47"/>
      <c r="G16" s="83"/>
      <c r="H16" s="4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89"/>
      <c r="B17" s="89"/>
      <c r="C17" s="89"/>
      <c r="D17" s="89"/>
      <c r="E17" s="89"/>
      <c r="F17" s="89"/>
      <c r="G17" s="110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>
      <c r="A18" s="89"/>
      <c r="B18" s="89"/>
      <c r="C18" s="89"/>
      <c r="D18" s="89"/>
      <c r="E18" s="89"/>
      <c r="F18" s="89"/>
      <c r="G18" s="111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  <row r="992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</row>
    <row r="993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</row>
    <row r="994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</row>
    <row r="995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</row>
    <row r="996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</row>
    <row r="997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</row>
    <row r="998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</row>
    <row r="999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</row>
    <row r="1000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</row>
  </sheetData>
  <mergeCells count="1">
    <mergeCell ref="B3:E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75"/>
    <col customWidth="1" min="3" max="3" width="29.0"/>
  </cols>
  <sheetData>
    <row r="1">
      <c r="B1" s="112" t="s">
        <v>386</v>
      </c>
      <c r="C1" s="113"/>
    </row>
    <row r="2">
      <c r="B2" s="114"/>
      <c r="C2" s="95"/>
    </row>
    <row r="3">
      <c r="B3" s="114"/>
      <c r="C3" s="95"/>
    </row>
    <row r="4">
      <c r="B4" s="115"/>
      <c r="C4" s="98"/>
    </row>
    <row r="5">
      <c r="B5" s="116" t="s">
        <v>387</v>
      </c>
      <c r="C5" s="95"/>
    </row>
    <row r="6">
      <c r="B6" s="114"/>
      <c r="C6" s="95"/>
    </row>
    <row r="7">
      <c r="B7" s="117" t="s">
        <v>388</v>
      </c>
      <c r="C7" s="95"/>
    </row>
    <row r="8">
      <c r="B8" s="114"/>
      <c r="C8" s="95"/>
    </row>
    <row r="9">
      <c r="B9" s="118" t="s">
        <v>389</v>
      </c>
      <c r="C9" s="95"/>
    </row>
    <row r="10">
      <c r="B10" s="119" t="s">
        <v>390</v>
      </c>
      <c r="C10" s="120"/>
    </row>
    <row r="11">
      <c r="B11" s="121" t="s">
        <v>391</v>
      </c>
      <c r="C11" s="120"/>
    </row>
    <row r="12">
      <c r="B12" s="121" t="s">
        <v>392</v>
      </c>
      <c r="C12" s="120"/>
    </row>
    <row r="13">
      <c r="B13" s="122" t="s">
        <v>393</v>
      </c>
      <c r="C13" s="120"/>
    </row>
    <row r="14">
      <c r="B14" s="123" t="s">
        <v>394</v>
      </c>
      <c r="C14" s="120"/>
    </row>
    <row r="15">
      <c r="B15" s="124" t="s">
        <v>395</v>
      </c>
      <c r="C15" s="125"/>
    </row>
    <row r="21">
      <c r="B21" s="112" t="s">
        <v>386</v>
      </c>
      <c r="C21" s="113"/>
    </row>
    <row r="22">
      <c r="B22" s="114"/>
      <c r="C22" s="95"/>
    </row>
    <row r="23">
      <c r="B23" s="114"/>
      <c r="C23" s="95"/>
    </row>
    <row r="24">
      <c r="B24" s="115"/>
      <c r="C24" s="98"/>
    </row>
    <row r="25">
      <c r="B25" s="116" t="s">
        <v>396</v>
      </c>
      <c r="C25" s="95"/>
    </row>
    <row r="26">
      <c r="B26" s="114"/>
      <c r="C26" s="95"/>
    </row>
    <row r="27">
      <c r="B27" s="117" t="s">
        <v>397</v>
      </c>
      <c r="C27" s="95"/>
    </row>
    <row r="28">
      <c r="B28" s="114"/>
      <c r="C28" s="95"/>
    </row>
    <row r="29">
      <c r="B29" s="118" t="s">
        <v>389</v>
      </c>
      <c r="C29" s="95"/>
    </row>
    <row r="30">
      <c r="B30" s="119" t="s">
        <v>398</v>
      </c>
      <c r="C30" s="120"/>
    </row>
    <row r="31">
      <c r="B31" s="121" t="s">
        <v>399</v>
      </c>
      <c r="C31" s="120"/>
    </row>
    <row r="32">
      <c r="B32" s="121" t="s">
        <v>400</v>
      </c>
      <c r="C32" s="120"/>
    </row>
    <row r="33">
      <c r="B33" s="122" t="s">
        <v>401</v>
      </c>
      <c r="C33" s="120"/>
    </row>
    <row r="34">
      <c r="B34" s="123" t="s">
        <v>402</v>
      </c>
      <c r="C34" s="120"/>
    </row>
    <row r="35">
      <c r="B35" s="124" t="s">
        <v>403</v>
      </c>
      <c r="C35" s="125"/>
    </row>
  </sheetData>
  <mergeCells count="8">
    <mergeCell ref="B1:C4"/>
    <mergeCell ref="B5:C6"/>
    <mergeCell ref="B7:C8"/>
    <mergeCell ref="B9:C9"/>
    <mergeCell ref="B21:C24"/>
    <mergeCell ref="B25:C26"/>
    <mergeCell ref="B27:C28"/>
    <mergeCell ref="B29:C29"/>
  </mergeCells>
  <hyperlinks>
    <hyperlink r:id="rId1" ref="B34"/>
  </hyperlinks>
  <drawing r:id="rId2"/>
</worksheet>
</file>