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" sheetId="1" r:id="rId4"/>
    <sheet state="visible" name="TestCase" sheetId="2" r:id="rId5"/>
    <sheet state="visible" name="Test Metrics" sheetId="3" r:id="rId6"/>
    <sheet state="visible" name="BugReport" sheetId="4" r:id="rId7"/>
    <sheet state="visible" name="Registration" sheetId="5" r:id="rId8"/>
    <sheet state="visible" name="Login" sheetId="6" r:id="rId9"/>
    <sheet state="visible" name="Reservation" sheetId="7" r:id="rId10"/>
    <sheet state="visible" name="Home" sheetId="8" r:id="rId11"/>
    <sheet state="visible" name="Menu" sheetId="9" r:id="rId12"/>
  </sheets>
  <definedNames/>
  <calcPr/>
</workbook>
</file>

<file path=xl/sharedStrings.xml><?xml version="1.0" encoding="utf-8"?>
<sst xmlns="http://schemas.openxmlformats.org/spreadsheetml/2006/main" count="558" uniqueCount="282">
  <si>
    <t>Project Name</t>
  </si>
  <si>
    <t>Takumibd</t>
  </si>
  <si>
    <t>Reference Document</t>
  </si>
  <si>
    <t>TOTAL NUMBER OF TEST CASE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</si>
  <si>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</si>
  <si>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</si>
  <si>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</si>
  <si>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</si>
  <si>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</si>
  <si>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</si>
  <si>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</si>
  <si>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</si>
  <si>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</si>
  <si>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</si>
  <si>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</t>
  </si>
  <si>
    <t>P0</t>
  </si>
  <si>
    <t>TS_002</t>
  </si>
  <si>
    <t>Validate the "Registration" functionality</t>
  </si>
  <si>
    <t>P1</t>
  </si>
  <si>
    <t>TS_003</t>
  </si>
  <si>
    <t>Validate the "Login" functionality</t>
  </si>
  <si>
    <t>TS_004</t>
  </si>
  <si>
    <t>Validate the "Reservation" functionality</t>
  </si>
  <si>
    <t>TS_005</t>
  </si>
  <si>
    <t>Validate the "Header" functionality</t>
  </si>
  <si>
    <t>TS_006</t>
  </si>
  <si>
    <t>Validate the "Footer" functionality</t>
  </si>
  <si>
    <t>TS_007</t>
  </si>
  <si>
    <t>Product Name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</si>
  <si>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</si>
  <si>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</si>
  <si>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</si>
  <si>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</si>
  <si>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</si>
  <si>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</si>
  <si>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</si>
  <si>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</si>
  <si>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</si>
  <si>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</si>
  <si>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</si>
  <si>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</si>
  <si>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</si>
  <si>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</si>
  <si>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</si>
  <si>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</si>
  <si>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</si>
  <si>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</si>
  <si>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</si>
  <si>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</si>
  <si>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</si>
  <si>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</si>
  <si>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</si>
  <si>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</si>
  <si>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</si>
  <si>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</si>
  <si>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URL</t>
  </si>
  <si>
    <t>Verify that clicking in the input URL field allows the user to access the field.</t>
  </si>
  <si>
    <t>The input field should become active and allow the user to input text.</t>
  </si>
  <si>
    <t xml:space="preserve">Found as per expectation </t>
  </si>
  <si>
    <r>
      <rPr>
        <rFont val="Times New Roman"/>
        <color theme="1"/>
        <sz val="12.0"/>
      </rPr>
      <t xml:space="preserve">1. Click in the input URL field 
</t>
    </r>
    <r>
      <rPr>
        <rFont val="Times New Roman"/>
        <color rgb="FF1155CC"/>
        <sz val="12.0"/>
        <u/>
      </rPr>
      <t>https://takumibd.com/</t>
    </r>
  </si>
  <si>
    <t>Passed</t>
  </si>
  <si>
    <t>Verify that users can type URLs in the field.</t>
  </si>
  <si>
    <t>The user should be able to enter a valid URL in the field.</t>
  </si>
  <si>
    <r>
      <rPr>
        <rFont val="Times New Roman"/>
        <color theme="1"/>
        <sz val="12.0"/>
      </rPr>
      <t xml:space="preserve">1. Click in the input URL field 
</t>
    </r>
    <r>
      <rPr>
        <rFont val="Times New Roman"/>
        <color rgb="FF1155CC"/>
        <sz val="12.0"/>
        <u/>
      </rPr>
      <t>https://takumibd.com/</t>
    </r>
  </si>
  <si>
    <t>Check by adding a valid URL with "https://".</t>
  </si>
  <si>
    <t>The application should recognize and accept the URL with "https://" and process it correctly.</t>
  </si>
  <si>
    <r>
      <rPr>
        <rFont val="Times New Roman"/>
        <color theme="1"/>
        <sz val="12.0"/>
      </rPr>
      <t xml:space="preserve">1. Click in the input URL field.
  2. Enter a valid URL with "https://" 
</t>
    </r>
    <r>
      <rPr>
        <rFont val="Times New Roman"/>
        <color rgb="FF1155CC"/>
        <sz val="12.0"/>
        <u/>
      </rPr>
      <t>https://takumibd.com/</t>
    </r>
  </si>
  <si>
    <t>Check by adding spaces at the start of the URL; spaces should not be considered.</t>
  </si>
  <si>
    <t>The application should trim spaces at the start of the URL and process the URL correctly.</t>
  </si>
  <si>
    <r>
      <rPr>
        <rFont val="Times New Roman"/>
        <color theme="1"/>
        <sz val="12.0"/>
      </rPr>
      <t xml:space="preserve">          </t>
    </r>
    <r>
      <rPr>
        <rFont val="Times New Roman"/>
        <color rgb="FF1155CC"/>
        <sz val="12.0"/>
        <u/>
      </rPr>
      <t>https://takumibd.com/</t>
    </r>
  </si>
  <si>
    <t xml:space="preserve">  1. Click in the input URL field. 
https://takumibd.com/
  2. Add spaces at the beginning of a URL. 
  3. Click on the button to initiate the process.</t>
  </si>
  <si>
    <t>Check by adding spaces at the end of the URL; spaces should be trimmed.</t>
  </si>
  <si>
    <t>The application should trim spaces at the end of the URL and process the URL correctly.</t>
  </si>
  <si>
    <r>
      <rPr>
        <rFont val="Times New Roman"/>
        <color rgb="FF1155CC"/>
        <sz val="12.0"/>
        <u/>
      </rPr>
      <t>https://takumibd.com/</t>
    </r>
    <r>
      <rPr>
        <rFont val="Times New Roman"/>
        <color theme="1"/>
        <sz val="12.0"/>
      </rPr>
      <t xml:space="preserve">          </t>
    </r>
  </si>
  <si>
    <r>
      <rPr>
        <rFont val="Times New Roman"/>
        <color theme="1"/>
        <sz val="12.0"/>
      </rPr>
      <t xml:space="preserve">1. Click in the input URL field.
</t>
    </r>
    <r>
      <rPr>
        <rFont val="Times New Roman"/>
        <color rgb="FF1155CC"/>
        <sz val="12.0"/>
        <u/>
      </rPr>
      <t>https://takumibd.com/</t>
    </r>
    <r>
      <rPr>
        <rFont val="Times New Roman"/>
        <color theme="1"/>
        <sz val="12.0"/>
      </rPr>
      <t xml:space="preserve">
  2. Add spaces at the end of a URL.
  3. Click on the button to initiate the process.</t>
    </r>
  </si>
  <si>
    <t>Verify that the browser successfully loads the webpage.</t>
  </si>
  <si>
    <t>The webpage should load without errors, and all resources should be displayed as intended.</t>
  </si>
  <si>
    <t>Browsers --Chrome, 
Safari,
Internet Explorer, Mozilla Firefox,
Microsoft Edge,
Opera Mini.</t>
  </si>
  <si>
    <t>1. Go to different browsers.
2. Search  ' https://takumibd.com/' 
4. Go to the website.</t>
  </si>
  <si>
    <t>Header</t>
  </si>
  <si>
    <t>Verify the header section added on the website.</t>
  </si>
  <si>
    <t>The header section is visible and displayed at the top of the webpage.</t>
  </si>
  <si>
    <r>
      <rPr>
        <rFont val="Times New Roman"/>
        <color theme="1"/>
        <sz val="11.0"/>
      </rPr>
      <t xml:space="preserve">1. Goto the URL
</t>
    </r>
    <r>
      <rPr>
        <rFont val="Times New Roman"/>
        <color rgb="FF1155CC"/>
        <sz val="11.0"/>
        <u/>
      </rPr>
      <t>https://takumibd.com/</t>
    </r>
    <r>
      <rPr>
        <rFont val="Times New Roman"/>
        <color theme="1"/>
        <sz val="11.0"/>
      </rPr>
      <t xml:space="preserve">
2. Check if there is a header section visible at the top of the page.</t>
    </r>
  </si>
  <si>
    <t>Verify the same header used on whole website pages.</t>
  </si>
  <si>
    <t>The same header is used on all website pages to provide a consistent user experience.</t>
  </si>
  <si>
    <t>1. Navigate to different pages of the website.
2. Check if the header section remains consistent across all pages.</t>
  </si>
  <si>
    <t>Verify header is sticky on the whole page or fixed as per requirements and design.</t>
  </si>
  <si>
    <t>The header behaves as specified, either remaining sticky at the top of the page or following the design requirements.</t>
  </si>
  <si>
    <t>1. Scroll down the web page.
2. Observe the header section to check if it stays fixed at the top of the page (sticky) or behaves as designed (e.g., scrolls away).</t>
  </si>
  <si>
    <t>Verify whether all links should be opening on the header or not.</t>
  </si>
  <si>
    <t>All links in the header correctly navigate to the corresponding pages or sections.</t>
  </si>
  <si>
    <t>1. Click on each link in the header.
2. Check if the links open the expected pages or sections.</t>
  </si>
  <si>
    <t>Verify on click on the link on the header the correct page should be open.</t>
  </si>
  <si>
    <t>Clicking on a link in the header navigates the user to the expected page or section.</t>
  </si>
  <si>
    <t>1. Click on each link in the header.
2. Verify that the correct page or section opens after clicking on each link.</t>
  </si>
  <si>
    <t>Verify the home page should be open on clicking on the logo on all pages.</t>
  </si>
  <si>
    <t>Clicking on the logo in the header on any page should navigate the user to the homepage.</t>
  </si>
  <si>
    <t>1. Navigate to different pages of the website.
2. Click on the website logo in the header on each page.</t>
  </si>
  <si>
    <t>Verify on mouse hover color change or not for the link added on the header menu.</t>
  </si>
  <si>
    <t>Links in the header change color on mouse hover, providing visual feedback.</t>
  </si>
  <si>
    <t>1. Hover the mouse pointer over each link in the header.
2. Check if the link text or background color changes as per the design.</t>
  </si>
  <si>
    <t>Verify dropdown options added on the header shown on mouse hover or click.</t>
  </si>
  <si>
    <t>Dropdown options in the header should be shown either on mouse hover or click, as specified in the design and requirements.</t>
  </si>
  <si>
    <t>1. Check for any dropdown options in the header.
2. Hover the mouse pointer over the dropdown or click on it to see if options are displayed.</t>
  </si>
  <si>
    <t>Verify the header section is responsive.</t>
  </si>
  <si>
    <t>The header is responsive, and its elements adapt to different screen sizes without issues.</t>
  </si>
  <si>
    <t>1. Open the website on different devices with varying screen sizes (e.g., desktop, tablet, and mobile).
2. Check if the header section adjusts and remains functional on all devices.</t>
  </si>
  <si>
    <t>Verify the header's load time.</t>
  </si>
  <si>
    <t>The header loads quickly, ensuring a good user experience.</t>
  </si>
  <si>
    <t>Not found as per expectation</t>
  </si>
  <si>
    <t>1. Load the website and measure the time it takes for the header to appear.
2. Check if the header loads within an acceptable timeframe.</t>
  </si>
  <si>
    <t>Verify the header's language support.</t>
  </si>
  <si>
    <t>The header content correctly reflects the selected language or supports multilingual features as required.</t>
  </si>
  <si>
    <t>1. Open the website with different language settings in your browser.
2. Check if the header content adapts to the selected language or supports multilingual features.</t>
  </si>
  <si>
    <t>Failed</t>
  </si>
  <si>
    <t>Verify the header's social media icons add.</t>
  </si>
  <si>
    <t>Social media icons in the header should be add</t>
  </si>
  <si>
    <t>Verify the header's social media links work properly</t>
  </si>
  <si>
    <t>Social media links in the header lead to the correct social media profiles.</t>
  </si>
  <si>
    <t>1. Open the website in a web browser.
2. Click the header for social media icons or links.
3. Check if the links are correctly directed to the associated social media profiles.</t>
  </si>
  <si>
    <t>Verify the header's contact information.</t>
  </si>
  <si>
    <t>The contact information in the header is correct and current.</t>
  </si>
  <si>
    <t>1. Open the website in a web browser.
2. Inspect the header for contact information (e.g., phone number or email address).
3. Ensure that the contact information is accurate and up-to-date.</t>
  </si>
  <si>
    <t>Verify the "Cart" link in the header.</t>
  </si>
  <si>
    <t>Clicking on the "Cart" link in the header correctly navigates the user to the shopping cart or checkout page.</t>
  </si>
  <si>
    <t>1. Open the website in a web browser.
2. Click on the "Cart" option in the header.
3. Check if the link navigates to the shopping cart or checkout page.</t>
  </si>
  <si>
    <t>Verify the "Cart" count in the header.</t>
  </si>
  <si>
    <t>The "Cart" count in the header accurately reflects the number of items in the cart.</t>
  </si>
  <si>
    <t>1. Add items to the cart.
2. Open the website in a web browser.
3. Inspect the "Cart" option in the header.
4. Ensure that the number of items in the cart is accurately displayed.</t>
  </si>
  <si>
    <t>Verify the "Cart" behavior with empty cart.</t>
  </si>
  <si>
    <t>Clicking on the "Cart" with an empty cart should display a message indicating that the cart is empty.</t>
  </si>
  <si>
    <t>1. Ensure the cart is empty.
2. Open the website in a web browser.
3. Click on the "Cart" option in the header.
4. Check if appropriate messaging is displayed, indicating that the cart is empty.</t>
  </si>
  <si>
    <t>Verify the "Cart" responsiveness on mobile devices.</t>
  </si>
  <si>
    <t>The "Cart" functionality in the header is responsive and user-friendly on mobile devices.</t>
  </si>
  <si>
    <t>1. Open the website on a mobile device.
2. Inspect the "Cart" option in the header.
3. Ensure that the "Cart" functionality is user-friendly and responsive on a smaller screen.</t>
  </si>
  <si>
    <t>Verify the "Cart" interactions when items are added or removed.</t>
  </si>
  <si>
    <t>The "Cart" count and total price in the header update in real-time as items are added or removed from the cart.</t>
  </si>
  <si>
    <t>1. Add and remove items from the cart.
2. Open the website in a web browser.
3. Inspect the "Cart" option in the header.
4. Verify that the "Cart" count and total price update dynamically based on item additions and removals.</t>
  </si>
  <si>
    <t>Verify the "Cart" option's appearance on hover.</t>
  </si>
  <si>
    <t>The "Cart" option responds to hover with appropriate visual feedback, such as a tooltip or expanded details.</t>
  </si>
  <si>
    <t>1. Hover the mouse pointer over the "Cart" option in the header.
2. Check if the appearance of the "Cart" option changes or if additional information is displayed on hover.</t>
  </si>
  <si>
    <t xml:space="preserve">Footer </t>
  </si>
  <si>
    <t>Verify the footer section is aligned at the end of the page.</t>
  </si>
  <si>
    <t>The footer section should be visually aligned at the bottom of the page, and no content should be below it.</t>
  </si>
  <si>
    <t>Found as per expectation</t>
  </si>
  <si>
    <t>1. Open the webpage.
  2. Scroll to the end of the page to view the footer section.</t>
  </si>
  <si>
    <t>Verify footer section should be the same for all pages.</t>
  </si>
  <si>
    <t>The footer section should be consistent and identical on all pages of the website.</t>
  </si>
  <si>
    <t>1. Navigate to multiple pages on the website.
  2. Check the footer section on each page.</t>
  </si>
  <si>
    <t>Verify the logo shown at the footer.</t>
  </si>
  <si>
    <t>A logo should be present in the footer section.</t>
  </si>
  <si>
    <t xml:space="preserve">  1. Scroll to the footer section of the webpage.
  2. Check for the presence of a logo.</t>
  </si>
  <si>
    <t>Verify from any page on click on the logo home page should be open.</t>
  </si>
  <si>
    <t>Clicking on the logo in the footer should navigate the user to the homepage of the website.</t>
  </si>
  <si>
    <t>Not found as per expctation</t>
  </si>
  <si>
    <t>1. Navigate to any page on the website.
 2. Click on the logo in the footer.</t>
  </si>
  <si>
    <t>Verify no spelling mistakes for the text on the footer section.</t>
  </si>
  <si>
    <t>There should be no spelling mistakes in the text content of the footer.</t>
  </si>
  <si>
    <t>Verify all social icons added on the footer.</t>
  </si>
  <si>
    <t>All specified social icons should be present in the footer.</t>
  </si>
  <si>
    <t>1. Check for the presence of icons in the footer.</t>
  </si>
  <si>
    <t>Verify all social links with icons added on the footer.</t>
  </si>
  <si>
    <t>All specified social links with their respective icons should be present in the footer.</t>
  </si>
  <si>
    <t>1. Check for the presence of social links with icons in the footer.</t>
  </si>
  <si>
    <t>Verify there must be equal space for the elements links, button, and social links from top and bottom at the footer section.</t>
  </si>
  <si>
    <t>The vertical space between the elements should be equal and consistent from both the top and bottom of the footer section.</t>
  </si>
  <si>
    <t>1. Measure the vertical space between the elements (links, button, social links) in the footer.</t>
  </si>
  <si>
    <t>Verify validation on the email field for subscribing to the newsletter added or not.</t>
  </si>
  <si>
    <t>An error message should be displayed, indicating that the email address is invalid.</t>
  </si>
  <si>
    <t>1. Enter an invalid email address in the email input field.
  2. Attempt to subscribe to the newsletter.</t>
  </si>
  <si>
    <t>Verify an error message shown on blank input on click on the Subscribe button.</t>
  </si>
  <si>
    <t>An error message should be displayed, indicating that the email field cannot be left blank.</t>
  </si>
  <si>
    <t>1. Click the "Subscribe" button without entering an email address.</t>
  </si>
  <si>
    <t>Verify confirmation message should be shown if the user subscribed successfully.</t>
  </si>
  <si>
    <t>A confirmation message should be displayed, indicating that the user has successfully subscribed to the newsletter.</t>
  </si>
  <si>
    <t xml:space="preserve"> 1. Enter a valid email address in the email input field.
  2. Click the "Subscribe" button.</t>
  </si>
  <si>
    <t>Verify mouse cursor changes from a pointer to a hand on the link.</t>
  </si>
  <si>
    <t>The mouse cursor should change from a pointer to a hand when hovering over a link, indicating it is clickable.</t>
  </si>
  <si>
    <t>1. Hover the mouse over a link in the footer.</t>
  </si>
  <si>
    <t>Verify whether the copyright section is added to the footer or not.</t>
  </si>
  <si>
    <t>A copyright section should be present in the footer.</t>
  </si>
  <si>
    <t>1. Scroll to the footer section.
 2. Check for the presence of a copyright section.</t>
  </si>
  <si>
    <t>Verify correct year was added to the footer section or not.</t>
  </si>
  <si>
    <t>The year displayed in the copyright section should be the current year or the correct year as specified.</t>
  </si>
  <si>
    <t>1. Check the year displayed in the copyright section of the footer.</t>
  </si>
  <si>
    <t>Verify whether the copyright icon is added or not on the footer section.</t>
  </si>
  <si>
    <t>A copyright icon should be present in the copyright section of the footer.</t>
  </si>
  <si>
    <t>1. Check for the presence of a copyright icon in the footer.</t>
  </si>
  <si>
    <t>Verify that the "Back to Top" button functions correctly.</t>
  </si>
  <si>
    <t>Clicking on the button should smoothly scroll the page to the top.</t>
  </si>
  <si>
    <t>1. Click on the "Back to Top" button in the footer.</t>
  </si>
  <si>
    <t>Verify the "Back to Top" button's visibility.</t>
  </si>
  <si>
    <t>The "Back to Top" button should become visible when the user scrolls down the page.</t>
  </si>
  <si>
    <t>1. Scroll down the page to make the button appear in the footer.</t>
  </si>
  <si>
    <t>Verify the alignment of the footer elements on both left and right sides on different devices (desktop, tablet, mobile).</t>
  </si>
  <si>
    <t>The alignment of footer elements should be consistent on both the left and right sides, regardless of the device.</t>
  </si>
  <si>
    <t>1. Open the webpage on different devices.</t>
  </si>
  <si>
    <t>Verify that the footer includes a link to the site's About.</t>
  </si>
  <si>
    <t>A link to the site's Privacy Policy should be present in the footer.</t>
  </si>
  <si>
    <t>1. Check for a link to the site's About in the footer.</t>
  </si>
  <si>
    <t>Verify that clicking on the About link opens the About page.</t>
  </si>
  <si>
    <t>Clicking on the link should navigate the user to the About page.</t>
  </si>
  <si>
    <t>1. Click on the About link in the footer.</t>
  </si>
  <si>
    <t>Verify that the footer includes a link to the site's Terms &amp; Conditions.</t>
  </si>
  <si>
    <t>Clicking on the link should navigate the user to the Terms &amp; Conditions page.</t>
  </si>
  <si>
    <t>1. Check for a link to the site's Terms &amp; Conditions in the footer.</t>
  </si>
  <si>
    <t>Verify that clicking on the About link opens the Terms &amp; Conditions page.</t>
  </si>
  <si>
    <t>1. Click on the Terms &amp; Conditions link in the footer.</t>
  </si>
  <si>
    <t>Verify that the footer includes a link to the site's Privacy Policy.</t>
  </si>
  <si>
    <t>Clicking on the link should navigate the user to the Privacy Policy page.</t>
  </si>
  <si>
    <t>1. Check for a link to the site's Privacy Policy in the footer.</t>
  </si>
  <si>
    <t>Verify that clicking on the About link opens the Privacy Policy page.</t>
  </si>
  <si>
    <t>1. Click on the Privacy Policy link in the footer.</t>
  </si>
  <si>
    <t>Verify that the footer includes a link to the site's Gallery.</t>
  </si>
  <si>
    <t>Clicking on the link should navigate the user to the Gallery page.</t>
  </si>
  <si>
    <t>Verify that clicking on the About link opens the Gallery.</t>
  </si>
  <si>
    <t>Verify that the footer includes a link to the site's Team.</t>
  </si>
  <si>
    <t>Clicking on the link should navigate the user to the Team page.</t>
  </si>
  <si>
    <t>Verify that clicking on the About link opens theTeam page.</t>
  </si>
  <si>
    <t>Verify that the footer includes a link to the site's Blogs.</t>
  </si>
  <si>
    <t>Clicking on the link should navigate the user to the Blogs page.</t>
  </si>
  <si>
    <t>Verify that clicking on the About link opens the Blogs page.</t>
  </si>
  <si>
    <t>Verify that the footer includes a link to the site's Contact.</t>
  </si>
  <si>
    <t>Clicking on the link should navigate the user to the Contact page.</t>
  </si>
  <si>
    <t>Verify that clicking on the About link opens the Contact page.</t>
  </si>
  <si>
    <t>Home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</si>
  <si>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</si>
  <si>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</si>
  <si>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</si>
  <si>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</si>
  <si>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</si>
  <si>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</si>
  <si>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</si>
  <si>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</si>
  <si>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</si>
  <si>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</si>
  <si>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</si>
  <si>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</si>
  <si>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</si>
  <si>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</si>
  <si>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</si>
  <si>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</si>
  <si>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</si>
  <si>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</si>
  <si>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</si>
  <si>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</si>
  <si>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</si>
  <si>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</si>
  <si>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</si>
  <si>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</si>
  <si>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</si>
  <si>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</si>
  <si>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</si>
  <si>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Bug Reporting</t>
  </si>
  <si>
    <t># SL 19</t>
  </si>
  <si>
    <t>Issue: In header's social media links not work properly</t>
  </si>
  <si>
    <t>Reproducing Steps:</t>
  </si>
  <si>
    <t>1. goto website https://takumibd.com/
2. Click the header for social media icons or links.
3. Check if the links are correctly directed to the associated social media profiles.</t>
  </si>
  <si>
    <r>
      <rPr>
        <rFont val="Calibri"/>
        <b/>
        <color rgb="FF000000"/>
        <sz val="11.0"/>
      </rPr>
      <t>Env:</t>
    </r>
    <r>
      <rPr>
        <rFont val="Calibri"/>
        <b val="0"/>
        <color rgb="FF000000"/>
        <sz val="10.0"/>
      </rPr>
      <t xml:space="preserve"> Production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</si>
  <si>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Header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</si>
  <si>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</si>
  <si>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Screenshot:</t>
  </si>
  <si>
    <r>
      <rPr>
        <rFont val="Calibri, Arial"/>
        <b/>
        <color theme="1"/>
        <sz val="11.0"/>
      </rPr>
      <t>Responsible QA:</t>
    </r>
    <r>
      <rPr>
        <rFont val="Calibri, Arial"/>
        <b val="0"/>
        <color theme="1"/>
        <sz val="10.0"/>
      </rPr>
      <t xml:space="preserve"> </t>
    </r>
    <r>
      <rPr>
        <rFont val="Calibri, Arial"/>
        <b val="0"/>
        <color theme="1"/>
        <sz val="11.0"/>
      </rPr>
      <t>Mohammad Sumon</t>
    </r>
  </si>
  <si>
    <t>Registration</t>
  </si>
  <si>
    <t>Maimona Rahman Farjana</t>
  </si>
  <si>
    <t>Checking spelling or grammatical mistakes</t>
  </si>
  <si>
    <t>No spelling or grammatical mistakes</t>
  </si>
  <si>
    <t>1. Goto the URL
https://takumibd.com/register
2. Check the spelling and grammar of the website</t>
  </si>
  <si>
    <t>Keeping all field blank</t>
  </si>
  <si>
    <t xml:space="preserve">Should not register </t>
  </si>
  <si>
    <t>1. Goto the URL
https://takumibd.com/register
2. Keeping all field blank 
3. Click Register button</t>
  </si>
  <si>
    <t>Login</t>
  </si>
  <si>
    <t>1. Goto the URL
https://takumibd.com/login
2. Check the spelling and grammar of the website</t>
  </si>
  <si>
    <t>Should not login</t>
  </si>
  <si>
    <t>1. Goto the URL
https://takumibd.com/login
2. Keeping All field blank
3. Click Login Button</t>
  </si>
  <si>
    <t>Reservation</t>
  </si>
  <si>
    <t>1. Goto the URL
https://takumibd.com/reservation/form
2. Check the spelling and grammar of the website</t>
  </si>
  <si>
    <t>Should not Reservation</t>
  </si>
  <si>
    <t>1. Goto the URL
https://takumibd.com/reservation/form
2. Keeping all field blank 
3. Click on Reservation Button</t>
  </si>
  <si>
    <t>Home Page</t>
  </si>
  <si>
    <t>1. Goto the URL
https://takumibd.com/
2. Check the spelling and grammar of the website</t>
  </si>
  <si>
    <t>Menu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</si>
</sst>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rgb="FFFFFFFF"/>
      <name val="Times New Roman"/>
    </font>
    <font>
      <b/>
      <u/>
      <sz val="12.0"/>
      <color rgb="FF0000FF"/>
      <name val="Times New Roman"/>
    </font>
    <font/>
    <font>
      <b/>
      <u/>
      <sz val="12.0"/>
      <color rgb="FF0000FF"/>
      <name val="Times New Roman"/>
    </font>
    <font>
      <b/>
      <sz val="12.0"/>
      <color rgb="FFFFFFFF"/>
      <name val="Times New Roman"/>
    </font>
    <font>
      <b/>
      <u/>
      <sz val="12.0"/>
      <color rgb="FF0000FF"/>
      <name val="Times New Roman"/>
    </font>
    <font>
      <sz val="11.0"/>
      <color theme="1"/>
      <name val="Calibri"/>
    </font>
    <font>
      <b/>
      <u/>
      <sz val="12.0"/>
      <color rgb="FF800080"/>
      <name val="Times New Roman"/>
    </font>
    <font>
      <sz val="12.0"/>
      <color theme="0"/>
      <name val="Times New Roman"/>
    </font>
    <font>
      <u/>
      <sz val="12.0"/>
      <color theme="1"/>
      <name val="Times New Roman"/>
    </font>
    <font>
      <u/>
      <sz val="12.0"/>
      <color theme="1"/>
      <name val="Times New Roman"/>
    </font>
    <font>
      <sz val="11.0"/>
      <color theme="1"/>
      <name val="Times New Roman"/>
    </font>
    <font>
      <u/>
      <sz val="11.0"/>
      <color theme="1"/>
      <name val="Times New Roman"/>
    </font>
    <font>
      <sz val="11.0"/>
      <color rgb="FF000000"/>
      <name val="Arial"/>
    </font>
    <font>
      <sz val="11.0"/>
      <color rgb="FF000000"/>
      <name val="&quot;Times New Roman Regular&quot;"/>
    </font>
    <font>
      <b/>
      <sz val="12.0"/>
      <color theme="1"/>
      <name val="Times New Roman"/>
    </font>
    <font>
      <b/>
      <sz val="2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</font>
    <font>
      <u/>
      <color rgb="FF0000FF"/>
      <name val="Calibri"/>
    </font>
    <font>
      <b/>
      <u/>
      <sz val="12.0"/>
      <color rgb="FF0000FF"/>
      <name val="Times New Roman"/>
    </font>
    <font>
      <u/>
      <sz val="12.0"/>
      <color rgb="FF0000FF"/>
      <name val="Times New Roman"/>
    </font>
    <font>
      <color theme="1"/>
      <name val="Calibri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EDEDED"/>
        <bgColor rgb="FFEDEDED"/>
      </patternFill>
    </fill>
    <fill>
      <patternFill patternType="solid">
        <fgColor rgb="FF9CC3E5"/>
        <bgColor rgb="FF9CC3E5"/>
      </patternFill>
    </fill>
    <fill>
      <patternFill patternType="solid">
        <fgColor rgb="FFA8D08D"/>
        <bgColor rgb="FFA8D08D"/>
      </patternFill>
    </fill>
    <fill>
      <patternFill patternType="solid">
        <fgColor rgb="FFFF053A"/>
        <bgColor rgb="FFFF053A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002060"/>
        <bgColor rgb="FF002060"/>
      </patternFill>
    </fill>
    <fill>
      <patternFill patternType="solid">
        <fgColor rgb="FFB7B7B7"/>
        <bgColor rgb="FFB7B7B7"/>
      </patternFill>
    </fill>
    <fill>
      <patternFill patternType="solid">
        <fgColor rgb="FF95B3D7"/>
        <bgColor rgb="FF95B3D7"/>
      </patternFill>
    </fill>
    <fill>
      <patternFill patternType="solid">
        <fgColor rgb="FFDCE6F2"/>
        <bgColor rgb="FFDCE6F2"/>
      </patternFill>
    </fill>
    <fill>
      <patternFill patternType="solid">
        <fgColor rgb="FFFFFFFF"/>
        <bgColor rgb="FFFFFFFF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</fills>
  <borders count="28">
    <border/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</border>
    <border>
      <left style="medium">
        <color rgb="FFCCCCCC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2" fillId="0" fontId="3" numFmtId="0" xfId="0" applyAlignment="1" applyBorder="1" applyFont="1">
      <alignment horizontal="center" readingOrder="1" shrinkToFit="0" vertical="top" wrapText="1"/>
    </xf>
    <xf borderId="3" fillId="0" fontId="4" numFmtId="0" xfId="0" applyAlignment="1" applyBorder="1" applyFont="1">
      <alignment vertical="center"/>
    </xf>
    <xf borderId="4" fillId="0" fontId="1" numFmtId="0" xfId="0" applyAlignment="1" applyBorder="1" applyFont="1">
      <alignment horizontal="left" readingOrder="1" shrinkToFit="0" vertical="center" wrapText="1"/>
    </xf>
    <xf borderId="5" fillId="0" fontId="1" numFmtId="0" xfId="0" applyAlignment="1" applyBorder="1" applyFont="1">
      <alignment horizontal="left" readingOrder="1" shrinkToFit="0" vertical="center" wrapText="1"/>
    </xf>
    <xf borderId="6" fillId="2" fontId="2" numFmtId="0" xfId="0" applyAlignment="1" applyBorder="1" applyFont="1">
      <alignment horizontal="center" readingOrder="1" shrinkToFit="0" vertical="center" wrapText="1"/>
    </xf>
    <xf borderId="7" fillId="0" fontId="1" numFmtId="0" xfId="0" applyAlignment="1" applyBorder="1" applyFont="1">
      <alignment horizontal="center" readingOrder="1" shrinkToFit="0" vertical="top" wrapText="1"/>
    </xf>
    <xf borderId="8" fillId="0" fontId="4" numFmtId="0" xfId="0" applyAlignment="1" applyBorder="1" applyFont="1">
      <alignment vertical="center"/>
    </xf>
    <xf borderId="9" fillId="0" fontId="1" numFmtId="0" xfId="0" applyAlignment="1" applyBorder="1" applyFont="1">
      <alignment horizontal="left" readingOrder="1" shrinkToFit="0" vertical="center" wrapText="1"/>
    </xf>
    <xf borderId="10" fillId="0" fontId="1" numFmtId="0" xfId="0" applyAlignment="1" applyBorder="1" applyFont="1">
      <alignment horizontal="left" readingOrder="1" shrinkToFit="0" vertical="center" wrapText="1"/>
    </xf>
    <xf borderId="10" fillId="0" fontId="1" numFmtId="0" xfId="0" applyAlignment="1" applyBorder="1" applyFont="1">
      <alignment horizontal="left" readingOrder="1" shrinkToFit="0" vertical="center" wrapText="1"/>
    </xf>
    <xf borderId="7" fillId="0" fontId="5" numFmtId="0" xfId="0" applyAlignment="1" applyBorder="1" applyFont="1">
      <alignment horizontal="center" readingOrder="1" shrinkToFit="0" vertical="top" wrapText="1"/>
    </xf>
    <xf borderId="11" fillId="0" fontId="1" numFmtId="0" xfId="0" applyAlignment="1" applyBorder="1" applyFont="1">
      <alignment horizontal="left" readingOrder="1" shrinkToFit="0" vertical="center" wrapText="1"/>
    </xf>
    <xf borderId="12" fillId="0" fontId="1" numFmtId="0" xfId="0" applyAlignment="1" applyBorder="1" applyFont="1">
      <alignment horizontal="left" readingOrder="1" shrinkToFit="0" vertical="center" wrapText="1"/>
    </xf>
    <xf borderId="12" fillId="0" fontId="1" numFmtId="0" xfId="0" applyAlignment="1" applyBorder="1" applyFont="1">
      <alignment horizontal="left" readingOrder="1" shrinkToFit="0" vertical="top" wrapText="1"/>
    </xf>
    <xf borderId="13" fillId="2" fontId="6" numFmtId="0" xfId="0" applyAlignment="1" applyBorder="1" applyFont="1">
      <alignment horizontal="center" readingOrder="1" shrinkToFit="0" vertical="center" wrapText="1"/>
    </xf>
    <xf borderId="14" fillId="2" fontId="6" numFmtId="0" xfId="0" applyAlignment="1" applyBorder="1" applyFont="1">
      <alignment horizontal="center" readingOrder="1" shrinkToFit="0" vertical="center" wrapText="1"/>
    </xf>
    <xf borderId="14" fillId="2" fontId="6" numFmtId="0" xfId="0" applyAlignment="1" applyBorder="1" applyFont="1">
      <alignment horizontal="left" readingOrder="1" shrinkToFit="0" vertical="center" wrapText="1"/>
    </xf>
    <xf borderId="13" fillId="0" fontId="1" numFmtId="0" xfId="0" applyAlignment="1" applyBorder="1" applyFont="1">
      <alignment horizontal="center" readingOrder="1" shrinkToFit="0" vertical="center" wrapText="1"/>
    </xf>
    <xf borderId="14" fillId="0" fontId="1" numFmtId="0" xfId="0" applyAlignment="1" applyBorder="1" applyFont="1">
      <alignment horizontal="left" readingOrder="1" shrinkToFit="0" vertical="center" wrapText="1"/>
    </xf>
    <xf borderId="14" fillId="0" fontId="1" numFmtId="0" xfId="0" applyAlignment="1" applyBorder="1" applyFont="1">
      <alignment horizontal="left" readingOrder="1" shrinkToFit="0" vertical="center" wrapText="1"/>
    </xf>
    <xf borderId="14" fillId="0" fontId="1" numFmtId="0" xfId="0" applyAlignment="1" applyBorder="1" applyFont="1">
      <alignment horizontal="center" readingOrder="1" shrinkToFit="0" vertical="center" wrapText="1"/>
    </xf>
    <xf borderId="14" fillId="0" fontId="1" numFmtId="0" xfId="0" applyAlignment="1" applyBorder="1" applyFont="1">
      <alignment horizontal="center" readingOrder="1" shrinkToFit="0" vertical="center" wrapText="1"/>
    </xf>
    <xf borderId="15" fillId="3" fontId="1" numFmtId="0" xfId="0" applyAlignment="1" applyBorder="1" applyFill="1" applyFont="1">
      <alignment horizontal="center" vertical="center"/>
    </xf>
    <xf borderId="16" fillId="0" fontId="4" numFmtId="0" xfId="0" applyAlignment="1" applyBorder="1" applyFont="1">
      <alignment vertical="center"/>
    </xf>
    <xf borderId="10" fillId="0" fontId="7" numFmtId="0" xfId="0" applyAlignment="1" applyBorder="1" applyFont="1">
      <alignment horizontal="center" vertical="center"/>
    </xf>
    <xf borderId="10" fillId="3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5" fillId="4" fontId="1" numFmtId="0" xfId="0" applyAlignment="1" applyBorder="1" applyFill="1" applyFont="1">
      <alignment horizontal="center" vertical="center"/>
    </xf>
    <xf borderId="0" fillId="0" fontId="8" numFmtId="0" xfId="0" applyAlignment="1" applyFont="1">
      <alignment vertical="center"/>
    </xf>
    <xf borderId="10" fillId="5" fontId="1" numFmtId="0" xfId="0" applyAlignment="1" applyBorder="1" applyFill="1" applyFont="1">
      <alignment vertical="center"/>
    </xf>
    <xf borderId="10" fillId="0" fontId="9" numFmtId="0" xfId="0" applyAlignment="1" applyBorder="1" applyFont="1">
      <alignment horizontal="center" vertical="center"/>
    </xf>
    <xf borderId="10" fillId="6" fontId="1" numFmtId="0" xfId="0" applyAlignment="1" applyBorder="1" applyFill="1" applyFont="1">
      <alignment vertical="center"/>
    </xf>
    <xf borderId="10" fillId="7" fontId="1" numFmtId="0" xfId="0" applyAlignment="1" applyBorder="1" applyFill="1" applyFont="1">
      <alignment vertical="center"/>
    </xf>
    <xf borderId="15" fillId="0" fontId="1" numFmtId="0" xfId="0" applyAlignment="1" applyBorder="1" applyFont="1">
      <alignment horizontal="center" vertical="center"/>
    </xf>
    <xf borderId="10" fillId="8" fontId="1" numFmtId="0" xfId="0" applyAlignment="1" applyBorder="1" applyFill="1" applyFont="1">
      <alignment vertical="center"/>
    </xf>
    <xf borderId="10" fillId="4" fontId="1" numFmtId="0" xfId="0" applyAlignment="1" applyBorder="1" applyFont="1">
      <alignment vertical="center"/>
    </xf>
    <xf borderId="10" fillId="9" fontId="10" numFmtId="0" xfId="0" applyAlignment="1" applyBorder="1" applyFill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0" fillId="0" fontId="1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vertical="center"/>
    </xf>
    <xf borderId="10" fillId="0" fontId="1" numFmtId="0" xfId="0" applyAlignment="1" applyBorder="1" applyFont="1">
      <alignment readingOrder="0" shrinkToFit="0" vertical="center" wrapText="1"/>
    </xf>
    <xf borderId="10" fillId="0" fontId="12" numFmtId="0" xfId="0" applyAlignment="1" applyBorder="1" applyFont="1">
      <alignment readingOrder="0" shrinkToFit="0" vertical="center" wrapText="1"/>
    </xf>
    <xf borderId="19" fillId="0" fontId="4" numFmtId="0" xfId="0" applyAlignment="1" applyBorder="1" applyFont="1">
      <alignment vertical="center"/>
    </xf>
    <xf borderId="10" fillId="10" fontId="1" numFmtId="0" xfId="0" applyAlignment="1" applyBorder="1" applyFill="1" applyFont="1">
      <alignment vertical="center"/>
    </xf>
    <xf borderId="10" fillId="10" fontId="1" numFmtId="0" xfId="0" applyAlignment="1" applyBorder="1" applyFont="1">
      <alignment shrinkToFit="0" vertical="center" wrapText="1"/>
    </xf>
    <xf borderId="10" fillId="1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10" fillId="0" fontId="13" numFmtId="0" xfId="0" applyAlignment="1" applyBorder="1" applyFont="1">
      <alignment horizontal="left" readingOrder="0" shrinkToFit="0" vertical="center" wrapText="1"/>
    </xf>
    <xf borderId="10" fillId="0" fontId="14" numFmtId="0" xfId="0" applyAlignment="1" applyBorder="1" applyFont="1">
      <alignment horizontal="left" readingOrder="0" shrinkToFit="0" vertical="center" wrapText="1"/>
    </xf>
    <xf borderId="10" fillId="0" fontId="15" numFmtId="0" xfId="0" applyAlignment="1" applyBorder="1" applyFont="1">
      <alignment horizontal="left" readingOrder="0" shrinkToFit="0" vertical="center" wrapText="1"/>
    </xf>
    <xf borderId="10" fillId="0" fontId="16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center"/>
    </xf>
    <xf borderId="20" fillId="0" fontId="1" numFmtId="0" xfId="0" applyAlignment="1" applyBorder="1" applyFont="1">
      <alignment vertical="center"/>
    </xf>
    <xf borderId="21" fillId="5" fontId="1" numFmtId="0" xfId="0" applyAlignment="1" applyBorder="1" applyFont="1">
      <alignment vertical="center"/>
    </xf>
    <xf borderId="21" fillId="0" fontId="1" numFmtId="0" xfId="0" applyAlignment="1" applyBorder="1" applyFont="1">
      <alignment horizontal="right" vertical="center"/>
    </xf>
    <xf borderId="22" fillId="0" fontId="1" numFmtId="0" xfId="0" applyAlignment="1" applyBorder="1" applyFont="1">
      <alignment vertical="center"/>
    </xf>
    <xf borderId="0" fillId="11" fontId="17" numFmtId="0" xfId="0" applyAlignment="1" applyFill="1" applyFont="1">
      <alignment horizontal="center" vertical="center"/>
    </xf>
    <xf borderId="22" fillId="0" fontId="4" numFmtId="0" xfId="0" applyAlignment="1" applyBorder="1" applyFont="1">
      <alignment vertical="center"/>
    </xf>
    <xf borderId="21" fillId="6" fontId="1" numFmtId="0" xfId="0" applyAlignment="1" applyBorder="1" applyFont="1">
      <alignment vertical="center"/>
    </xf>
    <xf borderId="20" fillId="0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1" fillId="7" fontId="1" numFmtId="0" xfId="0" applyAlignment="1" applyBorder="1" applyFont="1">
      <alignment vertical="center"/>
    </xf>
    <xf borderId="23" fillId="12" fontId="17" numFmtId="0" xfId="0" applyAlignment="1" applyBorder="1" applyFill="1" applyFont="1">
      <alignment horizontal="center" vertical="center"/>
    </xf>
    <xf borderId="21" fillId="8" fontId="1" numFmtId="0" xfId="0" applyAlignment="1" applyBorder="1" applyFont="1">
      <alignment vertical="center"/>
    </xf>
    <xf borderId="23" fillId="0" fontId="1" numFmtId="0" xfId="0" applyAlignment="1" applyBorder="1" applyFont="1">
      <alignment horizontal="center" vertical="center"/>
    </xf>
    <xf borderId="23" fillId="0" fontId="17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21" fillId="4" fontId="1" numFmtId="0" xfId="0" applyAlignment="1" applyBorder="1" applyFont="1">
      <alignment vertical="center"/>
    </xf>
    <xf borderId="21" fillId="4" fontId="1" numFmtId="0" xfId="0" applyAlignment="1" applyBorder="1" applyFont="1">
      <alignment horizontal="right" vertical="center"/>
    </xf>
    <xf borderId="0" fillId="13" fontId="1" numFmtId="0" xfId="0" applyAlignment="1" applyFill="1" applyFont="1">
      <alignment vertical="center"/>
    </xf>
    <xf borderId="24" fillId="14" fontId="18" numFmtId="0" xfId="0" applyAlignment="1" applyBorder="1" applyFill="1" applyFont="1">
      <alignment vertical="center"/>
    </xf>
    <xf borderId="25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27" fillId="0" fontId="4" numFmtId="0" xfId="0" applyAlignment="1" applyBorder="1" applyFont="1">
      <alignment vertical="center"/>
    </xf>
    <xf borderId="26" fillId="15" fontId="19" numFmtId="0" xfId="0" applyAlignment="1" applyBorder="1" applyFill="1" applyFont="1">
      <alignment readingOrder="0" vertical="center"/>
    </xf>
    <xf borderId="26" fillId="15" fontId="19" numFmtId="0" xfId="0" applyAlignment="1" applyBorder="1" applyFont="1">
      <alignment readingOrder="0" vertical="center"/>
    </xf>
    <xf borderId="26" fillId="15" fontId="20" numFmtId="0" xfId="0" applyAlignment="1" applyBorder="1" applyFont="1">
      <alignment vertical="center"/>
    </xf>
    <xf borderId="26" fillId="15" fontId="8" numFmtId="0" xfId="0" applyAlignment="1" applyBorder="1" applyFont="1">
      <alignment readingOrder="0" shrinkToFit="0" vertical="top" wrapText="1"/>
    </xf>
    <xf borderId="22" fillId="15" fontId="21" numFmtId="0" xfId="0" applyAlignment="1" applyBorder="1" applyFont="1">
      <alignment vertical="bottom"/>
    </xf>
    <xf borderId="26" fillId="15" fontId="20" numFmtId="0" xfId="0" applyAlignment="1" applyBorder="1" applyFont="1">
      <alignment vertical="center"/>
    </xf>
    <xf borderId="26" fillId="15" fontId="20" numFmtId="0" xfId="0" applyAlignment="1" applyBorder="1" applyFont="1">
      <alignment readingOrder="0" vertical="center"/>
    </xf>
    <xf borderId="26" fillId="15" fontId="22" numFmtId="0" xfId="0" applyAlignment="1" applyBorder="1" applyFont="1">
      <alignment readingOrder="0" vertical="center"/>
    </xf>
    <xf borderId="27" fillId="15" fontId="20" numFmtId="0" xfId="0" applyAlignment="1" applyBorder="1" applyFont="1">
      <alignment readingOrder="0" vertical="center"/>
    </xf>
    <xf borderId="23" fillId="15" fontId="21" numFmtId="0" xfId="0" applyAlignment="1" applyBorder="1" applyFont="1">
      <alignment vertical="bottom"/>
    </xf>
    <xf borderId="10" fillId="0" fontId="23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vertical="center"/>
    </xf>
    <xf borderId="10" fillId="0" fontId="13" numFmtId="0" xfId="0" applyAlignment="1" applyBorder="1" applyFont="1">
      <alignment horizontal="left" shrinkToFit="0" vertical="center" wrapText="1"/>
    </xf>
    <xf borderId="10" fillId="0" fontId="13" numFmtId="0" xfId="0" applyAlignment="1" applyBorder="1" applyFont="1">
      <alignment horizontal="left" vertical="center"/>
    </xf>
    <xf borderId="10" fillId="0" fontId="8" numFmtId="0" xfId="0" applyAlignment="1" applyBorder="1" applyFont="1">
      <alignment shrinkToFit="0" vertical="center" wrapText="1"/>
    </xf>
    <xf borderId="10" fillId="0" fontId="24" numFmtId="0" xfId="0" applyAlignment="1" applyBorder="1" applyFont="1">
      <alignment horizontal="center" readingOrder="0" vertical="center"/>
    </xf>
    <xf borderId="10" fillId="0" fontId="25" numFmtId="0" xfId="0" applyAlignment="1" applyBorder="1" applyFont="1">
      <alignment readingOrder="0" vertical="center"/>
    </xf>
    <xf borderId="10" fillId="0" fontId="25" numFmtId="0" xfId="0" applyAlignment="1" applyBorder="1" applyFont="1">
      <alignment vertical="center"/>
    </xf>
    <xf borderId="10" fillId="0" fontId="2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EE599"/>
          <bgColor rgb="FFFE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9C0006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takumibd.com/" TargetMode="External"/><Relationship Id="rId4" Type="http://schemas.openxmlformats.org/officeDocument/2006/relationships/hyperlink" Target="https://takumibd.com/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takumibd.com/" TargetMode="External"/><Relationship Id="rId5" Type="http://schemas.openxmlformats.org/officeDocument/2006/relationships/hyperlink" Target="https://takumibd.com/" TargetMode="External"/><Relationship Id="rId6" Type="http://schemas.openxmlformats.org/officeDocument/2006/relationships/hyperlink" Target="https://takumibd.com/" TargetMode="External"/><Relationship Id="rId7" Type="http://schemas.openxmlformats.org/officeDocument/2006/relationships/hyperlink" Target="https://takumibd.com/" TargetMode="External"/><Relationship Id="rId8" Type="http://schemas.openxmlformats.org/officeDocument/2006/relationships/hyperlink" Target="https://takumibd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64GAUp88Jy-yBe5s2-3sPnPYyxMAV__x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aimona-rahman-farjana-405707147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takumibd.com/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takumibd.com/" TargetMode="External"/><Relationship Id="rId2" Type="http://schemas.openxmlformats.org/officeDocument/2006/relationships/hyperlink" Target="https://takumibd.com/menus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9.71"/>
    <col customWidth="1" min="2" max="2" width="24.14"/>
    <col customWidth="1" min="3" max="3" width="47.14"/>
    <col customWidth="1" min="4" max="4" width="35.0"/>
    <col customWidth="1" min="5" max="5" width="32.14"/>
    <col customWidth="1" min="6" max="26" width="9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2" t="s">
        <v>0</v>
      </c>
      <c r="B2" s="3" t="s">
        <v>1</v>
      </c>
      <c r="C2" s="4"/>
      <c r="D2" s="5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7" t="s">
        <v>2</v>
      </c>
      <c r="B3" s="8"/>
      <c r="C3" s="9"/>
      <c r="D3" s="10"/>
      <c r="E3" s="11" t="s">
        <v>3</v>
      </c>
      <c r="F3" s="12">
        <f>SUM(E9:E24)</f>
        <v>58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7" t="s">
        <v>4</v>
      </c>
      <c r="B4" s="13" t="s">
        <v>5</v>
      </c>
      <c r="C4" s="9"/>
      <c r="D4" s="5"/>
      <c r="E4" s="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7" t="s">
        <v>6</v>
      </c>
      <c r="B5" s="8"/>
      <c r="C5" s="9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7" t="s">
        <v>7</v>
      </c>
      <c r="B6" s="8"/>
      <c r="C6" s="9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5"/>
      <c r="B7" s="16"/>
      <c r="C7" s="15"/>
      <c r="D7" s="5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7" t="s">
        <v>8</v>
      </c>
      <c r="B8" s="18" t="s">
        <v>9</v>
      </c>
      <c r="C8" s="19" t="s">
        <v>10</v>
      </c>
      <c r="D8" s="18" t="s">
        <v>11</v>
      </c>
      <c r="E8" s="18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20" t="s">
        <v>13</v>
      </c>
      <c r="B9" s="21"/>
      <c r="C9" s="22" t="s">
        <v>14</v>
      </c>
      <c r="D9" s="23" t="s">
        <v>15</v>
      </c>
      <c r="E9" s="24">
        <v>6.0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20" t="s">
        <v>16</v>
      </c>
      <c r="B10" s="21"/>
      <c r="C10" s="21" t="s">
        <v>17</v>
      </c>
      <c r="D10" s="23" t="s">
        <v>18</v>
      </c>
      <c r="E10" s="2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20" t="s">
        <v>19</v>
      </c>
      <c r="B11" s="21"/>
      <c r="C11" s="21" t="s">
        <v>20</v>
      </c>
      <c r="D11" s="23" t="s">
        <v>18</v>
      </c>
      <c r="E11" s="2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20" t="s">
        <v>21</v>
      </c>
      <c r="B12" s="21"/>
      <c r="C12" s="22" t="s">
        <v>22</v>
      </c>
      <c r="D12" s="23"/>
      <c r="E12" s="2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0" t="s">
        <v>23</v>
      </c>
      <c r="B13" s="21"/>
      <c r="C13" s="22" t="s">
        <v>24</v>
      </c>
      <c r="D13" s="23"/>
      <c r="E13" s="24">
        <v>20.0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20" t="s">
        <v>25</v>
      </c>
      <c r="B14" s="21"/>
      <c r="C14" s="22" t="s">
        <v>26</v>
      </c>
      <c r="D14" s="23"/>
      <c r="E14" s="24">
        <v>32.0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20" t="s">
        <v>27</v>
      </c>
      <c r="B15" s="21"/>
      <c r="C15" s="21"/>
      <c r="D15" s="23"/>
      <c r="E15" s="2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20"/>
      <c r="B16" s="21"/>
      <c r="C16" s="21"/>
      <c r="D16" s="23"/>
      <c r="E16" s="2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20"/>
      <c r="B17" s="21"/>
      <c r="C17" s="21"/>
      <c r="D17" s="23"/>
      <c r="E17" s="2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20"/>
      <c r="B18" s="21"/>
      <c r="C18" s="21"/>
      <c r="D18" s="23"/>
      <c r="E18" s="2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20"/>
      <c r="B19" s="21"/>
      <c r="C19" s="21"/>
      <c r="D19" s="23"/>
      <c r="E19" s="2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20"/>
      <c r="B20" s="21"/>
      <c r="C20" s="21"/>
      <c r="D20" s="23"/>
      <c r="E20" s="2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20"/>
      <c r="B21" s="21"/>
      <c r="C21" s="21"/>
      <c r="D21" s="23"/>
      <c r="E21" s="2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20"/>
      <c r="B22" s="21"/>
      <c r="C22" s="21"/>
      <c r="D22" s="23"/>
      <c r="E22" s="2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0"/>
      <c r="B23" s="21"/>
      <c r="C23" s="21"/>
      <c r="D23" s="23"/>
      <c r="E23" s="2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9.0"/>
    <col customWidth="1" min="2" max="2" width="13.57"/>
    <col customWidth="1" min="3" max="3" width="22.57"/>
    <col customWidth="1" min="4" max="4" width="18.0"/>
    <col customWidth="1" min="5" max="5" width="28.29"/>
    <col customWidth="1" min="6" max="6" width="25.57"/>
    <col customWidth="1" min="7" max="7" width="22.29"/>
    <col customWidth="1" min="8" max="8" width="19.29"/>
    <col customWidth="1" min="9" max="10" width="19.57"/>
    <col customWidth="1" min="11" max="11" width="17.0"/>
    <col customWidth="1" min="12" max="26" width="9.0"/>
  </cols>
  <sheetData>
    <row r="1" ht="13.5" customHeight="1">
      <c r="A1" s="25" t="s">
        <v>28</v>
      </c>
      <c r="B1" s="26"/>
      <c r="C1" s="27" t="s">
        <v>1</v>
      </c>
      <c r="D1" s="28" t="s">
        <v>29</v>
      </c>
      <c r="E1" s="29"/>
      <c r="F1" s="28"/>
      <c r="G1" s="29"/>
      <c r="H1" s="1"/>
      <c r="I1" s="1"/>
      <c r="J1" s="1"/>
      <c r="K1" s="30" t="s">
        <v>30</v>
      </c>
      <c r="L1" s="26"/>
      <c r="M1" s="31"/>
    </row>
    <row r="2" ht="13.5" customHeight="1">
      <c r="A2" s="25" t="s">
        <v>31</v>
      </c>
      <c r="B2" s="26"/>
      <c r="C2" s="29"/>
      <c r="D2" s="28" t="s">
        <v>32</v>
      </c>
      <c r="E2" s="29"/>
      <c r="F2" s="28"/>
      <c r="G2" s="29"/>
      <c r="H2" s="1"/>
      <c r="I2" s="1"/>
      <c r="J2" s="1"/>
      <c r="K2" s="32" t="s">
        <v>33</v>
      </c>
      <c r="L2" s="29">
        <f>COUNTIF(K9:K202,"Passed")</f>
        <v>47</v>
      </c>
      <c r="M2" s="31"/>
    </row>
    <row r="3" ht="13.5" customHeight="1">
      <c r="A3" s="25" t="s">
        <v>34</v>
      </c>
      <c r="B3" s="26"/>
      <c r="C3" s="29"/>
      <c r="D3" s="28" t="s">
        <v>35</v>
      </c>
      <c r="E3" s="33" t="s">
        <v>5</v>
      </c>
      <c r="F3" s="28" t="s">
        <v>36</v>
      </c>
      <c r="G3" s="29"/>
      <c r="H3" s="1"/>
      <c r="I3" s="1"/>
      <c r="J3" s="1"/>
      <c r="K3" s="34" t="s">
        <v>37</v>
      </c>
      <c r="L3" s="29">
        <f>COUNTIF(K9:K202,"Failed")</f>
        <v>10</v>
      </c>
      <c r="M3" s="31"/>
    </row>
    <row r="4" ht="13.5" customHeight="1">
      <c r="A4" s="25" t="s">
        <v>38</v>
      </c>
      <c r="B4" s="26"/>
      <c r="C4" s="29"/>
      <c r="D4" s="28" t="s">
        <v>39</v>
      </c>
      <c r="E4" s="29"/>
      <c r="F4" s="28"/>
      <c r="G4" s="29"/>
      <c r="H4" s="1"/>
      <c r="I4" s="1"/>
      <c r="J4" s="1"/>
      <c r="K4" s="35" t="s">
        <v>40</v>
      </c>
      <c r="L4" s="29">
        <f>COUNTIF(K9:K202,"Not Executed")</f>
        <v>1</v>
      </c>
      <c r="M4" s="31"/>
    </row>
    <row r="5" ht="13.5" customHeight="1">
      <c r="A5" s="36"/>
      <c r="B5" s="26"/>
      <c r="C5" s="29"/>
      <c r="D5" s="29"/>
      <c r="E5" s="29"/>
      <c r="F5" s="29"/>
      <c r="G5" s="29"/>
      <c r="H5" s="1"/>
      <c r="I5" s="1"/>
      <c r="J5" s="1"/>
      <c r="K5" s="37" t="s">
        <v>41</v>
      </c>
      <c r="L5" s="29">
        <f>COUNTIF(K9:K202,"Out of Scope")</f>
        <v>0</v>
      </c>
      <c r="M5" s="3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38" t="s">
        <v>42</v>
      </c>
      <c r="L6" s="38">
        <f>SUM(L2:L5)</f>
        <v>58</v>
      </c>
      <c r="M6" s="3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1"/>
    </row>
    <row r="8" ht="15.75" customHeight="1">
      <c r="A8" s="39" t="s">
        <v>43</v>
      </c>
      <c r="B8" s="39" t="s">
        <v>44</v>
      </c>
      <c r="C8" s="39" t="s">
        <v>45</v>
      </c>
      <c r="D8" s="39" t="s">
        <v>46</v>
      </c>
      <c r="E8" s="39" t="s">
        <v>47</v>
      </c>
      <c r="F8" s="39" t="s">
        <v>48</v>
      </c>
      <c r="G8" s="39" t="s">
        <v>49</v>
      </c>
      <c r="H8" s="39" t="s">
        <v>50</v>
      </c>
      <c r="I8" s="39" t="s">
        <v>51</v>
      </c>
      <c r="J8" s="39" t="s">
        <v>52</v>
      </c>
      <c r="K8" s="39" t="s">
        <v>53</v>
      </c>
      <c r="L8" s="1"/>
      <c r="M8" s="31"/>
    </row>
    <row r="9" ht="42.0" customHeight="1">
      <c r="A9" s="29">
        <v>1.0</v>
      </c>
      <c r="B9" s="40"/>
      <c r="C9" s="41" t="s">
        <v>54</v>
      </c>
      <c r="D9" s="42" t="s">
        <v>55</v>
      </c>
      <c r="E9" s="43" t="s">
        <v>56</v>
      </c>
      <c r="F9" s="43" t="s">
        <v>57</v>
      </c>
      <c r="G9" s="44" t="s">
        <v>58</v>
      </c>
      <c r="H9" s="44"/>
      <c r="I9" s="45" t="s">
        <v>59</v>
      </c>
      <c r="J9" s="46"/>
      <c r="K9" s="47" t="s">
        <v>60</v>
      </c>
      <c r="L9" s="1"/>
      <c r="M9" s="31"/>
    </row>
    <row r="10" ht="42.0" customHeight="1">
      <c r="A10" s="29">
        <f t="shared" ref="A10:A14" si="1">SUM(A9+1)</f>
        <v>2</v>
      </c>
      <c r="B10" s="29"/>
      <c r="C10" s="29"/>
      <c r="D10" s="48"/>
      <c r="E10" s="49" t="s">
        <v>61</v>
      </c>
      <c r="F10" s="49" t="s">
        <v>62</v>
      </c>
      <c r="G10" s="44" t="s">
        <v>58</v>
      </c>
      <c r="H10" s="41"/>
      <c r="I10" s="45" t="s">
        <v>63</v>
      </c>
      <c r="J10" s="29"/>
      <c r="K10" s="47" t="s">
        <v>60</v>
      </c>
      <c r="L10" s="1"/>
    </row>
    <row r="11" ht="42.0" customHeight="1">
      <c r="A11" s="29">
        <f t="shared" si="1"/>
        <v>3</v>
      </c>
      <c r="B11" s="29"/>
      <c r="C11" s="29"/>
      <c r="D11" s="48"/>
      <c r="E11" s="49" t="s">
        <v>64</v>
      </c>
      <c r="F11" s="49" t="s">
        <v>65</v>
      </c>
      <c r="G11" s="44" t="s">
        <v>58</v>
      </c>
      <c r="H11" s="41"/>
      <c r="I11" s="45" t="s">
        <v>66</v>
      </c>
      <c r="J11" s="29"/>
      <c r="K11" s="47" t="s">
        <v>60</v>
      </c>
      <c r="L11" s="1"/>
    </row>
    <row r="12" ht="42.0" customHeight="1">
      <c r="A12" s="29">
        <f t="shared" si="1"/>
        <v>4</v>
      </c>
      <c r="B12" s="29"/>
      <c r="C12" s="29"/>
      <c r="D12" s="48"/>
      <c r="E12" s="49" t="s">
        <v>67</v>
      </c>
      <c r="F12" s="49" t="s">
        <v>68</v>
      </c>
      <c r="G12" s="44" t="s">
        <v>58</v>
      </c>
      <c r="H12" s="50" t="s">
        <v>69</v>
      </c>
      <c r="I12" s="49" t="s">
        <v>70</v>
      </c>
      <c r="J12" s="29"/>
      <c r="K12" s="47" t="s">
        <v>60</v>
      </c>
      <c r="L12" s="1"/>
    </row>
    <row r="13" ht="42.0" customHeight="1">
      <c r="A13" s="29">
        <f t="shared" si="1"/>
        <v>5</v>
      </c>
      <c r="B13" s="29"/>
      <c r="C13" s="29"/>
      <c r="D13" s="48"/>
      <c r="E13" s="49" t="s">
        <v>71</v>
      </c>
      <c r="F13" s="49" t="s">
        <v>72</v>
      </c>
      <c r="G13" s="43" t="s">
        <v>58</v>
      </c>
      <c r="H13" s="50" t="s">
        <v>73</v>
      </c>
      <c r="I13" s="50" t="s">
        <v>74</v>
      </c>
      <c r="J13" s="29"/>
      <c r="K13" s="47" t="s">
        <v>60</v>
      </c>
      <c r="L13" s="1"/>
    </row>
    <row r="14" ht="42.0" customHeight="1">
      <c r="A14" s="29">
        <f t="shared" si="1"/>
        <v>6</v>
      </c>
      <c r="B14" s="29"/>
      <c r="C14" s="29"/>
      <c r="D14" s="51"/>
      <c r="E14" s="41" t="s">
        <v>75</v>
      </c>
      <c r="F14" s="41" t="s">
        <v>76</v>
      </c>
      <c r="G14" s="44" t="s">
        <v>58</v>
      </c>
      <c r="H14" s="41" t="s">
        <v>77</v>
      </c>
      <c r="I14" s="41" t="s">
        <v>78</v>
      </c>
      <c r="J14" s="29"/>
      <c r="K14" s="47" t="s">
        <v>60</v>
      </c>
      <c r="L14" s="1"/>
    </row>
    <row r="15" ht="15.75" customHeight="1">
      <c r="A15" s="52"/>
      <c r="B15" s="52"/>
      <c r="C15" s="52"/>
      <c r="D15" s="52"/>
      <c r="E15" s="53"/>
      <c r="F15" s="53"/>
      <c r="G15" s="53"/>
      <c r="H15" s="52"/>
      <c r="I15" s="53"/>
      <c r="J15" s="52"/>
      <c r="K15" s="54"/>
      <c r="L15" s="1"/>
    </row>
    <row r="16" ht="42.0" customHeight="1">
      <c r="A16" s="55">
        <v>7.0</v>
      </c>
      <c r="B16" s="56"/>
      <c r="C16" s="29"/>
      <c r="D16" s="42" t="s">
        <v>79</v>
      </c>
      <c r="E16" s="57" t="s">
        <v>80</v>
      </c>
      <c r="F16" s="57" t="s">
        <v>81</v>
      </c>
      <c r="G16" s="44" t="s">
        <v>58</v>
      </c>
      <c r="H16" s="29"/>
      <c r="I16" s="58" t="s">
        <v>82</v>
      </c>
      <c r="J16" s="29"/>
      <c r="K16" s="47" t="s">
        <v>60</v>
      </c>
      <c r="L16" s="1"/>
    </row>
    <row r="17" ht="42.0" customHeight="1">
      <c r="A17" s="29">
        <f t="shared" ref="A17:A35" si="2">sum(A16+1)</f>
        <v>8</v>
      </c>
      <c r="B17" s="29"/>
      <c r="C17" s="29"/>
      <c r="D17" s="48"/>
      <c r="E17" s="49" t="s">
        <v>83</v>
      </c>
      <c r="F17" s="49" t="s">
        <v>84</v>
      </c>
      <c r="G17" s="44" t="s">
        <v>58</v>
      </c>
      <c r="H17" s="29"/>
      <c r="I17" s="49" t="s">
        <v>85</v>
      </c>
      <c r="J17" s="29"/>
      <c r="K17" s="47" t="s">
        <v>60</v>
      </c>
      <c r="L17" s="1"/>
    </row>
    <row r="18" ht="42.0" customHeight="1">
      <c r="A18" s="29">
        <f t="shared" si="2"/>
        <v>9</v>
      </c>
      <c r="B18" s="29"/>
      <c r="C18" s="29"/>
      <c r="D18" s="48"/>
      <c r="E18" s="49" t="s">
        <v>86</v>
      </c>
      <c r="F18" s="49" t="s">
        <v>87</v>
      </c>
      <c r="G18" s="44" t="s">
        <v>58</v>
      </c>
      <c r="H18" s="29"/>
      <c r="I18" s="49" t="s">
        <v>88</v>
      </c>
      <c r="J18" s="29"/>
      <c r="K18" s="47" t="s">
        <v>60</v>
      </c>
      <c r="L18" s="1"/>
    </row>
    <row r="19" ht="42.0" customHeight="1">
      <c r="A19" s="29">
        <f t="shared" si="2"/>
        <v>10</v>
      </c>
      <c r="B19" s="29"/>
      <c r="C19" s="29"/>
      <c r="D19" s="48"/>
      <c r="E19" s="49" t="s">
        <v>89</v>
      </c>
      <c r="F19" s="49" t="s">
        <v>90</v>
      </c>
      <c r="G19" s="44" t="s">
        <v>58</v>
      </c>
      <c r="H19" s="29"/>
      <c r="I19" s="49" t="s">
        <v>91</v>
      </c>
      <c r="J19" s="29"/>
      <c r="K19" s="47" t="s">
        <v>60</v>
      </c>
      <c r="L19" s="1"/>
    </row>
    <row r="20" ht="42.0" customHeight="1">
      <c r="A20" s="29">
        <f t="shared" si="2"/>
        <v>11</v>
      </c>
      <c r="B20" s="29"/>
      <c r="C20" s="29"/>
      <c r="D20" s="48"/>
      <c r="E20" s="49" t="s">
        <v>92</v>
      </c>
      <c r="F20" s="49" t="s">
        <v>93</v>
      </c>
      <c r="G20" s="44" t="s">
        <v>58</v>
      </c>
      <c r="H20" s="29"/>
      <c r="I20" s="49" t="s">
        <v>94</v>
      </c>
      <c r="J20" s="29"/>
      <c r="K20" s="47" t="s">
        <v>60</v>
      </c>
      <c r="L20" s="1"/>
    </row>
    <row r="21" ht="42.0" customHeight="1">
      <c r="A21" s="29">
        <f t="shared" si="2"/>
        <v>12</v>
      </c>
      <c r="B21" s="29"/>
      <c r="C21" s="29"/>
      <c r="D21" s="48"/>
      <c r="E21" s="49" t="s">
        <v>95</v>
      </c>
      <c r="F21" s="49" t="s">
        <v>96</v>
      </c>
      <c r="G21" s="44" t="s">
        <v>58</v>
      </c>
      <c r="H21" s="29"/>
      <c r="I21" s="49" t="s">
        <v>97</v>
      </c>
      <c r="J21" s="29"/>
      <c r="K21" s="47" t="s">
        <v>60</v>
      </c>
      <c r="L21" s="1"/>
    </row>
    <row r="22" ht="42.0" customHeight="1">
      <c r="A22" s="29">
        <f t="shared" si="2"/>
        <v>13</v>
      </c>
      <c r="B22" s="29"/>
      <c r="C22" s="29"/>
      <c r="D22" s="48"/>
      <c r="E22" s="49" t="s">
        <v>98</v>
      </c>
      <c r="F22" s="49" t="s">
        <v>99</v>
      </c>
      <c r="G22" s="44" t="s">
        <v>58</v>
      </c>
      <c r="H22" s="29"/>
      <c r="I22" s="49" t="s">
        <v>100</v>
      </c>
      <c r="J22" s="29"/>
      <c r="K22" s="47" t="s">
        <v>60</v>
      </c>
      <c r="L22" s="1"/>
    </row>
    <row r="23" ht="42.0" customHeight="1">
      <c r="A23" s="29">
        <f t="shared" si="2"/>
        <v>14</v>
      </c>
      <c r="B23" s="29"/>
      <c r="C23" s="29"/>
      <c r="D23" s="48"/>
      <c r="E23" s="49" t="s">
        <v>101</v>
      </c>
      <c r="F23" s="49" t="s">
        <v>102</v>
      </c>
      <c r="G23" s="44" t="s">
        <v>58</v>
      </c>
      <c r="H23" s="29"/>
      <c r="I23" s="49" t="s">
        <v>103</v>
      </c>
      <c r="J23" s="29"/>
      <c r="K23" s="47" t="s">
        <v>60</v>
      </c>
      <c r="L23" s="1"/>
    </row>
    <row r="24" ht="42.0" customHeight="1">
      <c r="A24" s="29">
        <f t="shared" si="2"/>
        <v>15</v>
      </c>
      <c r="B24" s="29"/>
      <c r="C24" s="29"/>
      <c r="D24" s="48"/>
      <c r="E24" s="49" t="s">
        <v>104</v>
      </c>
      <c r="F24" s="49" t="s">
        <v>105</v>
      </c>
      <c r="G24" s="44" t="s">
        <v>58</v>
      </c>
      <c r="H24" s="29"/>
      <c r="I24" s="49" t="s">
        <v>106</v>
      </c>
      <c r="J24" s="29"/>
      <c r="K24" s="47" t="s">
        <v>60</v>
      </c>
      <c r="L24" s="1"/>
    </row>
    <row r="25" ht="42.0" customHeight="1">
      <c r="A25" s="29">
        <f t="shared" si="2"/>
        <v>16</v>
      </c>
      <c r="B25" s="29"/>
      <c r="C25" s="29"/>
      <c r="D25" s="48"/>
      <c r="E25" s="49" t="s">
        <v>107</v>
      </c>
      <c r="F25" s="49" t="s">
        <v>108</v>
      </c>
      <c r="G25" s="49" t="s">
        <v>109</v>
      </c>
      <c r="H25" s="29"/>
      <c r="I25" s="49" t="s">
        <v>110</v>
      </c>
      <c r="J25" s="29"/>
      <c r="K25" s="47" t="s">
        <v>40</v>
      </c>
      <c r="L25" s="1"/>
    </row>
    <row r="26" ht="42.0" customHeight="1">
      <c r="A26" s="29">
        <f t="shared" si="2"/>
        <v>17</v>
      </c>
      <c r="B26" s="29"/>
      <c r="C26" s="29"/>
      <c r="D26" s="48"/>
      <c r="E26" s="49" t="s">
        <v>111</v>
      </c>
      <c r="F26" s="49" t="s">
        <v>112</v>
      </c>
      <c r="G26" s="49" t="s">
        <v>109</v>
      </c>
      <c r="H26" s="29"/>
      <c r="I26" s="49" t="s">
        <v>113</v>
      </c>
      <c r="J26" s="29"/>
      <c r="K26" s="47" t="s">
        <v>114</v>
      </c>
      <c r="L26" s="1"/>
    </row>
    <row r="27" ht="42.0" customHeight="1">
      <c r="A27" s="29">
        <f t="shared" si="2"/>
        <v>18</v>
      </c>
      <c r="B27" s="29"/>
      <c r="C27" s="29"/>
      <c r="D27" s="48"/>
      <c r="E27" s="49" t="s">
        <v>115</v>
      </c>
      <c r="F27" s="49" t="s">
        <v>116</v>
      </c>
      <c r="G27" s="49" t="s">
        <v>58</v>
      </c>
      <c r="H27" s="29"/>
      <c r="I27" s="41"/>
      <c r="J27" s="29"/>
      <c r="K27" s="47" t="s">
        <v>60</v>
      </c>
      <c r="L27" s="1"/>
    </row>
    <row r="28" ht="42.0" customHeight="1">
      <c r="A28" s="29">
        <f t="shared" si="2"/>
        <v>19</v>
      </c>
      <c r="B28" s="29"/>
      <c r="C28" s="29"/>
      <c r="D28" s="48"/>
      <c r="E28" s="49" t="s">
        <v>117</v>
      </c>
      <c r="F28" s="49" t="s">
        <v>118</v>
      </c>
      <c r="G28" s="49" t="s">
        <v>109</v>
      </c>
      <c r="H28" s="29"/>
      <c r="I28" s="49" t="s">
        <v>119</v>
      </c>
      <c r="J28" s="29"/>
      <c r="K28" s="47" t="s">
        <v>114</v>
      </c>
      <c r="L28" s="1"/>
    </row>
    <row r="29" ht="42.0" customHeight="1">
      <c r="A29" s="29">
        <f t="shared" si="2"/>
        <v>20</v>
      </c>
      <c r="B29" s="29"/>
      <c r="C29" s="29"/>
      <c r="D29" s="48"/>
      <c r="E29" s="49" t="s">
        <v>120</v>
      </c>
      <c r="F29" s="49" t="s">
        <v>121</v>
      </c>
      <c r="G29" s="49" t="s">
        <v>58</v>
      </c>
      <c r="H29" s="29"/>
      <c r="I29" s="49" t="s">
        <v>122</v>
      </c>
      <c r="J29" s="29"/>
      <c r="K29" s="47" t="s">
        <v>60</v>
      </c>
      <c r="L29" s="1"/>
    </row>
    <row r="30" ht="42.0" customHeight="1">
      <c r="A30" s="29">
        <f t="shared" si="2"/>
        <v>21</v>
      </c>
      <c r="B30" s="29"/>
      <c r="C30" s="29"/>
      <c r="D30" s="48"/>
      <c r="E30" s="49" t="s">
        <v>123</v>
      </c>
      <c r="F30" s="49" t="s">
        <v>124</v>
      </c>
      <c r="G30" s="49" t="s">
        <v>58</v>
      </c>
      <c r="H30" s="29"/>
      <c r="I30" s="49" t="s">
        <v>125</v>
      </c>
      <c r="J30" s="29"/>
      <c r="K30" s="47" t="s">
        <v>60</v>
      </c>
      <c r="L30" s="1"/>
    </row>
    <row r="31" ht="42.0" customHeight="1">
      <c r="A31" s="29">
        <f t="shared" si="2"/>
        <v>22</v>
      </c>
      <c r="B31" s="29"/>
      <c r="C31" s="29"/>
      <c r="D31" s="48"/>
      <c r="E31" s="49" t="s">
        <v>126</v>
      </c>
      <c r="F31" s="49" t="s">
        <v>127</v>
      </c>
      <c r="G31" s="49" t="s">
        <v>58</v>
      </c>
      <c r="H31" s="29"/>
      <c r="I31" s="49" t="s">
        <v>128</v>
      </c>
      <c r="J31" s="29"/>
      <c r="K31" s="47" t="s">
        <v>60</v>
      </c>
      <c r="L31" s="1"/>
    </row>
    <row r="32" ht="42.0" customHeight="1">
      <c r="A32" s="29">
        <f t="shared" si="2"/>
        <v>23</v>
      </c>
      <c r="B32" s="29"/>
      <c r="C32" s="29"/>
      <c r="D32" s="48"/>
      <c r="E32" s="49" t="s">
        <v>129</v>
      </c>
      <c r="F32" s="49" t="s">
        <v>130</v>
      </c>
      <c r="G32" s="49" t="s">
        <v>58</v>
      </c>
      <c r="H32" s="29"/>
      <c r="I32" s="49" t="s">
        <v>131</v>
      </c>
      <c r="J32" s="29"/>
      <c r="K32" s="47" t="s">
        <v>60</v>
      </c>
      <c r="L32" s="1"/>
    </row>
    <row r="33" ht="42.0" customHeight="1">
      <c r="A33" s="29">
        <f t="shared" si="2"/>
        <v>24</v>
      </c>
      <c r="B33" s="29"/>
      <c r="C33" s="29"/>
      <c r="D33" s="48"/>
      <c r="E33" s="49" t="s">
        <v>132</v>
      </c>
      <c r="F33" s="49" t="s">
        <v>133</v>
      </c>
      <c r="G33" s="49" t="s">
        <v>58</v>
      </c>
      <c r="H33" s="29"/>
      <c r="I33" s="49" t="s">
        <v>134</v>
      </c>
      <c r="J33" s="29"/>
      <c r="K33" s="47" t="s">
        <v>60</v>
      </c>
      <c r="L33" s="1"/>
    </row>
    <row r="34" ht="42.0" customHeight="1">
      <c r="A34" s="29">
        <f t="shared" si="2"/>
        <v>25</v>
      </c>
      <c r="B34" s="29"/>
      <c r="C34" s="29"/>
      <c r="D34" s="48"/>
      <c r="E34" s="49" t="s">
        <v>135</v>
      </c>
      <c r="F34" s="49" t="s">
        <v>136</v>
      </c>
      <c r="G34" s="49" t="s">
        <v>58</v>
      </c>
      <c r="H34" s="29"/>
      <c r="I34" s="49" t="s">
        <v>137</v>
      </c>
      <c r="J34" s="29"/>
      <c r="K34" s="47" t="s">
        <v>60</v>
      </c>
      <c r="L34" s="1"/>
    </row>
    <row r="35" ht="42.0" customHeight="1">
      <c r="A35" s="29">
        <f t="shared" si="2"/>
        <v>26</v>
      </c>
      <c r="B35" s="29"/>
      <c r="C35" s="29"/>
      <c r="D35" s="51"/>
      <c r="E35" s="49" t="s">
        <v>138</v>
      </c>
      <c r="F35" s="49" t="s">
        <v>139</v>
      </c>
      <c r="G35" s="49" t="s">
        <v>58</v>
      </c>
      <c r="H35" s="29"/>
      <c r="I35" s="49" t="s">
        <v>140</v>
      </c>
      <c r="J35" s="29"/>
      <c r="K35" s="47" t="s">
        <v>60</v>
      </c>
      <c r="L35" s="1"/>
    </row>
    <row r="36" ht="17.25" customHeight="1">
      <c r="A36" s="52"/>
      <c r="B36" s="52"/>
      <c r="C36" s="52"/>
      <c r="D36" s="52"/>
      <c r="E36" s="53"/>
      <c r="F36" s="53"/>
      <c r="G36" s="53"/>
      <c r="H36" s="52"/>
      <c r="I36" s="53"/>
      <c r="J36" s="52"/>
      <c r="K36" s="54"/>
      <c r="L36" s="1"/>
    </row>
    <row r="37" ht="42.0" customHeight="1">
      <c r="A37" s="55">
        <v>27.0</v>
      </c>
      <c r="B37" s="29"/>
      <c r="C37" s="29"/>
      <c r="D37" s="42" t="s">
        <v>141</v>
      </c>
      <c r="E37" s="49" t="s">
        <v>142</v>
      </c>
      <c r="F37" s="49" t="s">
        <v>143</v>
      </c>
      <c r="G37" s="49" t="s">
        <v>144</v>
      </c>
      <c r="H37" s="29"/>
      <c r="I37" s="49" t="s">
        <v>145</v>
      </c>
      <c r="J37" s="29"/>
      <c r="K37" s="47" t="s">
        <v>60</v>
      </c>
      <c r="L37" s="1"/>
    </row>
    <row r="38" ht="42.0" customHeight="1">
      <c r="A38" s="29">
        <f t="shared" ref="A38:A68" si="3">sum(A37+1)</f>
        <v>28</v>
      </c>
      <c r="B38" s="29"/>
      <c r="C38" s="29"/>
      <c r="D38" s="48"/>
      <c r="E38" s="49" t="s">
        <v>146</v>
      </c>
      <c r="F38" s="49" t="s">
        <v>147</v>
      </c>
      <c r="G38" s="49" t="s">
        <v>144</v>
      </c>
      <c r="H38" s="29"/>
      <c r="I38" s="49" t="s">
        <v>148</v>
      </c>
      <c r="J38" s="29"/>
      <c r="K38" s="47" t="s">
        <v>60</v>
      </c>
      <c r="L38" s="1"/>
    </row>
    <row r="39" ht="42.0" customHeight="1">
      <c r="A39" s="29">
        <f t="shared" si="3"/>
        <v>29</v>
      </c>
      <c r="B39" s="29"/>
      <c r="C39" s="29"/>
      <c r="D39" s="48"/>
      <c r="E39" s="49" t="s">
        <v>149</v>
      </c>
      <c r="F39" s="49" t="s">
        <v>150</v>
      </c>
      <c r="G39" s="49" t="s">
        <v>144</v>
      </c>
      <c r="H39" s="29"/>
      <c r="I39" s="49" t="s">
        <v>151</v>
      </c>
      <c r="J39" s="29"/>
      <c r="K39" s="47" t="s">
        <v>60</v>
      </c>
      <c r="L39" s="1"/>
    </row>
    <row r="40" ht="42.0" customHeight="1">
      <c r="A40" s="29">
        <f t="shared" si="3"/>
        <v>30</v>
      </c>
      <c r="B40" s="29"/>
      <c r="C40" s="29"/>
      <c r="D40" s="48"/>
      <c r="E40" s="49" t="s">
        <v>152</v>
      </c>
      <c r="F40" s="49" t="s">
        <v>153</v>
      </c>
      <c r="G40" s="49" t="s">
        <v>154</v>
      </c>
      <c r="H40" s="29"/>
      <c r="I40" s="49" t="s">
        <v>155</v>
      </c>
      <c r="J40" s="29"/>
      <c r="K40" s="47" t="s">
        <v>114</v>
      </c>
      <c r="L40" s="1"/>
    </row>
    <row r="41" ht="42.0" customHeight="1">
      <c r="A41" s="29">
        <f t="shared" si="3"/>
        <v>31</v>
      </c>
      <c r="B41" s="29"/>
      <c r="C41" s="29"/>
      <c r="D41" s="48"/>
      <c r="E41" s="59" t="s">
        <v>156</v>
      </c>
      <c r="F41" s="60" t="s">
        <v>157</v>
      </c>
      <c r="G41" s="49" t="s">
        <v>154</v>
      </c>
      <c r="H41" s="29"/>
      <c r="I41" s="41"/>
      <c r="J41" s="29"/>
      <c r="K41" s="47" t="s">
        <v>114</v>
      </c>
      <c r="L41" s="1"/>
    </row>
    <row r="42" ht="42.0" customHeight="1">
      <c r="A42" s="29">
        <f t="shared" si="3"/>
        <v>32</v>
      </c>
      <c r="B42" s="29"/>
      <c r="C42" s="29"/>
      <c r="D42" s="48"/>
      <c r="E42" s="49" t="s">
        <v>158</v>
      </c>
      <c r="F42" s="49" t="s">
        <v>159</v>
      </c>
      <c r="G42" s="49" t="s">
        <v>144</v>
      </c>
      <c r="H42" s="29"/>
      <c r="I42" s="49" t="s">
        <v>160</v>
      </c>
      <c r="J42" s="29"/>
      <c r="K42" s="47" t="s">
        <v>60</v>
      </c>
      <c r="L42" s="1"/>
    </row>
    <row r="43" ht="42.0" customHeight="1">
      <c r="A43" s="29">
        <f t="shared" si="3"/>
        <v>33</v>
      </c>
      <c r="B43" s="29"/>
      <c r="C43" s="29"/>
      <c r="D43" s="48"/>
      <c r="E43" s="49" t="s">
        <v>161</v>
      </c>
      <c r="F43" s="49" t="s">
        <v>162</v>
      </c>
      <c r="G43" s="49" t="s">
        <v>154</v>
      </c>
      <c r="H43" s="29"/>
      <c r="I43" s="49" t="s">
        <v>163</v>
      </c>
      <c r="J43" s="29"/>
      <c r="K43" s="47" t="s">
        <v>114</v>
      </c>
      <c r="L43" s="1"/>
    </row>
    <row r="44" ht="42.0" customHeight="1">
      <c r="A44" s="29">
        <f t="shared" si="3"/>
        <v>34</v>
      </c>
      <c r="B44" s="29"/>
      <c r="C44" s="29"/>
      <c r="D44" s="48"/>
      <c r="E44" s="49" t="s">
        <v>164</v>
      </c>
      <c r="F44" s="49" t="s">
        <v>165</v>
      </c>
      <c r="G44" s="49" t="s">
        <v>144</v>
      </c>
      <c r="H44" s="29"/>
      <c r="I44" s="49" t="s">
        <v>166</v>
      </c>
      <c r="J44" s="29"/>
      <c r="K44" s="47" t="s">
        <v>60</v>
      </c>
      <c r="L44" s="1"/>
    </row>
    <row r="45" ht="42.0" customHeight="1">
      <c r="A45" s="29">
        <f t="shared" si="3"/>
        <v>35</v>
      </c>
      <c r="B45" s="29"/>
      <c r="C45" s="29"/>
      <c r="D45" s="48"/>
      <c r="E45" s="49" t="s">
        <v>167</v>
      </c>
      <c r="F45" s="49" t="s">
        <v>168</v>
      </c>
      <c r="G45" s="49" t="s">
        <v>144</v>
      </c>
      <c r="H45" s="29"/>
      <c r="I45" s="49" t="s">
        <v>169</v>
      </c>
      <c r="J45" s="29"/>
      <c r="K45" s="47" t="s">
        <v>60</v>
      </c>
      <c r="L45" s="1"/>
    </row>
    <row r="46" ht="42.0" customHeight="1">
      <c r="A46" s="29">
        <f t="shared" si="3"/>
        <v>36</v>
      </c>
      <c r="B46" s="29"/>
      <c r="C46" s="29"/>
      <c r="D46" s="48"/>
      <c r="E46" s="49" t="s">
        <v>170</v>
      </c>
      <c r="F46" s="49" t="s">
        <v>171</v>
      </c>
      <c r="G46" s="49" t="s">
        <v>144</v>
      </c>
      <c r="H46" s="29"/>
      <c r="I46" s="49" t="s">
        <v>172</v>
      </c>
      <c r="J46" s="29"/>
      <c r="K46" s="47" t="s">
        <v>60</v>
      </c>
      <c r="L46" s="1"/>
    </row>
    <row r="47" ht="42.0" customHeight="1">
      <c r="A47" s="29">
        <f t="shared" si="3"/>
        <v>37</v>
      </c>
      <c r="B47" s="29"/>
      <c r="C47" s="29"/>
      <c r="D47" s="48"/>
      <c r="E47" s="49" t="s">
        <v>173</v>
      </c>
      <c r="F47" s="49" t="s">
        <v>174</v>
      </c>
      <c r="G47" s="49" t="s">
        <v>144</v>
      </c>
      <c r="H47" s="29"/>
      <c r="I47" s="49" t="s">
        <v>175</v>
      </c>
      <c r="J47" s="29"/>
      <c r="K47" s="47" t="s">
        <v>60</v>
      </c>
      <c r="L47" s="1"/>
    </row>
    <row r="48" ht="42.0" customHeight="1">
      <c r="A48" s="29">
        <f t="shared" si="3"/>
        <v>38</v>
      </c>
      <c r="B48" s="29"/>
      <c r="C48" s="29"/>
      <c r="D48" s="48"/>
      <c r="E48" s="49" t="s">
        <v>176</v>
      </c>
      <c r="F48" s="49" t="s">
        <v>177</v>
      </c>
      <c r="G48" s="49" t="s">
        <v>144</v>
      </c>
      <c r="H48" s="29"/>
      <c r="I48" s="49" t="s">
        <v>178</v>
      </c>
      <c r="J48" s="29"/>
      <c r="K48" s="47" t="s">
        <v>60</v>
      </c>
      <c r="L48" s="1"/>
    </row>
    <row r="49" ht="42.0" customHeight="1">
      <c r="A49" s="29">
        <f t="shared" si="3"/>
        <v>39</v>
      </c>
      <c r="B49" s="29"/>
      <c r="C49" s="29"/>
      <c r="D49" s="48"/>
      <c r="E49" s="49" t="s">
        <v>179</v>
      </c>
      <c r="F49" s="49" t="s">
        <v>180</v>
      </c>
      <c r="G49" s="49" t="s">
        <v>144</v>
      </c>
      <c r="H49" s="29"/>
      <c r="I49" s="49" t="s">
        <v>181</v>
      </c>
      <c r="J49" s="29"/>
      <c r="K49" s="47" t="s">
        <v>60</v>
      </c>
      <c r="L49" s="1"/>
    </row>
    <row r="50" ht="42.0" customHeight="1">
      <c r="A50" s="29">
        <f t="shared" si="3"/>
        <v>40</v>
      </c>
      <c r="B50" s="29"/>
      <c r="C50" s="29"/>
      <c r="D50" s="48"/>
      <c r="E50" s="49" t="s">
        <v>182</v>
      </c>
      <c r="F50" s="49" t="s">
        <v>183</v>
      </c>
      <c r="G50" s="49" t="s">
        <v>154</v>
      </c>
      <c r="H50" s="29"/>
      <c r="I50" s="49" t="s">
        <v>184</v>
      </c>
      <c r="J50" s="29"/>
      <c r="K50" s="47" t="s">
        <v>114</v>
      </c>
      <c r="L50" s="1"/>
    </row>
    <row r="51" ht="42.0" customHeight="1">
      <c r="A51" s="29">
        <f t="shared" si="3"/>
        <v>41</v>
      </c>
      <c r="B51" s="29"/>
      <c r="C51" s="29"/>
      <c r="D51" s="48"/>
      <c r="E51" s="49" t="s">
        <v>185</v>
      </c>
      <c r="F51" s="49" t="s">
        <v>186</v>
      </c>
      <c r="G51" s="49" t="s">
        <v>144</v>
      </c>
      <c r="H51" s="29"/>
      <c r="I51" s="49" t="s">
        <v>187</v>
      </c>
      <c r="J51" s="29"/>
      <c r="K51" s="47" t="s">
        <v>60</v>
      </c>
      <c r="L51" s="1"/>
    </row>
    <row r="52" ht="42.0" customHeight="1">
      <c r="A52" s="29">
        <f t="shared" si="3"/>
        <v>42</v>
      </c>
      <c r="B52" s="29"/>
      <c r="C52" s="29"/>
      <c r="D52" s="48"/>
      <c r="E52" s="49" t="s">
        <v>188</v>
      </c>
      <c r="F52" s="49" t="s">
        <v>189</v>
      </c>
      <c r="G52" s="49" t="s">
        <v>144</v>
      </c>
      <c r="H52" s="29"/>
      <c r="I52" s="49" t="s">
        <v>190</v>
      </c>
      <c r="J52" s="29"/>
      <c r="K52" s="47" t="s">
        <v>60</v>
      </c>
      <c r="L52" s="1"/>
    </row>
    <row r="53" ht="42.0" customHeight="1">
      <c r="A53" s="29">
        <f t="shared" si="3"/>
        <v>43</v>
      </c>
      <c r="B53" s="29"/>
      <c r="C53" s="29"/>
      <c r="D53" s="48"/>
      <c r="E53" s="49" t="s">
        <v>191</v>
      </c>
      <c r="F53" s="49" t="s">
        <v>192</v>
      </c>
      <c r="G53" s="49" t="s">
        <v>144</v>
      </c>
      <c r="H53" s="29"/>
      <c r="I53" s="49" t="s">
        <v>193</v>
      </c>
      <c r="J53" s="29"/>
      <c r="K53" s="47" t="s">
        <v>60</v>
      </c>
      <c r="L53" s="1"/>
    </row>
    <row r="54" ht="42.0" customHeight="1">
      <c r="A54" s="29">
        <f t="shared" si="3"/>
        <v>44</v>
      </c>
      <c r="B54" s="29"/>
      <c r="C54" s="29"/>
      <c r="D54" s="48"/>
      <c r="E54" s="49" t="s">
        <v>194</v>
      </c>
      <c r="F54" s="49" t="s">
        <v>195</v>
      </c>
      <c r="G54" s="49" t="s">
        <v>144</v>
      </c>
      <c r="H54" s="29"/>
      <c r="I54" s="49" t="s">
        <v>196</v>
      </c>
      <c r="J54" s="29"/>
      <c r="K54" s="47" t="s">
        <v>60</v>
      </c>
      <c r="L54" s="1"/>
    </row>
    <row r="55" ht="42.0" customHeight="1">
      <c r="A55" s="29">
        <f t="shared" si="3"/>
        <v>45</v>
      </c>
      <c r="B55" s="29"/>
      <c r="C55" s="29"/>
      <c r="D55" s="48"/>
      <c r="E55" s="49" t="s">
        <v>197</v>
      </c>
      <c r="F55" s="49" t="s">
        <v>198</v>
      </c>
      <c r="G55" s="49" t="s">
        <v>144</v>
      </c>
      <c r="H55" s="29"/>
      <c r="I55" s="49" t="s">
        <v>199</v>
      </c>
      <c r="J55" s="29"/>
      <c r="K55" s="47" t="s">
        <v>60</v>
      </c>
      <c r="L55" s="1"/>
    </row>
    <row r="56" ht="42.0" customHeight="1">
      <c r="A56" s="29">
        <f t="shared" si="3"/>
        <v>46</v>
      </c>
      <c r="B56" s="29"/>
      <c r="C56" s="29"/>
      <c r="D56" s="48"/>
      <c r="E56" s="49" t="s">
        <v>200</v>
      </c>
      <c r="F56" s="49" t="s">
        <v>201</v>
      </c>
      <c r="G56" s="49" t="s">
        <v>154</v>
      </c>
      <c r="H56" s="29"/>
      <c r="I56" s="49" t="s">
        <v>202</v>
      </c>
      <c r="J56" s="29"/>
      <c r="K56" s="47" t="s">
        <v>114</v>
      </c>
      <c r="L56" s="1"/>
    </row>
    <row r="57" ht="42.0" customHeight="1">
      <c r="A57" s="29">
        <f t="shared" si="3"/>
        <v>47</v>
      </c>
      <c r="B57" s="29"/>
      <c r="C57" s="29"/>
      <c r="D57" s="48"/>
      <c r="E57" s="49" t="s">
        <v>203</v>
      </c>
      <c r="F57" s="49" t="s">
        <v>204</v>
      </c>
      <c r="G57" s="49" t="s">
        <v>144</v>
      </c>
      <c r="H57" s="29"/>
      <c r="I57" s="49" t="s">
        <v>205</v>
      </c>
      <c r="J57" s="29"/>
      <c r="K57" s="47" t="s">
        <v>60</v>
      </c>
      <c r="L57" s="1"/>
    </row>
    <row r="58" ht="42.0" customHeight="1">
      <c r="A58" s="29">
        <f t="shared" si="3"/>
        <v>48</v>
      </c>
      <c r="B58" s="29"/>
      <c r="C58" s="29"/>
      <c r="D58" s="48"/>
      <c r="E58" s="49" t="s">
        <v>206</v>
      </c>
      <c r="F58" s="49" t="s">
        <v>204</v>
      </c>
      <c r="G58" s="49" t="s">
        <v>154</v>
      </c>
      <c r="H58" s="55"/>
      <c r="I58" s="49" t="s">
        <v>207</v>
      </c>
      <c r="J58" s="29"/>
      <c r="K58" s="47" t="s">
        <v>114</v>
      </c>
      <c r="L58" s="1"/>
    </row>
    <row r="59" ht="42.0" customHeight="1">
      <c r="A59" s="29">
        <f t="shared" si="3"/>
        <v>49</v>
      </c>
      <c r="B59" s="29"/>
      <c r="C59" s="29"/>
      <c r="D59" s="48"/>
      <c r="E59" s="49" t="s">
        <v>208</v>
      </c>
      <c r="F59" s="49" t="s">
        <v>209</v>
      </c>
      <c r="G59" s="49" t="s">
        <v>144</v>
      </c>
      <c r="H59" s="29"/>
      <c r="I59" s="49" t="s">
        <v>210</v>
      </c>
      <c r="J59" s="29"/>
      <c r="K59" s="47" t="s">
        <v>60</v>
      </c>
      <c r="L59" s="1"/>
    </row>
    <row r="60" ht="42.0" customHeight="1">
      <c r="A60" s="29">
        <f t="shared" si="3"/>
        <v>50</v>
      </c>
      <c r="B60" s="29"/>
      <c r="C60" s="29"/>
      <c r="D60" s="48"/>
      <c r="E60" s="49" t="s">
        <v>211</v>
      </c>
      <c r="F60" s="49" t="s">
        <v>209</v>
      </c>
      <c r="G60" s="49" t="s">
        <v>154</v>
      </c>
      <c r="H60" s="29"/>
      <c r="I60" s="49" t="s">
        <v>212</v>
      </c>
      <c r="J60" s="29"/>
      <c r="K60" s="47" t="s">
        <v>114</v>
      </c>
      <c r="L60" s="1"/>
    </row>
    <row r="61" ht="42.0" customHeight="1">
      <c r="A61" s="29">
        <f t="shared" si="3"/>
        <v>51</v>
      </c>
      <c r="B61" s="29"/>
      <c r="C61" s="29"/>
      <c r="D61" s="48"/>
      <c r="E61" s="49" t="s">
        <v>213</v>
      </c>
      <c r="F61" s="49" t="s">
        <v>214</v>
      </c>
      <c r="G61" s="49" t="s">
        <v>144</v>
      </c>
      <c r="H61" s="29"/>
      <c r="I61" s="41"/>
      <c r="J61" s="29"/>
      <c r="K61" s="47" t="s">
        <v>60</v>
      </c>
      <c r="L61" s="1"/>
    </row>
    <row r="62" ht="42.0" customHeight="1">
      <c r="A62" s="29">
        <f t="shared" si="3"/>
        <v>52</v>
      </c>
      <c r="B62" s="29"/>
      <c r="C62" s="29"/>
      <c r="D62" s="48"/>
      <c r="E62" s="49" t="s">
        <v>215</v>
      </c>
      <c r="F62" s="49" t="s">
        <v>214</v>
      </c>
      <c r="G62" s="49" t="s">
        <v>144</v>
      </c>
      <c r="H62" s="29"/>
      <c r="I62" s="41"/>
      <c r="J62" s="29"/>
      <c r="K62" s="47" t="s">
        <v>60</v>
      </c>
      <c r="L62" s="1"/>
    </row>
    <row r="63" ht="42.0" customHeight="1">
      <c r="A63" s="29">
        <f t="shared" si="3"/>
        <v>53</v>
      </c>
      <c r="B63" s="29"/>
      <c r="C63" s="29"/>
      <c r="D63" s="48"/>
      <c r="E63" s="49" t="s">
        <v>216</v>
      </c>
      <c r="F63" s="49" t="s">
        <v>217</v>
      </c>
      <c r="G63" s="49" t="s">
        <v>144</v>
      </c>
      <c r="H63" s="29"/>
      <c r="I63" s="41"/>
      <c r="J63" s="29"/>
      <c r="K63" s="47" t="s">
        <v>60</v>
      </c>
      <c r="L63" s="1"/>
    </row>
    <row r="64" ht="42.0" customHeight="1">
      <c r="A64" s="29">
        <f t="shared" si="3"/>
        <v>54</v>
      </c>
      <c r="B64" s="29"/>
      <c r="C64" s="29"/>
      <c r="D64" s="48"/>
      <c r="E64" s="49" t="s">
        <v>218</v>
      </c>
      <c r="F64" s="49" t="s">
        <v>217</v>
      </c>
      <c r="G64" s="49" t="s">
        <v>154</v>
      </c>
      <c r="H64" s="29"/>
      <c r="I64" s="41"/>
      <c r="J64" s="29"/>
      <c r="K64" s="47" t="s">
        <v>114</v>
      </c>
      <c r="L64" s="1"/>
    </row>
    <row r="65" ht="42.0" customHeight="1">
      <c r="A65" s="29">
        <f t="shared" si="3"/>
        <v>55</v>
      </c>
      <c r="B65" s="29"/>
      <c r="C65" s="29"/>
      <c r="D65" s="48"/>
      <c r="E65" s="49" t="s">
        <v>219</v>
      </c>
      <c r="F65" s="49" t="s">
        <v>220</v>
      </c>
      <c r="G65" s="49" t="s">
        <v>144</v>
      </c>
      <c r="H65" s="29"/>
      <c r="I65" s="41"/>
      <c r="J65" s="29"/>
      <c r="K65" s="47" t="s">
        <v>60</v>
      </c>
      <c r="L65" s="1"/>
    </row>
    <row r="66" ht="42.0" customHeight="1">
      <c r="A66" s="29">
        <f t="shared" si="3"/>
        <v>56</v>
      </c>
      <c r="B66" s="29"/>
      <c r="C66" s="29"/>
      <c r="D66" s="48"/>
      <c r="E66" s="49" t="s">
        <v>221</v>
      </c>
      <c r="F66" s="49" t="s">
        <v>220</v>
      </c>
      <c r="G66" s="49" t="s">
        <v>144</v>
      </c>
      <c r="H66" s="29"/>
      <c r="I66" s="41"/>
      <c r="J66" s="29"/>
      <c r="K66" s="47" t="s">
        <v>60</v>
      </c>
      <c r="L66" s="1"/>
    </row>
    <row r="67" ht="42.0" customHeight="1">
      <c r="A67" s="29">
        <f t="shared" si="3"/>
        <v>57</v>
      </c>
      <c r="B67" s="29"/>
      <c r="C67" s="29"/>
      <c r="D67" s="48"/>
      <c r="E67" s="49" t="s">
        <v>222</v>
      </c>
      <c r="F67" s="49" t="s">
        <v>223</v>
      </c>
      <c r="G67" s="49" t="s">
        <v>144</v>
      </c>
      <c r="H67" s="29"/>
      <c r="I67" s="41"/>
      <c r="J67" s="29"/>
      <c r="K67" s="47" t="s">
        <v>60</v>
      </c>
      <c r="L67" s="1"/>
    </row>
    <row r="68" ht="42.0" customHeight="1">
      <c r="A68" s="29">
        <f t="shared" si="3"/>
        <v>58</v>
      </c>
      <c r="B68" s="29"/>
      <c r="C68" s="29"/>
      <c r="D68" s="51"/>
      <c r="E68" s="49" t="s">
        <v>224</v>
      </c>
      <c r="F68" s="49" t="s">
        <v>223</v>
      </c>
      <c r="G68" s="49" t="s">
        <v>144</v>
      </c>
      <c r="H68" s="29"/>
      <c r="I68" s="41"/>
      <c r="J68" s="29"/>
      <c r="K68" s="47" t="s">
        <v>60</v>
      </c>
      <c r="L68" s="1"/>
    </row>
    <row r="69" ht="17.25" customHeight="1">
      <c r="A69" s="52"/>
      <c r="B69" s="52"/>
      <c r="C69" s="52"/>
      <c r="D69" s="52"/>
      <c r="E69" s="53"/>
      <c r="F69" s="53"/>
      <c r="G69" s="53"/>
      <c r="H69" s="52"/>
      <c r="I69" s="53"/>
      <c r="J69" s="52"/>
      <c r="K69" s="54"/>
      <c r="L69" s="1"/>
    </row>
    <row r="70" ht="42.0" customHeight="1">
      <c r="A70" s="55">
        <v>59.0</v>
      </c>
      <c r="B70" s="29"/>
      <c r="C70" s="29"/>
      <c r="D70" s="56" t="s">
        <v>225</v>
      </c>
      <c r="E70" s="41"/>
      <c r="F70" s="41"/>
      <c r="G70" s="41"/>
      <c r="H70" s="29"/>
      <c r="I70" s="41"/>
      <c r="J70" s="29"/>
      <c r="K70" s="46"/>
      <c r="L70" s="1"/>
    </row>
    <row r="71" ht="42.0" customHeight="1">
      <c r="A71" s="29">
        <f t="shared" ref="A71:A100" si="4">sum(A70+1)</f>
        <v>60</v>
      </c>
      <c r="B71" s="29"/>
      <c r="C71" s="29"/>
      <c r="D71" s="29"/>
      <c r="E71" s="41"/>
      <c r="F71" s="41"/>
      <c r="G71" s="41"/>
      <c r="H71" s="29"/>
      <c r="I71" s="41"/>
      <c r="J71" s="29"/>
      <c r="K71" s="46"/>
      <c r="L71" s="1"/>
    </row>
    <row r="72" ht="42.0" customHeight="1">
      <c r="A72" s="29">
        <f t="shared" si="4"/>
        <v>61</v>
      </c>
      <c r="B72" s="29"/>
      <c r="C72" s="29"/>
      <c r="D72" s="29"/>
      <c r="E72" s="41"/>
      <c r="F72" s="41"/>
      <c r="G72" s="41"/>
      <c r="H72" s="29"/>
      <c r="I72" s="41"/>
      <c r="J72" s="29"/>
      <c r="K72" s="46"/>
      <c r="L72" s="1"/>
    </row>
    <row r="73" ht="42.0" customHeight="1">
      <c r="A73" s="29">
        <f t="shared" si="4"/>
        <v>62</v>
      </c>
      <c r="B73" s="29"/>
      <c r="C73" s="29"/>
      <c r="D73" s="29"/>
      <c r="E73" s="41"/>
      <c r="F73" s="41"/>
      <c r="G73" s="41"/>
      <c r="H73" s="29"/>
      <c r="I73" s="41"/>
      <c r="J73" s="29"/>
      <c r="K73" s="46"/>
      <c r="L73" s="1"/>
    </row>
    <row r="74" ht="42.0" customHeight="1">
      <c r="A74" s="29">
        <f t="shared" si="4"/>
        <v>63</v>
      </c>
      <c r="B74" s="29"/>
      <c r="C74" s="29"/>
      <c r="D74" s="29"/>
      <c r="E74" s="41"/>
      <c r="F74" s="41"/>
      <c r="G74" s="41"/>
      <c r="H74" s="29"/>
      <c r="I74" s="41"/>
      <c r="J74" s="29"/>
      <c r="K74" s="46"/>
      <c r="L74" s="1"/>
    </row>
    <row r="75" ht="42.0" customHeight="1">
      <c r="A75" s="29">
        <f t="shared" si="4"/>
        <v>64</v>
      </c>
      <c r="B75" s="29"/>
      <c r="C75" s="29"/>
      <c r="D75" s="29"/>
      <c r="E75" s="41"/>
      <c r="F75" s="41"/>
      <c r="G75" s="41"/>
      <c r="H75" s="29"/>
      <c r="I75" s="41"/>
      <c r="J75" s="29"/>
      <c r="K75" s="46"/>
      <c r="L75" s="1"/>
    </row>
    <row r="76" ht="42.0" customHeight="1">
      <c r="A76" s="29">
        <f t="shared" si="4"/>
        <v>65</v>
      </c>
      <c r="B76" s="29"/>
      <c r="C76" s="29"/>
      <c r="D76" s="29"/>
      <c r="E76" s="41"/>
      <c r="F76" s="41"/>
      <c r="G76" s="41"/>
      <c r="H76" s="29"/>
      <c r="I76" s="41"/>
      <c r="J76" s="29"/>
      <c r="K76" s="46"/>
      <c r="L76" s="1"/>
    </row>
    <row r="77" ht="42.0" customHeight="1">
      <c r="A77" s="29">
        <f t="shared" si="4"/>
        <v>66</v>
      </c>
      <c r="B77" s="29"/>
      <c r="C77" s="29"/>
      <c r="D77" s="29"/>
      <c r="E77" s="41"/>
      <c r="F77" s="41"/>
      <c r="G77" s="41"/>
      <c r="H77" s="29"/>
      <c r="I77" s="41"/>
      <c r="J77" s="29"/>
      <c r="K77" s="46"/>
      <c r="L77" s="1"/>
    </row>
    <row r="78" ht="42.0" customHeight="1">
      <c r="A78" s="29">
        <f t="shared" si="4"/>
        <v>67</v>
      </c>
      <c r="B78" s="29"/>
      <c r="C78" s="29"/>
      <c r="D78" s="29"/>
      <c r="E78" s="41"/>
      <c r="F78" s="41"/>
      <c r="G78" s="41"/>
      <c r="H78" s="29"/>
      <c r="I78" s="41"/>
      <c r="J78" s="29"/>
      <c r="K78" s="46"/>
      <c r="L78" s="1"/>
    </row>
    <row r="79" ht="42.0" customHeight="1">
      <c r="A79" s="29">
        <f t="shared" si="4"/>
        <v>68</v>
      </c>
      <c r="B79" s="29"/>
      <c r="C79" s="29"/>
      <c r="D79" s="29"/>
      <c r="E79" s="41"/>
      <c r="F79" s="41"/>
      <c r="G79" s="41"/>
      <c r="H79" s="29"/>
      <c r="I79" s="41"/>
      <c r="J79" s="29"/>
      <c r="K79" s="46"/>
      <c r="L79" s="1"/>
    </row>
    <row r="80" ht="42.0" customHeight="1">
      <c r="A80" s="29">
        <f t="shared" si="4"/>
        <v>69</v>
      </c>
      <c r="B80" s="29"/>
      <c r="C80" s="29"/>
      <c r="D80" s="29"/>
      <c r="E80" s="41"/>
      <c r="F80" s="41"/>
      <c r="G80" s="41"/>
      <c r="H80" s="29"/>
      <c r="I80" s="41"/>
      <c r="J80" s="29"/>
      <c r="K80" s="46"/>
      <c r="L80" s="1"/>
    </row>
    <row r="81" ht="42.0" customHeight="1">
      <c r="A81" s="29">
        <f t="shared" si="4"/>
        <v>70</v>
      </c>
      <c r="B81" s="29"/>
      <c r="C81" s="29"/>
      <c r="D81" s="29"/>
      <c r="E81" s="41"/>
      <c r="F81" s="41"/>
      <c r="G81" s="41"/>
      <c r="H81" s="29"/>
      <c r="I81" s="41"/>
      <c r="J81" s="29"/>
      <c r="K81" s="46"/>
      <c r="L81" s="1"/>
    </row>
    <row r="82" ht="42.0" customHeight="1">
      <c r="A82" s="29">
        <f t="shared" si="4"/>
        <v>71</v>
      </c>
      <c r="B82" s="29"/>
      <c r="C82" s="29"/>
      <c r="D82" s="29"/>
      <c r="E82" s="41"/>
      <c r="F82" s="41"/>
      <c r="G82" s="41"/>
      <c r="H82" s="29"/>
      <c r="I82" s="41"/>
      <c r="J82" s="29"/>
      <c r="K82" s="46"/>
      <c r="L82" s="1"/>
    </row>
    <row r="83" ht="42.0" customHeight="1">
      <c r="A83" s="29">
        <f t="shared" si="4"/>
        <v>72</v>
      </c>
      <c r="B83" s="29"/>
      <c r="C83" s="29"/>
      <c r="D83" s="29"/>
      <c r="E83" s="41"/>
      <c r="F83" s="41"/>
      <c r="G83" s="41"/>
      <c r="H83" s="29"/>
      <c r="I83" s="41"/>
      <c r="J83" s="29"/>
      <c r="K83" s="46"/>
      <c r="L83" s="1"/>
    </row>
    <row r="84" ht="42.0" customHeight="1">
      <c r="A84" s="29">
        <f t="shared" si="4"/>
        <v>73</v>
      </c>
      <c r="B84" s="29"/>
      <c r="C84" s="29"/>
      <c r="D84" s="29"/>
      <c r="E84" s="41"/>
      <c r="F84" s="41"/>
      <c r="G84" s="41"/>
      <c r="H84" s="29"/>
      <c r="I84" s="41"/>
      <c r="J84" s="29"/>
      <c r="K84" s="46"/>
      <c r="L84" s="1"/>
    </row>
    <row r="85" ht="42.0" customHeight="1">
      <c r="A85" s="29">
        <f t="shared" si="4"/>
        <v>74</v>
      </c>
      <c r="B85" s="29"/>
      <c r="C85" s="29"/>
      <c r="D85" s="29"/>
      <c r="E85" s="41"/>
      <c r="F85" s="41"/>
      <c r="G85" s="41"/>
      <c r="H85" s="29"/>
      <c r="I85" s="41"/>
      <c r="J85" s="29"/>
      <c r="K85" s="46"/>
      <c r="L85" s="1"/>
    </row>
    <row r="86" ht="42.0" customHeight="1">
      <c r="A86" s="29">
        <f t="shared" si="4"/>
        <v>75</v>
      </c>
      <c r="B86" s="29"/>
      <c r="C86" s="29"/>
      <c r="D86" s="29"/>
      <c r="E86" s="41"/>
      <c r="F86" s="41"/>
      <c r="G86" s="41"/>
      <c r="H86" s="29"/>
      <c r="I86" s="41"/>
      <c r="J86" s="29"/>
      <c r="K86" s="46"/>
      <c r="L86" s="1"/>
    </row>
    <row r="87" ht="42.0" customHeight="1">
      <c r="A87" s="29">
        <f t="shared" si="4"/>
        <v>76</v>
      </c>
      <c r="B87" s="29"/>
      <c r="C87" s="29"/>
      <c r="D87" s="29"/>
      <c r="E87" s="41"/>
      <c r="F87" s="41"/>
      <c r="G87" s="41"/>
      <c r="H87" s="29"/>
      <c r="I87" s="41"/>
      <c r="J87" s="29"/>
      <c r="K87" s="46"/>
      <c r="L87" s="1"/>
    </row>
    <row r="88" ht="42.0" customHeight="1">
      <c r="A88" s="29">
        <f t="shared" si="4"/>
        <v>77</v>
      </c>
      <c r="B88" s="29"/>
      <c r="C88" s="29"/>
      <c r="D88" s="29"/>
      <c r="E88" s="41"/>
      <c r="F88" s="41"/>
      <c r="G88" s="41"/>
      <c r="H88" s="29"/>
      <c r="I88" s="41"/>
      <c r="J88" s="29"/>
      <c r="K88" s="46"/>
      <c r="L88" s="1"/>
    </row>
    <row r="89" ht="42.0" customHeight="1">
      <c r="A89" s="29">
        <f t="shared" si="4"/>
        <v>78</v>
      </c>
      <c r="B89" s="29"/>
      <c r="C89" s="29"/>
      <c r="D89" s="29"/>
      <c r="E89" s="41"/>
      <c r="F89" s="41"/>
      <c r="G89" s="41"/>
      <c r="H89" s="29"/>
      <c r="I89" s="41"/>
      <c r="J89" s="29"/>
      <c r="K89" s="46"/>
      <c r="L89" s="1"/>
    </row>
    <row r="90" ht="42.0" customHeight="1">
      <c r="A90" s="29">
        <f t="shared" si="4"/>
        <v>79</v>
      </c>
      <c r="B90" s="29"/>
      <c r="C90" s="29"/>
      <c r="D90" s="29"/>
      <c r="E90" s="41"/>
      <c r="F90" s="41"/>
      <c r="G90" s="41"/>
      <c r="H90" s="29"/>
      <c r="I90" s="41"/>
      <c r="J90" s="29"/>
      <c r="K90" s="46"/>
      <c r="L90" s="1"/>
    </row>
    <row r="91" ht="42.0" customHeight="1">
      <c r="A91" s="29">
        <f t="shared" si="4"/>
        <v>80</v>
      </c>
      <c r="B91" s="29"/>
      <c r="C91" s="29"/>
      <c r="D91" s="29"/>
      <c r="E91" s="41"/>
      <c r="F91" s="41"/>
      <c r="G91" s="41"/>
      <c r="H91" s="29"/>
      <c r="I91" s="41"/>
      <c r="J91" s="29"/>
      <c r="K91" s="46"/>
      <c r="L91" s="1"/>
    </row>
    <row r="92" ht="42.0" customHeight="1">
      <c r="A92" s="29">
        <f t="shared" si="4"/>
        <v>81</v>
      </c>
      <c r="B92" s="29"/>
      <c r="C92" s="29"/>
      <c r="D92" s="29"/>
      <c r="E92" s="41"/>
      <c r="F92" s="41"/>
      <c r="G92" s="41"/>
      <c r="H92" s="29"/>
      <c r="I92" s="41"/>
      <c r="J92" s="29"/>
      <c r="K92" s="46"/>
      <c r="L92" s="1"/>
    </row>
    <row r="93" ht="42.0" customHeight="1">
      <c r="A93" s="29">
        <f t="shared" si="4"/>
        <v>82</v>
      </c>
      <c r="B93" s="29"/>
      <c r="C93" s="29"/>
      <c r="D93" s="29"/>
      <c r="E93" s="41"/>
      <c r="F93" s="41"/>
      <c r="G93" s="41"/>
      <c r="H93" s="29"/>
      <c r="I93" s="41"/>
      <c r="J93" s="29"/>
      <c r="K93" s="46"/>
      <c r="L93" s="1"/>
    </row>
    <row r="94" ht="42.0" customHeight="1">
      <c r="A94" s="29">
        <f t="shared" si="4"/>
        <v>83</v>
      </c>
      <c r="B94" s="29"/>
      <c r="C94" s="29"/>
      <c r="D94" s="29"/>
      <c r="E94" s="41"/>
      <c r="F94" s="41"/>
      <c r="G94" s="41"/>
      <c r="H94" s="29"/>
      <c r="I94" s="41"/>
      <c r="J94" s="29"/>
      <c r="K94" s="46"/>
      <c r="L94" s="1"/>
    </row>
    <row r="95" ht="42.0" customHeight="1">
      <c r="A95" s="29">
        <f t="shared" si="4"/>
        <v>84</v>
      </c>
      <c r="B95" s="29"/>
      <c r="C95" s="29"/>
      <c r="D95" s="29"/>
      <c r="E95" s="41"/>
      <c r="F95" s="41"/>
      <c r="G95" s="41"/>
      <c r="H95" s="29"/>
      <c r="I95" s="41"/>
      <c r="J95" s="29"/>
      <c r="K95" s="46"/>
      <c r="L95" s="1"/>
    </row>
    <row r="96" ht="42.0" customHeight="1">
      <c r="A96" s="29">
        <f t="shared" si="4"/>
        <v>85</v>
      </c>
      <c r="B96" s="29"/>
      <c r="C96" s="29"/>
      <c r="D96" s="29"/>
      <c r="E96" s="41"/>
      <c r="F96" s="41"/>
      <c r="G96" s="41"/>
      <c r="H96" s="29"/>
      <c r="I96" s="41"/>
      <c r="J96" s="29"/>
      <c r="K96" s="46"/>
      <c r="L96" s="1"/>
    </row>
    <row r="97" ht="42.0" customHeight="1">
      <c r="A97" s="29">
        <f t="shared" si="4"/>
        <v>86</v>
      </c>
      <c r="B97" s="29"/>
      <c r="C97" s="29"/>
      <c r="D97" s="29"/>
      <c r="E97" s="41"/>
      <c r="F97" s="41"/>
      <c r="G97" s="41"/>
      <c r="H97" s="29"/>
      <c r="I97" s="41"/>
      <c r="J97" s="29"/>
      <c r="K97" s="46"/>
      <c r="L97" s="1"/>
    </row>
    <row r="98" ht="42.0" customHeight="1">
      <c r="A98" s="29">
        <f t="shared" si="4"/>
        <v>87</v>
      </c>
      <c r="B98" s="29"/>
      <c r="C98" s="29"/>
      <c r="D98" s="29"/>
      <c r="E98" s="41"/>
      <c r="F98" s="41"/>
      <c r="G98" s="41"/>
      <c r="H98" s="29"/>
      <c r="I98" s="41"/>
      <c r="J98" s="29"/>
      <c r="K98" s="46"/>
      <c r="L98" s="1"/>
    </row>
    <row r="99" ht="42.0" customHeight="1">
      <c r="A99" s="29">
        <f t="shared" si="4"/>
        <v>88</v>
      </c>
      <c r="B99" s="29"/>
      <c r="C99" s="29"/>
      <c r="D99" s="29"/>
      <c r="E99" s="41"/>
      <c r="F99" s="41"/>
      <c r="G99" s="41"/>
      <c r="H99" s="29"/>
      <c r="I99" s="41"/>
      <c r="J99" s="29"/>
      <c r="K99" s="46"/>
      <c r="L99" s="1"/>
    </row>
    <row r="100" ht="42.0" customHeight="1">
      <c r="A100" s="29">
        <f t="shared" si="4"/>
        <v>89</v>
      </c>
      <c r="B100" s="29"/>
      <c r="C100" s="29"/>
      <c r="D100" s="29"/>
      <c r="E100" s="41"/>
      <c r="F100" s="41"/>
      <c r="G100" s="41"/>
      <c r="H100" s="29"/>
      <c r="I100" s="41"/>
      <c r="J100" s="29"/>
      <c r="K100" s="46"/>
      <c r="L100" s="1"/>
    </row>
    <row r="101" ht="42.0" customHeight="1">
      <c r="A101" s="29"/>
      <c r="B101" s="29"/>
      <c r="C101" s="29"/>
      <c r="D101" s="29"/>
      <c r="E101" s="41"/>
      <c r="F101" s="41"/>
      <c r="G101" s="41"/>
      <c r="H101" s="29"/>
      <c r="I101" s="41"/>
      <c r="J101" s="29"/>
      <c r="K101" s="46"/>
      <c r="L101" s="1"/>
    </row>
    <row r="102" ht="42.0" customHeight="1">
      <c r="A102" s="29"/>
      <c r="B102" s="29"/>
      <c r="C102" s="29"/>
      <c r="D102" s="29"/>
      <c r="E102" s="41"/>
      <c r="F102" s="41"/>
      <c r="G102" s="41"/>
      <c r="H102" s="29"/>
      <c r="I102" s="41"/>
      <c r="J102" s="29"/>
      <c r="K102" s="46"/>
      <c r="L102" s="1"/>
    </row>
    <row r="103" ht="42.0" customHeight="1">
      <c r="A103" s="29"/>
      <c r="B103" s="29"/>
      <c r="C103" s="29"/>
      <c r="D103" s="29"/>
      <c r="E103" s="41"/>
      <c r="F103" s="41"/>
      <c r="G103" s="41"/>
      <c r="H103" s="29"/>
      <c r="I103" s="41"/>
      <c r="J103" s="29"/>
      <c r="K103" s="46"/>
      <c r="L103" s="1"/>
    </row>
    <row r="104" ht="13.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46"/>
      <c r="L104" s="1"/>
    </row>
    <row r="105" ht="13.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46"/>
      <c r="L105" s="1"/>
    </row>
    <row r="106" ht="13.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46"/>
      <c r="L106" s="1"/>
    </row>
    <row r="107" ht="13.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1"/>
    </row>
    <row r="108" ht="13.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1"/>
    </row>
    <row r="109" ht="13.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1"/>
    </row>
    <row r="110" ht="13.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1"/>
    </row>
    <row r="111" ht="13.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1"/>
    </row>
    <row r="112" ht="13.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1"/>
    </row>
    <row r="113" ht="13.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1"/>
    </row>
    <row r="114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1"/>
    </row>
    <row r="115" ht="13.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1"/>
    </row>
    <row r="116" ht="13.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1"/>
    </row>
    <row r="117" ht="13.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</sheetData>
  <mergeCells count="9">
    <mergeCell ref="D16:D35"/>
    <mergeCell ref="D37:D68"/>
    <mergeCell ref="A1:B1"/>
    <mergeCell ref="K1:L1"/>
    <mergeCell ref="A2:B2"/>
    <mergeCell ref="A3:B3"/>
    <mergeCell ref="A4:B4"/>
    <mergeCell ref="A5:B5"/>
    <mergeCell ref="D9:D14"/>
  </mergeCells>
  <conditionalFormatting sqref="K9:K106">
    <cfRule type="containsText" dxfId="0" priority="1" operator="containsText" text="Not Executed">
      <formula>NOT(ISERROR(SEARCH(("Not Executed"),(K9))))</formula>
    </cfRule>
  </conditionalFormatting>
  <conditionalFormatting sqref="K9:K106">
    <cfRule type="containsText" dxfId="1" priority="2" operator="containsText" text="Failed">
      <formula>NOT(ISERROR(SEARCH(("Failed"),(K9))))</formula>
    </cfRule>
  </conditionalFormatting>
  <conditionalFormatting sqref="K9:K106">
    <cfRule type="containsText" dxfId="1" priority="3" operator="containsText" text="Failed">
      <formula>NOT(ISERROR(SEARCH(("Failed"),(K9))))</formula>
    </cfRule>
  </conditionalFormatting>
  <conditionalFormatting sqref="K9:K106">
    <cfRule type="containsText" dxfId="2" priority="4" operator="containsText" text="Failed">
      <formula>NOT(ISERROR(SEARCH(("Failed"),(K9))))</formula>
    </cfRule>
  </conditionalFormatting>
  <conditionalFormatting sqref="K9:K106">
    <cfRule type="containsText" dxfId="3" priority="5" operator="containsText" text="Passed">
      <formula>NOT(ISERROR(SEARCH(("Passed"),(K9))))</formula>
    </cfRule>
  </conditionalFormatting>
  <conditionalFormatting sqref="K10:K13">
    <cfRule type="containsText" dxfId="0" priority="6" operator="containsText" text="Not Executed">
      <formula>NOT(ISERROR(SEARCH(("Not Executed"),(K10))))</formula>
    </cfRule>
  </conditionalFormatting>
  <conditionalFormatting sqref="K10:K13">
    <cfRule type="containsText" dxfId="1" priority="7" operator="containsText" text="Failed">
      <formula>NOT(ISERROR(SEARCH(("Failed"),(K10))))</formula>
    </cfRule>
  </conditionalFormatting>
  <conditionalFormatting sqref="K10:K13">
    <cfRule type="containsText" dxfId="1" priority="8" operator="containsText" text="Failed">
      <formula>NOT(ISERROR(SEARCH(("Failed"),(K10))))</formula>
    </cfRule>
  </conditionalFormatting>
  <conditionalFormatting sqref="K10:K13">
    <cfRule type="containsText" dxfId="2" priority="9" operator="containsText" text="Failed">
      <formula>NOT(ISERROR(SEARCH(("Failed"),(K10))))</formula>
    </cfRule>
  </conditionalFormatting>
  <conditionalFormatting sqref="K10:K13">
    <cfRule type="containsText" dxfId="3" priority="10" operator="containsText" text="Passed">
      <formula>NOT(ISERROR(SEARCH(("Passed"),(K10))))</formula>
    </cfRule>
  </conditionalFormatting>
  <conditionalFormatting sqref="K14">
    <cfRule type="containsText" dxfId="0" priority="11" operator="containsText" text="Not Executed">
      <formula>NOT(ISERROR(SEARCH(("Not Executed"),(K14))))</formula>
    </cfRule>
  </conditionalFormatting>
  <conditionalFormatting sqref="K14">
    <cfRule type="containsText" dxfId="1" priority="12" operator="containsText" text="Failed">
      <formula>NOT(ISERROR(SEARCH(("Failed"),(K14))))</formula>
    </cfRule>
  </conditionalFormatting>
  <conditionalFormatting sqref="K14">
    <cfRule type="containsText" dxfId="1" priority="13" operator="containsText" text="Failed">
      <formula>NOT(ISERROR(SEARCH(("Failed"),(K14))))</formula>
    </cfRule>
  </conditionalFormatting>
  <conditionalFormatting sqref="K14">
    <cfRule type="containsText" dxfId="2" priority="14" operator="containsText" text="Failed">
      <formula>NOT(ISERROR(SEARCH(("Failed"),(K14))))</formula>
    </cfRule>
  </conditionalFormatting>
  <conditionalFormatting sqref="K14">
    <cfRule type="containsText" dxfId="3" priority="15" operator="containsText" text="Passed">
      <formula>NOT(ISERROR(SEARCH(("Passed"),(K14))))</formula>
    </cfRule>
  </conditionalFormatting>
  <dataValidations>
    <dataValidation type="list" allowBlank="1" showErrorMessage="1" sqref="K9:K14 K16:K35 K37:K68 K70:K106">
      <formula1>"Passed,Failed,Not Executed,Out of Scope"</formula1>
    </dataValidation>
  </dataValidations>
  <hyperlinks>
    <hyperlink r:id="rId1" ref="C1"/>
    <hyperlink r:id="rId2" ref="E3"/>
    <hyperlink r:id="rId3" ref="I9"/>
    <hyperlink r:id="rId4" ref="I10"/>
    <hyperlink r:id="rId5" ref="I11"/>
    <hyperlink r:id="rId6" ref="H12"/>
    <hyperlink r:id="rId7" ref="H13"/>
    <hyperlink r:id="rId8" ref="I13"/>
    <hyperlink r:id="rId9" ref="I16"/>
  </hyperlinks>
  <printOptions/>
  <pageMargins bottom="1.0" footer="0.0" header="0.0" left="0.75" right="0.75" top="1.0"/>
  <pageSetup orientation="landscape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71"/>
    <col customWidth="1" min="3" max="3" width="48.29"/>
    <col customWidth="1" min="4" max="4" width="75.14"/>
    <col customWidth="1" min="5" max="5" width="32.43"/>
    <col customWidth="1" min="6" max="6" width="10.71"/>
    <col customWidth="1" min="7" max="7" width="29.57"/>
    <col customWidth="1" min="8" max="8" width="19.43"/>
    <col customWidth="1" min="9" max="9" width="35.43"/>
    <col customWidth="1" min="10" max="26" width="59.29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61"/>
      <c r="B2" s="62"/>
      <c r="C2" s="62"/>
      <c r="D2" s="62"/>
      <c r="E2" s="62"/>
      <c r="F2" s="61"/>
      <c r="G2" s="63" t="s">
        <v>33</v>
      </c>
      <c r="H2" s="64">
        <f>TestCase!L2</f>
        <v>47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65"/>
      <c r="B3" s="66" t="s">
        <v>226</v>
      </c>
      <c r="E3" s="67"/>
      <c r="F3" s="61"/>
      <c r="G3" s="68" t="s">
        <v>37</v>
      </c>
      <c r="H3" s="64">
        <f>TestCase!L3</f>
        <v>10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65"/>
      <c r="B4" s="69"/>
      <c r="C4" s="69"/>
      <c r="D4" s="69"/>
      <c r="E4" s="70"/>
      <c r="F4" s="61"/>
      <c r="G4" s="71" t="s">
        <v>40</v>
      </c>
      <c r="H4" s="64">
        <f>TestCase!L4</f>
        <v>1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36.0" customHeight="1">
      <c r="A5" s="65"/>
      <c r="B5" s="72" t="s">
        <v>43</v>
      </c>
      <c r="C5" s="72" t="s">
        <v>227</v>
      </c>
      <c r="D5" s="72" t="s">
        <v>228</v>
      </c>
      <c r="E5" s="72" t="s">
        <v>229</v>
      </c>
      <c r="F5" s="61"/>
      <c r="G5" s="73" t="s">
        <v>41</v>
      </c>
      <c r="H5" s="64">
        <f>TestCase!L5</f>
        <v>0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36.0" customHeight="1">
      <c r="A6" s="65"/>
      <c r="B6" s="74">
        <v>1.0</v>
      </c>
      <c r="C6" s="75" t="s">
        <v>230</v>
      </c>
      <c r="D6" s="76" t="s">
        <v>231</v>
      </c>
      <c r="E6" s="74">
        <f>(H6/H6)*100</f>
        <v>100</v>
      </c>
      <c r="F6" s="61"/>
      <c r="G6" s="77" t="s">
        <v>42</v>
      </c>
      <c r="H6" s="78">
        <f>SUM(H2:H5)</f>
        <v>58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36.0" customHeight="1">
      <c r="A7" s="65"/>
      <c r="B7" s="74">
        <v>2.0</v>
      </c>
      <c r="C7" s="75" t="s">
        <v>232</v>
      </c>
      <c r="D7" s="76" t="s">
        <v>233</v>
      </c>
      <c r="E7" s="74">
        <f>(0/H6)*100</f>
        <v>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36.0" customHeight="1">
      <c r="A8" s="65"/>
      <c r="B8" s="74">
        <v>3.0</v>
      </c>
      <c r="C8" s="75" t="s">
        <v>234</v>
      </c>
      <c r="D8" s="76" t="s">
        <v>235</v>
      </c>
      <c r="E8" s="74">
        <f>(H2/H6)*100</f>
        <v>81.03448276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36.0" customHeight="1">
      <c r="A9" s="65"/>
      <c r="B9" s="74">
        <v>4.0</v>
      </c>
      <c r="C9" s="75" t="s">
        <v>236</v>
      </c>
      <c r="D9" s="76" t="s">
        <v>237</v>
      </c>
      <c r="E9" s="74">
        <f>(H3/H6)*100</f>
        <v>17.24137931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36.0" customHeight="1">
      <c r="A10" s="65"/>
      <c r="B10" s="74">
        <v>5.0</v>
      </c>
      <c r="C10" s="75" t="s">
        <v>238</v>
      </c>
      <c r="D10" s="76" t="s">
        <v>239</v>
      </c>
      <c r="E10" s="74">
        <f>(H4/H6)*100</f>
        <v>1.724137931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36.0" customHeight="1">
      <c r="A11" s="65"/>
      <c r="B11" s="74">
        <v>6.0</v>
      </c>
      <c r="C11" s="75" t="s">
        <v>240</v>
      </c>
      <c r="D11" s="76" t="s">
        <v>241</v>
      </c>
      <c r="E11" s="74" t="s">
        <v>242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36.0" customHeight="1">
      <c r="A12" s="65"/>
      <c r="B12" s="74">
        <v>7.0</v>
      </c>
      <c r="C12" s="75" t="s">
        <v>243</v>
      </c>
      <c r="D12" s="76" t="s">
        <v>244</v>
      </c>
      <c r="E12" s="74" t="s">
        <v>242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36.0" customHeight="1">
      <c r="A13" s="65"/>
      <c r="B13" s="74">
        <v>8.0</v>
      </c>
      <c r="C13" s="75" t="s">
        <v>245</v>
      </c>
      <c r="D13" s="76" t="s">
        <v>246</v>
      </c>
      <c r="E13" s="74" t="s">
        <v>242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36.0" customHeight="1">
      <c r="A14" s="65"/>
      <c r="B14" s="74">
        <v>9.0</v>
      </c>
      <c r="C14" s="75" t="s">
        <v>247</v>
      </c>
      <c r="D14" s="76" t="s">
        <v>248</v>
      </c>
      <c r="E14" s="74" t="s">
        <v>242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36.0" customHeight="1">
      <c r="A15" s="65"/>
      <c r="B15" s="74">
        <v>10.0</v>
      </c>
      <c r="C15" s="75" t="s">
        <v>249</v>
      </c>
      <c r="D15" s="76" t="s">
        <v>250</v>
      </c>
      <c r="E15" s="74" t="s">
        <v>242</v>
      </c>
      <c r="F15" s="61"/>
      <c r="G15" s="79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36.0" customHeight="1">
      <c r="A16" s="65"/>
      <c r="B16" s="74">
        <v>11.0</v>
      </c>
      <c r="C16" s="75" t="s">
        <v>251</v>
      </c>
      <c r="D16" s="76" t="s">
        <v>252</v>
      </c>
      <c r="E16" s="74" t="s">
        <v>242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1"/>
      <c r="B18" s="61"/>
      <c r="C18" s="61"/>
      <c r="D18" s="61"/>
      <c r="E18" s="61"/>
      <c r="F18" s="61"/>
      <c r="G18" s="79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1">
    <mergeCell ref="B3:E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4.0"/>
    <col customWidth="1" min="3" max="3" width="29.71"/>
  </cols>
  <sheetData>
    <row r="2">
      <c r="B2" s="80" t="s">
        <v>253</v>
      </c>
      <c r="C2" s="81"/>
    </row>
    <row r="3">
      <c r="B3" s="82"/>
      <c r="C3" s="67"/>
    </row>
    <row r="4">
      <c r="B4" s="82"/>
      <c r="C4" s="67"/>
    </row>
    <row r="5">
      <c r="B5" s="83"/>
      <c r="C5" s="70"/>
    </row>
    <row r="6">
      <c r="B6" s="84" t="s">
        <v>254</v>
      </c>
      <c r="C6" s="67"/>
    </row>
    <row r="7">
      <c r="B7" s="82"/>
      <c r="C7" s="67"/>
    </row>
    <row r="8">
      <c r="B8" s="85" t="s">
        <v>255</v>
      </c>
      <c r="C8" s="67"/>
    </row>
    <row r="9">
      <c r="B9" s="82"/>
      <c r="C9" s="67"/>
    </row>
    <row r="10">
      <c r="B10" s="86" t="s">
        <v>256</v>
      </c>
      <c r="C10" s="67"/>
    </row>
    <row r="11">
      <c r="B11" s="87" t="s">
        <v>257</v>
      </c>
      <c r="C11" s="88"/>
    </row>
    <row r="12">
      <c r="B12" s="89" t="s">
        <v>258</v>
      </c>
      <c r="C12" s="88"/>
    </row>
    <row r="13">
      <c r="B13" s="90" t="s">
        <v>259</v>
      </c>
      <c r="C13" s="88"/>
    </row>
    <row r="14">
      <c r="B14" s="89" t="s">
        <v>260</v>
      </c>
      <c r="C14" s="88"/>
    </row>
    <row r="15">
      <c r="B15" s="91" t="s">
        <v>261</v>
      </c>
      <c r="C15" s="88"/>
    </row>
    <row r="16">
      <c r="B16" s="92" t="s">
        <v>262</v>
      </c>
      <c r="C16" s="93"/>
    </row>
  </sheetData>
  <mergeCells count="4">
    <mergeCell ref="B2:C5"/>
    <mergeCell ref="B6:C7"/>
    <mergeCell ref="B8:C9"/>
    <mergeCell ref="B10:C10"/>
  </mergeCells>
  <hyperlinks>
    <hyperlink r:id="rId1" ref="B1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7.57"/>
    <col customWidth="1" min="2" max="2" width="27.29"/>
    <col customWidth="1" min="3" max="4" width="27.14"/>
    <col customWidth="1" min="5" max="5" width="35.43"/>
    <col customWidth="1" min="6" max="6" width="23.57"/>
    <col customWidth="1" min="7" max="7" width="15.43"/>
    <col customWidth="1" min="8" max="8" width="14.14"/>
    <col customWidth="1" min="9" max="9" width="12.43"/>
    <col customWidth="1" min="10" max="26" width="9.0"/>
  </cols>
  <sheetData>
    <row r="1" ht="21.0" customHeight="1">
      <c r="A1" s="25" t="s">
        <v>28</v>
      </c>
      <c r="B1" s="26"/>
      <c r="C1" s="33" t="s">
        <v>1</v>
      </c>
      <c r="D1" s="28" t="s">
        <v>29</v>
      </c>
      <c r="E1" s="29"/>
      <c r="F1" s="1"/>
      <c r="G1" s="1"/>
      <c r="H1" s="30" t="s">
        <v>30</v>
      </c>
      <c r="I1" s="26"/>
    </row>
    <row r="2" ht="19.5" customHeight="1">
      <c r="A2" s="25" t="s">
        <v>31</v>
      </c>
      <c r="B2" s="26"/>
      <c r="C2" s="40" t="s">
        <v>263</v>
      </c>
      <c r="D2" s="28" t="s">
        <v>32</v>
      </c>
      <c r="E2" s="29"/>
      <c r="F2" s="1"/>
      <c r="G2" s="1"/>
      <c r="H2" s="32" t="s">
        <v>33</v>
      </c>
      <c r="I2" s="29">
        <f>COUNTIF(H9:H200,"Passed")</f>
        <v>2</v>
      </c>
    </row>
    <row r="3" ht="20.25" customHeight="1">
      <c r="A3" s="25" t="s">
        <v>34</v>
      </c>
      <c r="B3" s="26"/>
      <c r="C3" s="29"/>
      <c r="D3" s="28" t="s">
        <v>35</v>
      </c>
      <c r="E3" s="94" t="s">
        <v>264</v>
      </c>
      <c r="F3" s="1"/>
      <c r="G3" s="1"/>
      <c r="H3" s="34" t="s">
        <v>37</v>
      </c>
      <c r="I3" s="29">
        <f>COUNTIF(H9:H200,"Failed")</f>
        <v>0</v>
      </c>
    </row>
    <row r="4" ht="13.5" customHeight="1">
      <c r="A4" s="25" t="s">
        <v>38</v>
      </c>
      <c r="B4" s="26"/>
      <c r="C4" s="29"/>
      <c r="D4" s="28" t="s">
        <v>39</v>
      </c>
      <c r="E4" s="29"/>
      <c r="F4" s="1"/>
      <c r="G4" s="1"/>
      <c r="H4" s="35" t="s">
        <v>40</v>
      </c>
      <c r="I4" s="29">
        <f>COUNTIF(H9:H200,"Not Executed")</f>
        <v>0</v>
      </c>
    </row>
    <row r="5" ht="13.5" customHeight="1">
      <c r="A5" s="36"/>
      <c r="B5" s="26"/>
      <c r="C5" s="29"/>
      <c r="D5" s="29"/>
      <c r="E5" s="29"/>
      <c r="F5" s="1"/>
      <c r="G5" s="1"/>
      <c r="H5" s="37" t="s">
        <v>41</v>
      </c>
      <c r="I5" s="29">
        <f>COUNTIF(H9:H200,"Out of Scope")</f>
        <v>0</v>
      </c>
    </row>
    <row r="6" ht="13.5" customHeight="1">
      <c r="A6" s="1"/>
      <c r="B6" s="1"/>
      <c r="C6" s="1"/>
      <c r="D6" s="1"/>
      <c r="E6" s="1"/>
      <c r="F6" s="1"/>
      <c r="G6" s="1"/>
      <c r="H6" s="38" t="s">
        <v>42</v>
      </c>
      <c r="I6" s="38">
        <f>SUM(I2:I5)</f>
        <v>2</v>
      </c>
    </row>
    <row r="7" ht="13.5" customHeight="1">
      <c r="A7" s="1"/>
      <c r="B7" s="1"/>
      <c r="C7" s="1"/>
      <c r="D7" s="1"/>
      <c r="E7" s="1"/>
      <c r="F7" s="1"/>
      <c r="G7" s="1"/>
      <c r="H7" s="1"/>
      <c r="I7" s="1"/>
    </row>
    <row r="8" ht="13.5" customHeight="1">
      <c r="A8" s="39" t="s">
        <v>43</v>
      </c>
      <c r="B8" s="39" t="s">
        <v>47</v>
      </c>
      <c r="C8" s="39" t="s">
        <v>48</v>
      </c>
      <c r="D8" s="39" t="s">
        <v>49</v>
      </c>
      <c r="E8" s="39" t="s">
        <v>50</v>
      </c>
      <c r="F8" s="39" t="s">
        <v>51</v>
      </c>
      <c r="G8" s="39" t="s">
        <v>52</v>
      </c>
      <c r="H8" s="39" t="s">
        <v>53</v>
      </c>
    </row>
    <row r="9" ht="43.5" customHeight="1">
      <c r="A9" s="95">
        <v>1.0</v>
      </c>
      <c r="B9" s="96" t="s">
        <v>265</v>
      </c>
      <c r="C9" s="97" t="s">
        <v>266</v>
      </c>
      <c r="D9" s="97" t="s">
        <v>58</v>
      </c>
      <c r="E9" s="95"/>
      <c r="F9" s="96" t="s">
        <v>267</v>
      </c>
      <c r="G9" s="95"/>
      <c r="H9" s="47" t="s">
        <v>60</v>
      </c>
    </row>
    <row r="10" ht="42.0" customHeight="1">
      <c r="A10" s="95">
        <f t="shared" ref="A10:A100" si="1">SUM(A9+1)</f>
        <v>2</v>
      </c>
      <c r="B10" s="98" t="s">
        <v>268</v>
      </c>
      <c r="C10" s="98" t="s">
        <v>269</v>
      </c>
      <c r="D10" s="97" t="s">
        <v>58</v>
      </c>
      <c r="E10" s="95"/>
      <c r="F10" s="98" t="s">
        <v>270</v>
      </c>
      <c r="G10" s="95"/>
      <c r="H10" s="47" t="s">
        <v>60</v>
      </c>
    </row>
    <row r="11" ht="42.0" customHeight="1">
      <c r="A11" s="95">
        <f t="shared" si="1"/>
        <v>3</v>
      </c>
      <c r="B11" s="98"/>
      <c r="C11" s="98"/>
      <c r="D11" s="98"/>
      <c r="E11" s="95"/>
      <c r="F11" s="95"/>
      <c r="G11" s="95"/>
      <c r="H11" s="46"/>
    </row>
    <row r="12" ht="42.0" customHeight="1">
      <c r="A12" s="95">
        <f t="shared" si="1"/>
        <v>4</v>
      </c>
      <c r="B12" s="98"/>
      <c r="C12" s="98"/>
      <c r="D12" s="98"/>
      <c r="E12" s="95"/>
      <c r="F12" s="95"/>
      <c r="G12" s="95"/>
      <c r="H12" s="46"/>
    </row>
    <row r="13" ht="42.0" customHeight="1">
      <c r="A13" s="95">
        <f t="shared" si="1"/>
        <v>5</v>
      </c>
      <c r="B13" s="98"/>
      <c r="C13" s="98"/>
      <c r="D13" s="98"/>
      <c r="E13" s="95"/>
      <c r="F13" s="95"/>
      <c r="G13" s="95"/>
      <c r="H13" s="46"/>
    </row>
    <row r="14" ht="42.0" customHeight="1">
      <c r="A14" s="95">
        <f t="shared" si="1"/>
        <v>6</v>
      </c>
      <c r="B14" s="98"/>
      <c r="C14" s="98"/>
      <c r="D14" s="98"/>
      <c r="E14" s="95"/>
      <c r="F14" s="95"/>
      <c r="G14" s="95"/>
      <c r="H14" s="46"/>
    </row>
    <row r="15" ht="42.0" customHeight="1">
      <c r="A15" s="95">
        <f t="shared" si="1"/>
        <v>7</v>
      </c>
      <c r="B15" s="98"/>
      <c r="C15" s="98"/>
      <c r="D15" s="98"/>
      <c r="E15" s="95"/>
      <c r="F15" s="95"/>
      <c r="G15" s="95"/>
      <c r="H15" s="46"/>
    </row>
    <row r="16" ht="42.0" customHeight="1">
      <c r="A16" s="95">
        <f t="shared" si="1"/>
        <v>8</v>
      </c>
      <c r="B16" s="98"/>
      <c r="C16" s="98"/>
      <c r="D16" s="98"/>
      <c r="E16" s="95"/>
      <c r="F16" s="95"/>
      <c r="G16" s="95"/>
      <c r="H16" s="46"/>
    </row>
    <row r="17" ht="42.0" customHeight="1">
      <c r="A17" s="95">
        <f t="shared" si="1"/>
        <v>9</v>
      </c>
      <c r="B17" s="98"/>
      <c r="C17" s="98"/>
      <c r="D17" s="98"/>
      <c r="E17" s="95"/>
      <c r="F17" s="95"/>
      <c r="G17" s="95"/>
      <c r="H17" s="46"/>
    </row>
    <row r="18" ht="42.0" customHeight="1">
      <c r="A18" s="95">
        <f t="shared" si="1"/>
        <v>10</v>
      </c>
      <c r="B18" s="98"/>
      <c r="C18" s="98"/>
      <c r="D18" s="98"/>
      <c r="E18" s="95"/>
      <c r="F18" s="95"/>
      <c r="G18" s="95"/>
      <c r="H18" s="46"/>
    </row>
    <row r="19" ht="42.0" customHeight="1">
      <c r="A19" s="95">
        <f t="shared" si="1"/>
        <v>11</v>
      </c>
      <c r="B19" s="98"/>
      <c r="C19" s="98"/>
      <c r="D19" s="98"/>
      <c r="E19" s="95"/>
      <c r="F19" s="95"/>
      <c r="G19" s="95"/>
      <c r="H19" s="46"/>
    </row>
    <row r="20" ht="42.0" customHeight="1">
      <c r="A20" s="95">
        <f t="shared" si="1"/>
        <v>12</v>
      </c>
      <c r="B20" s="98"/>
      <c r="C20" s="98"/>
      <c r="D20" s="98"/>
      <c r="E20" s="95"/>
      <c r="F20" s="95"/>
      <c r="G20" s="95"/>
      <c r="H20" s="46"/>
    </row>
    <row r="21" ht="42.0" customHeight="1">
      <c r="A21" s="95">
        <f t="shared" si="1"/>
        <v>13</v>
      </c>
      <c r="B21" s="98"/>
      <c r="C21" s="98"/>
      <c r="D21" s="98"/>
      <c r="E21" s="95"/>
      <c r="F21" s="95"/>
      <c r="G21" s="95"/>
      <c r="H21" s="46"/>
    </row>
    <row r="22" ht="42.0" customHeight="1">
      <c r="A22" s="95">
        <f t="shared" si="1"/>
        <v>14</v>
      </c>
      <c r="B22" s="98"/>
      <c r="C22" s="98"/>
      <c r="D22" s="98"/>
      <c r="E22" s="95"/>
      <c r="F22" s="95"/>
      <c r="G22" s="95"/>
      <c r="H22" s="46"/>
    </row>
    <row r="23" ht="42.0" customHeight="1">
      <c r="A23" s="95">
        <f t="shared" si="1"/>
        <v>15</v>
      </c>
      <c r="B23" s="98"/>
      <c r="C23" s="98"/>
      <c r="D23" s="98"/>
      <c r="E23" s="95"/>
      <c r="F23" s="95"/>
      <c r="G23" s="95"/>
      <c r="H23" s="46"/>
    </row>
    <row r="24" ht="42.0" customHeight="1">
      <c r="A24" s="95">
        <f t="shared" si="1"/>
        <v>16</v>
      </c>
      <c r="B24" s="98"/>
      <c r="C24" s="98"/>
      <c r="D24" s="98"/>
      <c r="E24" s="95"/>
      <c r="F24" s="95"/>
      <c r="G24" s="95"/>
      <c r="H24" s="46"/>
    </row>
    <row r="25" ht="42.0" customHeight="1">
      <c r="A25" s="95">
        <f t="shared" si="1"/>
        <v>17</v>
      </c>
      <c r="B25" s="98"/>
      <c r="C25" s="98"/>
      <c r="D25" s="98"/>
      <c r="E25" s="95"/>
      <c r="F25" s="95"/>
      <c r="G25" s="95"/>
      <c r="H25" s="46"/>
    </row>
    <row r="26" ht="42.0" customHeight="1">
      <c r="A26" s="95">
        <f t="shared" si="1"/>
        <v>18</v>
      </c>
      <c r="B26" s="98"/>
      <c r="C26" s="98"/>
      <c r="D26" s="98"/>
      <c r="E26" s="95"/>
      <c r="F26" s="95"/>
      <c r="G26" s="95"/>
      <c r="H26" s="46"/>
    </row>
    <row r="27" ht="42.0" customHeight="1">
      <c r="A27" s="95">
        <f t="shared" si="1"/>
        <v>19</v>
      </c>
      <c r="B27" s="98"/>
      <c r="C27" s="98"/>
      <c r="D27" s="98"/>
      <c r="E27" s="95"/>
      <c r="F27" s="95"/>
      <c r="G27" s="95"/>
      <c r="H27" s="46"/>
    </row>
    <row r="28" ht="42.0" customHeight="1">
      <c r="A28" s="95">
        <f t="shared" si="1"/>
        <v>20</v>
      </c>
      <c r="B28" s="98"/>
      <c r="C28" s="98"/>
      <c r="D28" s="98"/>
      <c r="E28" s="95"/>
      <c r="F28" s="95"/>
      <c r="G28" s="95"/>
      <c r="H28" s="46"/>
    </row>
    <row r="29" ht="42.0" customHeight="1">
      <c r="A29" s="95">
        <f t="shared" si="1"/>
        <v>21</v>
      </c>
      <c r="B29" s="98"/>
      <c r="C29" s="98"/>
      <c r="D29" s="98"/>
      <c r="E29" s="95"/>
      <c r="F29" s="95"/>
      <c r="G29" s="95"/>
      <c r="H29" s="46"/>
    </row>
    <row r="30" ht="42.0" customHeight="1">
      <c r="A30" s="95">
        <f t="shared" si="1"/>
        <v>22</v>
      </c>
      <c r="B30" s="98"/>
      <c r="C30" s="98"/>
      <c r="D30" s="98"/>
      <c r="E30" s="95"/>
      <c r="F30" s="95"/>
      <c r="G30" s="95"/>
      <c r="H30" s="46"/>
    </row>
    <row r="31" ht="42.0" customHeight="1">
      <c r="A31" s="95">
        <f t="shared" si="1"/>
        <v>23</v>
      </c>
      <c r="B31" s="98"/>
      <c r="C31" s="98"/>
      <c r="D31" s="98"/>
      <c r="E31" s="95"/>
      <c r="F31" s="95"/>
      <c r="G31" s="95"/>
      <c r="H31" s="46"/>
    </row>
    <row r="32" ht="42.0" customHeight="1">
      <c r="A32" s="95">
        <f t="shared" si="1"/>
        <v>24</v>
      </c>
      <c r="B32" s="98"/>
      <c r="C32" s="98"/>
      <c r="D32" s="98"/>
      <c r="E32" s="95"/>
      <c r="F32" s="95"/>
      <c r="G32" s="95"/>
      <c r="H32" s="46"/>
    </row>
    <row r="33" ht="42.0" customHeight="1">
      <c r="A33" s="95">
        <f t="shared" si="1"/>
        <v>25</v>
      </c>
      <c r="B33" s="98"/>
      <c r="C33" s="98"/>
      <c r="D33" s="98"/>
      <c r="E33" s="95"/>
      <c r="F33" s="95"/>
      <c r="G33" s="95"/>
      <c r="H33" s="46"/>
    </row>
    <row r="34" ht="42.0" customHeight="1">
      <c r="A34" s="95">
        <f t="shared" si="1"/>
        <v>26</v>
      </c>
      <c r="B34" s="98"/>
      <c r="C34" s="98"/>
      <c r="D34" s="98"/>
      <c r="E34" s="95"/>
      <c r="F34" s="95"/>
      <c r="G34" s="95"/>
      <c r="H34" s="46"/>
    </row>
    <row r="35" ht="42.0" customHeight="1">
      <c r="A35" s="95">
        <f t="shared" si="1"/>
        <v>27</v>
      </c>
      <c r="B35" s="98"/>
      <c r="C35" s="98"/>
      <c r="D35" s="98"/>
      <c r="E35" s="95"/>
      <c r="F35" s="95"/>
      <c r="G35" s="95"/>
      <c r="H35" s="46"/>
    </row>
    <row r="36" ht="42.0" customHeight="1">
      <c r="A36" s="95">
        <f t="shared" si="1"/>
        <v>28</v>
      </c>
      <c r="B36" s="98"/>
      <c r="C36" s="98"/>
      <c r="D36" s="98"/>
      <c r="E36" s="95"/>
      <c r="F36" s="95"/>
      <c r="G36" s="95"/>
      <c r="H36" s="46"/>
    </row>
    <row r="37" ht="42.0" customHeight="1">
      <c r="A37" s="95">
        <f t="shared" si="1"/>
        <v>29</v>
      </c>
      <c r="B37" s="98"/>
      <c r="C37" s="98"/>
      <c r="D37" s="98"/>
      <c r="E37" s="95"/>
      <c r="F37" s="95"/>
      <c r="G37" s="95"/>
      <c r="H37" s="46"/>
    </row>
    <row r="38" ht="42.0" customHeight="1">
      <c r="A38" s="95">
        <f t="shared" si="1"/>
        <v>30</v>
      </c>
      <c r="B38" s="98"/>
      <c r="C38" s="98"/>
      <c r="D38" s="98"/>
      <c r="E38" s="95"/>
      <c r="F38" s="95"/>
      <c r="G38" s="95"/>
      <c r="H38" s="46"/>
    </row>
    <row r="39" ht="42.0" customHeight="1">
      <c r="A39" s="95">
        <f t="shared" si="1"/>
        <v>31</v>
      </c>
      <c r="B39" s="98"/>
      <c r="C39" s="98"/>
      <c r="D39" s="98"/>
      <c r="E39" s="95"/>
      <c r="F39" s="95"/>
      <c r="G39" s="95"/>
      <c r="H39" s="46"/>
    </row>
    <row r="40" ht="42.0" customHeight="1">
      <c r="A40" s="95">
        <f t="shared" si="1"/>
        <v>32</v>
      </c>
      <c r="B40" s="98"/>
      <c r="C40" s="98"/>
      <c r="D40" s="98"/>
      <c r="E40" s="95"/>
      <c r="F40" s="95"/>
      <c r="G40" s="95"/>
      <c r="H40" s="46"/>
    </row>
    <row r="41" ht="42.0" customHeight="1">
      <c r="A41" s="95">
        <f t="shared" si="1"/>
        <v>33</v>
      </c>
      <c r="B41" s="98"/>
      <c r="C41" s="98"/>
      <c r="D41" s="98"/>
      <c r="E41" s="95"/>
      <c r="F41" s="95"/>
      <c r="G41" s="95"/>
      <c r="H41" s="46"/>
    </row>
    <row r="42" ht="42.0" customHeight="1">
      <c r="A42" s="95">
        <f t="shared" si="1"/>
        <v>34</v>
      </c>
      <c r="B42" s="98"/>
      <c r="C42" s="98"/>
      <c r="D42" s="98"/>
      <c r="E42" s="95"/>
      <c r="F42" s="95"/>
      <c r="G42" s="95"/>
      <c r="H42" s="46"/>
    </row>
    <row r="43" ht="42.0" customHeight="1">
      <c r="A43" s="95">
        <f t="shared" si="1"/>
        <v>35</v>
      </c>
      <c r="B43" s="98"/>
      <c r="C43" s="98"/>
      <c r="D43" s="98"/>
      <c r="E43" s="95"/>
      <c r="F43" s="95"/>
      <c r="G43" s="95"/>
      <c r="H43" s="46"/>
    </row>
    <row r="44" ht="42.0" customHeight="1">
      <c r="A44" s="95">
        <f t="shared" si="1"/>
        <v>36</v>
      </c>
      <c r="B44" s="98"/>
      <c r="C44" s="98"/>
      <c r="D44" s="98"/>
      <c r="E44" s="95"/>
      <c r="F44" s="95"/>
      <c r="G44" s="95"/>
      <c r="H44" s="46"/>
    </row>
    <row r="45" ht="42.0" customHeight="1">
      <c r="A45" s="95">
        <f t="shared" si="1"/>
        <v>37</v>
      </c>
      <c r="B45" s="98"/>
      <c r="C45" s="98"/>
      <c r="D45" s="98"/>
      <c r="E45" s="95"/>
      <c r="F45" s="95"/>
      <c r="G45" s="95"/>
      <c r="H45" s="46"/>
    </row>
    <row r="46" ht="42.0" customHeight="1">
      <c r="A46" s="95">
        <f t="shared" si="1"/>
        <v>38</v>
      </c>
      <c r="B46" s="98"/>
      <c r="C46" s="98"/>
      <c r="D46" s="98"/>
      <c r="E46" s="95"/>
      <c r="F46" s="95"/>
      <c r="G46" s="95"/>
      <c r="H46" s="46"/>
    </row>
    <row r="47" ht="42.0" customHeight="1">
      <c r="A47" s="95">
        <f t="shared" si="1"/>
        <v>39</v>
      </c>
      <c r="B47" s="98"/>
      <c r="C47" s="98"/>
      <c r="D47" s="98"/>
      <c r="E47" s="95"/>
      <c r="F47" s="95"/>
      <c r="G47" s="95"/>
      <c r="H47" s="46"/>
    </row>
    <row r="48" ht="42.0" customHeight="1">
      <c r="A48" s="95">
        <f t="shared" si="1"/>
        <v>40</v>
      </c>
      <c r="B48" s="98"/>
      <c r="C48" s="98"/>
      <c r="D48" s="98"/>
      <c r="E48" s="95"/>
      <c r="F48" s="95"/>
      <c r="G48" s="95"/>
      <c r="H48" s="46"/>
    </row>
    <row r="49" ht="42.0" customHeight="1">
      <c r="A49" s="95">
        <f t="shared" si="1"/>
        <v>41</v>
      </c>
      <c r="B49" s="98"/>
      <c r="C49" s="98"/>
      <c r="D49" s="98"/>
      <c r="E49" s="95"/>
      <c r="F49" s="95"/>
      <c r="G49" s="95"/>
      <c r="H49" s="46"/>
    </row>
    <row r="50" ht="42.0" customHeight="1">
      <c r="A50" s="95">
        <f t="shared" si="1"/>
        <v>42</v>
      </c>
      <c r="B50" s="98"/>
      <c r="C50" s="98"/>
      <c r="D50" s="98"/>
      <c r="E50" s="95"/>
      <c r="F50" s="95"/>
      <c r="G50" s="95"/>
      <c r="H50" s="46"/>
    </row>
    <row r="51" ht="42.0" customHeight="1">
      <c r="A51" s="95">
        <f t="shared" si="1"/>
        <v>43</v>
      </c>
      <c r="B51" s="98"/>
      <c r="C51" s="98"/>
      <c r="D51" s="98"/>
      <c r="E51" s="95"/>
      <c r="F51" s="95"/>
      <c r="G51" s="95"/>
      <c r="H51" s="46"/>
    </row>
    <row r="52" ht="42.0" customHeight="1">
      <c r="A52" s="95">
        <f t="shared" si="1"/>
        <v>44</v>
      </c>
      <c r="B52" s="98"/>
      <c r="C52" s="98"/>
      <c r="D52" s="98"/>
      <c r="E52" s="95"/>
      <c r="F52" s="95"/>
      <c r="G52" s="95"/>
      <c r="H52" s="46"/>
    </row>
    <row r="53" ht="42.0" customHeight="1">
      <c r="A53" s="95">
        <f t="shared" si="1"/>
        <v>45</v>
      </c>
      <c r="B53" s="98"/>
      <c r="C53" s="98"/>
      <c r="D53" s="98"/>
      <c r="E53" s="95"/>
      <c r="F53" s="95"/>
      <c r="G53" s="95"/>
      <c r="H53" s="46"/>
    </row>
    <row r="54" ht="42.0" customHeight="1">
      <c r="A54" s="95">
        <f t="shared" si="1"/>
        <v>46</v>
      </c>
      <c r="B54" s="98"/>
      <c r="C54" s="98"/>
      <c r="D54" s="98"/>
      <c r="E54" s="95"/>
      <c r="F54" s="95"/>
      <c r="G54" s="95"/>
      <c r="H54" s="46"/>
    </row>
    <row r="55" ht="42.0" customHeight="1">
      <c r="A55" s="95">
        <f t="shared" si="1"/>
        <v>47</v>
      </c>
      <c r="B55" s="98"/>
      <c r="C55" s="98"/>
      <c r="D55" s="98"/>
      <c r="E55" s="95"/>
      <c r="F55" s="95"/>
      <c r="G55" s="95"/>
      <c r="H55" s="46"/>
    </row>
    <row r="56" ht="42.0" customHeight="1">
      <c r="A56" s="95">
        <f t="shared" si="1"/>
        <v>48</v>
      </c>
      <c r="B56" s="98"/>
      <c r="C56" s="98"/>
      <c r="D56" s="98"/>
      <c r="E56" s="95"/>
      <c r="F56" s="95"/>
      <c r="G56" s="95"/>
      <c r="H56" s="46"/>
    </row>
    <row r="57" ht="42.0" customHeight="1">
      <c r="A57" s="95">
        <f t="shared" si="1"/>
        <v>49</v>
      </c>
      <c r="B57" s="98"/>
      <c r="C57" s="98"/>
      <c r="D57" s="98"/>
      <c r="E57" s="95"/>
      <c r="F57" s="95"/>
      <c r="G57" s="95"/>
      <c r="H57" s="46"/>
    </row>
    <row r="58" ht="42.0" customHeight="1">
      <c r="A58" s="95">
        <f t="shared" si="1"/>
        <v>50</v>
      </c>
      <c r="B58" s="98"/>
      <c r="C58" s="98"/>
      <c r="D58" s="98"/>
      <c r="E58" s="95"/>
      <c r="F58" s="95"/>
      <c r="G58" s="95"/>
      <c r="H58" s="46"/>
    </row>
    <row r="59" ht="42.0" customHeight="1">
      <c r="A59" s="95">
        <f t="shared" si="1"/>
        <v>51</v>
      </c>
      <c r="B59" s="98"/>
      <c r="C59" s="98"/>
      <c r="D59" s="98"/>
      <c r="E59" s="95"/>
      <c r="F59" s="95"/>
      <c r="G59" s="95"/>
      <c r="H59" s="46"/>
    </row>
    <row r="60" ht="42.0" customHeight="1">
      <c r="A60" s="95">
        <f t="shared" si="1"/>
        <v>52</v>
      </c>
      <c r="B60" s="98"/>
      <c r="C60" s="98"/>
      <c r="D60" s="98"/>
      <c r="E60" s="95"/>
      <c r="F60" s="95"/>
      <c r="G60" s="95"/>
      <c r="H60" s="46"/>
    </row>
    <row r="61" ht="42.0" customHeight="1">
      <c r="A61" s="95">
        <f t="shared" si="1"/>
        <v>53</v>
      </c>
      <c r="B61" s="98"/>
      <c r="C61" s="98"/>
      <c r="D61" s="98"/>
      <c r="E61" s="95"/>
      <c r="F61" s="95"/>
      <c r="G61" s="95"/>
      <c r="H61" s="46"/>
    </row>
    <row r="62" ht="42.0" customHeight="1">
      <c r="A62" s="95">
        <f t="shared" si="1"/>
        <v>54</v>
      </c>
      <c r="B62" s="98"/>
      <c r="C62" s="98"/>
      <c r="D62" s="98"/>
      <c r="E62" s="95"/>
      <c r="F62" s="95"/>
      <c r="G62" s="95"/>
      <c r="H62" s="46"/>
    </row>
    <row r="63" ht="42.0" customHeight="1">
      <c r="A63" s="95">
        <f t="shared" si="1"/>
        <v>55</v>
      </c>
      <c r="B63" s="98"/>
      <c r="C63" s="98"/>
      <c r="D63" s="98"/>
      <c r="E63" s="95"/>
      <c r="F63" s="95"/>
      <c r="G63" s="95"/>
      <c r="H63" s="46"/>
    </row>
    <row r="64" ht="42.0" customHeight="1">
      <c r="A64" s="95">
        <f t="shared" si="1"/>
        <v>56</v>
      </c>
      <c r="B64" s="98"/>
      <c r="C64" s="98"/>
      <c r="D64" s="98"/>
      <c r="E64" s="95"/>
      <c r="F64" s="95"/>
      <c r="G64" s="95"/>
      <c r="H64" s="46"/>
    </row>
    <row r="65" ht="42.0" customHeight="1">
      <c r="A65" s="95">
        <f t="shared" si="1"/>
        <v>57</v>
      </c>
      <c r="B65" s="98"/>
      <c r="C65" s="98"/>
      <c r="D65" s="98"/>
      <c r="E65" s="95"/>
      <c r="F65" s="95"/>
      <c r="G65" s="95"/>
      <c r="H65" s="46"/>
    </row>
    <row r="66" ht="42.0" customHeight="1">
      <c r="A66" s="95">
        <f t="shared" si="1"/>
        <v>58</v>
      </c>
      <c r="B66" s="98"/>
      <c r="C66" s="98"/>
      <c r="D66" s="98"/>
      <c r="E66" s="95"/>
      <c r="F66" s="95"/>
      <c r="G66" s="95"/>
      <c r="H66" s="46"/>
    </row>
    <row r="67" ht="42.0" customHeight="1">
      <c r="A67" s="95">
        <f t="shared" si="1"/>
        <v>59</v>
      </c>
      <c r="B67" s="98"/>
      <c r="C67" s="98"/>
      <c r="D67" s="98"/>
      <c r="E67" s="95"/>
      <c r="F67" s="95"/>
      <c r="G67" s="95"/>
      <c r="H67" s="46"/>
    </row>
    <row r="68" ht="42.0" customHeight="1">
      <c r="A68" s="95">
        <f t="shared" si="1"/>
        <v>60</v>
      </c>
      <c r="B68" s="98"/>
      <c r="C68" s="98"/>
      <c r="D68" s="98"/>
      <c r="E68" s="95"/>
      <c r="F68" s="95"/>
      <c r="G68" s="95"/>
      <c r="H68" s="46"/>
    </row>
    <row r="69" ht="42.0" customHeight="1">
      <c r="A69" s="95">
        <f t="shared" si="1"/>
        <v>61</v>
      </c>
      <c r="B69" s="98"/>
      <c r="C69" s="98"/>
      <c r="D69" s="98"/>
      <c r="E69" s="95"/>
      <c r="F69" s="95"/>
      <c r="G69" s="95"/>
      <c r="H69" s="46"/>
    </row>
    <row r="70" ht="42.0" customHeight="1">
      <c r="A70" s="95">
        <f t="shared" si="1"/>
        <v>62</v>
      </c>
      <c r="B70" s="98"/>
      <c r="C70" s="98"/>
      <c r="D70" s="98"/>
      <c r="E70" s="95"/>
      <c r="F70" s="95"/>
      <c r="G70" s="95"/>
      <c r="H70" s="46"/>
    </row>
    <row r="71" ht="42.0" customHeight="1">
      <c r="A71" s="95">
        <f t="shared" si="1"/>
        <v>63</v>
      </c>
      <c r="B71" s="98"/>
      <c r="C71" s="98"/>
      <c r="D71" s="98"/>
      <c r="E71" s="95"/>
      <c r="F71" s="95"/>
      <c r="G71" s="95"/>
      <c r="H71" s="46"/>
    </row>
    <row r="72" ht="42.0" customHeight="1">
      <c r="A72" s="95">
        <f t="shared" si="1"/>
        <v>64</v>
      </c>
      <c r="B72" s="98"/>
      <c r="C72" s="98"/>
      <c r="D72" s="98"/>
      <c r="E72" s="95"/>
      <c r="F72" s="95"/>
      <c r="G72" s="95"/>
      <c r="H72" s="46"/>
    </row>
    <row r="73" ht="42.0" customHeight="1">
      <c r="A73" s="95">
        <f t="shared" si="1"/>
        <v>65</v>
      </c>
      <c r="B73" s="98"/>
      <c r="C73" s="98"/>
      <c r="D73" s="98"/>
      <c r="E73" s="95"/>
      <c r="F73" s="95"/>
      <c r="G73" s="95"/>
      <c r="H73" s="46"/>
    </row>
    <row r="74" ht="42.0" customHeight="1">
      <c r="A74" s="95">
        <f t="shared" si="1"/>
        <v>66</v>
      </c>
      <c r="B74" s="98"/>
      <c r="C74" s="98"/>
      <c r="D74" s="98"/>
      <c r="E74" s="95"/>
      <c r="F74" s="95"/>
      <c r="G74" s="95"/>
      <c r="H74" s="46"/>
    </row>
    <row r="75" ht="42.0" customHeight="1">
      <c r="A75" s="95">
        <f t="shared" si="1"/>
        <v>67</v>
      </c>
      <c r="B75" s="98"/>
      <c r="C75" s="98"/>
      <c r="D75" s="98"/>
      <c r="E75" s="95"/>
      <c r="F75" s="95"/>
      <c r="G75" s="95"/>
      <c r="H75" s="46"/>
    </row>
    <row r="76" ht="42.0" customHeight="1">
      <c r="A76" s="95">
        <f t="shared" si="1"/>
        <v>68</v>
      </c>
      <c r="B76" s="98"/>
      <c r="C76" s="98"/>
      <c r="D76" s="98"/>
      <c r="E76" s="95"/>
      <c r="F76" s="95"/>
      <c r="G76" s="95"/>
      <c r="H76" s="46"/>
    </row>
    <row r="77" ht="42.0" customHeight="1">
      <c r="A77" s="95">
        <f t="shared" si="1"/>
        <v>69</v>
      </c>
      <c r="B77" s="98"/>
      <c r="C77" s="98"/>
      <c r="D77" s="98"/>
      <c r="E77" s="95"/>
      <c r="F77" s="95"/>
      <c r="G77" s="95"/>
      <c r="H77" s="46"/>
    </row>
    <row r="78" ht="42.0" customHeight="1">
      <c r="A78" s="95">
        <f t="shared" si="1"/>
        <v>70</v>
      </c>
      <c r="B78" s="98"/>
      <c r="C78" s="98"/>
      <c r="D78" s="98"/>
      <c r="E78" s="95"/>
      <c r="F78" s="95"/>
      <c r="G78" s="95"/>
      <c r="H78" s="46"/>
    </row>
    <row r="79" ht="42.0" customHeight="1">
      <c r="A79" s="95">
        <f t="shared" si="1"/>
        <v>71</v>
      </c>
      <c r="B79" s="98"/>
      <c r="C79" s="98"/>
      <c r="D79" s="98"/>
      <c r="E79" s="95"/>
      <c r="F79" s="95"/>
      <c r="G79" s="95"/>
      <c r="H79" s="46"/>
    </row>
    <row r="80" ht="42.0" customHeight="1">
      <c r="A80" s="95">
        <f t="shared" si="1"/>
        <v>72</v>
      </c>
      <c r="B80" s="98"/>
      <c r="C80" s="98"/>
      <c r="D80" s="98"/>
      <c r="E80" s="95"/>
      <c r="F80" s="95"/>
      <c r="G80" s="95"/>
      <c r="H80" s="46"/>
    </row>
    <row r="81" ht="42.0" customHeight="1">
      <c r="A81" s="95">
        <f t="shared" si="1"/>
        <v>73</v>
      </c>
      <c r="B81" s="98"/>
      <c r="C81" s="98"/>
      <c r="D81" s="98"/>
      <c r="E81" s="95"/>
      <c r="F81" s="95"/>
      <c r="G81" s="95"/>
      <c r="H81" s="46"/>
    </row>
    <row r="82" ht="42.0" customHeight="1">
      <c r="A82" s="95">
        <f t="shared" si="1"/>
        <v>74</v>
      </c>
      <c r="B82" s="98"/>
      <c r="C82" s="98"/>
      <c r="D82" s="98"/>
      <c r="E82" s="95"/>
      <c r="F82" s="95"/>
      <c r="G82" s="95"/>
      <c r="H82" s="46"/>
    </row>
    <row r="83" ht="42.0" customHeight="1">
      <c r="A83" s="95">
        <f t="shared" si="1"/>
        <v>75</v>
      </c>
      <c r="B83" s="98"/>
      <c r="C83" s="98"/>
      <c r="D83" s="98"/>
      <c r="E83" s="95"/>
      <c r="F83" s="95"/>
      <c r="G83" s="95"/>
      <c r="H83" s="46"/>
    </row>
    <row r="84" ht="42.0" customHeight="1">
      <c r="A84" s="95">
        <f t="shared" si="1"/>
        <v>76</v>
      </c>
      <c r="B84" s="98"/>
      <c r="C84" s="98"/>
      <c r="D84" s="98"/>
      <c r="E84" s="95"/>
      <c r="F84" s="95"/>
      <c r="G84" s="95"/>
      <c r="H84" s="46"/>
    </row>
    <row r="85" ht="42.0" customHeight="1">
      <c r="A85" s="95">
        <f t="shared" si="1"/>
        <v>77</v>
      </c>
      <c r="B85" s="98"/>
      <c r="C85" s="98"/>
      <c r="D85" s="98"/>
      <c r="E85" s="95"/>
      <c r="F85" s="95"/>
      <c r="G85" s="95"/>
      <c r="H85" s="46"/>
    </row>
    <row r="86" ht="42.0" customHeight="1">
      <c r="A86" s="95">
        <f t="shared" si="1"/>
        <v>78</v>
      </c>
      <c r="B86" s="98"/>
      <c r="C86" s="98"/>
      <c r="D86" s="98"/>
      <c r="E86" s="95"/>
      <c r="F86" s="95"/>
      <c r="G86" s="95"/>
      <c r="H86" s="46"/>
    </row>
    <row r="87" ht="42.0" customHeight="1">
      <c r="A87" s="95">
        <f t="shared" si="1"/>
        <v>79</v>
      </c>
      <c r="B87" s="98"/>
      <c r="C87" s="98"/>
      <c r="D87" s="98"/>
      <c r="E87" s="95"/>
      <c r="F87" s="95"/>
      <c r="G87" s="95"/>
      <c r="H87" s="46"/>
    </row>
    <row r="88" ht="42.0" customHeight="1">
      <c r="A88" s="95">
        <f t="shared" si="1"/>
        <v>80</v>
      </c>
      <c r="B88" s="98"/>
      <c r="C88" s="98"/>
      <c r="D88" s="98"/>
      <c r="E88" s="95"/>
      <c r="F88" s="95"/>
      <c r="G88" s="95"/>
      <c r="H88" s="46"/>
    </row>
    <row r="89" ht="42.0" customHeight="1">
      <c r="A89" s="95">
        <f t="shared" si="1"/>
        <v>81</v>
      </c>
      <c r="B89" s="98"/>
      <c r="C89" s="98"/>
      <c r="D89" s="98"/>
      <c r="E89" s="95"/>
      <c r="F89" s="95"/>
      <c r="G89" s="95"/>
      <c r="H89" s="46"/>
    </row>
    <row r="90" ht="42.0" customHeight="1">
      <c r="A90" s="95">
        <f t="shared" si="1"/>
        <v>82</v>
      </c>
      <c r="B90" s="98"/>
      <c r="C90" s="98"/>
      <c r="D90" s="98"/>
      <c r="E90" s="95"/>
      <c r="F90" s="95"/>
      <c r="G90" s="95"/>
      <c r="H90" s="46"/>
    </row>
    <row r="91" ht="42.0" customHeight="1">
      <c r="A91" s="95">
        <f t="shared" si="1"/>
        <v>83</v>
      </c>
      <c r="B91" s="98"/>
      <c r="C91" s="98"/>
      <c r="D91" s="98"/>
      <c r="E91" s="95"/>
      <c r="F91" s="95"/>
      <c r="G91" s="95"/>
      <c r="H91" s="46"/>
    </row>
    <row r="92" ht="42.0" customHeight="1">
      <c r="A92" s="95">
        <f t="shared" si="1"/>
        <v>84</v>
      </c>
      <c r="B92" s="98"/>
      <c r="C92" s="98"/>
      <c r="D92" s="98"/>
      <c r="E92" s="95"/>
      <c r="F92" s="95"/>
      <c r="G92" s="95"/>
      <c r="H92" s="46"/>
    </row>
    <row r="93" ht="42.0" customHeight="1">
      <c r="A93" s="95">
        <f t="shared" si="1"/>
        <v>85</v>
      </c>
      <c r="B93" s="98"/>
      <c r="C93" s="98"/>
      <c r="D93" s="98"/>
      <c r="E93" s="95"/>
      <c r="F93" s="95"/>
      <c r="G93" s="95"/>
      <c r="H93" s="46"/>
    </row>
    <row r="94" ht="42.0" customHeight="1">
      <c r="A94" s="95">
        <f t="shared" si="1"/>
        <v>86</v>
      </c>
      <c r="B94" s="98"/>
      <c r="C94" s="98"/>
      <c r="D94" s="98"/>
      <c r="E94" s="95"/>
      <c r="F94" s="95"/>
      <c r="G94" s="95"/>
      <c r="H94" s="46"/>
    </row>
    <row r="95" ht="42.0" customHeight="1">
      <c r="A95" s="95">
        <f t="shared" si="1"/>
        <v>87</v>
      </c>
      <c r="B95" s="98"/>
      <c r="C95" s="98"/>
      <c r="D95" s="98"/>
      <c r="E95" s="95"/>
      <c r="F95" s="95"/>
      <c r="G95" s="95"/>
      <c r="H95" s="46"/>
    </row>
    <row r="96" ht="42.0" customHeight="1">
      <c r="A96" s="95">
        <f t="shared" si="1"/>
        <v>88</v>
      </c>
      <c r="B96" s="98"/>
      <c r="C96" s="98"/>
      <c r="D96" s="98"/>
      <c r="E96" s="95"/>
      <c r="F96" s="95"/>
      <c r="G96" s="95"/>
      <c r="H96" s="46"/>
    </row>
    <row r="97" ht="42.0" customHeight="1">
      <c r="A97" s="95">
        <f t="shared" si="1"/>
        <v>89</v>
      </c>
      <c r="B97" s="98"/>
      <c r="C97" s="98"/>
      <c r="D97" s="98"/>
      <c r="E97" s="95"/>
      <c r="F97" s="95"/>
      <c r="G97" s="95"/>
      <c r="H97" s="46"/>
    </row>
    <row r="98" ht="42.0" customHeight="1">
      <c r="A98" s="95">
        <f t="shared" si="1"/>
        <v>90</v>
      </c>
      <c r="B98" s="98"/>
      <c r="C98" s="98"/>
      <c r="D98" s="98"/>
      <c r="E98" s="95"/>
      <c r="F98" s="95"/>
      <c r="G98" s="95"/>
      <c r="H98" s="46"/>
    </row>
    <row r="99" ht="42.0" customHeight="1">
      <c r="A99" s="95">
        <f t="shared" si="1"/>
        <v>91</v>
      </c>
      <c r="B99" s="98"/>
      <c r="C99" s="98"/>
      <c r="D99" s="98"/>
      <c r="E99" s="95"/>
      <c r="F99" s="95"/>
      <c r="G99" s="95"/>
      <c r="H99" s="46"/>
    </row>
    <row r="100" ht="42.0" customHeight="1">
      <c r="A100" s="95">
        <f t="shared" si="1"/>
        <v>92</v>
      </c>
      <c r="B100" s="98"/>
      <c r="C100" s="98"/>
      <c r="D100" s="98"/>
      <c r="E100" s="95"/>
      <c r="F100" s="95"/>
      <c r="G100" s="95"/>
      <c r="H100" s="46"/>
    </row>
    <row r="101" ht="13.5" customHeight="1">
      <c r="H101" s="46"/>
    </row>
    <row r="102" ht="13.5" customHeight="1">
      <c r="H102" s="46"/>
    </row>
    <row r="103" ht="13.5" customHeight="1">
      <c r="H103" s="46"/>
    </row>
    <row r="104" ht="13.5" customHeight="1">
      <c r="H104" s="46"/>
    </row>
    <row r="105" ht="13.5" customHeight="1">
      <c r="H105" s="46"/>
    </row>
    <row r="106" ht="13.5" customHeight="1">
      <c r="H106" s="46"/>
    </row>
    <row r="107" ht="13.5" customHeight="1">
      <c r="H107" s="46"/>
    </row>
    <row r="108" ht="13.5" customHeight="1">
      <c r="H108" s="46"/>
    </row>
    <row r="109" ht="13.5" customHeight="1">
      <c r="H109" s="46"/>
    </row>
    <row r="110" ht="13.5" customHeight="1">
      <c r="H110" s="46"/>
    </row>
    <row r="111" ht="13.5" customHeight="1">
      <c r="H111" s="46"/>
    </row>
    <row r="112" ht="13.5" customHeight="1">
      <c r="H112" s="46"/>
    </row>
    <row r="113" ht="13.5" customHeight="1">
      <c r="H113" s="46"/>
    </row>
    <row r="114" ht="13.5" customHeight="1">
      <c r="H114" s="46"/>
    </row>
    <row r="115" ht="13.5" customHeight="1">
      <c r="H115" s="46"/>
    </row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B1"/>
    <mergeCell ref="H1:I1"/>
    <mergeCell ref="A2:B2"/>
    <mergeCell ref="A3:B3"/>
    <mergeCell ref="A4:B4"/>
    <mergeCell ref="A5:B5"/>
  </mergeCells>
  <conditionalFormatting sqref="H9:H115">
    <cfRule type="containsText" dxfId="0" priority="1" operator="containsText" text="Not Executed">
      <formula>NOT(ISERROR(SEARCH(("Not Executed"),(H9))))</formula>
    </cfRule>
  </conditionalFormatting>
  <conditionalFormatting sqref="H9:H115">
    <cfRule type="containsText" dxfId="1" priority="2" operator="containsText" text="Failed">
      <formula>NOT(ISERROR(SEARCH(("Failed"),(H9))))</formula>
    </cfRule>
  </conditionalFormatting>
  <conditionalFormatting sqref="H9:H115">
    <cfRule type="containsText" dxfId="1" priority="3" operator="containsText" text="Failed">
      <formula>NOT(ISERROR(SEARCH(("Failed"),(H9))))</formula>
    </cfRule>
  </conditionalFormatting>
  <conditionalFormatting sqref="H9:H115">
    <cfRule type="containsText" dxfId="2" priority="4" operator="containsText" text="Failed">
      <formula>NOT(ISERROR(SEARCH(("Failed"),(H9))))</formula>
    </cfRule>
  </conditionalFormatting>
  <conditionalFormatting sqref="H9:H115">
    <cfRule type="containsText" dxfId="3" priority="5" operator="containsText" text="Passed">
      <formula>NOT(ISERROR(SEARCH(("Passed"),(H9))))</formula>
    </cfRule>
  </conditionalFormatting>
  <conditionalFormatting sqref="H10">
    <cfRule type="containsText" dxfId="0" priority="6" operator="containsText" text="Not Executed">
      <formula>NOT(ISERROR(SEARCH(("Not Executed"),(H10))))</formula>
    </cfRule>
  </conditionalFormatting>
  <conditionalFormatting sqref="H10">
    <cfRule type="containsText" dxfId="1" priority="7" operator="containsText" text="Failed">
      <formula>NOT(ISERROR(SEARCH(("Failed"),(H10))))</formula>
    </cfRule>
  </conditionalFormatting>
  <conditionalFormatting sqref="H10">
    <cfRule type="containsText" dxfId="1" priority="8" operator="containsText" text="Failed">
      <formula>NOT(ISERROR(SEARCH(("Failed"),(H10))))</formula>
    </cfRule>
  </conditionalFormatting>
  <conditionalFormatting sqref="H10">
    <cfRule type="containsText" dxfId="2" priority="9" operator="containsText" text="Failed">
      <formula>NOT(ISERROR(SEARCH(("Failed"),(H10))))</formula>
    </cfRule>
  </conditionalFormatting>
  <conditionalFormatting sqref="H10">
    <cfRule type="containsText" dxfId="3" priority="10" operator="containsText" text="Passed">
      <formula>NOT(ISERROR(SEARCH(("Passed"),(H10))))</formula>
    </cfRule>
  </conditionalFormatting>
  <dataValidations>
    <dataValidation type="list" allowBlank="1" showErrorMessage="1" sqref="H114:H115">
      <formula1>"Failed,Not Executed,Out of Scope,Passed"</formula1>
    </dataValidation>
    <dataValidation type="list" allowBlank="1" showErrorMessage="1" sqref="H9:H113">
      <formula1>"Passed,Failed,Not Executed,Out of Scope"</formula1>
    </dataValidation>
  </dataValidations>
  <hyperlinks>
    <hyperlink r:id="rId1" ref="C1"/>
    <hyperlink r:id="rId2" ref="E3"/>
  </hyperlinks>
  <printOptions/>
  <pageMargins bottom="1.0" footer="0.0" header="0.0" left="0.75" right="0.75" top="1.0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6.0"/>
    <col customWidth="1" min="2" max="2" width="16.0"/>
    <col customWidth="1" min="3" max="3" width="26.57"/>
    <col customWidth="1" min="4" max="4" width="33.0"/>
    <col customWidth="1" min="5" max="5" width="28.57"/>
    <col customWidth="1" min="6" max="6" width="17.14"/>
    <col customWidth="1" min="7" max="7" width="14.0"/>
    <col customWidth="1" min="8" max="8" width="22.86"/>
    <col customWidth="1" min="9" max="9" width="16.29"/>
    <col customWidth="1" min="10" max="10" width="17.14"/>
    <col customWidth="1" min="11" max="26" width="9.0"/>
  </cols>
  <sheetData>
    <row r="1" ht="13.5" customHeight="1">
      <c r="A1" s="25" t="s">
        <v>28</v>
      </c>
      <c r="B1" s="26"/>
      <c r="C1" s="27" t="s">
        <v>1</v>
      </c>
      <c r="D1" s="28" t="s">
        <v>29</v>
      </c>
      <c r="E1" s="29"/>
      <c r="F1" s="1"/>
      <c r="G1" s="1"/>
      <c r="H1" s="30" t="s">
        <v>30</v>
      </c>
      <c r="I1" s="26"/>
    </row>
    <row r="2" ht="13.5" customHeight="1">
      <c r="A2" s="25" t="s">
        <v>31</v>
      </c>
      <c r="B2" s="26"/>
      <c r="C2" s="40" t="s">
        <v>271</v>
      </c>
      <c r="D2" s="28" t="s">
        <v>32</v>
      </c>
      <c r="E2" s="29"/>
      <c r="F2" s="1"/>
      <c r="G2" s="1"/>
      <c r="H2" s="32" t="s">
        <v>33</v>
      </c>
      <c r="I2" s="29">
        <f>COUNTIF(H9:H200,"Passed")</f>
        <v>2</v>
      </c>
    </row>
    <row r="3" ht="13.5" customHeight="1">
      <c r="A3" s="25" t="s">
        <v>34</v>
      </c>
      <c r="B3" s="26"/>
      <c r="C3" s="29"/>
      <c r="D3" s="28" t="s">
        <v>35</v>
      </c>
      <c r="E3" s="33" t="s">
        <v>5</v>
      </c>
      <c r="F3" s="1"/>
      <c r="G3" s="1"/>
      <c r="H3" s="34" t="s">
        <v>37</v>
      </c>
      <c r="I3" s="29">
        <f>COUNTIF(H9:H200,"Failed")</f>
        <v>0</v>
      </c>
    </row>
    <row r="4" ht="13.5" customHeight="1">
      <c r="A4" s="25" t="s">
        <v>38</v>
      </c>
      <c r="B4" s="26"/>
      <c r="C4" s="29"/>
      <c r="D4" s="28" t="s">
        <v>39</v>
      </c>
      <c r="E4" s="29"/>
      <c r="F4" s="1"/>
      <c r="G4" s="1"/>
      <c r="H4" s="35" t="s">
        <v>40</v>
      </c>
      <c r="I4" s="29">
        <f>COUNTIF(H9:H200,"Not Executed")</f>
        <v>0</v>
      </c>
    </row>
    <row r="5" ht="13.5" customHeight="1">
      <c r="A5" s="36"/>
      <c r="B5" s="26"/>
      <c r="C5" s="29"/>
      <c r="D5" s="29"/>
      <c r="E5" s="29"/>
      <c r="F5" s="1"/>
      <c r="G5" s="1"/>
      <c r="H5" s="37" t="s">
        <v>41</v>
      </c>
      <c r="I5" s="29">
        <f>COUNTIF(H9:H200,"Out of Scope")</f>
        <v>0</v>
      </c>
    </row>
    <row r="6" ht="13.5" customHeight="1">
      <c r="A6" s="1"/>
      <c r="B6" s="1"/>
      <c r="C6" s="1"/>
      <c r="D6" s="1"/>
      <c r="E6" s="1"/>
      <c r="F6" s="1"/>
      <c r="G6" s="1"/>
      <c r="H6" s="38" t="s">
        <v>42</v>
      </c>
      <c r="I6" s="38">
        <f>SUM(I2:I5)</f>
        <v>2</v>
      </c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3.5" customHeight="1">
      <c r="A8" s="39" t="s">
        <v>43</v>
      </c>
      <c r="B8" s="39" t="s">
        <v>47</v>
      </c>
      <c r="C8" s="39" t="s">
        <v>48</v>
      </c>
      <c r="D8" s="39" t="s">
        <v>49</v>
      </c>
      <c r="E8" s="39" t="s">
        <v>50</v>
      </c>
      <c r="F8" s="39" t="s">
        <v>51</v>
      </c>
      <c r="G8" s="39" t="s">
        <v>52</v>
      </c>
      <c r="H8" s="39" t="s">
        <v>53</v>
      </c>
      <c r="L8" s="1"/>
    </row>
    <row r="9" ht="46.5" customHeight="1">
      <c r="A9" s="95">
        <v>1.0</v>
      </c>
      <c r="B9" s="96" t="s">
        <v>265</v>
      </c>
      <c r="C9" s="97" t="s">
        <v>266</v>
      </c>
      <c r="D9" s="97" t="s">
        <v>58</v>
      </c>
      <c r="E9" s="95"/>
      <c r="F9" s="96" t="s">
        <v>272</v>
      </c>
      <c r="G9" s="95"/>
      <c r="H9" s="47" t="s">
        <v>60</v>
      </c>
    </row>
    <row r="10" ht="40.5" customHeight="1">
      <c r="A10" s="95">
        <f>SUM(A9+1)</f>
        <v>2</v>
      </c>
      <c r="B10" s="98" t="s">
        <v>268</v>
      </c>
      <c r="C10" s="98" t="s">
        <v>273</v>
      </c>
      <c r="D10" s="97" t="s">
        <v>58</v>
      </c>
      <c r="E10" s="95"/>
      <c r="F10" s="98" t="s">
        <v>274</v>
      </c>
      <c r="G10" s="95"/>
      <c r="H10" s="47" t="s">
        <v>60</v>
      </c>
    </row>
    <row r="11" ht="40.5" customHeight="1">
      <c r="A11" s="95"/>
      <c r="B11" s="95"/>
      <c r="C11" s="95"/>
      <c r="D11" s="95"/>
      <c r="E11" s="95"/>
      <c r="F11" s="95"/>
      <c r="G11" s="95"/>
      <c r="H11" s="46"/>
    </row>
    <row r="12" ht="40.5" customHeight="1">
      <c r="A12" s="95"/>
      <c r="B12" s="95"/>
      <c r="C12" s="95"/>
      <c r="D12" s="95"/>
      <c r="E12" s="95"/>
      <c r="F12" s="95"/>
      <c r="G12" s="95"/>
      <c r="H12" s="46"/>
    </row>
    <row r="13" ht="40.5" customHeight="1">
      <c r="A13" s="95"/>
      <c r="B13" s="95"/>
      <c r="C13" s="95"/>
      <c r="D13" s="95"/>
      <c r="E13" s="95"/>
      <c r="F13" s="95"/>
      <c r="G13" s="95"/>
      <c r="H13" s="46"/>
    </row>
    <row r="14" ht="40.5" customHeight="1">
      <c r="A14" s="95"/>
      <c r="B14" s="95"/>
      <c r="C14" s="95"/>
      <c r="D14" s="95"/>
      <c r="E14" s="95"/>
      <c r="F14" s="95"/>
      <c r="G14" s="95"/>
      <c r="H14" s="46"/>
    </row>
    <row r="15" ht="40.5" customHeight="1">
      <c r="A15" s="95"/>
      <c r="B15" s="95"/>
      <c r="C15" s="95"/>
      <c r="D15" s="95"/>
      <c r="E15" s="95"/>
      <c r="F15" s="95"/>
      <c r="G15" s="95"/>
      <c r="H15" s="46"/>
    </row>
    <row r="16" ht="40.5" customHeight="1">
      <c r="A16" s="95"/>
      <c r="B16" s="95"/>
      <c r="C16" s="95"/>
      <c r="D16" s="95"/>
      <c r="E16" s="95"/>
      <c r="F16" s="95"/>
      <c r="G16" s="95"/>
      <c r="H16" s="46"/>
    </row>
    <row r="17" ht="40.5" customHeight="1">
      <c r="A17" s="95"/>
      <c r="B17" s="95"/>
      <c r="C17" s="95"/>
      <c r="D17" s="95"/>
      <c r="E17" s="95"/>
      <c r="F17" s="95"/>
      <c r="G17" s="95"/>
      <c r="H17" s="46"/>
    </row>
    <row r="18" ht="40.5" customHeight="1">
      <c r="A18" s="95"/>
      <c r="B18" s="95"/>
      <c r="C18" s="95"/>
      <c r="D18" s="95"/>
      <c r="E18" s="95"/>
      <c r="F18" s="95"/>
      <c r="G18" s="95"/>
      <c r="H18" s="46"/>
    </row>
    <row r="19" ht="40.5" customHeight="1">
      <c r="A19" s="95"/>
      <c r="B19" s="95"/>
      <c r="C19" s="95"/>
      <c r="D19" s="95"/>
      <c r="E19" s="95"/>
      <c r="F19" s="95"/>
      <c r="G19" s="95"/>
      <c r="H19" s="46"/>
    </row>
    <row r="20" ht="40.5" customHeight="1">
      <c r="A20" s="95"/>
      <c r="B20" s="95"/>
      <c r="C20" s="95"/>
      <c r="D20" s="95"/>
      <c r="E20" s="95"/>
      <c r="F20" s="95"/>
      <c r="G20" s="95"/>
      <c r="H20" s="46"/>
    </row>
    <row r="21" ht="40.5" customHeight="1">
      <c r="A21" s="95"/>
      <c r="B21" s="95"/>
      <c r="C21" s="95"/>
      <c r="D21" s="95"/>
      <c r="E21" s="95"/>
      <c r="F21" s="95"/>
      <c r="G21" s="95"/>
      <c r="H21" s="46"/>
    </row>
    <row r="22" ht="40.5" customHeight="1">
      <c r="A22" s="95"/>
      <c r="B22" s="95"/>
      <c r="C22" s="95"/>
      <c r="D22" s="95"/>
      <c r="E22" s="95"/>
      <c r="F22" s="95"/>
      <c r="G22" s="95"/>
      <c r="H22" s="46"/>
    </row>
    <row r="23" ht="40.5" customHeight="1">
      <c r="A23" s="95"/>
      <c r="B23" s="95"/>
      <c r="C23" s="95"/>
      <c r="D23" s="95"/>
      <c r="E23" s="95"/>
      <c r="F23" s="95"/>
      <c r="G23" s="95"/>
      <c r="H23" s="46"/>
    </row>
    <row r="24" ht="40.5" customHeight="1">
      <c r="A24" s="95"/>
      <c r="B24" s="95"/>
      <c r="C24" s="95"/>
      <c r="D24" s="95"/>
      <c r="E24" s="95"/>
      <c r="F24" s="95"/>
      <c r="G24" s="95"/>
      <c r="H24" s="46"/>
    </row>
    <row r="25" ht="40.5" customHeight="1">
      <c r="A25" s="95"/>
      <c r="B25" s="95"/>
      <c r="C25" s="95"/>
      <c r="D25" s="95"/>
      <c r="E25" s="95"/>
      <c r="F25" s="95"/>
      <c r="G25" s="95"/>
      <c r="H25" s="46"/>
    </row>
    <row r="26" ht="40.5" customHeight="1">
      <c r="A26" s="95"/>
      <c r="B26" s="95"/>
      <c r="C26" s="95"/>
      <c r="D26" s="95"/>
      <c r="E26" s="95"/>
      <c r="F26" s="95"/>
      <c r="G26" s="95"/>
      <c r="H26" s="46"/>
    </row>
    <row r="27" ht="40.5" customHeight="1">
      <c r="A27" s="95"/>
      <c r="B27" s="95"/>
      <c r="C27" s="95"/>
      <c r="D27" s="95"/>
      <c r="E27" s="95"/>
      <c r="F27" s="95"/>
      <c r="G27" s="95"/>
      <c r="H27" s="46"/>
    </row>
    <row r="28" ht="40.5" customHeight="1">
      <c r="A28" s="95"/>
      <c r="B28" s="95"/>
      <c r="C28" s="95"/>
      <c r="D28" s="95"/>
      <c r="E28" s="95"/>
      <c r="F28" s="95"/>
      <c r="G28" s="95"/>
      <c r="H28" s="46"/>
    </row>
    <row r="29" ht="40.5" customHeight="1">
      <c r="A29" s="95"/>
      <c r="B29" s="95"/>
      <c r="C29" s="95"/>
      <c r="D29" s="95"/>
      <c r="E29" s="95"/>
      <c r="F29" s="95"/>
      <c r="G29" s="95"/>
      <c r="H29" s="46"/>
    </row>
    <row r="30" ht="40.5" customHeight="1">
      <c r="A30" s="95"/>
      <c r="B30" s="95"/>
      <c r="C30" s="95"/>
      <c r="D30" s="95"/>
      <c r="E30" s="95"/>
      <c r="F30" s="95"/>
      <c r="G30" s="95"/>
      <c r="H30" s="46"/>
    </row>
    <row r="31" ht="40.5" customHeight="1">
      <c r="A31" s="95"/>
      <c r="B31" s="95"/>
      <c r="C31" s="95"/>
      <c r="D31" s="95"/>
      <c r="E31" s="95"/>
      <c r="F31" s="95"/>
      <c r="G31" s="95"/>
      <c r="H31" s="46"/>
    </row>
    <row r="32" ht="40.5" customHeight="1">
      <c r="A32" s="95"/>
      <c r="B32" s="95"/>
      <c r="C32" s="95"/>
      <c r="D32" s="95"/>
      <c r="E32" s="95"/>
      <c r="F32" s="95"/>
      <c r="G32" s="95"/>
      <c r="H32" s="46"/>
    </row>
    <row r="33" ht="40.5" customHeight="1">
      <c r="A33" s="95"/>
      <c r="B33" s="95"/>
      <c r="C33" s="95"/>
      <c r="D33" s="95"/>
      <c r="E33" s="95"/>
      <c r="F33" s="95"/>
      <c r="G33" s="95"/>
      <c r="H33" s="46"/>
    </row>
    <row r="34" ht="40.5" customHeight="1">
      <c r="A34" s="95"/>
      <c r="B34" s="95"/>
      <c r="C34" s="95"/>
      <c r="D34" s="95"/>
      <c r="E34" s="95"/>
      <c r="F34" s="95"/>
      <c r="G34" s="95"/>
      <c r="H34" s="46"/>
    </row>
    <row r="35" ht="40.5" customHeight="1">
      <c r="A35" s="95"/>
      <c r="B35" s="95"/>
      <c r="C35" s="95"/>
      <c r="D35" s="95"/>
      <c r="E35" s="95"/>
      <c r="F35" s="95"/>
      <c r="G35" s="95"/>
      <c r="H35" s="46"/>
    </row>
    <row r="36" ht="40.5" customHeight="1">
      <c r="A36" s="95"/>
      <c r="B36" s="95"/>
      <c r="C36" s="95"/>
      <c r="D36" s="95"/>
      <c r="E36" s="95"/>
      <c r="F36" s="95"/>
      <c r="G36" s="95"/>
      <c r="H36" s="46"/>
    </row>
    <row r="37" ht="40.5" customHeight="1">
      <c r="A37" s="95"/>
      <c r="B37" s="95"/>
      <c r="C37" s="95"/>
      <c r="D37" s="95"/>
      <c r="E37" s="95"/>
      <c r="F37" s="95"/>
      <c r="G37" s="95"/>
      <c r="H37" s="46"/>
    </row>
    <row r="38" ht="40.5" customHeight="1">
      <c r="A38" s="95"/>
      <c r="B38" s="95"/>
      <c r="C38" s="95"/>
      <c r="D38" s="95"/>
      <c r="E38" s="95"/>
      <c r="F38" s="95"/>
      <c r="G38" s="95"/>
      <c r="H38" s="46"/>
    </row>
    <row r="39" ht="40.5" customHeight="1">
      <c r="A39" s="95"/>
      <c r="B39" s="95"/>
      <c r="C39" s="95"/>
      <c r="D39" s="95"/>
      <c r="E39" s="95"/>
      <c r="F39" s="95"/>
      <c r="G39" s="95"/>
      <c r="H39" s="46"/>
    </row>
    <row r="40" ht="40.5" customHeight="1">
      <c r="A40" s="95"/>
      <c r="B40" s="95"/>
      <c r="C40" s="95"/>
      <c r="D40" s="95"/>
      <c r="E40" s="95"/>
      <c r="F40" s="95"/>
      <c r="G40" s="95"/>
      <c r="H40" s="46"/>
    </row>
    <row r="41" ht="40.5" customHeight="1">
      <c r="A41" s="95"/>
      <c r="B41" s="95"/>
      <c r="C41" s="95"/>
      <c r="D41" s="95"/>
      <c r="E41" s="95"/>
      <c r="F41" s="95"/>
      <c r="G41" s="95"/>
      <c r="H41" s="46"/>
    </row>
    <row r="42" ht="40.5" customHeight="1">
      <c r="A42" s="95"/>
      <c r="B42" s="95"/>
      <c r="C42" s="95"/>
      <c r="D42" s="95"/>
      <c r="E42" s="95"/>
      <c r="F42" s="95"/>
      <c r="G42" s="95"/>
      <c r="H42" s="46"/>
    </row>
    <row r="43" ht="40.5" customHeight="1">
      <c r="A43" s="95"/>
      <c r="B43" s="95"/>
      <c r="C43" s="95"/>
      <c r="D43" s="95"/>
      <c r="E43" s="95"/>
      <c r="F43" s="95"/>
      <c r="G43" s="95"/>
      <c r="H43" s="46"/>
    </row>
    <row r="44" ht="40.5" customHeight="1">
      <c r="A44" s="95"/>
      <c r="B44" s="95"/>
      <c r="C44" s="95"/>
      <c r="D44" s="95"/>
      <c r="E44" s="95"/>
      <c r="F44" s="95"/>
      <c r="G44" s="95"/>
      <c r="H44" s="46"/>
    </row>
    <row r="45" ht="40.5" customHeight="1">
      <c r="A45" s="95"/>
      <c r="B45" s="95"/>
      <c r="C45" s="95"/>
      <c r="D45" s="95"/>
      <c r="E45" s="95"/>
      <c r="F45" s="95"/>
      <c r="G45" s="95"/>
      <c r="H45" s="46"/>
    </row>
    <row r="46" ht="40.5" customHeight="1">
      <c r="A46" s="95"/>
      <c r="B46" s="95"/>
      <c r="C46" s="95"/>
      <c r="D46" s="95"/>
      <c r="E46" s="95"/>
      <c r="F46" s="95"/>
      <c r="G46" s="95"/>
      <c r="H46" s="46"/>
    </row>
    <row r="47" ht="40.5" customHeight="1">
      <c r="A47" s="95"/>
      <c r="B47" s="95"/>
      <c r="C47" s="95"/>
      <c r="D47" s="95"/>
      <c r="E47" s="95"/>
      <c r="F47" s="95"/>
      <c r="G47" s="95"/>
      <c r="H47" s="46"/>
    </row>
    <row r="48" ht="40.5" customHeight="1">
      <c r="A48" s="95"/>
      <c r="B48" s="95"/>
      <c r="C48" s="95"/>
      <c r="D48" s="95"/>
      <c r="E48" s="95"/>
      <c r="F48" s="95"/>
      <c r="G48" s="95"/>
      <c r="H48" s="46"/>
    </row>
    <row r="49" ht="40.5" customHeight="1">
      <c r="A49" s="95"/>
      <c r="B49" s="95"/>
      <c r="C49" s="95"/>
      <c r="D49" s="95"/>
      <c r="E49" s="95"/>
      <c r="F49" s="95"/>
      <c r="G49" s="95"/>
      <c r="H49" s="46"/>
    </row>
    <row r="50" ht="40.5" customHeight="1">
      <c r="A50" s="95"/>
      <c r="B50" s="95"/>
      <c r="C50" s="95"/>
      <c r="D50" s="95"/>
      <c r="E50" s="95"/>
      <c r="F50" s="95"/>
      <c r="G50" s="95"/>
      <c r="H50" s="46"/>
    </row>
    <row r="51" ht="40.5" customHeight="1">
      <c r="A51" s="95"/>
      <c r="B51" s="95"/>
      <c r="C51" s="95"/>
      <c r="D51" s="95"/>
      <c r="E51" s="95"/>
      <c r="F51" s="95"/>
      <c r="G51" s="95"/>
      <c r="H51" s="46"/>
    </row>
    <row r="52" ht="13.5" customHeight="1">
      <c r="H52" s="46"/>
    </row>
    <row r="53" ht="13.5" customHeight="1">
      <c r="H53" s="46"/>
    </row>
    <row r="54" ht="13.5" customHeight="1">
      <c r="H54" s="46"/>
    </row>
    <row r="55" ht="13.5" customHeight="1">
      <c r="H55" s="46"/>
    </row>
    <row r="56" ht="13.5" customHeight="1">
      <c r="H56" s="46"/>
    </row>
    <row r="57" ht="13.5" customHeight="1">
      <c r="H57" s="46"/>
    </row>
    <row r="58" ht="13.5" customHeight="1">
      <c r="H58" s="46"/>
    </row>
    <row r="59" ht="13.5" customHeight="1">
      <c r="H59" s="46"/>
    </row>
    <row r="60" ht="13.5" customHeight="1">
      <c r="H60" s="46"/>
    </row>
    <row r="61" ht="13.5" customHeight="1">
      <c r="H61" s="46"/>
    </row>
    <row r="62" ht="13.5" customHeight="1">
      <c r="H62" s="46"/>
    </row>
    <row r="63" ht="13.5" customHeight="1">
      <c r="H63" s="46"/>
    </row>
    <row r="64" ht="13.5" customHeight="1"/>
    <row r="65" ht="13.5" customHeight="1">
      <c r="H65" s="46"/>
    </row>
    <row r="66" ht="13.5" customHeight="1">
      <c r="H66" s="46"/>
    </row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B1"/>
    <mergeCell ref="H1:I1"/>
    <mergeCell ref="A2:B2"/>
    <mergeCell ref="A3:B3"/>
    <mergeCell ref="A4:B4"/>
    <mergeCell ref="A5:B5"/>
  </mergeCells>
  <conditionalFormatting sqref="H9:H63 H65:H66">
    <cfRule type="containsText" dxfId="0" priority="1" operator="containsText" text="Not Executed">
      <formula>NOT(ISERROR(SEARCH(("Not Executed"),(H9))))</formula>
    </cfRule>
  </conditionalFormatting>
  <conditionalFormatting sqref="H9:H63 H65:H66">
    <cfRule type="containsText" dxfId="1" priority="2" operator="containsText" text="Failed">
      <formula>NOT(ISERROR(SEARCH(("Failed"),(H9))))</formula>
    </cfRule>
  </conditionalFormatting>
  <conditionalFormatting sqref="H9:H63 H65:H66">
    <cfRule type="containsText" dxfId="1" priority="3" operator="containsText" text="Failed">
      <formula>NOT(ISERROR(SEARCH(("Failed"),(H9))))</formula>
    </cfRule>
  </conditionalFormatting>
  <conditionalFormatting sqref="H9:H63 H65:H66">
    <cfRule type="containsText" dxfId="2" priority="4" operator="containsText" text="Failed">
      <formula>NOT(ISERROR(SEARCH(("Failed"),(H9))))</formula>
    </cfRule>
  </conditionalFormatting>
  <conditionalFormatting sqref="H9:H63 H65:H66">
    <cfRule type="containsText" dxfId="3" priority="5" operator="containsText" text="Passed">
      <formula>NOT(ISERROR(SEARCH(("Passed"),(H9))))</formula>
    </cfRule>
  </conditionalFormatting>
  <conditionalFormatting sqref="H10">
    <cfRule type="containsText" dxfId="0" priority="6" operator="containsText" text="Not Executed">
      <formula>NOT(ISERROR(SEARCH(("Not Executed"),(H10))))</formula>
    </cfRule>
  </conditionalFormatting>
  <conditionalFormatting sqref="H10">
    <cfRule type="containsText" dxfId="1" priority="7" operator="containsText" text="Failed">
      <formula>NOT(ISERROR(SEARCH(("Failed"),(H10))))</formula>
    </cfRule>
  </conditionalFormatting>
  <conditionalFormatting sqref="H10">
    <cfRule type="containsText" dxfId="1" priority="8" operator="containsText" text="Failed">
      <formula>NOT(ISERROR(SEARCH(("Failed"),(H10))))</formula>
    </cfRule>
  </conditionalFormatting>
  <conditionalFormatting sqref="H10">
    <cfRule type="containsText" dxfId="2" priority="9" operator="containsText" text="Failed">
      <formula>NOT(ISERROR(SEARCH(("Failed"),(H10))))</formula>
    </cfRule>
  </conditionalFormatting>
  <conditionalFormatting sqref="H10">
    <cfRule type="containsText" dxfId="3" priority="10" operator="containsText" text="Passed">
      <formula>NOT(ISERROR(SEARCH(("Passed"),(H10))))</formula>
    </cfRule>
  </conditionalFormatting>
  <dataValidations>
    <dataValidation type="list" allowBlank="1" showErrorMessage="1" sqref="H65:H66">
      <formula1>"Failed,Not Executed,Out of Scope,Passed"</formula1>
    </dataValidation>
    <dataValidation type="list" allowBlank="1" showErrorMessage="1" sqref="H9:H63">
      <formula1>"Passed,Failed,Not Executed,Out of Scope"</formula1>
    </dataValidation>
  </dataValidations>
  <hyperlinks>
    <hyperlink r:id="rId1" ref="C1"/>
    <hyperlink r:id="rId2" ref="E3"/>
  </hyperlinks>
  <printOptions/>
  <pageMargins bottom="1.0" footer="0.0" header="0.0" left="0.75" right="0.75" top="1.0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7.14"/>
    <col customWidth="1" min="2" max="2" width="22.86"/>
    <col customWidth="1" min="3" max="3" width="22.14"/>
    <col customWidth="1" min="4" max="4" width="37.14"/>
    <col customWidth="1" min="5" max="5" width="28.43"/>
    <col customWidth="1" min="6" max="6" width="40.14"/>
    <col customWidth="1" min="7" max="7" width="36.71"/>
    <col customWidth="1" min="8" max="8" width="22.71"/>
    <col customWidth="1" min="9" max="9" width="12.86"/>
    <col customWidth="1" min="10" max="26" width="9.0"/>
  </cols>
  <sheetData>
    <row r="1" ht="13.5" customHeight="1">
      <c r="A1" s="25" t="s">
        <v>28</v>
      </c>
      <c r="B1" s="26"/>
      <c r="C1" s="27" t="s">
        <v>1</v>
      </c>
      <c r="D1" s="28" t="s">
        <v>29</v>
      </c>
      <c r="E1" s="29"/>
      <c r="F1" s="1"/>
      <c r="G1" s="1"/>
      <c r="H1" s="30" t="s">
        <v>30</v>
      </c>
      <c r="I1" s="26"/>
    </row>
    <row r="2" ht="13.5" customHeight="1">
      <c r="A2" s="25" t="s">
        <v>31</v>
      </c>
      <c r="B2" s="26"/>
      <c r="C2" s="40" t="s">
        <v>275</v>
      </c>
      <c r="D2" s="28" t="s">
        <v>32</v>
      </c>
      <c r="E2" s="29"/>
      <c r="F2" s="1"/>
      <c r="G2" s="1"/>
      <c r="H2" s="32" t="s">
        <v>33</v>
      </c>
      <c r="I2" s="29">
        <f>COUNTIF(H9:H200,"Passed")</f>
        <v>2</v>
      </c>
    </row>
    <row r="3" ht="13.5" customHeight="1">
      <c r="A3" s="25" t="s">
        <v>34</v>
      </c>
      <c r="B3" s="26"/>
      <c r="C3" s="29"/>
      <c r="D3" s="28" t="s">
        <v>35</v>
      </c>
      <c r="E3" s="33" t="s">
        <v>5</v>
      </c>
      <c r="F3" s="1"/>
      <c r="G3" s="1"/>
      <c r="H3" s="34" t="s">
        <v>37</v>
      </c>
      <c r="I3" s="29">
        <f>COUNTIF(H9:H200,"Failed")</f>
        <v>0</v>
      </c>
    </row>
    <row r="4" ht="13.5" customHeight="1">
      <c r="A4" s="25" t="s">
        <v>38</v>
      </c>
      <c r="B4" s="26"/>
      <c r="C4" s="29"/>
      <c r="D4" s="28" t="s">
        <v>39</v>
      </c>
      <c r="E4" s="29"/>
      <c r="F4" s="1"/>
      <c r="G4" s="1"/>
      <c r="H4" s="35" t="s">
        <v>40</v>
      </c>
      <c r="I4" s="29">
        <f>COUNTIF(H9:H200,"Not Executed")</f>
        <v>0</v>
      </c>
    </row>
    <row r="5" ht="13.5" customHeight="1">
      <c r="A5" s="36"/>
      <c r="B5" s="26"/>
      <c r="C5" s="29"/>
      <c r="D5" s="29"/>
      <c r="E5" s="29"/>
      <c r="F5" s="1"/>
      <c r="G5" s="1"/>
      <c r="H5" s="37" t="s">
        <v>41</v>
      </c>
      <c r="I5" s="29">
        <f>COUNTIF(H9:H200,"Out of Scope")</f>
        <v>0</v>
      </c>
    </row>
    <row r="6" ht="13.5" customHeight="1">
      <c r="A6" s="1"/>
      <c r="B6" s="1"/>
      <c r="C6" s="1"/>
      <c r="D6" s="1"/>
      <c r="E6" s="1"/>
      <c r="F6" s="1"/>
      <c r="G6" s="1"/>
      <c r="H6" s="38" t="s">
        <v>42</v>
      </c>
      <c r="I6" s="38">
        <f>SUM(I2:I5)</f>
        <v>2</v>
      </c>
    </row>
    <row r="7" ht="13.5" customHeight="1">
      <c r="A7" s="1"/>
      <c r="B7" s="1"/>
      <c r="C7" s="1"/>
      <c r="D7" s="1"/>
      <c r="E7" s="1"/>
      <c r="F7" s="1"/>
      <c r="G7" s="1"/>
      <c r="H7" s="1"/>
      <c r="I7" s="1"/>
    </row>
    <row r="8" ht="13.5" customHeight="1">
      <c r="A8" s="39" t="s">
        <v>43</v>
      </c>
      <c r="B8" s="39" t="s">
        <v>47</v>
      </c>
      <c r="C8" s="39" t="s">
        <v>48</v>
      </c>
      <c r="D8" s="39" t="s">
        <v>49</v>
      </c>
      <c r="E8" s="39" t="s">
        <v>50</v>
      </c>
      <c r="F8" s="39" t="s">
        <v>51</v>
      </c>
      <c r="G8" s="39" t="s">
        <v>52</v>
      </c>
      <c r="H8" s="39" t="s">
        <v>53</v>
      </c>
    </row>
    <row r="9" ht="48.0" customHeight="1">
      <c r="A9" s="29">
        <v>1.0</v>
      </c>
      <c r="B9" s="44" t="s">
        <v>265</v>
      </c>
      <c r="C9" s="46" t="s">
        <v>266</v>
      </c>
      <c r="D9" s="46" t="s">
        <v>58</v>
      </c>
      <c r="E9" s="29"/>
      <c r="F9" s="44" t="s">
        <v>276</v>
      </c>
      <c r="G9" s="29"/>
      <c r="H9" s="47" t="s">
        <v>60</v>
      </c>
    </row>
    <row r="10" ht="42.0" customHeight="1">
      <c r="A10" s="29">
        <f>SUM(A9+1)</f>
        <v>2</v>
      </c>
      <c r="B10" s="98" t="s">
        <v>268</v>
      </c>
      <c r="C10" s="98" t="s">
        <v>277</v>
      </c>
      <c r="D10" s="97" t="s">
        <v>58</v>
      </c>
      <c r="E10" s="29"/>
      <c r="F10" s="41" t="s">
        <v>278</v>
      </c>
      <c r="G10" s="29"/>
      <c r="H10" s="47" t="s">
        <v>60</v>
      </c>
    </row>
    <row r="11" ht="42.0" customHeight="1">
      <c r="A11" s="29"/>
      <c r="B11" s="29"/>
      <c r="C11" s="29"/>
      <c r="D11" s="29"/>
      <c r="E11" s="29"/>
      <c r="F11" s="29"/>
      <c r="G11" s="29"/>
      <c r="H11" s="46"/>
    </row>
    <row r="12" ht="42.0" customHeight="1">
      <c r="A12" s="29"/>
      <c r="B12" s="29"/>
      <c r="C12" s="29"/>
      <c r="D12" s="29"/>
      <c r="E12" s="29"/>
      <c r="F12" s="29"/>
      <c r="G12" s="29"/>
      <c r="H12" s="46"/>
    </row>
    <row r="13" ht="42.0" customHeight="1">
      <c r="A13" s="29"/>
      <c r="B13" s="29"/>
      <c r="C13" s="29"/>
      <c r="D13" s="29"/>
      <c r="E13" s="29"/>
      <c r="F13" s="29"/>
      <c r="G13" s="29"/>
      <c r="H13" s="46"/>
    </row>
    <row r="14" ht="42.0" customHeight="1">
      <c r="A14" s="29"/>
      <c r="B14" s="29"/>
      <c r="C14" s="29"/>
      <c r="D14" s="29"/>
      <c r="E14" s="29"/>
      <c r="F14" s="29"/>
      <c r="G14" s="29"/>
      <c r="H14" s="46"/>
    </row>
    <row r="15" ht="42.0" customHeight="1">
      <c r="A15" s="29"/>
      <c r="B15" s="29"/>
      <c r="C15" s="29"/>
      <c r="D15" s="29"/>
      <c r="E15" s="29"/>
      <c r="F15" s="29"/>
      <c r="G15" s="29"/>
      <c r="H15" s="46"/>
    </row>
    <row r="16" ht="42.0" customHeight="1">
      <c r="A16" s="29"/>
      <c r="B16" s="29"/>
      <c r="C16" s="29"/>
      <c r="D16" s="29"/>
      <c r="E16" s="29"/>
      <c r="F16" s="29"/>
      <c r="G16" s="29"/>
      <c r="H16" s="46"/>
    </row>
    <row r="17" ht="42.0" customHeight="1">
      <c r="A17" s="29"/>
      <c r="B17" s="29"/>
      <c r="C17" s="29"/>
      <c r="D17" s="29"/>
      <c r="E17" s="29"/>
      <c r="F17" s="29"/>
      <c r="G17" s="29"/>
      <c r="H17" s="46"/>
    </row>
    <row r="18" ht="42.0" customHeight="1">
      <c r="A18" s="29"/>
      <c r="B18" s="29"/>
      <c r="C18" s="29"/>
      <c r="D18" s="29"/>
      <c r="E18" s="29"/>
      <c r="F18" s="29"/>
      <c r="G18" s="29"/>
      <c r="H18" s="46"/>
    </row>
    <row r="19" ht="42.0" customHeight="1">
      <c r="A19" s="29"/>
      <c r="B19" s="29"/>
      <c r="C19" s="29"/>
      <c r="D19" s="29"/>
      <c r="E19" s="29"/>
      <c r="F19" s="29"/>
      <c r="G19" s="29"/>
      <c r="H19" s="46"/>
    </row>
    <row r="20" ht="42.0" customHeight="1">
      <c r="A20" s="29"/>
      <c r="B20" s="29"/>
      <c r="C20" s="29"/>
      <c r="D20" s="29"/>
      <c r="E20" s="29"/>
      <c r="F20" s="29"/>
      <c r="G20" s="29"/>
      <c r="H20" s="46"/>
    </row>
    <row r="21" ht="42.0" customHeight="1">
      <c r="A21" s="29"/>
      <c r="B21" s="29"/>
      <c r="C21" s="29"/>
      <c r="D21" s="29"/>
      <c r="E21" s="29"/>
      <c r="F21" s="29"/>
      <c r="G21" s="29"/>
      <c r="H21" s="46"/>
    </row>
    <row r="22" ht="42.0" customHeight="1">
      <c r="A22" s="29"/>
      <c r="B22" s="29"/>
      <c r="C22" s="29"/>
      <c r="D22" s="29"/>
      <c r="E22" s="29"/>
      <c r="F22" s="29"/>
      <c r="G22" s="29"/>
      <c r="H22" s="46"/>
    </row>
    <row r="23" ht="42.0" customHeight="1">
      <c r="A23" s="29"/>
      <c r="B23" s="29"/>
      <c r="C23" s="29"/>
      <c r="D23" s="29"/>
      <c r="E23" s="29"/>
      <c r="F23" s="29"/>
      <c r="G23" s="29"/>
      <c r="H23" s="46"/>
    </row>
    <row r="24" ht="42.0" customHeight="1">
      <c r="A24" s="29"/>
      <c r="B24" s="29"/>
      <c r="C24" s="29"/>
      <c r="D24" s="29"/>
      <c r="E24" s="29"/>
      <c r="F24" s="29"/>
      <c r="G24" s="29"/>
      <c r="H24" s="46"/>
    </row>
    <row r="25" ht="42.0" customHeight="1">
      <c r="A25" s="29"/>
      <c r="B25" s="29"/>
      <c r="C25" s="29"/>
      <c r="D25" s="29"/>
      <c r="E25" s="29"/>
      <c r="F25" s="29"/>
      <c r="G25" s="29"/>
      <c r="H25" s="46"/>
    </row>
    <row r="26" ht="42.0" customHeight="1">
      <c r="A26" s="29"/>
      <c r="B26" s="29"/>
      <c r="C26" s="29"/>
      <c r="D26" s="29"/>
      <c r="E26" s="29"/>
      <c r="F26" s="29"/>
      <c r="G26" s="29"/>
      <c r="H26" s="46"/>
    </row>
    <row r="27" ht="42.0" customHeight="1">
      <c r="A27" s="29"/>
      <c r="B27" s="29"/>
      <c r="C27" s="29"/>
      <c r="D27" s="29"/>
      <c r="E27" s="29"/>
      <c r="F27" s="29"/>
      <c r="G27" s="29"/>
      <c r="H27" s="46"/>
    </row>
    <row r="28" ht="42.0" customHeight="1">
      <c r="A28" s="29"/>
      <c r="B28" s="29"/>
      <c r="C28" s="29"/>
      <c r="D28" s="29"/>
      <c r="E28" s="29"/>
      <c r="F28" s="29"/>
      <c r="G28" s="29"/>
      <c r="H28" s="46"/>
    </row>
    <row r="29" ht="42.0" customHeight="1">
      <c r="A29" s="29"/>
      <c r="B29" s="29"/>
      <c r="C29" s="29"/>
      <c r="D29" s="29"/>
      <c r="E29" s="29"/>
      <c r="F29" s="29"/>
      <c r="G29" s="29"/>
      <c r="H29" s="46"/>
    </row>
    <row r="30" ht="42.0" customHeight="1">
      <c r="A30" s="29"/>
      <c r="B30" s="29"/>
      <c r="C30" s="29"/>
      <c r="D30" s="29"/>
      <c r="E30" s="29"/>
      <c r="F30" s="29"/>
      <c r="G30" s="29"/>
      <c r="H30" s="46"/>
    </row>
    <row r="31" ht="42.0" customHeight="1">
      <c r="A31" s="29"/>
      <c r="B31" s="29"/>
      <c r="C31" s="29"/>
      <c r="D31" s="29"/>
      <c r="E31" s="29"/>
      <c r="F31" s="29"/>
      <c r="G31" s="29"/>
      <c r="H31" s="46"/>
    </row>
    <row r="32" ht="42.0" customHeight="1">
      <c r="A32" s="29"/>
      <c r="B32" s="29"/>
      <c r="C32" s="29"/>
      <c r="D32" s="29"/>
      <c r="E32" s="29"/>
      <c r="F32" s="29"/>
      <c r="G32" s="29"/>
      <c r="H32" s="46"/>
    </row>
    <row r="33" ht="42.0" customHeight="1">
      <c r="A33" s="29"/>
      <c r="B33" s="29"/>
      <c r="C33" s="29"/>
      <c r="D33" s="29"/>
      <c r="E33" s="29"/>
      <c r="F33" s="29"/>
      <c r="G33" s="29"/>
      <c r="H33" s="46"/>
    </row>
    <row r="34" ht="42.0" customHeight="1">
      <c r="A34" s="29"/>
      <c r="B34" s="29"/>
      <c r="C34" s="29"/>
      <c r="D34" s="29"/>
      <c r="E34" s="29"/>
      <c r="F34" s="29"/>
      <c r="G34" s="29"/>
      <c r="H34" s="46"/>
    </row>
    <row r="35" ht="42.0" customHeight="1">
      <c r="A35" s="29"/>
      <c r="B35" s="29"/>
      <c r="C35" s="29"/>
      <c r="D35" s="29"/>
      <c r="E35" s="29"/>
      <c r="F35" s="29"/>
      <c r="G35" s="29"/>
      <c r="H35" s="46"/>
    </row>
    <row r="36" ht="42.0" customHeight="1">
      <c r="A36" s="29"/>
      <c r="B36" s="29"/>
      <c r="C36" s="29"/>
      <c r="D36" s="29"/>
      <c r="E36" s="29"/>
      <c r="F36" s="29"/>
      <c r="G36" s="29"/>
      <c r="H36" s="46"/>
    </row>
    <row r="37" ht="42.0" customHeight="1">
      <c r="A37" s="29"/>
      <c r="B37" s="29"/>
      <c r="C37" s="29"/>
      <c r="D37" s="29"/>
      <c r="E37" s="29"/>
      <c r="F37" s="29"/>
      <c r="G37" s="29"/>
      <c r="H37" s="46"/>
    </row>
    <row r="38" ht="42.0" customHeight="1">
      <c r="A38" s="29"/>
      <c r="B38" s="29"/>
      <c r="C38" s="29"/>
      <c r="D38" s="29"/>
      <c r="E38" s="29"/>
      <c r="F38" s="29"/>
      <c r="G38" s="29"/>
      <c r="H38" s="46"/>
    </row>
    <row r="39" ht="42.0" customHeight="1">
      <c r="A39" s="29"/>
      <c r="B39" s="29"/>
      <c r="C39" s="29"/>
      <c r="D39" s="29"/>
      <c r="E39" s="29"/>
      <c r="F39" s="29"/>
      <c r="G39" s="29"/>
      <c r="H39" s="46"/>
    </row>
    <row r="40" ht="42.0" customHeight="1">
      <c r="A40" s="29"/>
      <c r="B40" s="29"/>
      <c r="C40" s="29"/>
      <c r="D40" s="29"/>
      <c r="E40" s="29"/>
      <c r="F40" s="29"/>
      <c r="G40" s="29"/>
      <c r="H40" s="46"/>
    </row>
    <row r="41" ht="42.0" customHeight="1">
      <c r="A41" s="29"/>
      <c r="B41" s="29"/>
      <c r="C41" s="29"/>
      <c r="D41" s="29"/>
      <c r="E41" s="29"/>
      <c r="F41" s="29"/>
      <c r="G41" s="29"/>
      <c r="H41" s="46"/>
    </row>
    <row r="42" ht="42.0" customHeight="1">
      <c r="A42" s="29"/>
      <c r="B42" s="29"/>
      <c r="C42" s="29"/>
      <c r="D42" s="29"/>
      <c r="E42" s="29"/>
      <c r="F42" s="29"/>
      <c r="G42" s="29"/>
      <c r="H42" s="46"/>
    </row>
    <row r="43" ht="42.0" customHeight="1">
      <c r="A43" s="29"/>
      <c r="B43" s="29"/>
      <c r="C43" s="29"/>
      <c r="D43" s="29"/>
      <c r="E43" s="29"/>
      <c r="F43" s="29"/>
      <c r="G43" s="29"/>
      <c r="H43" s="46"/>
    </row>
    <row r="44" ht="42.0" customHeight="1">
      <c r="A44" s="29"/>
      <c r="B44" s="29"/>
      <c r="C44" s="29"/>
      <c r="D44" s="29"/>
      <c r="E44" s="29"/>
      <c r="F44" s="29"/>
      <c r="G44" s="29"/>
      <c r="H44" s="46"/>
    </row>
    <row r="45" ht="42.0" customHeight="1">
      <c r="A45" s="29"/>
      <c r="B45" s="29"/>
      <c r="C45" s="29"/>
      <c r="D45" s="29"/>
      <c r="E45" s="29"/>
      <c r="F45" s="29"/>
      <c r="G45" s="29"/>
      <c r="H45" s="46"/>
    </row>
    <row r="46" ht="42.0" customHeight="1">
      <c r="A46" s="29"/>
      <c r="B46" s="29"/>
      <c r="C46" s="29"/>
      <c r="D46" s="29"/>
      <c r="E46" s="29"/>
      <c r="F46" s="29"/>
      <c r="G46" s="29"/>
      <c r="H46" s="46"/>
    </row>
    <row r="47" ht="42.0" customHeight="1">
      <c r="A47" s="29"/>
      <c r="B47" s="29"/>
      <c r="C47" s="29"/>
      <c r="D47" s="29"/>
      <c r="E47" s="29"/>
      <c r="F47" s="29"/>
      <c r="G47" s="29"/>
      <c r="H47" s="46"/>
    </row>
    <row r="48" ht="42.0" customHeight="1">
      <c r="A48" s="29"/>
      <c r="B48" s="29"/>
      <c r="C48" s="29"/>
      <c r="D48" s="29"/>
      <c r="E48" s="29"/>
      <c r="F48" s="29"/>
      <c r="G48" s="29"/>
      <c r="H48" s="46"/>
    </row>
    <row r="49" ht="42.0" customHeight="1">
      <c r="A49" s="29"/>
      <c r="B49" s="29"/>
      <c r="C49" s="29"/>
      <c r="D49" s="29"/>
      <c r="E49" s="29"/>
      <c r="F49" s="29"/>
      <c r="G49" s="29"/>
      <c r="H49" s="46"/>
    </row>
    <row r="50" ht="42.0" customHeight="1">
      <c r="A50" s="29"/>
      <c r="B50" s="29"/>
      <c r="C50" s="29"/>
      <c r="D50" s="29"/>
      <c r="E50" s="29"/>
      <c r="F50" s="29"/>
      <c r="G50" s="29"/>
      <c r="H50" s="46"/>
    </row>
    <row r="51" ht="42.0" customHeight="1">
      <c r="A51" s="29"/>
      <c r="B51" s="29"/>
      <c r="C51" s="29"/>
      <c r="D51" s="29"/>
      <c r="E51" s="29"/>
      <c r="F51" s="29"/>
      <c r="G51" s="29"/>
      <c r="H51" s="46"/>
    </row>
    <row r="52" ht="42.0" customHeight="1">
      <c r="A52" s="29"/>
      <c r="B52" s="29"/>
      <c r="C52" s="29"/>
      <c r="D52" s="29"/>
      <c r="E52" s="29"/>
      <c r="F52" s="29"/>
      <c r="G52" s="29"/>
      <c r="H52" s="46"/>
    </row>
    <row r="53" ht="42.0" customHeight="1">
      <c r="A53" s="29"/>
      <c r="B53" s="29"/>
      <c r="C53" s="29"/>
      <c r="D53" s="29"/>
      <c r="E53" s="29"/>
      <c r="F53" s="29"/>
      <c r="G53" s="29"/>
      <c r="H53" s="46"/>
    </row>
    <row r="54" ht="42.0" customHeight="1">
      <c r="A54" s="29"/>
      <c r="B54" s="29"/>
      <c r="C54" s="29"/>
      <c r="D54" s="29"/>
      <c r="E54" s="29"/>
      <c r="F54" s="29"/>
      <c r="G54" s="29"/>
      <c r="H54" s="46"/>
    </row>
    <row r="55" ht="42.0" customHeight="1">
      <c r="A55" s="29"/>
      <c r="B55" s="29"/>
      <c r="C55" s="29"/>
      <c r="D55" s="29"/>
      <c r="E55" s="29"/>
      <c r="F55" s="29"/>
      <c r="G55" s="29"/>
      <c r="H55" s="46"/>
    </row>
    <row r="56" ht="42.0" customHeight="1">
      <c r="A56" s="29"/>
      <c r="B56" s="29"/>
      <c r="C56" s="29"/>
      <c r="D56" s="29"/>
      <c r="E56" s="29"/>
      <c r="F56" s="29"/>
      <c r="G56" s="29"/>
      <c r="H56" s="46"/>
    </row>
    <row r="57" ht="42.0" customHeight="1">
      <c r="A57" s="29"/>
      <c r="B57" s="29"/>
      <c r="C57" s="29"/>
      <c r="D57" s="29"/>
      <c r="E57" s="29"/>
      <c r="F57" s="29"/>
      <c r="G57" s="29"/>
      <c r="H57" s="46"/>
    </row>
    <row r="58" ht="42.0" customHeight="1">
      <c r="A58" s="29"/>
      <c r="B58" s="29"/>
      <c r="C58" s="29"/>
      <c r="D58" s="29"/>
      <c r="E58" s="29"/>
      <c r="F58" s="29"/>
      <c r="G58" s="29"/>
      <c r="H58" s="46"/>
    </row>
    <row r="59" ht="42.0" customHeight="1">
      <c r="A59" s="29"/>
      <c r="B59" s="29"/>
      <c r="C59" s="29"/>
      <c r="D59" s="29"/>
      <c r="E59" s="29"/>
      <c r="F59" s="29"/>
      <c r="G59" s="29"/>
      <c r="H59" s="46"/>
    </row>
    <row r="60" ht="42.0" customHeight="1">
      <c r="A60" s="29"/>
      <c r="B60" s="29"/>
      <c r="C60" s="29"/>
      <c r="D60" s="29"/>
      <c r="E60" s="29"/>
      <c r="F60" s="29"/>
      <c r="G60" s="29"/>
      <c r="H60" s="46"/>
    </row>
    <row r="61" ht="13.5" customHeight="1">
      <c r="H61" s="46"/>
    </row>
    <row r="62" ht="13.5" customHeight="1">
      <c r="H62" s="46"/>
    </row>
    <row r="63" ht="13.5" customHeight="1">
      <c r="H63" s="46"/>
    </row>
    <row r="64" ht="13.5" customHeight="1">
      <c r="H64" s="46"/>
    </row>
    <row r="65" ht="13.5" customHeight="1">
      <c r="H65" s="46"/>
    </row>
    <row r="66" ht="13.5" customHeight="1">
      <c r="H66" s="46"/>
    </row>
    <row r="67" ht="13.5" customHeight="1">
      <c r="H67" s="46"/>
    </row>
    <row r="68" ht="13.5" customHeight="1">
      <c r="H68" s="46"/>
    </row>
    <row r="69" ht="13.5" customHeight="1">
      <c r="H69" s="46"/>
    </row>
    <row r="70" ht="13.5" customHeight="1">
      <c r="H70" s="46"/>
    </row>
    <row r="71" ht="13.5" customHeight="1">
      <c r="H71" s="29"/>
    </row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B1"/>
    <mergeCell ref="H1:I1"/>
    <mergeCell ref="A2:B2"/>
    <mergeCell ref="A3:B3"/>
    <mergeCell ref="A4:B4"/>
    <mergeCell ref="A5:B5"/>
  </mergeCells>
  <conditionalFormatting sqref="H9:H70">
    <cfRule type="containsText" dxfId="0" priority="1" operator="containsText" text="Not Executed">
      <formula>NOT(ISERROR(SEARCH(("Not Executed"),(H9))))</formula>
    </cfRule>
  </conditionalFormatting>
  <conditionalFormatting sqref="H9:H70">
    <cfRule type="containsText" dxfId="1" priority="2" operator="containsText" text="Failed">
      <formula>NOT(ISERROR(SEARCH(("Failed"),(H9))))</formula>
    </cfRule>
  </conditionalFormatting>
  <conditionalFormatting sqref="H9">
    <cfRule type="containsText" dxfId="1" priority="3" operator="containsText" text="Failed">
      <formula>NOT(ISERROR(SEARCH(("Failed"),(H9))))</formula>
    </cfRule>
  </conditionalFormatting>
  <conditionalFormatting sqref="H9:H70">
    <cfRule type="containsText" dxfId="2" priority="4" operator="containsText" text="Failed">
      <formula>NOT(ISERROR(SEARCH(("Failed"),(H9))))</formula>
    </cfRule>
  </conditionalFormatting>
  <conditionalFormatting sqref="H9:H70">
    <cfRule type="containsText" dxfId="3" priority="5" operator="containsText" text="Passed">
      <formula>NOT(ISERROR(SEARCH(("Passed"),(H9))))</formula>
    </cfRule>
  </conditionalFormatting>
  <conditionalFormatting sqref="H10">
    <cfRule type="containsText" dxfId="0" priority="6" operator="containsText" text="Not Executed">
      <formula>NOT(ISERROR(SEARCH(("Not Executed"),(H10))))</formula>
    </cfRule>
  </conditionalFormatting>
  <conditionalFormatting sqref="H10">
    <cfRule type="containsText" dxfId="1" priority="7" operator="containsText" text="Failed">
      <formula>NOT(ISERROR(SEARCH(("Failed"),(H10))))</formula>
    </cfRule>
  </conditionalFormatting>
  <conditionalFormatting sqref="H10">
    <cfRule type="containsText" dxfId="1" priority="8" operator="containsText" text="Failed">
      <formula>NOT(ISERROR(SEARCH(("Failed"),(H10))))</formula>
    </cfRule>
  </conditionalFormatting>
  <conditionalFormatting sqref="H10">
    <cfRule type="containsText" dxfId="2" priority="9" operator="containsText" text="Failed">
      <formula>NOT(ISERROR(SEARCH(("Failed"),(H10))))</formula>
    </cfRule>
  </conditionalFormatting>
  <conditionalFormatting sqref="H10">
    <cfRule type="containsText" dxfId="3" priority="10" operator="containsText" text="Passed">
      <formula>NOT(ISERROR(SEARCH(("Passed"),(H10))))</formula>
    </cfRule>
  </conditionalFormatting>
  <dataValidations>
    <dataValidation type="list" allowBlank="1" showErrorMessage="1" sqref="H9:H70">
      <formula1>"Passed,Failed,Not Executed,Out of Scope"</formula1>
    </dataValidation>
  </dataValidations>
  <hyperlinks>
    <hyperlink r:id="rId1" ref="C1"/>
    <hyperlink r:id="rId2" ref="E3"/>
  </hyperlinks>
  <printOptions/>
  <pageMargins bottom="1.0" footer="0.0" header="0.0" left="0.75" right="0.75" top="1.0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57"/>
    <col customWidth="1" min="2" max="2" width="31.0"/>
    <col customWidth="1" min="3" max="3" width="27.43"/>
    <col customWidth="1" min="4" max="4" width="31.0"/>
    <col customWidth="1" min="5" max="5" width="26.86"/>
    <col customWidth="1" min="6" max="6" width="25.71"/>
    <col customWidth="1" min="7" max="7" width="22.57"/>
    <col customWidth="1" min="8" max="8" width="25.57"/>
  </cols>
  <sheetData>
    <row r="1">
      <c r="A1" s="25" t="s">
        <v>28</v>
      </c>
      <c r="B1" s="26"/>
      <c r="C1" s="27" t="s">
        <v>1</v>
      </c>
      <c r="D1" s="28" t="s">
        <v>29</v>
      </c>
      <c r="E1" s="29"/>
      <c r="F1" s="1"/>
      <c r="G1" s="1"/>
      <c r="H1" s="30" t="s">
        <v>30</v>
      </c>
      <c r="I1" s="26"/>
    </row>
    <row r="2">
      <c r="A2" s="25" t="s">
        <v>31</v>
      </c>
      <c r="B2" s="26"/>
      <c r="C2" s="99" t="s">
        <v>279</v>
      </c>
      <c r="D2" s="28" t="s">
        <v>32</v>
      </c>
      <c r="E2" s="29"/>
      <c r="F2" s="1"/>
      <c r="G2" s="1"/>
      <c r="H2" s="32" t="s">
        <v>33</v>
      </c>
      <c r="I2" s="29">
        <f>COUNTIF(H9:H198,"Passed")</f>
        <v>1</v>
      </c>
    </row>
    <row r="3">
      <c r="A3" s="25" t="s">
        <v>34</v>
      </c>
      <c r="B3" s="26"/>
      <c r="C3" s="29"/>
      <c r="D3" s="28" t="s">
        <v>35</v>
      </c>
      <c r="E3" s="33" t="s">
        <v>5</v>
      </c>
      <c r="F3" s="1"/>
      <c r="G3" s="1"/>
      <c r="H3" s="34" t="s">
        <v>37</v>
      </c>
      <c r="I3" s="29">
        <f>COUNTIF(H9:H198,"Failed")</f>
        <v>0</v>
      </c>
    </row>
    <row r="4">
      <c r="A4" s="25" t="s">
        <v>38</v>
      </c>
      <c r="B4" s="26"/>
      <c r="C4" s="29"/>
      <c r="D4" s="28" t="s">
        <v>39</v>
      </c>
      <c r="E4" s="29"/>
      <c r="F4" s="1"/>
      <c r="G4" s="1"/>
      <c r="H4" s="35" t="s">
        <v>40</v>
      </c>
      <c r="I4" s="29">
        <f>COUNTIF(H9:H198,"Not Executed")</f>
        <v>0</v>
      </c>
    </row>
    <row r="5">
      <c r="A5" s="36"/>
      <c r="B5" s="26"/>
      <c r="C5" s="29"/>
      <c r="D5" s="29"/>
      <c r="E5" s="29"/>
      <c r="F5" s="1"/>
      <c r="G5" s="1"/>
      <c r="H5" s="37" t="s">
        <v>41</v>
      </c>
      <c r="I5" s="29">
        <f>COUNTIF(H9:H198,"Out of Scope")</f>
        <v>0</v>
      </c>
    </row>
    <row r="6">
      <c r="A6" s="1"/>
      <c r="B6" s="1"/>
      <c r="C6" s="1"/>
      <c r="D6" s="1"/>
      <c r="E6" s="1"/>
      <c r="F6" s="1"/>
      <c r="G6" s="1"/>
      <c r="H6" s="38" t="s">
        <v>42</v>
      </c>
      <c r="I6" s="38">
        <f>SUM(I2:I5)</f>
        <v>1</v>
      </c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39" t="s">
        <v>43</v>
      </c>
      <c r="B8" s="39" t="s">
        <v>47</v>
      </c>
      <c r="C8" s="39" t="s">
        <v>48</v>
      </c>
      <c r="D8" s="39" t="s">
        <v>49</v>
      </c>
      <c r="E8" s="39" t="s">
        <v>50</v>
      </c>
      <c r="F8" s="39" t="s">
        <v>51</v>
      </c>
      <c r="G8" s="39" t="s">
        <v>52</v>
      </c>
      <c r="H8" s="39" t="s">
        <v>53</v>
      </c>
    </row>
    <row r="9" ht="48.75" customHeight="1">
      <c r="A9" s="100">
        <v>1.0</v>
      </c>
      <c r="B9" s="44" t="s">
        <v>265</v>
      </c>
      <c r="C9" s="44" t="s">
        <v>266</v>
      </c>
      <c r="D9" s="46" t="s">
        <v>58</v>
      </c>
      <c r="E9" s="101"/>
      <c r="F9" s="102" t="s">
        <v>280</v>
      </c>
      <c r="G9" s="101"/>
      <c r="H9" s="47" t="s">
        <v>60</v>
      </c>
    </row>
    <row r="10" ht="48.75" customHeight="1">
      <c r="A10" s="101">
        <f t="shared" ref="A10:A57" si="1">sum(A9+1)</f>
        <v>2</v>
      </c>
      <c r="B10" s="101"/>
      <c r="C10" s="101"/>
      <c r="D10" s="101"/>
      <c r="E10" s="101"/>
      <c r="F10" s="101"/>
      <c r="G10" s="101"/>
      <c r="H10" s="46"/>
    </row>
    <row r="11" ht="48.75" customHeight="1">
      <c r="A11" s="101">
        <f t="shared" si="1"/>
        <v>3</v>
      </c>
      <c r="B11" s="101"/>
      <c r="C11" s="101"/>
      <c r="D11" s="101"/>
      <c r="E11" s="101"/>
      <c r="F11" s="101"/>
      <c r="G11" s="101"/>
      <c r="H11" s="46"/>
    </row>
    <row r="12" ht="48.75" customHeight="1">
      <c r="A12" s="101">
        <f t="shared" si="1"/>
        <v>4</v>
      </c>
      <c r="B12" s="101"/>
      <c r="C12" s="101"/>
      <c r="D12" s="101"/>
      <c r="E12" s="101"/>
      <c r="F12" s="101"/>
      <c r="G12" s="101"/>
      <c r="H12" s="46"/>
    </row>
    <row r="13" ht="48.75" customHeight="1">
      <c r="A13" s="101">
        <f t="shared" si="1"/>
        <v>5</v>
      </c>
      <c r="B13" s="101"/>
      <c r="C13" s="101"/>
      <c r="D13" s="101"/>
      <c r="E13" s="101"/>
      <c r="F13" s="101"/>
      <c r="G13" s="101"/>
      <c r="H13" s="46"/>
    </row>
    <row r="14" ht="48.75" customHeight="1">
      <c r="A14" s="101">
        <f t="shared" si="1"/>
        <v>6</v>
      </c>
      <c r="B14" s="101"/>
      <c r="C14" s="101"/>
      <c r="D14" s="101"/>
      <c r="E14" s="101"/>
      <c r="F14" s="101"/>
      <c r="G14" s="101"/>
      <c r="H14" s="46"/>
    </row>
    <row r="15" ht="48.75" customHeight="1">
      <c r="A15" s="101">
        <f t="shared" si="1"/>
        <v>7</v>
      </c>
      <c r="B15" s="101"/>
      <c r="C15" s="101"/>
      <c r="D15" s="101"/>
      <c r="E15" s="101"/>
      <c r="F15" s="101"/>
      <c r="G15" s="101"/>
      <c r="H15" s="46"/>
    </row>
    <row r="16" ht="48.75" customHeight="1">
      <c r="A16" s="101">
        <f t="shared" si="1"/>
        <v>8</v>
      </c>
      <c r="B16" s="101"/>
      <c r="C16" s="101"/>
      <c r="D16" s="101"/>
      <c r="E16" s="101"/>
      <c r="F16" s="101"/>
      <c r="G16" s="101"/>
      <c r="H16" s="46"/>
    </row>
    <row r="17" ht="48.75" customHeight="1">
      <c r="A17" s="101">
        <f t="shared" si="1"/>
        <v>9</v>
      </c>
      <c r="B17" s="101"/>
      <c r="C17" s="101"/>
      <c r="D17" s="101"/>
      <c r="E17" s="101"/>
      <c r="F17" s="101"/>
      <c r="G17" s="101"/>
      <c r="H17" s="46"/>
    </row>
    <row r="18" ht="48.75" customHeight="1">
      <c r="A18" s="101">
        <f t="shared" si="1"/>
        <v>10</v>
      </c>
      <c r="B18" s="101"/>
      <c r="C18" s="101"/>
      <c r="D18" s="101"/>
      <c r="E18" s="101"/>
      <c r="F18" s="101"/>
      <c r="G18" s="101"/>
      <c r="H18" s="46"/>
    </row>
    <row r="19" ht="48.75" customHeight="1">
      <c r="A19" s="101">
        <f t="shared" si="1"/>
        <v>11</v>
      </c>
      <c r="B19" s="101"/>
      <c r="C19" s="101"/>
      <c r="D19" s="101"/>
      <c r="E19" s="101"/>
      <c r="F19" s="101"/>
      <c r="G19" s="101"/>
      <c r="H19" s="46"/>
    </row>
    <row r="20" ht="48.75" customHeight="1">
      <c r="A20" s="101">
        <f t="shared" si="1"/>
        <v>12</v>
      </c>
      <c r="B20" s="101"/>
      <c r="C20" s="101"/>
      <c r="D20" s="101"/>
      <c r="E20" s="101"/>
      <c r="F20" s="101"/>
      <c r="G20" s="101"/>
      <c r="H20" s="46"/>
    </row>
    <row r="21" ht="48.75" customHeight="1">
      <c r="A21" s="101">
        <f t="shared" si="1"/>
        <v>13</v>
      </c>
      <c r="B21" s="101"/>
      <c r="C21" s="101"/>
      <c r="D21" s="101"/>
      <c r="E21" s="101"/>
      <c r="F21" s="101"/>
      <c r="G21" s="101"/>
      <c r="H21" s="46"/>
    </row>
    <row r="22" ht="48.75" customHeight="1">
      <c r="A22" s="101">
        <f t="shared" si="1"/>
        <v>14</v>
      </c>
      <c r="B22" s="101"/>
      <c r="C22" s="101"/>
      <c r="D22" s="101"/>
      <c r="E22" s="101"/>
      <c r="F22" s="101"/>
      <c r="G22" s="101"/>
      <c r="H22" s="46"/>
    </row>
    <row r="23" ht="48.75" customHeight="1">
      <c r="A23" s="101">
        <f t="shared" si="1"/>
        <v>15</v>
      </c>
      <c r="B23" s="101"/>
      <c r="C23" s="101"/>
      <c r="D23" s="101"/>
      <c r="E23" s="101"/>
      <c r="F23" s="101"/>
      <c r="G23" s="101"/>
      <c r="H23" s="46"/>
    </row>
    <row r="24" ht="48.75" customHeight="1">
      <c r="A24" s="101">
        <f t="shared" si="1"/>
        <v>16</v>
      </c>
      <c r="B24" s="101"/>
      <c r="C24" s="101"/>
      <c r="D24" s="101"/>
      <c r="E24" s="101"/>
      <c r="F24" s="101"/>
      <c r="G24" s="101"/>
      <c r="H24" s="46"/>
    </row>
    <row r="25" ht="48.75" customHeight="1">
      <c r="A25" s="101">
        <f t="shared" si="1"/>
        <v>17</v>
      </c>
      <c r="B25" s="101"/>
      <c r="C25" s="101"/>
      <c r="D25" s="101"/>
      <c r="E25" s="101"/>
      <c r="F25" s="101"/>
      <c r="G25" s="101"/>
      <c r="H25" s="46"/>
    </row>
    <row r="26" ht="48.75" customHeight="1">
      <c r="A26" s="101">
        <f t="shared" si="1"/>
        <v>18</v>
      </c>
      <c r="B26" s="101"/>
      <c r="C26" s="101"/>
      <c r="D26" s="101"/>
      <c r="E26" s="101"/>
      <c r="F26" s="101"/>
      <c r="G26" s="101"/>
      <c r="H26" s="46"/>
    </row>
    <row r="27" ht="48.75" customHeight="1">
      <c r="A27" s="101">
        <f t="shared" si="1"/>
        <v>19</v>
      </c>
      <c r="B27" s="101"/>
      <c r="C27" s="101"/>
      <c r="D27" s="101"/>
      <c r="E27" s="101"/>
      <c r="F27" s="101"/>
      <c r="G27" s="101"/>
      <c r="H27" s="46"/>
    </row>
    <row r="28" ht="48.75" customHeight="1">
      <c r="A28" s="101">
        <f t="shared" si="1"/>
        <v>20</v>
      </c>
      <c r="B28" s="101"/>
      <c r="C28" s="101"/>
      <c r="D28" s="101"/>
      <c r="E28" s="101"/>
      <c r="F28" s="101"/>
      <c r="G28" s="101"/>
      <c r="H28" s="46"/>
    </row>
    <row r="29" ht="48.75" customHeight="1">
      <c r="A29" s="101">
        <f t="shared" si="1"/>
        <v>21</v>
      </c>
      <c r="B29" s="101"/>
      <c r="C29" s="101"/>
      <c r="D29" s="101"/>
      <c r="E29" s="101"/>
      <c r="F29" s="101"/>
      <c r="G29" s="101"/>
      <c r="H29" s="46"/>
    </row>
    <row r="30" ht="48.75" customHeight="1">
      <c r="A30" s="101">
        <f t="shared" si="1"/>
        <v>22</v>
      </c>
      <c r="B30" s="101"/>
      <c r="C30" s="101"/>
      <c r="D30" s="101"/>
      <c r="E30" s="101"/>
      <c r="F30" s="101"/>
      <c r="G30" s="101"/>
      <c r="H30" s="46"/>
    </row>
    <row r="31" ht="48.75" customHeight="1">
      <c r="A31" s="101">
        <f t="shared" si="1"/>
        <v>23</v>
      </c>
      <c r="B31" s="101"/>
      <c r="C31" s="101"/>
      <c r="D31" s="101"/>
      <c r="E31" s="101"/>
      <c r="F31" s="101"/>
      <c r="G31" s="101"/>
      <c r="H31" s="46"/>
    </row>
    <row r="32" ht="48.75" customHeight="1">
      <c r="A32" s="101">
        <f t="shared" si="1"/>
        <v>24</v>
      </c>
      <c r="B32" s="101"/>
      <c r="C32" s="101"/>
      <c r="D32" s="101"/>
      <c r="E32" s="101"/>
      <c r="F32" s="101"/>
      <c r="G32" s="101"/>
      <c r="H32" s="46"/>
    </row>
    <row r="33" ht="48.75" customHeight="1">
      <c r="A33" s="101">
        <f t="shared" si="1"/>
        <v>25</v>
      </c>
      <c r="B33" s="101"/>
      <c r="C33" s="101"/>
      <c r="D33" s="101"/>
      <c r="E33" s="101"/>
      <c r="F33" s="101"/>
      <c r="G33" s="101"/>
      <c r="H33" s="46"/>
    </row>
    <row r="34" ht="48.75" customHeight="1">
      <c r="A34" s="101">
        <f t="shared" si="1"/>
        <v>26</v>
      </c>
      <c r="B34" s="101"/>
      <c r="C34" s="101"/>
      <c r="D34" s="101"/>
      <c r="E34" s="101"/>
      <c r="F34" s="101"/>
      <c r="G34" s="101"/>
      <c r="H34" s="46"/>
    </row>
    <row r="35" ht="48.75" customHeight="1">
      <c r="A35" s="101">
        <f t="shared" si="1"/>
        <v>27</v>
      </c>
      <c r="B35" s="101"/>
      <c r="C35" s="101"/>
      <c r="D35" s="101"/>
      <c r="E35" s="101"/>
      <c r="F35" s="101"/>
      <c r="G35" s="101"/>
      <c r="H35" s="46"/>
    </row>
    <row r="36" ht="48.75" customHeight="1">
      <c r="A36" s="101">
        <f t="shared" si="1"/>
        <v>28</v>
      </c>
      <c r="B36" s="101"/>
      <c r="C36" s="101"/>
      <c r="D36" s="101"/>
      <c r="E36" s="101"/>
      <c r="F36" s="101"/>
      <c r="G36" s="101"/>
      <c r="H36" s="46"/>
    </row>
    <row r="37" ht="48.75" customHeight="1">
      <c r="A37" s="101">
        <f t="shared" si="1"/>
        <v>29</v>
      </c>
      <c r="B37" s="101"/>
      <c r="C37" s="101"/>
      <c r="D37" s="101"/>
      <c r="E37" s="101"/>
      <c r="F37" s="101"/>
      <c r="G37" s="101"/>
      <c r="H37" s="46"/>
    </row>
    <row r="38" ht="48.75" customHeight="1">
      <c r="A38" s="101">
        <f t="shared" si="1"/>
        <v>30</v>
      </c>
      <c r="B38" s="101"/>
      <c r="C38" s="101"/>
      <c r="D38" s="101"/>
      <c r="E38" s="101"/>
      <c r="F38" s="101"/>
      <c r="G38" s="101"/>
      <c r="H38" s="46"/>
    </row>
    <row r="39" ht="48.75" customHeight="1">
      <c r="A39" s="101">
        <f t="shared" si="1"/>
        <v>31</v>
      </c>
      <c r="B39" s="101"/>
      <c r="C39" s="101"/>
      <c r="D39" s="101"/>
      <c r="E39" s="101"/>
      <c r="F39" s="101"/>
      <c r="G39" s="101"/>
      <c r="H39" s="46"/>
    </row>
    <row r="40" ht="48.75" customHeight="1">
      <c r="A40" s="101">
        <f t="shared" si="1"/>
        <v>32</v>
      </c>
      <c r="B40" s="101"/>
      <c r="C40" s="101"/>
      <c r="D40" s="101"/>
      <c r="E40" s="101"/>
      <c r="F40" s="101"/>
      <c r="G40" s="101"/>
      <c r="H40" s="46"/>
    </row>
    <row r="41" ht="48.75" customHeight="1">
      <c r="A41" s="101">
        <f t="shared" si="1"/>
        <v>33</v>
      </c>
      <c r="B41" s="101"/>
      <c r="C41" s="101"/>
      <c r="D41" s="101"/>
      <c r="E41" s="101"/>
      <c r="F41" s="101"/>
      <c r="G41" s="101"/>
      <c r="H41" s="46"/>
    </row>
    <row r="42" ht="48.75" customHeight="1">
      <c r="A42" s="101">
        <f t="shared" si="1"/>
        <v>34</v>
      </c>
      <c r="B42" s="101"/>
      <c r="C42" s="101"/>
      <c r="D42" s="101"/>
      <c r="E42" s="101"/>
      <c r="F42" s="101"/>
      <c r="G42" s="101"/>
      <c r="H42" s="46"/>
    </row>
    <row r="43" ht="48.75" customHeight="1">
      <c r="A43" s="101">
        <f t="shared" si="1"/>
        <v>35</v>
      </c>
      <c r="B43" s="101"/>
      <c r="C43" s="101"/>
      <c r="D43" s="101"/>
      <c r="E43" s="101"/>
      <c r="F43" s="101"/>
      <c r="G43" s="101"/>
      <c r="H43" s="46"/>
    </row>
    <row r="44" ht="48.75" customHeight="1">
      <c r="A44" s="101">
        <f t="shared" si="1"/>
        <v>36</v>
      </c>
      <c r="B44" s="101"/>
      <c r="C44" s="101"/>
      <c r="D44" s="101"/>
      <c r="E44" s="101"/>
      <c r="F44" s="101"/>
      <c r="G44" s="101"/>
      <c r="H44" s="46"/>
    </row>
    <row r="45" ht="48.75" customHeight="1">
      <c r="A45" s="101">
        <f t="shared" si="1"/>
        <v>37</v>
      </c>
      <c r="B45" s="101"/>
      <c r="C45" s="101"/>
      <c r="D45" s="101"/>
      <c r="E45" s="101"/>
      <c r="F45" s="101"/>
      <c r="G45" s="101"/>
      <c r="H45" s="46"/>
    </row>
    <row r="46" ht="48.75" customHeight="1">
      <c r="A46" s="101">
        <f t="shared" si="1"/>
        <v>38</v>
      </c>
      <c r="B46" s="101"/>
      <c r="C46" s="101"/>
      <c r="D46" s="101"/>
      <c r="E46" s="101"/>
      <c r="F46" s="101"/>
      <c r="G46" s="101"/>
      <c r="H46" s="46"/>
    </row>
    <row r="47" ht="48.75" customHeight="1">
      <c r="A47" s="101">
        <f t="shared" si="1"/>
        <v>39</v>
      </c>
      <c r="B47" s="101"/>
      <c r="C47" s="101"/>
      <c r="D47" s="101"/>
      <c r="E47" s="101"/>
      <c r="F47" s="101"/>
      <c r="G47" s="101"/>
      <c r="H47" s="46"/>
    </row>
    <row r="48" ht="48.75" customHeight="1">
      <c r="A48" s="101">
        <f t="shared" si="1"/>
        <v>40</v>
      </c>
      <c r="B48" s="101"/>
      <c r="C48" s="101"/>
      <c r="D48" s="101"/>
      <c r="E48" s="101"/>
      <c r="F48" s="101"/>
      <c r="G48" s="101"/>
      <c r="H48" s="46"/>
    </row>
    <row r="49" ht="48.75" customHeight="1">
      <c r="A49" s="101">
        <f t="shared" si="1"/>
        <v>41</v>
      </c>
      <c r="B49" s="101"/>
      <c r="C49" s="101"/>
      <c r="D49" s="101"/>
      <c r="E49" s="101"/>
      <c r="F49" s="101"/>
      <c r="G49" s="101"/>
      <c r="H49" s="46"/>
    </row>
    <row r="50" ht="48.75" customHeight="1">
      <c r="A50" s="101">
        <f t="shared" si="1"/>
        <v>42</v>
      </c>
      <c r="B50" s="101"/>
      <c r="C50" s="101"/>
      <c r="D50" s="101"/>
      <c r="E50" s="101"/>
      <c r="F50" s="101"/>
      <c r="G50" s="101"/>
      <c r="H50" s="46"/>
    </row>
    <row r="51" ht="48.75" customHeight="1">
      <c r="A51" s="101">
        <f t="shared" si="1"/>
        <v>43</v>
      </c>
      <c r="B51" s="101"/>
      <c r="C51" s="101"/>
      <c r="D51" s="101"/>
      <c r="E51" s="101"/>
      <c r="F51" s="101"/>
      <c r="G51" s="101"/>
      <c r="H51" s="46"/>
    </row>
    <row r="52" ht="48.75" customHeight="1">
      <c r="A52" s="101">
        <f t="shared" si="1"/>
        <v>44</v>
      </c>
      <c r="B52" s="101"/>
      <c r="C52" s="101"/>
      <c r="D52" s="101"/>
      <c r="E52" s="101"/>
      <c r="F52" s="101"/>
      <c r="G52" s="101"/>
      <c r="H52" s="46"/>
    </row>
    <row r="53" ht="48.75" customHeight="1">
      <c r="A53" s="101">
        <f t="shared" si="1"/>
        <v>45</v>
      </c>
      <c r="B53" s="101"/>
      <c r="C53" s="101"/>
      <c r="D53" s="101"/>
      <c r="E53" s="101"/>
      <c r="F53" s="101"/>
      <c r="G53" s="101"/>
      <c r="H53" s="46"/>
    </row>
    <row r="54" ht="48.75" customHeight="1">
      <c r="A54" s="101">
        <f t="shared" si="1"/>
        <v>46</v>
      </c>
      <c r="B54" s="101"/>
      <c r="C54" s="101"/>
      <c r="D54" s="101"/>
      <c r="E54" s="101"/>
      <c r="F54" s="101"/>
      <c r="G54" s="101"/>
      <c r="H54" s="46"/>
    </row>
    <row r="55" ht="48.75" customHeight="1">
      <c r="A55" s="101">
        <f t="shared" si="1"/>
        <v>47</v>
      </c>
      <c r="B55" s="101"/>
      <c r="C55" s="101"/>
      <c r="D55" s="101"/>
      <c r="E55" s="101"/>
      <c r="F55" s="101"/>
      <c r="G55" s="101"/>
      <c r="H55" s="46"/>
    </row>
    <row r="56" ht="48.75" customHeight="1">
      <c r="A56" s="101">
        <f t="shared" si="1"/>
        <v>48</v>
      </c>
      <c r="B56" s="101"/>
      <c r="C56" s="101"/>
      <c r="D56" s="101"/>
      <c r="E56" s="101"/>
      <c r="F56" s="101"/>
      <c r="G56" s="101"/>
      <c r="H56" s="46"/>
    </row>
    <row r="57" ht="48.75" customHeight="1">
      <c r="A57" s="101">
        <f t="shared" si="1"/>
        <v>49</v>
      </c>
      <c r="B57" s="101"/>
      <c r="C57" s="101"/>
      <c r="D57" s="101"/>
      <c r="E57" s="101"/>
      <c r="F57" s="101"/>
      <c r="G57" s="101"/>
      <c r="H57" s="46"/>
    </row>
    <row r="58">
      <c r="H58" s="46"/>
    </row>
    <row r="59">
      <c r="H59" s="46"/>
    </row>
    <row r="60">
      <c r="H60" s="46"/>
    </row>
    <row r="61">
      <c r="H61" s="46"/>
    </row>
    <row r="62">
      <c r="H62" s="46"/>
    </row>
    <row r="63">
      <c r="H63" s="46"/>
    </row>
    <row r="64">
      <c r="H64" s="46"/>
    </row>
    <row r="65">
      <c r="H65" s="46"/>
    </row>
    <row r="66">
      <c r="H66" s="46"/>
    </row>
    <row r="67">
      <c r="H67" s="46"/>
    </row>
    <row r="68">
      <c r="H68" s="46"/>
    </row>
    <row r="69">
      <c r="H69" s="46"/>
    </row>
    <row r="70">
      <c r="H70" s="46"/>
    </row>
  </sheetData>
  <mergeCells count="6">
    <mergeCell ref="A1:B1"/>
    <mergeCell ref="H1:I1"/>
    <mergeCell ref="A2:B2"/>
    <mergeCell ref="A3:B3"/>
    <mergeCell ref="A4:B4"/>
    <mergeCell ref="A5:B5"/>
  </mergeCells>
  <conditionalFormatting sqref="H9:H70">
    <cfRule type="containsText" dxfId="0" priority="1" operator="containsText" text="Not Executed">
      <formula>NOT(ISERROR(SEARCH(("Not Executed"),(H9))))</formula>
    </cfRule>
  </conditionalFormatting>
  <conditionalFormatting sqref="H9:H70">
    <cfRule type="containsText" dxfId="1" priority="2" operator="containsText" text="Failed">
      <formula>NOT(ISERROR(SEARCH(("Failed"),(H9))))</formula>
    </cfRule>
  </conditionalFormatting>
  <conditionalFormatting sqref="H9:H70">
    <cfRule type="containsText" dxfId="1" priority="3" operator="containsText" text="Failed">
      <formula>NOT(ISERROR(SEARCH(("Failed"),(H9))))</formula>
    </cfRule>
  </conditionalFormatting>
  <conditionalFormatting sqref="H9:H70">
    <cfRule type="containsText" dxfId="2" priority="4" operator="containsText" text="Failed">
      <formula>NOT(ISERROR(SEARCH(("Failed"),(H9))))</formula>
    </cfRule>
  </conditionalFormatting>
  <conditionalFormatting sqref="H9:H70">
    <cfRule type="containsText" dxfId="3" priority="5" operator="containsText" text="Passed">
      <formula>NOT(ISERROR(SEARCH(("Passed"),(H9))))</formula>
    </cfRule>
  </conditionalFormatting>
  <dataValidations>
    <dataValidation type="list" allowBlank="1" showErrorMessage="1" sqref="H9:H70">
      <formula1>"Passed,Failed,Not Executed,Out of Scope"</formula1>
    </dataValidation>
  </dataValidations>
  <hyperlinks>
    <hyperlink r:id="rId1" ref="C1"/>
    <hyperlink r:id="rId2" ref="C2"/>
    <hyperlink r:id="rId3" ref="E3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57"/>
    <col customWidth="1" min="2" max="2" width="31.0"/>
    <col customWidth="1" min="3" max="3" width="31.29"/>
    <col customWidth="1" min="4" max="4" width="31.0"/>
    <col customWidth="1" min="5" max="5" width="26.86"/>
    <col customWidth="1" min="6" max="6" width="25.71"/>
    <col customWidth="1" min="7" max="7" width="22.57"/>
    <col customWidth="1" min="8" max="8" width="25.57"/>
  </cols>
  <sheetData>
    <row r="1">
      <c r="A1" s="25" t="s">
        <v>28</v>
      </c>
      <c r="B1" s="26"/>
      <c r="C1" s="27" t="s">
        <v>1</v>
      </c>
      <c r="D1" s="28" t="s">
        <v>29</v>
      </c>
      <c r="E1" s="29"/>
      <c r="F1" s="1"/>
      <c r="G1" s="1"/>
      <c r="H1" s="30" t="s">
        <v>30</v>
      </c>
      <c r="I1" s="26"/>
    </row>
    <row r="2">
      <c r="A2" s="25" t="s">
        <v>31</v>
      </c>
      <c r="B2" s="26"/>
      <c r="C2" s="99" t="s">
        <v>281</v>
      </c>
      <c r="D2" s="28" t="s">
        <v>32</v>
      </c>
      <c r="E2" s="29"/>
      <c r="F2" s="1"/>
      <c r="G2" s="1"/>
      <c r="H2" s="32" t="s">
        <v>33</v>
      </c>
      <c r="I2" s="29">
        <f>COUNTIF(H9:H200,"Passed")</f>
        <v>1</v>
      </c>
    </row>
    <row r="3">
      <c r="A3" s="25" t="s">
        <v>34</v>
      </c>
      <c r="B3" s="26"/>
      <c r="C3" s="29"/>
      <c r="D3" s="28" t="s">
        <v>35</v>
      </c>
      <c r="E3" s="33" t="s">
        <v>5</v>
      </c>
      <c r="F3" s="1"/>
      <c r="G3" s="1"/>
      <c r="H3" s="34" t="s">
        <v>37</v>
      </c>
      <c r="I3" s="29">
        <f>COUNTIF(H9:H200,"Failed")</f>
        <v>0</v>
      </c>
    </row>
    <row r="4">
      <c r="A4" s="25" t="s">
        <v>38</v>
      </c>
      <c r="B4" s="26"/>
      <c r="C4" s="29"/>
      <c r="D4" s="28" t="s">
        <v>39</v>
      </c>
      <c r="E4" s="29"/>
      <c r="F4" s="1"/>
      <c r="G4" s="1"/>
      <c r="H4" s="35" t="s">
        <v>40</v>
      </c>
      <c r="I4" s="29">
        <f>COUNTIF(H9:H200,"Not Executed")</f>
        <v>0</v>
      </c>
    </row>
    <row r="5">
      <c r="A5" s="36"/>
      <c r="B5" s="26"/>
      <c r="C5" s="29"/>
      <c r="D5" s="29"/>
      <c r="E5" s="29"/>
      <c r="F5" s="1"/>
      <c r="G5" s="1"/>
      <c r="H5" s="37" t="s">
        <v>41</v>
      </c>
      <c r="I5" s="29">
        <f>COUNTIF(H9:H200,"Out of Scope")</f>
        <v>0</v>
      </c>
    </row>
    <row r="6">
      <c r="A6" s="1"/>
      <c r="B6" s="1"/>
      <c r="C6" s="1"/>
      <c r="D6" s="1"/>
      <c r="E6" s="1"/>
      <c r="F6" s="1"/>
      <c r="G6" s="1"/>
      <c r="H6" s="38" t="s">
        <v>42</v>
      </c>
      <c r="I6" s="38">
        <f>SUM(I2:I5)</f>
        <v>1</v>
      </c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39" t="s">
        <v>43</v>
      </c>
      <c r="B8" s="39" t="s">
        <v>47</v>
      </c>
      <c r="C8" s="39" t="s">
        <v>48</v>
      </c>
      <c r="D8" s="39" t="s">
        <v>49</v>
      </c>
      <c r="E8" s="39" t="s">
        <v>50</v>
      </c>
      <c r="F8" s="39" t="s">
        <v>51</v>
      </c>
      <c r="G8" s="39" t="s">
        <v>52</v>
      </c>
      <c r="H8" s="39" t="s">
        <v>53</v>
      </c>
    </row>
    <row r="9" ht="48.75" customHeight="1">
      <c r="A9" s="100">
        <v>1.0</v>
      </c>
      <c r="B9" s="44" t="s">
        <v>265</v>
      </c>
      <c r="C9" s="44" t="s">
        <v>266</v>
      </c>
      <c r="D9" s="46" t="s">
        <v>58</v>
      </c>
      <c r="E9" s="101"/>
      <c r="F9" s="102" t="s">
        <v>267</v>
      </c>
      <c r="G9" s="101"/>
      <c r="H9" s="46" t="s">
        <v>60</v>
      </c>
    </row>
    <row r="10" ht="48.75" customHeight="1">
      <c r="A10" s="101">
        <f t="shared" ref="A10:A59" si="1">sum(A9+1)</f>
        <v>2</v>
      </c>
      <c r="B10" s="101"/>
      <c r="C10" s="101"/>
      <c r="D10" s="101"/>
      <c r="E10" s="101"/>
      <c r="F10" s="101"/>
      <c r="G10" s="101"/>
      <c r="H10" s="101"/>
    </row>
    <row r="11" ht="48.75" customHeight="1">
      <c r="A11" s="101">
        <f t="shared" si="1"/>
        <v>3</v>
      </c>
      <c r="B11" s="101"/>
      <c r="C11" s="101"/>
      <c r="D11" s="101"/>
      <c r="E11" s="101"/>
      <c r="F11" s="101"/>
      <c r="G11" s="101"/>
      <c r="H11" s="101"/>
    </row>
    <row r="12" ht="48.75" customHeight="1">
      <c r="A12" s="101">
        <f t="shared" si="1"/>
        <v>4</v>
      </c>
      <c r="B12" s="101"/>
      <c r="C12" s="101"/>
      <c r="D12" s="101"/>
      <c r="E12" s="101"/>
      <c r="F12" s="101"/>
      <c r="G12" s="101"/>
      <c r="H12" s="101"/>
    </row>
    <row r="13" ht="48.75" customHeight="1">
      <c r="A13" s="101">
        <f t="shared" si="1"/>
        <v>5</v>
      </c>
      <c r="B13" s="101"/>
      <c r="C13" s="101"/>
      <c r="D13" s="101"/>
      <c r="E13" s="101"/>
      <c r="F13" s="101"/>
      <c r="G13" s="101"/>
      <c r="H13" s="101"/>
    </row>
    <row r="14" ht="48.75" customHeight="1">
      <c r="A14" s="101">
        <f t="shared" si="1"/>
        <v>6</v>
      </c>
      <c r="B14" s="101"/>
      <c r="C14" s="101"/>
      <c r="D14" s="101"/>
      <c r="E14" s="101"/>
      <c r="F14" s="101"/>
      <c r="G14" s="101"/>
      <c r="H14" s="101"/>
    </row>
    <row r="15" ht="48.75" customHeight="1">
      <c r="A15" s="101">
        <f t="shared" si="1"/>
        <v>7</v>
      </c>
      <c r="B15" s="101"/>
      <c r="C15" s="101"/>
      <c r="D15" s="101"/>
      <c r="E15" s="101"/>
      <c r="F15" s="101"/>
      <c r="G15" s="101"/>
      <c r="H15" s="101"/>
    </row>
    <row r="16" ht="48.75" customHeight="1">
      <c r="A16" s="101">
        <f t="shared" si="1"/>
        <v>8</v>
      </c>
      <c r="B16" s="101"/>
      <c r="C16" s="101"/>
      <c r="D16" s="101"/>
      <c r="E16" s="101"/>
      <c r="F16" s="101"/>
      <c r="G16" s="101"/>
      <c r="H16" s="101"/>
    </row>
    <row r="17" ht="48.75" customHeight="1">
      <c r="A17" s="101">
        <f t="shared" si="1"/>
        <v>9</v>
      </c>
      <c r="B17" s="101"/>
      <c r="C17" s="101"/>
      <c r="D17" s="101"/>
      <c r="E17" s="101"/>
      <c r="F17" s="101"/>
      <c r="G17" s="101"/>
      <c r="H17" s="101"/>
    </row>
    <row r="18" ht="48.75" customHeight="1">
      <c r="A18" s="101">
        <f t="shared" si="1"/>
        <v>10</v>
      </c>
      <c r="B18" s="101"/>
      <c r="C18" s="101"/>
      <c r="D18" s="101"/>
      <c r="E18" s="101"/>
      <c r="F18" s="101"/>
      <c r="G18" s="101"/>
      <c r="H18" s="101"/>
    </row>
    <row r="19" ht="48.75" customHeight="1">
      <c r="A19" s="101">
        <f t="shared" si="1"/>
        <v>11</v>
      </c>
      <c r="B19" s="101"/>
      <c r="C19" s="101"/>
      <c r="D19" s="101"/>
      <c r="E19" s="101"/>
      <c r="F19" s="101"/>
      <c r="G19" s="101"/>
      <c r="H19" s="101"/>
    </row>
    <row r="20" ht="48.75" customHeight="1">
      <c r="A20" s="101">
        <f t="shared" si="1"/>
        <v>12</v>
      </c>
      <c r="B20" s="101"/>
      <c r="C20" s="101"/>
      <c r="D20" s="101"/>
      <c r="E20" s="101"/>
      <c r="F20" s="101"/>
      <c r="G20" s="101"/>
      <c r="H20" s="101"/>
    </row>
    <row r="21" ht="48.75" customHeight="1">
      <c r="A21" s="101">
        <f t="shared" si="1"/>
        <v>13</v>
      </c>
      <c r="B21" s="101"/>
      <c r="C21" s="101"/>
      <c r="D21" s="101"/>
      <c r="E21" s="101"/>
      <c r="F21" s="101"/>
      <c r="G21" s="101"/>
      <c r="H21" s="101"/>
    </row>
    <row r="22" ht="48.75" customHeight="1">
      <c r="A22" s="101">
        <f t="shared" si="1"/>
        <v>14</v>
      </c>
      <c r="B22" s="101"/>
      <c r="C22" s="101"/>
      <c r="D22" s="101"/>
      <c r="E22" s="101"/>
      <c r="F22" s="101"/>
      <c r="G22" s="101"/>
      <c r="H22" s="101"/>
    </row>
    <row r="23" ht="48.75" customHeight="1">
      <c r="A23" s="101">
        <f t="shared" si="1"/>
        <v>15</v>
      </c>
      <c r="B23" s="101"/>
      <c r="C23" s="101"/>
      <c r="D23" s="101"/>
      <c r="E23" s="101"/>
      <c r="F23" s="101"/>
      <c r="G23" s="101"/>
      <c r="H23" s="101"/>
    </row>
    <row r="24" ht="48.75" customHeight="1">
      <c r="A24" s="101">
        <f t="shared" si="1"/>
        <v>16</v>
      </c>
      <c r="B24" s="101"/>
      <c r="C24" s="101"/>
      <c r="D24" s="101"/>
      <c r="E24" s="101"/>
      <c r="F24" s="101"/>
      <c r="G24" s="101"/>
      <c r="H24" s="101"/>
    </row>
    <row r="25" ht="48.75" customHeight="1">
      <c r="A25" s="101">
        <f t="shared" si="1"/>
        <v>17</v>
      </c>
      <c r="B25" s="101"/>
      <c r="C25" s="101"/>
      <c r="D25" s="101"/>
      <c r="E25" s="101"/>
      <c r="F25" s="101"/>
      <c r="G25" s="101"/>
      <c r="H25" s="101"/>
    </row>
    <row r="26" ht="48.75" customHeight="1">
      <c r="A26" s="101">
        <f t="shared" si="1"/>
        <v>18</v>
      </c>
      <c r="B26" s="101"/>
      <c r="C26" s="101"/>
      <c r="D26" s="101"/>
      <c r="E26" s="101"/>
      <c r="F26" s="101"/>
      <c r="G26" s="101"/>
      <c r="H26" s="101"/>
    </row>
    <row r="27" ht="48.75" customHeight="1">
      <c r="A27" s="101">
        <f t="shared" si="1"/>
        <v>19</v>
      </c>
      <c r="B27" s="101"/>
      <c r="C27" s="101"/>
      <c r="D27" s="101"/>
      <c r="E27" s="101"/>
      <c r="F27" s="101"/>
      <c r="G27" s="101"/>
      <c r="H27" s="101"/>
    </row>
    <row r="28" ht="48.75" customHeight="1">
      <c r="A28" s="101">
        <f t="shared" si="1"/>
        <v>20</v>
      </c>
      <c r="B28" s="101"/>
      <c r="C28" s="101"/>
      <c r="D28" s="101"/>
      <c r="E28" s="101"/>
      <c r="F28" s="101"/>
      <c r="G28" s="101"/>
      <c r="H28" s="101"/>
    </row>
    <row r="29" ht="48.75" customHeight="1">
      <c r="A29" s="101">
        <f t="shared" si="1"/>
        <v>21</v>
      </c>
      <c r="B29" s="101"/>
      <c r="C29" s="101"/>
      <c r="D29" s="101"/>
      <c r="E29" s="101"/>
      <c r="F29" s="101"/>
      <c r="G29" s="101"/>
      <c r="H29" s="101"/>
    </row>
    <row r="30" ht="48.75" customHeight="1">
      <c r="A30" s="101">
        <f t="shared" si="1"/>
        <v>22</v>
      </c>
      <c r="B30" s="101"/>
      <c r="C30" s="101"/>
      <c r="D30" s="101"/>
      <c r="E30" s="101"/>
      <c r="F30" s="101"/>
      <c r="G30" s="101"/>
      <c r="H30" s="101"/>
    </row>
    <row r="31" ht="48.75" customHeight="1">
      <c r="A31" s="101">
        <f t="shared" si="1"/>
        <v>23</v>
      </c>
      <c r="B31" s="101"/>
      <c r="C31" s="101"/>
      <c r="D31" s="101"/>
      <c r="E31" s="101"/>
      <c r="F31" s="101"/>
      <c r="G31" s="101"/>
      <c r="H31" s="101"/>
    </row>
    <row r="32" ht="48.75" customHeight="1">
      <c r="A32" s="101">
        <f t="shared" si="1"/>
        <v>24</v>
      </c>
      <c r="B32" s="101"/>
      <c r="C32" s="101"/>
      <c r="D32" s="101"/>
      <c r="E32" s="101"/>
      <c r="F32" s="101"/>
      <c r="G32" s="101"/>
      <c r="H32" s="101"/>
    </row>
    <row r="33" ht="48.75" customHeight="1">
      <c r="A33" s="101">
        <f t="shared" si="1"/>
        <v>25</v>
      </c>
      <c r="B33" s="101"/>
      <c r="C33" s="101"/>
      <c r="D33" s="101"/>
      <c r="E33" s="101"/>
      <c r="F33" s="101"/>
      <c r="G33" s="101"/>
      <c r="H33" s="101"/>
    </row>
    <row r="34" ht="48.75" customHeight="1">
      <c r="A34" s="101">
        <f t="shared" si="1"/>
        <v>26</v>
      </c>
      <c r="B34" s="101"/>
      <c r="C34" s="101"/>
      <c r="D34" s="101"/>
      <c r="E34" s="101"/>
      <c r="F34" s="101"/>
      <c r="G34" s="101"/>
      <c r="H34" s="101"/>
    </row>
    <row r="35" ht="48.75" customHeight="1">
      <c r="A35" s="101">
        <f t="shared" si="1"/>
        <v>27</v>
      </c>
      <c r="B35" s="101"/>
      <c r="C35" s="101"/>
      <c r="D35" s="101"/>
      <c r="E35" s="101"/>
      <c r="F35" s="101"/>
      <c r="G35" s="101"/>
      <c r="H35" s="101"/>
    </row>
    <row r="36" ht="48.75" customHeight="1">
      <c r="A36" s="101">
        <f t="shared" si="1"/>
        <v>28</v>
      </c>
      <c r="B36" s="101"/>
      <c r="C36" s="101"/>
      <c r="D36" s="101"/>
      <c r="E36" s="101"/>
      <c r="F36" s="101"/>
      <c r="G36" s="101"/>
      <c r="H36" s="101"/>
    </row>
    <row r="37" ht="48.75" customHeight="1">
      <c r="A37" s="101">
        <f t="shared" si="1"/>
        <v>29</v>
      </c>
      <c r="B37" s="101"/>
      <c r="C37" s="101"/>
      <c r="D37" s="101"/>
      <c r="E37" s="101"/>
      <c r="F37" s="101"/>
      <c r="G37" s="101"/>
      <c r="H37" s="101"/>
    </row>
    <row r="38" ht="48.75" customHeight="1">
      <c r="A38" s="101">
        <f t="shared" si="1"/>
        <v>30</v>
      </c>
      <c r="B38" s="101"/>
      <c r="C38" s="101"/>
      <c r="D38" s="101"/>
      <c r="E38" s="101"/>
      <c r="F38" s="101"/>
      <c r="G38" s="101"/>
      <c r="H38" s="101"/>
    </row>
    <row r="39" ht="48.75" customHeight="1">
      <c r="A39" s="101">
        <f t="shared" si="1"/>
        <v>31</v>
      </c>
      <c r="B39" s="101"/>
      <c r="C39" s="101"/>
      <c r="D39" s="101"/>
      <c r="E39" s="101"/>
      <c r="F39" s="101"/>
      <c r="G39" s="101"/>
      <c r="H39" s="101"/>
    </row>
    <row r="40" ht="48.75" customHeight="1">
      <c r="A40" s="101">
        <f t="shared" si="1"/>
        <v>32</v>
      </c>
      <c r="B40" s="101"/>
      <c r="C40" s="101"/>
      <c r="D40" s="101"/>
      <c r="E40" s="101"/>
      <c r="F40" s="101"/>
      <c r="G40" s="101"/>
      <c r="H40" s="101"/>
    </row>
    <row r="41" ht="48.75" customHeight="1">
      <c r="A41" s="101">
        <f t="shared" si="1"/>
        <v>33</v>
      </c>
      <c r="B41" s="101"/>
      <c r="C41" s="101"/>
      <c r="D41" s="101"/>
      <c r="E41" s="101"/>
      <c r="F41" s="101"/>
      <c r="G41" s="101"/>
      <c r="H41" s="101"/>
    </row>
    <row r="42" ht="48.75" customHeight="1">
      <c r="A42" s="101">
        <f t="shared" si="1"/>
        <v>34</v>
      </c>
      <c r="B42" s="101"/>
      <c r="C42" s="101"/>
      <c r="D42" s="101"/>
      <c r="E42" s="101"/>
      <c r="F42" s="101"/>
      <c r="G42" s="101"/>
      <c r="H42" s="101"/>
    </row>
    <row r="43" ht="48.75" customHeight="1">
      <c r="A43" s="101">
        <f t="shared" si="1"/>
        <v>35</v>
      </c>
      <c r="B43" s="101"/>
      <c r="C43" s="101"/>
      <c r="D43" s="101"/>
      <c r="E43" s="101"/>
      <c r="F43" s="101"/>
      <c r="G43" s="101"/>
      <c r="H43" s="101"/>
    </row>
    <row r="44" ht="48.75" customHeight="1">
      <c r="A44" s="101">
        <f t="shared" si="1"/>
        <v>36</v>
      </c>
      <c r="B44" s="101"/>
      <c r="C44" s="101"/>
      <c r="D44" s="101"/>
      <c r="E44" s="101"/>
      <c r="F44" s="101"/>
      <c r="G44" s="101"/>
      <c r="H44" s="101"/>
    </row>
    <row r="45" ht="48.75" customHeight="1">
      <c r="A45" s="101">
        <f t="shared" si="1"/>
        <v>37</v>
      </c>
      <c r="B45" s="101"/>
      <c r="C45" s="101"/>
      <c r="D45" s="101"/>
      <c r="E45" s="101"/>
      <c r="F45" s="101"/>
      <c r="G45" s="101"/>
      <c r="H45" s="101"/>
    </row>
    <row r="46" ht="48.75" customHeight="1">
      <c r="A46" s="101">
        <f t="shared" si="1"/>
        <v>38</v>
      </c>
      <c r="B46" s="101"/>
      <c r="C46" s="101"/>
      <c r="D46" s="101"/>
      <c r="E46" s="101"/>
      <c r="F46" s="101"/>
      <c r="G46" s="101"/>
      <c r="H46" s="101"/>
    </row>
    <row r="47" ht="48.75" customHeight="1">
      <c r="A47" s="101">
        <f t="shared" si="1"/>
        <v>39</v>
      </c>
      <c r="B47" s="101"/>
      <c r="C47" s="101"/>
      <c r="D47" s="101"/>
      <c r="E47" s="101"/>
      <c r="F47" s="101"/>
      <c r="G47" s="101"/>
      <c r="H47" s="101"/>
    </row>
    <row r="48" ht="48.75" customHeight="1">
      <c r="A48" s="101">
        <f t="shared" si="1"/>
        <v>40</v>
      </c>
      <c r="B48" s="101"/>
      <c r="C48" s="101"/>
      <c r="D48" s="101"/>
      <c r="E48" s="101"/>
      <c r="F48" s="101"/>
      <c r="G48" s="101"/>
      <c r="H48" s="101"/>
    </row>
    <row r="49" ht="48.75" customHeight="1">
      <c r="A49" s="101">
        <f t="shared" si="1"/>
        <v>41</v>
      </c>
      <c r="B49" s="101"/>
      <c r="C49" s="101"/>
      <c r="D49" s="101"/>
      <c r="E49" s="101"/>
      <c r="F49" s="101"/>
      <c r="G49" s="101"/>
      <c r="H49" s="101"/>
    </row>
    <row r="50" ht="48.75" customHeight="1">
      <c r="A50" s="101">
        <f t="shared" si="1"/>
        <v>42</v>
      </c>
      <c r="B50" s="101"/>
      <c r="C50" s="101"/>
      <c r="D50" s="101"/>
      <c r="E50" s="101"/>
      <c r="F50" s="101"/>
      <c r="G50" s="101"/>
      <c r="H50" s="101"/>
    </row>
    <row r="51" ht="48.75" customHeight="1">
      <c r="A51" s="101">
        <f t="shared" si="1"/>
        <v>43</v>
      </c>
      <c r="B51" s="101"/>
      <c r="C51" s="101"/>
      <c r="D51" s="101"/>
      <c r="E51" s="101"/>
      <c r="F51" s="101"/>
      <c r="G51" s="101"/>
      <c r="H51" s="101"/>
    </row>
    <row r="52" ht="48.75" customHeight="1">
      <c r="A52" s="101">
        <f t="shared" si="1"/>
        <v>44</v>
      </c>
      <c r="B52" s="101"/>
      <c r="C52" s="101"/>
      <c r="D52" s="101"/>
      <c r="E52" s="101"/>
      <c r="F52" s="101"/>
      <c r="G52" s="101"/>
      <c r="H52" s="101"/>
    </row>
    <row r="53" ht="48.75" customHeight="1">
      <c r="A53" s="101">
        <f t="shared" si="1"/>
        <v>45</v>
      </c>
      <c r="B53" s="101"/>
      <c r="C53" s="101"/>
      <c r="D53" s="101"/>
      <c r="E53" s="101"/>
      <c r="F53" s="101"/>
      <c r="G53" s="101"/>
      <c r="H53" s="101"/>
    </row>
    <row r="54" ht="48.75" customHeight="1">
      <c r="A54" s="101">
        <f t="shared" si="1"/>
        <v>46</v>
      </c>
      <c r="B54" s="101"/>
      <c r="C54" s="101"/>
      <c r="D54" s="101"/>
      <c r="E54" s="101"/>
      <c r="F54" s="101"/>
      <c r="G54" s="101"/>
      <c r="H54" s="101"/>
    </row>
    <row r="55" ht="48.75" customHeight="1">
      <c r="A55" s="101">
        <f t="shared" si="1"/>
        <v>47</v>
      </c>
      <c r="B55" s="101"/>
      <c r="C55" s="101"/>
      <c r="D55" s="101"/>
      <c r="E55" s="101"/>
      <c r="F55" s="101"/>
      <c r="G55" s="101"/>
      <c r="H55" s="101"/>
    </row>
    <row r="56" ht="48.75" customHeight="1">
      <c r="A56" s="101">
        <f t="shared" si="1"/>
        <v>48</v>
      </c>
      <c r="B56" s="101"/>
      <c r="C56" s="101"/>
      <c r="D56" s="101"/>
      <c r="E56" s="101"/>
      <c r="F56" s="101"/>
      <c r="G56" s="101"/>
      <c r="H56" s="101"/>
    </row>
    <row r="57" ht="48.75" customHeight="1">
      <c r="A57" s="101">
        <f t="shared" si="1"/>
        <v>49</v>
      </c>
      <c r="B57" s="101"/>
      <c r="C57" s="101"/>
      <c r="D57" s="101"/>
      <c r="E57" s="101"/>
      <c r="F57" s="101"/>
      <c r="G57" s="101"/>
      <c r="H57" s="101"/>
    </row>
    <row r="58" ht="48.75" customHeight="1">
      <c r="A58" s="101">
        <f t="shared" si="1"/>
        <v>50</v>
      </c>
      <c r="B58" s="101"/>
      <c r="C58" s="101"/>
      <c r="D58" s="101"/>
      <c r="E58" s="101"/>
      <c r="F58" s="101"/>
      <c r="G58" s="101"/>
      <c r="H58" s="101"/>
    </row>
    <row r="59" ht="48.75" customHeight="1">
      <c r="A59" s="101">
        <f t="shared" si="1"/>
        <v>51</v>
      </c>
      <c r="B59" s="101"/>
      <c r="C59" s="101"/>
      <c r="D59" s="101"/>
      <c r="E59" s="101"/>
      <c r="F59" s="101"/>
      <c r="G59" s="101"/>
      <c r="H59" s="101"/>
    </row>
  </sheetData>
  <mergeCells count="6">
    <mergeCell ref="A1:B1"/>
    <mergeCell ref="H1:I1"/>
    <mergeCell ref="A2:B2"/>
    <mergeCell ref="A3:B3"/>
    <mergeCell ref="A4:B4"/>
    <mergeCell ref="A5:B5"/>
  </mergeCells>
  <conditionalFormatting sqref="H9">
    <cfRule type="containsText" dxfId="0" priority="1" operator="containsText" text="Not Executed">
      <formula>NOT(ISERROR(SEARCH(("Not Executed"),(H9))))</formula>
    </cfRule>
  </conditionalFormatting>
  <conditionalFormatting sqref="H9">
    <cfRule type="containsText" dxfId="1" priority="2" operator="containsText" text="Failed">
      <formula>NOT(ISERROR(SEARCH(("Failed"),(H9))))</formula>
    </cfRule>
  </conditionalFormatting>
  <conditionalFormatting sqref="H9">
    <cfRule type="containsText" dxfId="1" priority="3" operator="containsText" text="Failed">
      <formula>NOT(ISERROR(SEARCH(("Failed"),(H9))))</formula>
    </cfRule>
  </conditionalFormatting>
  <conditionalFormatting sqref="H9">
    <cfRule type="containsText" dxfId="2" priority="4" operator="containsText" text="Failed">
      <formula>NOT(ISERROR(SEARCH(("Failed"),(H9))))</formula>
    </cfRule>
  </conditionalFormatting>
  <conditionalFormatting sqref="H9">
    <cfRule type="containsText" dxfId="3" priority="5" operator="containsText" text="Passed">
      <formula>NOT(ISERROR(SEARCH(("Passed"),(H9))))</formula>
    </cfRule>
  </conditionalFormatting>
  <dataValidations>
    <dataValidation type="list" allowBlank="1" showErrorMessage="1" sqref="H9">
      <formula1>"Failed,Not Executed,Out of Scope,Passed"</formula1>
    </dataValidation>
  </dataValidations>
  <hyperlinks>
    <hyperlink r:id="rId1" ref="C1"/>
    <hyperlink r:id="rId2" ref="C2"/>
    <hyperlink r:id="rId3" ref="E3"/>
  </hyperlinks>
  <drawing r:id="rId4"/>
</worksheet>
</file>