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Improvement" sheetId="2" r:id="rId5"/>
    <sheet state="visible" name="Sheet2" sheetId="3" r:id="rId6"/>
  </sheets>
  <definedNames/>
  <calcPr/>
  <extLst>
    <ext uri="GoogleSheetsCustomDataVersion2">
      <go:sheetsCustomData xmlns:go="http://customooxmlschemas.google.com/" r:id="rId7" roundtripDataChecksum="bzs+T7MZXhsNewLpN53WUvf3c/WcWv8eVa6b4aZU+O8="/>
    </ext>
  </extLst>
</workbook>
</file>

<file path=xl/sharedStrings.xml><?xml version="1.0" encoding="utf-8"?>
<sst xmlns="http://schemas.openxmlformats.org/spreadsheetml/2006/main" count="174" uniqueCount="107">
  <si>
    <t>Product Name</t>
  </si>
  <si>
    <t>TC Start Date</t>
  </si>
  <si>
    <t>TEST CASE</t>
  </si>
  <si>
    <t>Module Name</t>
  </si>
  <si>
    <t xml:space="preserve">Website </t>
  </si>
  <si>
    <t>TC End Date</t>
  </si>
  <si>
    <t>PASS</t>
  </si>
  <si>
    <t>Developed By</t>
  </si>
  <si>
    <t>Test Case Developed By</t>
  </si>
  <si>
    <t>Mohammad Sumon</t>
  </si>
  <si>
    <t>FAIL</t>
  </si>
  <si>
    <t>Not Executed</t>
  </si>
  <si>
    <t>Out of Scope</t>
  </si>
  <si>
    <t>TOTAL</t>
  </si>
  <si>
    <t>#SL</t>
  </si>
  <si>
    <t>Module</t>
  </si>
  <si>
    <t>Type of Testing</t>
  </si>
  <si>
    <t>Features</t>
  </si>
  <si>
    <t>Test Cases</t>
  </si>
  <si>
    <t>Exepected  Result</t>
  </si>
  <si>
    <t>Actual Result</t>
  </si>
  <si>
    <t>Test Data</t>
  </si>
  <si>
    <t>Reproducing
Steps</t>
  </si>
  <si>
    <t xml:space="preserve">Bug Screen Shot </t>
  </si>
  <si>
    <t>Final Status</t>
  </si>
  <si>
    <t>Remarks</t>
  </si>
  <si>
    <t>Browser 
Compatibility Testing</t>
  </si>
  <si>
    <t>Running the site in different browsers</t>
  </si>
  <si>
    <t>Should run in different browsers</t>
  </si>
  <si>
    <t>Found as per expectation</t>
  </si>
  <si>
    <t xml:space="preserve">Safari 
Google Chrome
Internet Explorer
Mozilla Firefox
</t>
  </si>
  <si>
    <t>1. Goto different browser
2. Search "Alibaba"
3. Open website</t>
  </si>
  <si>
    <t>Passed</t>
  </si>
  <si>
    <t>Sign Up</t>
  </si>
  <si>
    <t>Checking spelling or grammatical mistakes</t>
  </si>
  <si>
    <t>No spelling or grammatical mistakes</t>
  </si>
  <si>
    <t>N/A</t>
  </si>
  <si>
    <t>1. Goto the URL
https://www.alibaba.com/
2. Click on "Sign up" button at the right corner
3. Check the spelling and grammar of the website</t>
  </si>
  <si>
    <t>Click "Sign up " button open Sign up page/ form</t>
  </si>
  <si>
    <t>Should open Sign up Page/ form</t>
  </si>
  <si>
    <t>Found as per expection</t>
  </si>
  <si>
    <t>Click Sign up</t>
  </si>
  <si>
    <r>
      <rPr>
        <rFont val="Times New Roman"/>
        <color theme="1"/>
        <sz val="12.0"/>
      </rPr>
      <t xml:space="preserve">1. Goto the URL
</t>
    </r>
    <r>
      <rPr>
        <rFont val="Times New Roman"/>
        <color rgb="FF1155CC"/>
        <sz val="12.0"/>
        <u/>
      </rPr>
      <t>https://www.alibaba.com/</t>
    </r>
    <r>
      <rPr>
        <rFont val="Times New Roman"/>
        <color theme="1"/>
        <sz val="12.0"/>
      </rPr>
      <t xml:space="preserve">
2. Click on "Sign up" button at the right corner.
3. After Clicking button go to another page/ site</t>
    </r>
  </si>
  <si>
    <t>Blank Email field</t>
  </si>
  <si>
    <t xml:space="preserve">Should not allow continue </t>
  </si>
  <si>
    <t>Email : Blank</t>
  </si>
  <si>
    <t>1. Goto the URL
https://www.alibaba.com/
2. Click on Continue
3.Keep Email fields blank</t>
  </si>
  <si>
    <t>Input Invalid Email format</t>
  </si>
  <si>
    <t>Email : jjjjjjjjjjjjjaaassaa</t>
  </si>
  <si>
    <t>1. Goto the URL
https://www.alibaba.com/
2. Click on Continue
3.Invalid Email input</t>
  </si>
  <si>
    <t xml:space="preserve">Input Invalid Email </t>
  </si>
  <si>
    <t>Not Found as per expectation</t>
  </si>
  <si>
    <t>Email : jibon@gmail.bd.cd.ab.cd.ll.ck</t>
  </si>
  <si>
    <t>Invalid email</t>
  </si>
  <si>
    <t>Failed</t>
  </si>
  <si>
    <t>Input valid Email</t>
  </si>
  <si>
    <t>Should allow continue</t>
  </si>
  <si>
    <t>Email : jibon@gmail.com</t>
  </si>
  <si>
    <t>1. Goto the URL
https://www.alibaba.com/
2. Click on Continue
3.Input Valid Email</t>
  </si>
  <si>
    <t>Blank verification code</t>
  </si>
  <si>
    <t>1. Goto the URL
https://www.alibaba.com/
2. Click on Continue
3.Black Verification code</t>
  </si>
  <si>
    <t>Input Invalid verification code</t>
  </si>
  <si>
    <t>Got Code : 738259
Input Code : 988123</t>
  </si>
  <si>
    <t>1. Goto the URL
https://www.alibaba.com/
2. Click on Continue
3.Input invalid Verification code</t>
  </si>
  <si>
    <t>Input valid verification code after 2 minutes</t>
  </si>
  <si>
    <t>Should not allow continue</t>
  </si>
  <si>
    <t xml:space="preserve">Got Code : 738259
Input Code : 738259
</t>
  </si>
  <si>
    <t>Input valid verification code in 1 minute</t>
  </si>
  <si>
    <t xml:space="preserve">Got Code : 761212
Input Code : 7761212
</t>
  </si>
  <si>
    <t>Blank Password field</t>
  </si>
  <si>
    <t>Should not allow verification</t>
  </si>
  <si>
    <t>Input password less than 6 characters</t>
  </si>
  <si>
    <t>Password : 19201</t>
  </si>
  <si>
    <t>Input password more than 20 characters</t>
  </si>
  <si>
    <t>Password : 12345678909876543212</t>
  </si>
  <si>
    <t>Input password only number</t>
  </si>
  <si>
    <t>Password: 123456</t>
  </si>
  <si>
    <t>Input password only charactes</t>
  </si>
  <si>
    <t>Password: abcdesg</t>
  </si>
  <si>
    <t>Input valid password</t>
  </si>
  <si>
    <t>Should allow verification</t>
  </si>
  <si>
    <t>Password :abcd12a</t>
  </si>
  <si>
    <t>Sign In</t>
  </si>
  <si>
    <r>
      <rPr>
        <rFont val="Times New Roman"/>
        <color theme="1"/>
        <sz val="12.0"/>
      </rPr>
      <t xml:space="preserve">1. Goto the URL
</t>
    </r>
    <r>
      <rPr>
        <rFont val="Times New Roman"/>
        <color rgb="FF1155CC"/>
        <sz val="12.0"/>
        <u/>
      </rPr>
      <t>https://www.alibaba.com/</t>
    </r>
    <r>
      <rPr>
        <rFont val="Times New Roman"/>
        <color theme="1"/>
        <sz val="12.0"/>
      </rPr>
      <t xml:space="preserve">
2. Click on "Sign in" button 
3. Check the spelling and grammar of the website</t>
    </r>
  </si>
  <si>
    <t>Keeping all  field blank</t>
  </si>
  <si>
    <t>Should not allow user to login and display an error messeage</t>
  </si>
  <si>
    <t>Found as per expectation an error message</t>
  </si>
  <si>
    <t>1. Goto the URL
https://www.alibaba.com/
2. Click on Continue button 
3.Keep all fields blank</t>
  </si>
  <si>
    <t>Keeping Email Field blank input Password</t>
  </si>
  <si>
    <t>Found as per expectation with an error message</t>
  </si>
  <si>
    <t>Password : 987771</t>
  </si>
  <si>
    <r>
      <rPr>
        <rFont val="Times New Roman"/>
        <color theme="1"/>
        <sz val="12.0"/>
      </rPr>
      <t xml:space="preserve">1. Goto the URL
</t>
    </r>
    <r>
      <rPr>
        <rFont val="Times New Roman"/>
        <color rgb="FF1155CC"/>
        <sz val="12.0"/>
        <u/>
      </rPr>
      <t>https://www.alibaba.com/</t>
    </r>
    <r>
      <rPr>
        <rFont val="Times New Roman"/>
        <color theme="1"/>
        <sz val="12.0"/>
      </rPr>
      <t xml:space="preserve">
2. Click on Continue button 
3. Blank Email Fillup Password </t>
    </r>
  </si>
  <si>
    <t>Input Email field and blank Password</t>
  </si>
  <si>
    <t>Email: jibon@gmail.com</t>
  </si>
  <si>
    <t xml:space="preserve">1. Goto the URL
https://www.alibaba.com/
2. Click on Login button 
3. Fillup Email Blank Password </t>
  </si>
  <si>
    <t>Input invalid Email and Password</t>
  </si>
  <si>
    <t>Email: jibon121@gmail.com
Password : 987771</t>
  </si>
  <si>
    <r>
      <rPr>
        <rFont val="Times New Roman"/>
        <color theme="1"/>
        <sz val="12.0"/>
      </rPr>
      <t xml:space="preserve">1. Goto the URL
</t>
    </r>
    <r>
      <rPr>
        <rFont val="Times New Roman"/>
        <color rgb="FF1155CC"/>
        <sz val="12.0"/>
        <u/>
      </rPr>
      <t>https://www.alibaba.com/</t>
    </r>
    <r>
      <rPr>
        <rFont val="Times New Roman"/>
        <color theme="1"/>
        <sz val="12.0"/>
      </rPr>
      <t xml:space="preserve">
2. Click on Continue button 
3. Input Invalid Email and Password</t>
    </r>
  </si>
  <si>
    <t>Input invalid Email and  correct Password</t>
  </si>
  <si>
    <t>Email: jibon@gmail.com
Password : abcd12a</t>
  </si>
  <si>
    <t>1. Goto the URL
https://www.alibaba.com/
2. Click on Continuebutton 
3. Input Invalid Email correct Password</t>
  </si>
  <si>
    <t>Input valid Email and  invalid Password</t>
  </si>
  <si>
    <t>Email: jibon@gmail.com
Password : 987771</t>
  </si>
  <si>
    <t>1. Goto the URL
https://www.alibaba.com/
2. Click on Continue button 
3. Input valid Email invalid Password</t>
  </si>
  <si>
    <t>Input valid Email and Password</t>
  </si>
  <si>
    <t>Should allow user to login</t>
  </si>
  <si>
    <t>1. Goto the URL
https://www.alibaba.com/
2. Click on Continue button 
3. Input Valid email and password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</si>
</sst>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23">
    <font>
      <sz val="11.0"/>
      <color theme="1"/>
      <name val="Calibri"/>
      <scheme val="minor"/>
    </font>
    <font>
      <b/>
      <sz val="14.0"/>
      <color theme="1"/>
      <name val="Times New Roman"/>
    </font>
    <font/>
    <font>
      <b/>
      <sz val="14.0"/>
      <color rgb="FF0563C1"/>
      <name val="Times New Roman"/>
    </font>
    <font>
      <sz val="14.0"/>
      <color theme="1"/>
      <name val="Times New Roman"/>
    </font>
    <font>
      <b/>
      <color theme="1"/>
      <name val="Verdana"/>
    </font>
    <font>
      <color theme="1"/>
      <name val="Verdana"/>
    </font>
    <font>
      <b/>
      <u/>
      <sz val="14.0"/>
      <color rgb="FF0000FF"/>
      <name val="Calibri"/>
    </font>
    <font>
      <b/>
      <color rgb="FFFFFFFF"/>
      <name val="Verdana"/>
    </font>
    <font>
      <b/>
      <sz val="12.0"/>
      <color rgb="FFFFFFFF"/>
      <name val="Times New Roman"/>
    </font>
    <font>
      <sz val="11.0"/>
      <color theme="1"/>
      <name val="Calibri"/>
    </font>
    <font>
      <color theme="1"/>
      <name val="Calibri"/>
    </font>
    <font>
      <b/>
      <sz val="11.0"/>
      <color theme="1"/>
      <name val="Calibri"/>
    </font>
    <font>
      <sz val="11.0"/>
      <color rgb="FF000000"/>
      <name val="Calibri"/>
    </font>
    <font>
      <sz val="12.0"/>
      <color theme="1"/>
      <name val="Times New Roman"/>
    </font>
    <font>
      <b/>
      <sz val="12.0"/>
      <color theme="1"/>
      <name val="Times New Roman"/>
    </font>
    <font>
      <u/>
      <sz val="12.0"/>
      <color theme="1"/>
      <name val="Times New Roman"/>
    </font>
    <font>
      <u/>
      <sz val="12.0"/>
      <color rgb="FF0563C1"/>
      <name val="Times New Roman"/>
    </font>
    <font>
      <u/>
      <sz val="12.0"/>
      <color rgb="FF0000FF"/>
      <name val="Times New Roman"/>
    </font>
    <font>
      <sz val="12.0"/>
      <color rgb="FF000000"/>
      <name val="&quot;Times New Roman&quot;"/>
    </font>
    <font>
      <color theme="1"/>
      <name val="Calibri"/>
      <scheme val="minor"/>
    </font>
    <font>
      <sz val="11.0"/>
      <color rgb="FF000000"/>
      <name val="Docs-Calibri"/>
    </font>
    <font>
      <u/>
      <sz val="12.0"/>
      <color theme="1"/>
      <name val="Times New Roman"/>
    </font>
  </fonts>
  <fills count="15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theme="4"/>
        <bgColor theme="4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C090"/>
        <bgColor rgb="FFFAC090"/>
      </patternFill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BFBFBF"/>
        <bgColor rgb="FFBFBFBF"/>
      </patternFill>
    </fill>
    <fill>
      <patternFill patternType="solid">
        <fgColor rgb="FFB7B7B7"/>
        <bgColor rgb="FFB7B7B7"/>
      </patternFill>
    </fill>
  </fills>
  <borders count="2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Alignment="1" applyBorder="1" applyFont="1">
      <alignment vertical="center"/>
    </xf>
    <xf borderId="3" fillId="0" fontId="3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3" fillId="0" fontId="4" numFmtId="164" xfId="0" applyAlignment="1" applyBorder="1" applyFont="1" applyNumberFormat="1">
      <alignment horizontal="center" readingOrder="0" vertical="center"/>
    </xf>
    <xf borderId="4" fillId="3" fontId="5" numFmtId="0" xfId="0" applyAlignment="1" applyBorder="1" applyFill="1" applyFont="1">
      <alignment horizontal="center" shrinkToFit="0" vertical="bottom" wrapText="1"/>
    </xf>
    <xf borderId="5" fillId="0" fontId="2" numFmtId="0" xfId="0" applyAlignment="1" applyBorder="1" applyFont="1">
      <alignment vertical="center"/>
    </xf>
    <xf borderId="3" fillId="0" fontId="4" numFmtId="0" xfId="0" applyAlignment="1" applyBorder="1" applyFont="1">
      <alignment horizontal="center" vertical="center"/>
    </xf>
    <xf borderId="6" fillId="4" fontId="5" numFmtId="0" xfId="0" applyAlignment="1" applyBorder="1" applyFill="1" applyFont="1">
      <alignment horizontal="center" shrinkToFit="0" vertical="center" wrapText="1"/>
    </xf>
    <xf borderId="7" fillId="5" fontId="6" numFmtId="0" xfId="0" applyAlignment="1" applyBorder="1" applyFill="1" applyFont="1">
      <alignment horizontal="center" shrinkToFit="0" vertical="bottom" wrapText="1"/>
    </xf>
    <xf borderId="1" fillId="6" fontId="1" numFmtId="0" xfId="0" applyAlignment="1" applyBorder="1" applyFill="1" applyFont="1">
      <alignment horizontal="center" vertical="center"/>
    </xf>
    <xf borderId="8" fillId="0" fontId="2" numFmtId="0" xfId="0" applyAlignment="1" applyBorder="1" applyFont="1">
      <alignment vertical="center"/>
    </xf>
    <xf borderId="2" fillId="0" fontId="4" numFmtId="0" xfId="0" applyAlignment="1" applyBorder="1" applyFont="1">
      <alignment horizontal="center" vertical="center"/>
    </xf>
    <xf borderId="3" fillId="0" fontId="7" numFmtId="0" xfId="0" applyAlignment="1" applyBorder="1" applyFont="1">
      <alignment horizontal="center" vertical="center"/>
    </xf>
    <xf borderId="6" fillId="7" fontId="8" numFmtId="0" xfId="0" applyAlignment="1" applyBorder="1" applyFill="1" applyFont="1">
      <alignment horizontal="center" shrinkToFit="0" vertical="center" wrapText="1"/>
    </xf>
    <xf borderId="6" fillId="8" fontId="5" numFmtId="0" xfId="0" applyAlignment="1" applyBorder="1" applyFill="1" applyFont="1">
      <alignment horizontal="center" shrinkToFit="0" vertical="center" wrapText="1"/>
    </xf>
    <xf borderId="6" fillId="9" fontId="5" numFmtId="0" xfId="0" applyAlignment="1" applyBorder="1" applyFill="1" applyFont="1">
      <alignment horizontal="center" shrinkToFit="0" vertical="center" wrapText="1"/>
    </xf>
    <xf borderId="7" fillId="9" fontId="6" numFmtId="0" xfId="0" applyAlignment="1" applyBorder="1" applyFont="1">
      <alignment horizontal="center" shrinkToFit="0" vertical="bottom" wrapText="1"/>
    </xf>
    <xf borderId="9" fillId="3" fontId="5" numFmtId="0" xfId="0" applyAlignment="1" applyBorder="1" applyFont="1">
      <alignment horizontal="center" shrinkToFit="0" vertical="center" wrapText="1"/>
    </xf>
    <xf borderId="10" fillId="5" fontId="5" numFmtId="0" xfId="0" applyAlignment="1" applyBorder="1" applyFont="1">
      <alignment horizontal="center" shrinkToFit="0" vertical="bottom" wrapText="1"/>
    </xf>
    <xf borderId="11" fillId="10" fontId="9" numFmtId="0" xfId="0" applyAlignment="1" applyBorder="1" applyFill="1" applyFont="1">
      <alignment vertical="center"/>
    </xf>
    <xf borderId="5" fillId="10" fontId="9" numFmtId="0" xfId="0" applyAlignment="1" applyBorder="1" applyFont="1">
      <alignment horizontal="center" vertical="center"/>
    </xf>
    <xf borderId="5" fillId="10" fontId="9" numFmtId="0" xfId="0" applyAlignment="1" applyBorder="1" applyFont="1">
      <alignment horizontal="center" shrinkToFit="0" vertical="top" wrapText="1"/>
    </xf>
    <xf borderId="12" fillId="10" fontId="9" numFmtId="0" xfId="0" applyAlignment="1" applyBorder="1" applyFont="1">
      <alignment horizontal="center" shrinkToFit="0" vertical="top" wrapText="1"/>
    </xf>
    <xf borderId="5" fillId="10" fontId="9" numFmtId="0" xfId="0" applyAlignment="1" applyBorder="1" applyFont="1">
      <alignment horizontal="center" vertical="top"/>
    </xf>
    <xf borderId="13" fillId="11" fontId="10" numFmtId="0" xfId="0" applyAlignment="1" applyBorder="1" applyFill="1" applyFont="1">
      <alignment horizontal="center" vertical="center"/>
    </xf>
    <xf borderId="14" fillId="11" fontId="11" numFmtId="0" xfId="0" applyAlignment="1" applyBorder="1" applyFont="1">
      <alignment vertical="center"/>
    </xf>
    <xf borderId="14" fillId="11" fontId="12" numFmtId="0" xfId="0" applyAlignment="1" applyBorder="1" applyFont="1">
      <alignment horizontal="center" shrinkToFit="0" vertical="top" wrapText="1"/>
    </xf>
    <xf borderId="14" fillId="11" fontId="10" numFmtId="0" xfId="0" applyAlignment="1" applyBorder="1" applyFont="1">
      <alignment readingOrder="0" shrinkToFit="0" vertical="center" wrapText="1"/>
    </xf>
    <xf borderId="14" fillId="11" fontId="10" numFmtId="0" xfId="0" applyAlignment="1" applyBorder="1" applyFont="1">
      <alignment shrinkToFit="0" vertical="center" wrapText="1"/>
    </xf>
    <xf borderId="15" fillId="11" fontId="10" numFmtId="0" xfId="0" applyAlignment="1" applyBorder="1" applyFont="1">
      <alignment shrinkToFit="0" vertical="center" wrapText="1"/>
    </xf>
    <xf borderId="16" fillId="11" fontId="10" numFmtId="0" xfId="0" applyAlignment="1" applyBorder="1" applyFont="1">
      <alignment shrinkToFit="0" vertical="center" wrapText="1"/>
    </xf>
    <xf borderId="16" fillId="11" fontId="13" numFmtId="0" xfId="0" applyAlignment="1" applyBorder="1" applyFont="1">
      <alignment readingOrder="0" shrinkToFit="0" vertical="center" wrapText="1"/>
    </xf>
    <xf borderId="16" fillId="11" fontId="10" numFmtId="0" xfId="0" applyAlignment="1" applyBorder="1" applyFont="1">
      <alignment vertical="bottom"/>
    </xf>
    <xf borderId="14" fillId="12" fontId="10" numFmtId="0" xfId="0" applyAlignment="1" applyBorder="1" applyFill="1" applyFont="1">
      <alignment vertical="center"/>
    </xf>
    <xf borderId="14" fillId="11" fontId="11" numFmtId="0" xfId="0" applyAlignment="1" applyBorder="1" applyFont="1">
      <alignment vertical="top"/>
    </xf>
    <xf borderId="13" fillId="13" fontId="11" numFmtId="0" xfId="0" applyAlignment="1" applyBorder="1" applyFill="1" applyFont="1">
      <alignment vertical="center"/>
    </xf>
    <xf borderId="17" fillId="13" fontId="11" numFmtId="0" xfId="0" applyAlignment="1" applyBorder="1" applyFont="1">
      <alignment vertical="center"/>
    </xf>
    <xf borderId="17" fillId="13" fontId="11" numFmtId="0" xfId="0" applyAlignment="1" applyBorder="1" applyFont="1">
      <alignment vertical="top"/>
    </xf>
    <xf borderId="14" fillId="13" fontId="11" numFmtId="0" xfId="0" applyAlignment="1" applyBorder="1" applyFont="1">
      <alignment shrinkToFit="0" vertical="center" wrapText="1"/>
    </xf>
    <xf borderId="14" fillId="13" fontId="11" numFmtId="0" xfId="0" applyAlignment="1" applyBorder="1" applyFont="1">
      <alignment vertical="top"/>
    </xf>
    <xf borderId="14" fillId="13" fontId="11" numFmtId="0" xfId="0" applyAlignment="1" applyBorder="1" applyFont="1">
      <alignment vertical="center"/>
    </xf>
    <xf borderId="18" fillId="0" fontId="14" numFmtId="0" xfId="0" applyAlignment="1" applyBorder="1" applyFont="1">
      <alignment vertical="bottom"/>
    </xf>
    <xf borderId="3" fillId="0" fontId="15" numFmtId="0" xfId="0" applyAlignment="1" applyBorder="1" applyFont="1">
      <alignment horizontal="center" shrinkToFit="0" vertical="top" wrapText="1"/>
    </xf>
    <xf borderId="3" fillId="0" fontId="15" numFmtId="0" xfId="0" applyAlignment="1" applyBorder="1" applyFont="1">
      <alignment horizontal="center" vertical="top"/>
    </xf>
    <xf borderId="19" fillId="0" fontId="15" numFmtId="0" xfId="0" applyAlignment="1" applyBorder="1" applyFont="1">
      <alignment horizontal="center" readingOrder="0" vertical="center"/>
    </xf>
    <xf borderId="14" fillId="0" fontId="14" numFmtId="0" xfId="0" applyAlignment="1" applyBorder="1" applyFont="1">
      <alignment readingOrder="0" shrinkToFit="0" vertical="center" wrapText="1"/>
    </xf>
    <xf borderId="14" fillId="0" fontId="14" numFmtId="0" xfId="0" applyAlignment="1" applyBorder="1" applyFont="1">
      <alignment vertical="center"/>
    </xf>
    <xf borderId="14" fillId="12" fontId="14" numFmtId="0" xfId="0" applyAlignment="1" applyBorder="1" applyFont="1">
      <alignment readingOrder="0" vertical="center"/>
    </xf>
    <xf borderId="20" fillId="0" fontId="2" numFmtId="0" xfId="0" applyAlignment="1" applyBorder="1" applyFont="1">
      <alignment vertical="center"/>
    </xf>
    <xf borderId="14" fillId="0" fontId="16" numFmtId="0" xfId="0" applyAlignment="1" applyBorder="1" applyFont="1">
      <alignment readingOrder="0" shrinkToFit="0" vertical="center" wrapText="1"/>
    </xf>
    <xf borderId="14" fillId="0" fontId="17" numFmtId="0" xfId="0" applyAlignment="1" applyBorder="1" applyFont="1">
      <alignment readingOrder="0" vertical="center"/>
    </xf>
    <xf borderId="14" fillId="0" fontId="18" numFmtId="0" xfId="0" applyAlignment="1" applyBorder="1" applyFont="1">
      <alignment readingOrder="0" vertical="center"/>
    </xf>
    <xf borderId="14" fillId="7" fontId="14" numFmtId="0" xfId="0" applyAlignment="1" applyBorder="1" applyFont="1">
      <alignment readingOrder="0" vertical="center"/>
    </xf>
    <xf borderId="17" fillId="0" fontId="14" numFmtId="0" xfId="0" applyAlignment="1" applyBorder="1" applyFont="1">
      <alignment readingOrder="0" shrinkToFit="0" vertical="center" wrapText="1"/>
    </xf>
    <xf borderId="0" fillId="0" fontId="14" numFmtId="0" xfId="0" applyAlignment="1" applyFont="1">
      <alignment readingOrder="0" shrinkToFit="0" vertical="center" wrapText="1"/>
    </xf>
    <xf borderId="3" fillId="11" fontId="19" numFmtId="0" xfId="0" applyAlignment="1" applyBorder="1" applyFont="1">
      <alignment horizontal="left" readingOrder="0" vertical="center"/>
    </xf>
    <xf borderId="3" fillId="0" fontId="14" numFmtId="0" xfId="0" applyAlignment="1" applyBorder="1" applyFont="1">
      <alignment readingOrder="0" shrinkToFit="0" vertical="center" wrapText="1"/>
    </xf>
    <xf borderId="17" fillId="0" fontId="14" numFmtId="0" xfId="0" applyAlignment="1" applyBorder="1" applyFont="1">
      <alignment vertical="center"/>
    </xf>
    <xf borderId="17" fillId="12" fontId="14" numFmtId="0" xfId="0" applyAlignment="1" applyBorder="1" applyFont="1">
      <alignment readingOrder="0" vertical="center"/>
    </xf>
    <xf borderId="3" fillId="0" fontId="14" numFmtId="0" xfId="0" applyAlignment="1" applyBorder="1" applyFont="1">
      <alignment vertical="center"/>
    </xf>
    <xf borderId="3" fillId="12" fontId="14" numFmtId="0" xfId="0" applyAlignment="1" applyBorder="1" applyFont="1">
      <alignment readingOrder="0" vertical="center"/>
    </xf>
    <xf borderId="3" fillId="0" fontId="14" numFmtId="0" xfId="0" applyAlignment="1" applyBorder="1" applyFont="1">
      <alignment shrinkToFit="0" vertical="center" wrapText="1"/>
    </xf>
    <xf borderId="3" fillId="7" fontId="14" numFmtId="0" xfId="0" applyAlignment="1" applyBorder="1" applyFont="1">
      <alignment readingOrder="0" vertical="center"/>
    </xf>
    <xf borderId="3" fillId="13" fontId="14" numFmtId="0" xfId="0" applyAlignment="1" applyBorder="1" applyFont="1">
      <alignment vertical="bottom"/>
    </xf>
    <xf borderId="3" fillId="13" fontId="15" numFmtId="0" xfId="0" applyAlignment="1" applyBorder="1" applyFont="1">
      <alignment horizontal="center" shrinkToFit="0" vertical="top" wrapText="1"/>
    </xf>
    <xf borderId="3" fillId="13" fontId="15" numFmtId="0" xfId="0" applyAlignment="1" applyBorder="1" applyFont="1">
      <alignment horizontal="center" vertical="top"/>
    </xf>
    <xf borderId="3" fillId="13" fontId="15" numFmtId="0" xfId="0" applyAlignment="1" applyBorder="1" applyFont="1">
      <alignment horizontal="center" readingOrder="0" vertical="top"/>
    </xf>
    <xf borderId="3" fillId="13" fontId="14" numFmtId="0" xfId="0" applyAlignment="1" applyBorder="1" applyFont="1">
      <alignment readingOrder="0" shrinkToFit="0" vertical="center" wrapText="1"/>
    </xf>
    <xf borderId="3" fillId="13" fontId="14" numFmtId="0" xfId="0" applyAlignment="1" applyBorder="1" applyFont="1">
      <alignment shrinkToFit="0" vertical="center" wrapText="1"/>
    </xf>
    <xf borderId="3" fillId="13" fontId="14" numFmtId="0" xfId="0" applyAlignment="1" applyBorder="1" applyFont="1">
      <alignment vertical="center"/>
    </xf>
    <xf borderId="3" fillId="13" fontId="14" numFmtId="0" xfId="0" applyAlignment="1" applyBorder="1" applyFont="1">
      <alignment readingOrder="0" vertical="center"/>
    </xf>
    <xf borderId="0" fillId="13" fontId="20" numFmtId="0" xfId="0" applyAlignment="1" applyFont="1">
      <alignment vertical="center"/>
    </xf>
    <xf borderId="3" fillId="0" fontId="14" numFmtId="0" xfId="0" applyAlignment="1" applyBorder="1" applyFont="1">
      <alignment readingOrder="0" vertical="bottom"/>
    </xf>
    <xf borderId="21" fillId="0" fontId="15" numFmtId="0" xfId="0" applyAlignment="1" applyBorder="1" applyFont="1">
      <alignment horizontal="center" vertical="top"/>
    </xf>
    <xf borderId="3" fillId="11" fontId="21" numFmtId="0" xfId="0" applyAlignment="1" applyBorder="1" applyFont="1">
      <alignment horizontal="left" readingOrder="0" vertical="center"/>
    </xf>
    <xf borderId="3" fillId="0" fontId="22" numFmtId="0" xfId="0" applyAlignment="1" applyBorder="1" applyFont="1">
      <alignment readingOrder="0" shrinkToFit="0" vertical="center" wrapText="1"/>
    </xf>
    <xf borderId="3" fillId="0" fontId="14" numFmtId="0" xfId="0" applyAlignment="1" applyBorder="1" applyFont="1">
      <alignment vertical="bottom"/>
    </xf>
    <xf borderId="21" fillId="0" fontId="15" numFmtId="0" xfId="0" applyAlignment="1" applyBorder="1" applyFont="1">
      <alignment horizontal="center" shrinkToFit="0" vertical="top" wrapText="1"/>
    </xf>
    <xf borderId="21" fillId="0" fontId="2" numFmtId="0" xfId="0" applyAlignment="1" applyBorder="1" applyFont="1">
      <alignment vertical="center"/>
    </xf>
    <xf borderId="14" fillId="0" fontId="14" numFmtId="0" xfId="0" applyAlignment="1" applyBorder="1" applyFont="1">
      <alignment shrinkToFit="0" vertical="center" wrapText="1"/>
    </xf>
    <xf borderId="14" fillId="12" fontId="14" numFmtId="0" xfId="0" applyAlignment="1" applyBorder="1" applyFont="1">
      <alignment vertical="center"/>
    </xf>
    <xf borderId="14" fillId="11" fontId="14" numFmtId="0" xfId="0" applyAlignment="1" applyBorder="1" applyFont="1">
      <alignment shrinkToFit="0" vertical="center" wrapText="1"/>
    </xf>
    <xf borderId="14" fillId="11" fontId="14" numFmtId="0" xfId="0" applyAlignment="1" applyBorder="1" applyFont="1">
      <alignment readingOrder="0" shrinkToFit="0" vertical="center" wrapText="1"/>
    </xf>
    <xf borderId="3" fillId="14" fontId="14" numFmtId="0" xfId="0" applyAlignment="1" applyBorder="1" applyFill="1" applyFont="1">
      <alignment vertical="bottom"/>
    </xf>
    <xf borderId="3" fillId="14" fontId="15" numFmtId="0" xfId="0" applyAlignment="1" applyBorder="1" applyFont="1">
      <alignment horizontal="center" shrinkToFit="0" vertical="top" wrapText="1"/>
    </xf>
    <xf borderId="3" fillId="14" fontId="15" numFmtId="0" xfId="0" applyAlignment="1" applyBorder="1" applyFont="1">
      <alignment horizontal="center" vertical="top"/>
    </xf>
    <xf borderId="3" fillId="14" fontId="14" numFmtId="0" xfId="0" applyAlignment="1" applyBorder="1" applyFont="1">
      <alignment shrinkToFit="0" vertical="center" wrapText="1"/>
    </xf>
    <xf borderId="3" fillId="14" fontId="14" numFmtId="0" xfId="0" applyAlignment="1" applyBorder="1" applyFont="1">
      <alignment vertical="center"/>
    </xf>
    <xf borderId="3" fillId="14" fontId="11" numFmtId="0" xfId="0" applyAlignment="1" applyBorder="1" applyFont="1">
      <alignment vertical="center"/>
    </xf>
    <xf borderId="0" fillId="0" fontId="20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inkedin.com/in/md-sumon9897/" TargetMode="External"/><Relationship Id="rId2" Type="http://schemas.openxmlformats.org/officeDocument/2006/relationships/hyperlink" Target="https://www.alibaba.com/" TargetMode="External"/><Relationship Id="rId3" Type="http://schemas.openxmlformats.org/officeDocument/2006/relationships/hyperlink" Target="https://drive.google.com/file/d/1G5wn6BLFAv4opfUWykN2sMg6jAsH-LwI/view?usp=sharing" TargetMode="External"/><Relationship Id="rId4" Type="http://schemas.openxmlformats.org/officeDocument/2006/relationships/hyperlink" Target="https://www.alibaba.com/" TargetMode="External"/><Relationship Id="rId5" Type="http://schemas.openxmlformats.org/officeDocument/2006/relationships/hyperlink" Target="https://www.alibaba.com/" TargetMode="External"/><Relationship Id="rId6" Type="http://schemas.openxmlformats.org/officeDocument/2006/relationships/hyperlink" Target="https://www.alibaba.com/" TargetMode="External"/><Relationship Id="rId7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6.86"/>
    <col customWidth="1" min="2" max="2" width="12.29"/>
    <col customWidth="1" min="3" max="3" width="33.0"/>
    <col customWidth="1" min="4" max="4" width="27.86"/>
    <col customWidth="1" min="5" max="5" width="52.29"/>
    <col customWidth="1" min="6" max="6" width="25.43"/>
    <col customWidth="1" min="7" max="7" width="30.86"/>
    <col customWidth="1" min="8" max="8" width="31.29"/>
    <col customWidth="1" min="9" max="9" width="25.14"/>
    <col customWidth="1" min="10" max="10" width="15.14"/>
    <col customWidth="1" min="11" max="11" width="15.57"/>
    <col customWidth="1" min="12" max="12" width="14.71"/>
    <col customWidth="1" min="13" max="26" width="9.0"/>
  </cols>
  <sheetData>
    <row r="1" ht="27.0" customHeight="1">
      <c r="A1" s="1" t="s">
        <v>0</v>
      </c>
      <c r="B1" s="2"/>
      <c r="C1" s="3"/>
      <c r="D1" s="4" t="s">
        <v>1</v>
      </c>
      <c r="E1" s="5">
        <v>45211.0</v>
      </c>
      <c r="K1" s="6" t="s">
        <v>2</v>
      </c>
      <c r="L1" s="7"/>
    </row>
    <row r="2" ht="30.0" customHeight="1">
      <c r="A2" s="1" t="s">
        <v>3</v>
      </c>
      <c r="B2" s="2"/>
      <c r="C2" s="8" t="s">
        <v>4</v>
      </c>
      <c r="D2" s="4" t="s">
        <v>5</v>
      </c>
      <c r="E2" s="8"/>
      <c r="K2" s="9" t="s">
        <v>6</v>
      </c>
      <c r="L2" s="10">
        <f>COUNTIF(K8:K159,"Passed")</f>
        <v>23</v>
      </c>
    </row>
    <row r="3" ht="27.0" customHeight="1">
      <c r="A3" s="11" t="s">
        <v>7</v>
      </c>
      <c r="B3" s="12"/>
      <c r="C3" s="13"/>
      <c r="D3" s="4" t="s">
        <v>8</v>
      </c>
      <c r="E3" s="14" t="s">
        <v>9</v>
      </c>
      <c r="K3" s="15" t="s">
        <v>10</v>
      </c>
      <c r="L3" s="10">
        <f>COUNTIF(K8:K159,"Failed")</f>
        <v>2</v>
      </c>
    </row>
    <row r="4" ht="26.25" customHeight="1">
      <c r="K4" s="16" t="s">
        <v>11</v>
      </c>
      <c r="L4" s="10">
        <f>COUNTIF(K8:K159,"Not Executed")</f>
        <v>0</v>
      </c>
    </row>
    <row r="5" ht="25.5" customHeight="1">
      <c r="K5" s="17" t="s">
        <v>12</v>
      </c>
      <c r="L5" s="18">
        <f>COUNTIF(K8:K159,"Out of Scope")</f>
        <v>0</v>
      </c>
    </row>
    <row r="6" ht="23.25" customHeight="1">
      <c r="K6" s="19" t="s">
        <v>13</v>
      </c>
      <c r="L6" s="20">
        <f>SUM(L2:L5)</f>
        <v>25</v>
      </c>
    </row>
    <row r="7" ht="35.25" customHeight="1">
      <c r="A7" s="21" t="s">
        <v>14</v>
      </c>
      <c r="B7" s="22" t="s">
        <v>15</v>
      </c>
      <c r="C7" s="22" t="s">
        <v>16</v>
      </c>
      <c r="D7" s="22" t="s">
        <v>17</v>
      </c>
      <c r="E7" s="23" t="s">
        <v>18</v>
      </c>
      <c r="F7" s="23" t="s">
        <v>19</v>
      </c>
      <c r="G7" s="24" t="s">
        <v>20</v>
      </c>
      <c r="H7" s="24" t="s">
        <v>21</v>
      </c>
      <c r="I7" s="24" t="s">
        <v>22</v>
      </c>
      <c r="J7" s="24" t="s">
        <v>23</v>
      </c>
      <c r="K7" s="22" t="s">
        <v>24</v>
      </c>
      <c r="L7" s="25" t="s">
        <v>25</v>
      </c>
    </row>
    <row r="8" ht="42.75" customHeight="1">
      <c r="A8" s="26">
        <v>1.0</v>
      </c>
      <c r="B8" s="27"/>
      <c r="C8" s="28" t="s">
        <v>26</v>
      </c>
      <c r="D8" s="27"/>
      <c r="E8" s="29" t="s">
        <v>27</v>
      </c>
      <c r="F8" s="30" t="s">
        <v>28</v>
      </c>
      <c r="G8" s="31" t="s">
        <v>29</v>
      </c>
      <c r="H8" s="32" t="s">
        <v>30</v>
      </c>
      <c r="I8" s="33" t="s">
        <v>31</v>
      </c>
      <c r="J8" s="34"/>
      <c r="K8" s="35" t="s">
        <v>32</v>
      </c>
      <c r="L8" s="36"/>
    </row>
    <row r="9" ht="13.5" customHeight="1">
      <c r="A9" s="37"/>
      <c r="B9" s="38"/>
      <c r="C9" s="39"/>
      <c r="D9" s="38"/>
      <c r="E9" s="40"/>
      <c r="F9" s="40"/>
      <c r="G9" s="40"/>
      <c r="H9" s="40"/>
      <c r="I9" s="40"/>
      <c r="J9" s="41"/>
      <c r="K9" s="42"/>
      <c r="L9" s="41"/>
    </row>
    <row r="10" ht="56.25" customHeight="1">
      <c r="A10" s="43">
        <f>Sum(1+1)</f>
        <v>2</v>
      </c>
      <c r="B10" s="44"/>
      <c r="C10" s="45"/>
      <c r="D10" s="46" t="s">
        <v>33</v>
      </c>
      <c r="E10" s="47" t="s">
        <v>34</v>
      </c>
      <c r="F10" s="47" t="s">
        <v>35</v>
      </c>
      <c r="G10" s="47" t="s">
        <v>29</v>
      </c>
      <c r="H10" s="47" t="s">
        <v>36</v>
      </c>
      <c r="I10" s="47" t="s">
        <v>37</v>
      </c>
      <c r="J10" s="48"/>
      <c r="K10" s="49" t="s">
        <v>32</v>
      </c>
      <c r="L10" s="48"/>
    </row>
    <row r="11" ht="56.25" customHeight="1">
      <c r="A11" s="43">
        <f t="shared" ref="A11:A25" si="1">Sum(A10+1)</f>
        <v>3</v>
      </c>
      <c r="B11" s="44"/>
      <c r="C11" s="45"/>
      <c r="D11" s="50"/>
      <c r="E11" s="47" t="s">
        <v>38</v>
      </c>
      <c r="F11" s="47" t="s">
        <v>39</v>
      </c>
      <c r="G11" s="47" t="s">
        <v>40</v>
      </c>
      <c r="H11" s="47" t="s">
        <v>41</v>
      </c>
      <c r="I11" s="51" t="s">
        <v>42</v>
      </c>
      <c r="J11" s="52"/>
      <c r="K11" s="49" t="s">
        <v>32</v>
      </c>
      <c r="L11" s="48"/>
    </row>
    <row r="12" ht="56.25" customHeight="1">
      <c r="A12" s="43">
        <f t="shared" si="1"/>
        <v>4</v>
      </c>
      <c r="B12" s="44"/>
      <c r="C12" s="45"/>
      <c r="D12" s="50"/>
      <c r="E12" s="47" t="s">
        <v>43</v>
      </c>
      <c r="F12" s="47" t="s">
        <v>44</v>
      </c>
      <c r="G12" s="47" t="s">
        <v>29</v>
      </c>
      <c r="H12" s="47" t="s">
        <v>45</v>
      </c>
      <c r="I12" s="47" t="s">
        <v>46</v>
      </c>
      <c r="J12" s="48"/>
      <c r="K12" s="49" t="s">
        <v>32</v>
      </c>
      <c r="L12" s="48"/>
    </row>
    <row r="13" ht="56.25" customHeight="1">
      <c r="A13" s="43">
        <f t="shared" si="1"/>
        <v>5</v>
      </c>
      <c r="B13" s="44"/>
      <c r="C13" s="45"/>
      <c r="D13" s="50"/>
      <c r="E13" s="47" t="s">
        <v>47</v>
      </c>
      <c r="F13" s="47" t="s">
        <v>44</v>
      </c>
      <c r="G13" s="47" t="s">
        <v>29</v>
      </c>
      <c r="H13" s="47" t="s">
        <v>48</v>
      </c>
      <c r="I13" s="47" t="s">
        <v>49</v>
      </c>
      <c r="J13" s="48"/>
      <c r="K13" s="49" t="s">
        <v>32</v>
      </c>
      <c r="L13" s="48"/>
    </row>
    <row r="14" ht="56.25" customHeight="1">
      <c r="A14" s="43">
        <f t="shared" si="1"/>
        <v>6</v>
      </c>
      <c r="B14" s="44"/>
      <c r="C14" s="45"/>
      <c r="D14" s="50"/>
      <c r="E14" s="47" t="s">
        <v>50</v>
      </c>
      <c r="F14" s="47" t="s">
        <v>44</v>
      </c>
      <c r="G14" s="47" t="s">
        <v>51</v>
      </c>
      <c r="H14" s="47" t="s">
        <v>52</v>
      </c>
      <c r="I14" s="47" t="s">
        <v>49</v>
      </c>
      <c r="J14" s="53" t="s">
        <v>53</v>
      </c>
      <c r="K14" s="54" t="s">
        <v>54</v>
      </c>
      <c r="L14" s="48"/>
    </row>
    <row r="15" ht="56.25" customHeight="1">
      <c r="A15" s="43">
        <f t="shared" si="1"/>
        <v>7</v>
      </c>
      <c r="B15" s="44"/>
      <c r="C15" s="45"/>
      <c r="D15" s="50"/>
      <c r="E15" s="47" t="s">
        <v>55</v>
      </c>
      <c r="F15" s="47" t="s">
        <v>56</v>
      </c>
      <c r="G15" s="55" t="s">
        <v>29</v>
      </c>
      <c r="H15" s="55" t="s">
        <v>57</v>
      </c>
      <c r="I15" s="47" t="s">
        <v>58</v>
      </c>
      <c r="J15" s="48"/>
      <c r="K15" s="49" t="s">
        <v>32</v>
      </c>
      <c r="L15" s="48"/>
    </row>
    <row r="16" ht="56.25" customHeight="1">
      <c r="A16" s="43">
        <f t="shared" si="1"/>
        <v>8</v>
      </c>
      <c r="B16" s="44"/>
      <c r="C16" s="45"/>
      <c r="D16" s="50"/>
      <c r="E16" s="55" t="s">
        <v>59</v>
      </c>
      <c r="F16" s="56" t="s">
        <v>44</v>
      </c>
      <c r="G16" s="57" t="s">
        <v>29</v>
      </c>
      <c r="H16" s="58" t="s">
        <v>36</v>
      </c>
      <c r="I16" s="55" t="s">
        <v>60</v>
      </c>
      <c r="J16" s="59"/>
      <c r="K16" s="60" t="s">
        <v>32</v>
      </c>
      <c r="L16" s="59"/>
    </row>
    <row r="17" ht="56.25" customHeight="1">
      <c r="A17" s="43">
        <f t="shared" si="1"/>
        <v>9</v>
      </c>
      <c r="B17" s="44"/>
      <c r="C17" s="45"/>
      <c r="D17" s="50"/>
      <c r="E17" s="58" t="s">
        <v>61</v>
      </c>
      <c r="F17" s="58" t="s">
        <v>44</v>
      </c>
      <c r="G17" s="58" t="s">
        <v>29</v>
      </c>
      <c r="H17" s="58" t="s">
        <v>62</v>
      </c>
      <c r="I17" s="58" t="s">
        <v>63</v>
      </c>
      <c r="J17" s="61"/>
      <c r="K17" s="62" t="s">
        <v>32</v>
      </c>
      <c r="L17" s="61"/>
    </row>
    <row r="18" ht="56.25" customHeight="1">
      <c r="A18" s="43">
        <f t="shared" si="1"/>
        <v>10</v>
      </c>
      <c r="B18" s="44"/>
      <c r="C18" s="45"/>
      <c r="D18" s="50"/>
      <c r="E18" s="58" t="s">
        <v>64</v>
      </c>
      <c r="F18" s="58" t="s">
        <v>65</v>
      </c>
      <c r="G18" s="58" t="s">
        <v>51</v>
      </c>
      <c r="H18" s="58" t="s">
        <v>66</v>
      </c>
      <c r="I18" s="63"/>
      <c r="J18" s="61"/>
      <c r="K18" s="64" t="s">
        <v>54</v>
      </c>
      <c r="L18" s="61"/>
    </row>
    <row r="19" ht="56.25" customHeight="1">
      <c r="A19" s="43">
        <f t="shared" si="1"/>
        <v>11</v>
      </c>
      <c r="B19" s="44"/>
      <c r="C19" s="45"/>
      <c r="D19" s="50"/>
      <c r="E19" s="58" t="s">
        <v>67</v>
      </c>
      <c r="F19" s="58" t="s">
        <v>56</v>
      </c>
      <c r="G19" s="58" t="s">
        <v>29</v>
      </c>
      <c r="H19" s="58" t="s">
        <v>68</v>
      </c>
      <c r="I19" s="63"/>
      <c r="J19" s="61"/>
      <c r="K19" s="62" t="s">
        <v>32</v>
      </c>
      <c r="L19" s="61"/>
    </row>
    <row r="20" ht="56.25" customHeight="1">
      <c r="A20" s="43">
        <f t="shared" si="1"/>
        <v>12</v>
      </c>
      <c r="B20" s="44"/>
      <c r="C20" s="45"/>
      <c r="D20" s="50"/>
      <c r="E20" s="58" t="s">
        <v>69</v>
      </c>
      <c r="F20" s="58" t="s">
        <v>70</v>
      </c>
      <c r="G20" s="58" t="s">
        <v>29</v>
      </c>
      <c r="H20" s="58" t="s">
        <v>36</v>
      </c>
      <c r="I20" s="63"/>
      <c r="J20" s="61"/>
      <c r="K20" s="62" t="s">
        <v>32</v>
      </c>
      <c r="L20" s="61"/>
    </row>
    <row r="21" ht="56.25" customHeight="1">
      <c r="A21" s="43">
        <f t="shared" si="1"/>
        <v>13</v>
      </c>
      <c r="B21" s="44"/>
      <c r="C21" s="45"/>
      <c r="D21" s="50"/>
      <c r="E21" s="58" t="s">
        <v>71</v>
      </c>
      <c r="F21" s="58" t="s">
        <v>70</v>
      </c>
      <c r="G21" s="58" t="s">
        <v>29</v>
      </c>
      <c r="H21" s="58" t="s">
        <v>72</v>
      </c>
      <c r="I21" s="63"/>
      <c r="J21" s="61"/>
      <c r="K21" s="62" t="s">
        <v>32</v>
      </c>
      <c r="L21" s="61"/>
    </row>
    <row r="22" ht="56.25" customHeight="1">
      <c r="A22" s="43">
        <f t="shared" si="1"/>
        <v>14</v>
      </c>
      <c r="B22" s="44"/>
      <c r="C22" s="45"/>
      <c r="D22" s="50"/>
      <c r="E22" s="58" t="s">
        <v>73</v>
      </c>
      <c r="F22" s="58" t="s">
        <v>70</v>
      </c>
      <c r="G22" s="58" t="s">
        <v>29</v>
      </c>
      <c r="H22" s="58" t="s">
        <v>74</v>
      </c>
      <c r="I22" s="63"/>
      <c r="J22" s="61"/>
      <c r="K22" s="62" t="s">
        <v>32</v>
      </c>
      <c r="L22" s="61"/>
    </row>
    <row r="23" ht="56.25" customHeight="1">
      <c r="A23" s="43">
        <f t="shared" si="1"/>
        <v>15</v>
      </c>
      <c r="B23" s="44"/>
      <c r="C23" s="45"/>
      <c r="D23" s="50"/>
      <c r="E23" s="58" t="s">
        <v>75</v>
      </c>
      <c r="F23" s="58" t="s">
        <v>70</v>
      </c>
      <c r="G23" s="58" t="s">
        <v>29</v>
      </c>
      <c r="H23" s="58" t="s">
        <v>76</v>
      </c>
      <c r="I23" s="63"/>
      <c r="J23" s="61"/>
      <c r="K23" s="62" t="s">
        <v>32</v>
      </c>
      <c r="L23" s="61"/>
    </row>
    <row r="24" ht="56.25" customHeight="1">
      <c r="A24" s="43">
        <f t="shared" si="1"/>
        <v>16</v>
      </c>
      <c r="B24" s="44"/>
      <c r="C24" s="45"/>
      <c r="D24" s="50"/>
      <c r="E24" s="58" t="s">
        <v>77</v>
      </c>
      <c r="F24" s="58" t="s">
        <v>70</v>
      </c>
      <c r="G24" s="58" t="s">
        <v>29</v>
      </c>
      <c r="H24" s="58" t="s">
        <v>78</v>
      </c>
      <c r="I24" s="63"/>
      <c r="J24" s="61"/>
      <c r="K24" s="62" t="s">
        <v>32</v>
      </c>
      <c r="L24" s="61"/>
    </row>
    <row r="25" ht="57.0" customHeight="1">
      <c r="A25" s="43">
        <f t="shared" si="1"/>
        <v>17</v>
      </c>
      <c r="B25" s="44"/>
      <c r="C25" s="45"/>
      <c r="D25" s="50"/>
      <c r="E25" s="58" t="s">
        <v>79</v>
      </c>
      <c r="F25" s="58" t="s">
        <v>80</v>
      </c>
      <c r="G25" s="58" t="s">
        <v>29</v>
      </c>
      <c r="H25" s="58" t="s">
        <v>81</v>
      </c>
      <c r="I25" s="63"/>
      <c r="J25" s="61"/>
      <c r="K25" s="62" t="s">
        <v>32</v>
      </c>
      <c r="L25" s="61"/>
    </row>
    <row r="26" ht="23.25" customHeight="1">
      <c r="A26" s="65"/>
      <c r="B26" s="66"/>
      <c r="C26" s="67"/>
      <c r="D26" s="68"/>
      <c r="E26" s="69"/>
      <c r="F26" s="69"/>
      <c r="G26" s="69"/>
      <c r="H26" s="69"/>
      <c r="I26" s="70"/>
      <c r="J26" s="71"/>
      <c r="K26" s="72"/>
      <c r="L26" s="71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</row>
    <row r="27" ht="56.25" customHeight="1">
      <c r="A27" s="74">
        <v>18.0</v>
      </c>
      <c r="B27" s="44"/>
      <c r="C27" s="75"/>
      <c r="D27" s="75" t="s">
        <v>82</v>
      </c>
      <c r="E27" s="76" t="s">
        <v>34</v>
      </c>
      <c r="F27" s="58" t="s">
        <v>35</v>
      </c>
      <c r="G27" s="58" t="s">
        <v>29</v>
      </c>
      <c r="H27" s="58" t="s">
        <v>36</v>
      </c>
      <c r="I27" s="77" t="s">
        <v>83</v>
      </c>
      <c r="J27" s="61"/>
      <c r="K27" s="62" t="s">
        <v>32</v>
      </c>
      <c r="L27" s="61"/>
    </row>
    <row r="28" ht="56.25" customHeight="1">
      <c r="A28" s="78">
        <f t="shared" ref="A28:A34" si="2">Sum(A27+1)</f>
        <v>19</v>
      </c>
      <c r="B28" s="79"/>
      <c r="C28" s="75"/>
      <c r="D28" s="80"/>
      <c r="E28" s="63" t="s">
        <v>84</v>
      </c>
      <c r="F28" s="81" t="s">
        <v>85</v>
      </c>
      <c r="G28" s="81" t="s">
        <v>86</v>
      </c>
      <c r="H28" s="81" t="s">
        <v>36</v>
      </c>
      <c r="I28" s="47" t="s">
        <v>87</v>
      </c>
      <c r="J28" s="48"/>
      <c r="K28" s="82" t="s">
        <v>32</v>
      </c>
      <c r="L28" s="48"/>
    </row>
    <row r="29" ht="56.25" customHeight="1">
      <c r="A29" s="78">
        <f t="shared" si="2"/>
        <v>20</v>
      </c>
      <c r="B29" s="80"/>
      <c r="C29" s="80"/>
      <c r="D29" s="80"/>
      <c r="E29" s="81" t="s">
        <v>88</v>
      </c>
      <c r="F29" s="83" t="s">
        <v>85</v>
      </c>
      <c r="G29" s="81" t="s">
        <v>89</v>
      </c>
      <c r="H29" s="81" t="s">
        <v>90</v>
      </c>
      <c r="I29" s="51" t="s">
        <v>91</v>
      </c>
      <c r="J29" s="48"/>
      <c r="K29" s="82" t="s">
        <v>32</v>
      </c>
      <c r="L29" s="48"/>
    </row>
    <row r="30" ht="56.25" customHeight="1">
      <c r="A30" s="78">
        <f t="shared" si="2"/>
        <v>21</v>
      </c>
      <c r="B30" s="80"/>
      <c r="C30" s="80"/>
      <c r="D30" s="80"/>
      <c r="E30" s="83" t="s">
        <v>92</v>
      </c>
      <c r="F30" s="81" t="s">
        <v>85</v>
      </c>
      <c r="G30" s="81" t="s">
        <v>89</v>
      </c>
      <c r="H30" s="47" t="s">
        <v>93</v>
      </c>
      <c r="I30" s="47" t="s">
        <v>94</v>
      </c>
      <c r="J30" s="48"/>
      <c r="K30" s="82" t="s">
        <v>32</v>
      </c>
      <c r="L30" s="48"/>
    </row>
    <row r="31" ht="56.25" customHeight="1">
      <c r="A31" s="78">
        <f t="shared" si="2"/>
        <v>22</v>
      </c>
      <c r="B31" s="80"/>
      <c r="C31" s="80"/>
      <c r="D31" s="80"/>
      <c r="E31" s="81" t="s">
        <v>95</v>
      </c>
      <c r="F31" s="83" t="s">
        <v>85</v>
      </c>
      <c r="G31" s="81" t="s">
        <v>89</v>
      </c>
      <c r="H31" s="47" t="s">
        <v>96</v>
      </c>
      <c r="I31" s="51" t="s">
        <v>97</v>
      </c>
      <c r="J31" s="48"/>
      <c r="K31" s="82" t="s">
        <v>32</v>
      </c>
      <c r="L31" s="48"/>
    </row>
    <row r="32" ht="56.25" customHeight="1">
      <c r="A32" s="78">
        <f t="shared" si="2"/>
        <v>23</v>
      </c>
      <c r="B32" s="80"/>
      <c r="C32" s="80"/>
      <c r="D32" s="80"/>
      <c r="E32" s="81" t="s">
        <v>98</v>
      </c>
      <c r="F32" s="81" t="s">
        <v>85</v>
      </c>
      <c r="G32" s="83" t="s">
        <v>89</v>
      </c>
      <c r="H32" s="47" t="s">
        <v>99</v>
      </c>
      <c r="I32" s="47" t="s">
        <v>100</v>
      </c>
      <c r="J32" s="48"/>
      <c r="K32" s="82" t="s">
        <v>32</v>
      </c>
      <c r="L32" s="48"/>
    </row>
    <row r="33" ht="56.25" customHeight="1">
      <c r="A33" s="78">
        <f t="shared" si="2"/>
        <v>24</v>
      </c>
      <c r="B33" s="80"/>
      <c r="C33" s="80"/>
      <c r="D33" s="80"/>
      <c r="E33" s="81" t="s">
        <v>101</v>
      </c>
      <c r="F33" s="81" t="s">
        <v>85</v>
      </c>
      <c r="G33" s="83" t="s">
        <v>89</v>
      </c>
      <c r="H33" s="81" t="s">
        <v>102</v>
      </c>
      <c r="I33" s="84" t="s">
        <v>103</v>
      </c>
      <c r="J33" s="48"/>
      <c r="K33" s="82" t="s">
        <v>32</v>
      </c>
      <c r="L33" s="48"/>
    </row>
    <row r="34" ht="56.25" customHeight="1">
      <c r="A34" s="78">
        <f t="shared" si="2"/>
        <v>25</v>
      </c>
      <c r="B34" s="80"/>
      <c r="C34" s="80"/>
      <c r="D34" s="80"/>
      <c r="E34" s="81" t="s">
        <v>104</v>
      </c>
      <c r="F34" s="81" t="s">
        <v>105</v>
      </c>
      <c r="G34" s="81" t="s">
        <v>29</v>
      </c>
      <c r="H34" s="47" t="s">
        <v>99</v>
      </c>
      <c r="I34" s="47" t="s">
        <v>106</v>
      </c>
      <c r="J34" s="48"/>
      <c r="K34" s="82" t="s">
        <v>32</v>
      </c>
      <c r="L34" s="48"/>
    </row>
    <row r="35" ht="13.5" customHeight="1">
      <c r="A35" s="85"/>
      <c r="B35" s="86"/>
      <c r="C35" s="87"/>
      <c r="D35" s="87"/>
      <c r="E35" s="88"/>
      <c r="F35" s="88"/>
      <c r="G35" s="88"/>
      <c r="H35" s="88"/>
      <c r="I35" s="88"/>
      <c r="J35" s="88"/>
      <c r="K35" s="89"/>
      <c r="L35" s="88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</row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</sheetData>
  <mergeCells count="8">
    <mergeCell ref="A1:B1"/>
    <mergeCell ref="K1:L1"/>
    <mergeCell ref="A2:B2"/>
    <mergeCell ref="A3:B3"/>
    <mergeCell ref="D10:D25"/>
    <mergeCell ref="B28:B34"/>
    <mergeCell ref="C28:C34"/>
    <mergeCell ref="D27:D34"/>
  </mergeCells>
  <dataValidations>
    <dataValidation type="list" allowBlank="1" sqref="K8 K10:K34">
      <formula1>"Passed,Failed,Not Executed,Out of Scope"</formula1>
    </dataValidation>
  </dataValidations>
  <hyperlinks>
    <hyperlink r:id="rId1" ref="E3"/>
    <hyperlink r:id="rId2" ref="I11"/>
    <hyperlink r:id="rId3" ref="J14"/>
    <hyperlink r:id="rId4" ref="I27"/>
    <hyperlink r:id="rId5" ref="I29"/>
    <hyperlink r:id="rId6" ref="I31"/>
  </hyperlinks>
  <printOptions/>
  <pageMargins bottom="1.0" footer="0.0" header="0.0" left="0.75" right="0.75" top="1.0"/>
  <pageSetup orientation="landscape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91" t="s">
        <v>14</v>
      </c>
      <c r="B1" s="91" t="s">
        <v>17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2023-10-17T19:41:37Z</dcterms:created>
  <dc:creator>mohammadsumon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1033-5.1.0.7912</vt:lpwstr>
  </property>
</Properties>
</file>