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7"/>
  <workbookPr defaultThemeVersion="124226"/>
  <xr:revisionPtr revIDLastSave="0" documentId="11_4F4BFF118E22FC305951E21C985EEE7E56C9F4ED" xr6:coauthVersionLast="47" xr6:coauthVersionMax="47" xr10:uidLastSave="{00000000-0000-0000-0000-000000000000}"/>
  <bookViews>
    <workbookView xWindow="480" yWindow="135" windowWidth="763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B17" i="1"/>
  <c r="C17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1" i="1"/>
  <c r="E46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1" i="1"/>
  <c r="D46" i="1" s="1"/>
  <c r="E49" i="1" s="1"/>
  <c r="E52" i="1" s="1"/>
  <c r="C5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7" i="1" s="1"/>
  <c r="E19" i="1" s="1"/>
  <c r="E22" i="1" l="1"/>
  <c r="C26" i="1" s="1"/>
</calcChain>
</file>

<file path=xl/sharedStrings.xml><?xml version="1.0" encoding="utf-8"?>
<sst xmlns="http://schemas.openxmlformats.org/spreadsheetml/2006/main" count="38" uniqueCount="20">
  <si>
    <t xml:space="preserve">Month </t>
  </si>
  <si>
    <t>(t)</t>
  </si>
  <si>
    <t>Westbound(y)</t>
  </si>
  <si>
    <t>ty</t>
  </si>
  <si>
    <t>January' 84</t>
  </si>
  <si>
    <t>February'84</t>
  </si>
  <si>
    <t>March' 84</t>
  </si>
  <si>
    <t>April'84</t>
  </si>
  <si>
    <t>May'84</t>
  </si>
  <si>
    <t>June' 84</t>
  </si>
  <si>
    <t>July' 84]</t>
  </si>
  <si>
    <t>Auguest' 84</t>
  </si>
  <si>
    <t>September' 84</t>
  </si>
  <si>
    <t>October' 84</t>
  </si>
  <si>
    <t>November' 84</t>
  </si>
  <si>
    <t>December'84</t>
  </si>
  <si>
    <t>January' 85</t>
  </si>
  <si>
    <t>February'85</t>
  </si>
  <si>
    <t>SUM</t>
  </si>
  <si>
    <t>Eastbound(y)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</si>
</sst>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2</xdr:col>
      <xdr:colOff>447675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429000"/>
          <a:ext cx="12858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447675</xdr:colOff>
      <xdr:row>50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9144000"/>
          <a:ext cx="12858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23</xdr:row>
      <xdr:rowOff>0</xdr:rowOff>
    </xdr:from>
    <xdr:to>
      <xdr:col>1</xdr:col>
      <xdr:colOff>762000</xdr:colOff>
      <xdr:row>24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81500"/>
          <a:ext cx="685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685800</xdr:colOff>
      <xdr:row>55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287000"/>
          <a:ext cx="685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55</xdr:row>
      <xdr:rowOff>180975</xdr:rowOff>
    </xdr:from>
    <xdr:to>
      <xdr:col>1</xdr:col>
      <xdr:colOff>704850</xdr:colOff>
      <xdr:row>56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658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390525</xdr:colOff>
      <xdr:row>25</xdr:row>
      <xdr:rowOff>9525</xdr:rowOff>
    </xdr:from>
    <xdr:to>
      <xdr:col>1</xdr:col>
      <xdr:colOff>581025</xdr:colOff>
      <xdr:row>26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77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314325</xdr:colOff>
      <xdr:row>0</xdr:row>
      <xdr:rowOff>28575</xdr:rowOff>
    </xdr:from>
    <xdr:to>
      <xdr:col>4</xdr:col>
      <xdr:colOff>438150</xdr:colOff>
      <xdr:row>1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285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276225</xdr:colOff>
      <xdr:row>29</xdr:row>
      <xdr:rowOff>28575</xdr:rowOff>
    </xdr:from>
    <xdr:to>
      <xdr:col>4</xdr:col>
      <xdr:colOff>400050</xdr:colOff>
      <xdr:row>30</xdr:row>
      <xdr:rowOff>28575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55530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76200</xdr:colOff>
      <xdr:row>22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000500"/>
          <a:ext cx="9144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2</xdr:col>
      <xdr:colOff>76200</xdr:colOff>
      <xdr:row>52</xdr:row>
      <xdr:rowOff>161925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9715500"/>
          <a:ext cx="9144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33" workbookViewId="0">
      <selection activeCell="C52" sqref="C52"/>
    </sheetView>
  </sheetViews>
  <sheetFormatPr defaultRowHeight="15"/>
  <cols>
    <col min="1" max="1" width="16.7109375" style="1" customWidth="1"/>
    <col min="2" max="2" width="12.5703125" style="1" customWidth="1"/>
    <col min="3" max="3" width="13.28515625" style="1" customWidth="1"/>
    <col min="4" max="4" width="10.85546875" style="1" customWidth="1"/>
    <col min="5" max="5" width="9.5703125" style="1" bestFit="1" customWidth="1"/>
    <col min="6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/>
    </row>
    <row r="2" spans="1:8">
      <c r="A2" s="1" t="s">
        <v>4</v>
      </c>
      <c r="B2" s="1">
        <v>1</v>
      </c>
      <c r="C2" s="1">
        <v>13250</v>
      </c>
      <c r="D2" s="1">
        <f>B2*C2</f>
        <v>13250</v>
      </c>
      <c r="E2" s="1">
        <f>B2^2</f>
        <v>1</v>
      </c>
    </row>
    <row r="3" spans="1:8">
      <c r="A3" s="1" t="s">
        <v>5</v>
      </c>
      <c r="B3" s="1">
        <v>2</v>
      </c>
      <c r="C3" s="1">
        <v>12878</v>
      </c>
      <c r="D3" s="1">
        <f t="shared" ref="D3:D15" si="0">B3*C3</f>
        <v>25756</v>
      </c>
      <c r="E3" s="1">
        <f t="shared" ref="E3:E15" si="1">B3^2</f>
        <v>4</v>
      </c>
    </row>
    <row r="4" spans="1:8">
      <c r="A4" s="1" t="s">
        <v>6</v>
      </c>
      <c r="B4" s="1">
        <v>3</v>
      </c>
      <c r="C4" s="1">
        <v>14716</v>
      </c>
      <c r="D4" s="1">
        <f t="shared" si="0"/>
        <v>44148</v>
      </c>
      <c r="E4" s="1">
        <f t="shared" si="1"/>
        <v>9</v>
      </c>
      <c r="H4" s="2"/>
    </row>
    <row r="5" spans="1:8">
      <c r="A5" s="1" t="s">
        <v>7</v>
      </c>
      <c r="B5" s="1">
        <v>4</v>
      </c>
      <c r="C5" s="1">
        <v>14186</v>
      </c>
      <c r="D5" s="1">
        <f t="shared" si="0"/>
        <v>56744</v>
      </c>
      <c r="E5" s="1">
        <f t="shared" si="1"/>
        <v>16</v>
      </c>
      <c r="H5" s="2"/>
    </row>
    <row r="6" spans="1:8">
      <c r="A6" s="1" t="s">
        <v>8</v>
      </c>
      <c r="B6" s="1">
        <v>5</v>
      </c>
      <c r="C6" s="1">
        <v>15699</v>
      </c>
      <c r="D6" s="1">
        <f t="shared" si="0"/>
        <v>78495</v>
      </c>
      <c r="E6" s="1">
        <f t="shared" si="1"/>
        <v>25</v>
      </c>
      <c r="H6" s="2"/>
    </row>
    <row r="7" spans="1:8">
      <c r="A7" s="1" t="s">
        <v>9</v>
      </c>
      <c r="B7" s="1">
        <v>6</v>
      </c>
      <c r="C7" s="1">
        <v>15619</v>
      </c>
      <c r="D7" s="1">
        <f t="shared" si="0"/>
        <v>93714</v>
      </c>
      <c r="E7" s="1">
        <f t="shared" si="1"/>
        <v>36</v>
      </c>
      <c r="H7" s="2"/>
    </row>
    <row r="8" spans="1:8">
      <c r="A8" s="1" t="s">
        <v>10</v>
      </c>
      <c r="B8" s="1">
        <v>7</v>
      </c>
      <c r="C8" s="1">
        <v>13799</v>
      </c>
      <c r="D8" s="1">
        <f t="shared" si="0"/>
        <v>96593</v>
      </c>
      <c r="E8" s="1">
        <f t="shared" si="1"/>
        <v>49</v>
      </c>
      <c r="H8" s="2"/>
    </row>
    <row r="9" spans="1:8">
      <c r="A9" s="1" t="s">
        <v>11</v>
      </c>
      <c r="B9" s="1">
        <v>8</v>
      </c>
      <c r="C9" s="1">
        <v>14612</v>
      </c>
      <c r="D9" s="1">
        <f t="shared" si="0"/>
        <v>116896</v>
      </c>
      <c r="E9" s="1">
        <f t="shared" si="1"/>
        <v>64</v>
      </c>
      <c r="H9" s="2"/>
    </row>
    <row r="10" spans="1:8">
      <c r="A10" s="1" t="s">
        <v>12</v>
      </c>
      <c r="B10" s="1">
        <v>9</v>
      </c>
      <c r="C10" s="1">
        <v>14411</v>
      </c>
      <c r="D10" s="1">
        <f t="shared" si="0"/>
        <v>129699</v>
      </c>
      <c r="E10" s="1">
        <f t="shared" si="1"/>
        <v>81</v>
      </c>
      <c r="H10" s="2"/>
    </row>
    <row r="11" spans="1:8">
      <c r="A11" s="1" t="s">
        <v>13</v>
      </c>
      <c r="B11" s="1">
        <v>10</v>
      </c>
      <c r="C11" s="1">
        <v>16232</v>
      </c>
      <c r="D11" s="1">
        <f t="shared" si="0"/>
        <v>162320</v>
      </c>
      <c r="E11" s="1">
        <f t="shared" si="1"/>
        <v>100</v>
      </c>
      <c r="H11" s="2"/>
    </row>
    <row r="12" spans="1:8">
      <c r="A12" s="1" t="s">
        <v>14</v>
      </c>
      <c r="B12" s="1">
        <v>11</v>
      </c>
      <c r="C12" s="1">
        <v>15603</v>
      </c>
      <c r="D12" s="1">
        <f t="shared" si="0"/>
        <v>171633</v>
      </c>
      <c r="E12" s="1">
        <f t="shared" si="1"/>
        <v>121</v>
      </c>
      <c r="H12" s="2"/>
    </row>
    <row r="13" spans="1:8">
      <c r="A13" s="1" t="s">
        <v>15</v>
      </c>
      <c r="B13" s="1">
        <v>12</v>
      </c>
      <c r="C13" s="1">
        <v>13525</v>
      </c>
      <c r="D13" s="1">
        <f t="shared" si="0"/>
        <v>162300</v>
      </c>
      <c r="E13" s="1">
        <f t="shared" si="1"/>
        <v>144</v>
      </c>
      <c r="H13" s="2"/>
    </row>
    <row r="14" spans="1:8">
      <c r="A14" s="1" t="s">
        <v>16</v>
      </c>
      <c r="B14" s="1">
        <v>13</v>
      </c>
      <c r="C14" s="1">
        <v>15706</v>
      </c>
      <c r="D14" s="1">
        <f t="shared" si="0"/>
        <v>204178</v>
      </c>
      <c r="E14" s="1">
        <f t="shared" si="1"/>
        <v>169</v>
      </c>
      <c r="H14" s="2"/>
    </row>
    <row r="15" spans="1:8">
      <c r="A15" s="1" t="s">
        <v>17</v>
      </c>
      <c r="B15" s="1">
        <v>14</v>
      </c>
      <c r="C15" s="1">
        <v>14125</v>
      </c>
      <c r="D15" s="1">
        <f t="shared" si="0"/>
        <v>197750</v>
      </c>
      <c r="E15" s="1">
        <f t="shared" si="1"/>
        <v>196</v>
      </c>
      <c r="H15" s="2"/>
    </row>
    <row r="16" spans="1:8">
      <c r="H16" s="2"/>
    </row>
    <row r="17" spans="1:8">
      <c r="A17" s="1" t="s">
        <v>18</v>
      </c>
      <c r="B17" s="1">
        <f>SUM(B2:B15)</f>
        <v>105</v>
      </c>
      <c r="C17" s="1">
        <f>SUM(C2:C15)</f>
        <v>204361</v>
      </c>
      <c r="D17" s="1">
        <f t="shared" ref="D17:E17" si="2">SUM(D2:D15)</f>
        <v>1553476</v>
      </c>
      <c r="E17" s="1">
        <f t="shared" si="2"/>
        <v>1015</v>
      </c>
    </row>
    <row r="19" spans="1:8">
      <c r="B19"/>
      <c r="E19" s="2">
        <f>((B15*D17)-(B17*C17))/((B15*E17)-B17^2)</f>
        <v>91.290109890109889</v>
      </c>
    </row>
    <row r="22" spans="1:8">
      <c r="B22"/>
      <c r="E22" s="2">
        <f>C17-E19*B17/B15</f>
        <v>203676.32417582418</v>
      </c>
    </row>
    <row r="24" spans="1:8">
      <c r="B24"/>
    </row>
    <row r="25" spans="1:8">
      <c r="H25" s="2"/>
    </row>
    <row r="26" spans="1:8">
      <c r="A26"/>
      <c r="C26" s="2">
        <f>E22+E19*15</f>
        <v>205045.67582417582</v>
      </c>
      <c r="H26" s="2"/>
    </row>
    <row r="27" spans="1:8">
      <c r="H27" s="2"/>
    </row>
    <row r="28" spans="1:8">
      <c r="H28" s="2"/>
    </row>
    <row r="29" spans="1:8">
      <c r="H29" s="2"/>
    </row>
    <row r="30" spans="1:8">
      <c r="A30" s="1" t="s">
        <v>0</v>
      </c>
      <c r="B30" s="1" t="s">
        <v>1</v>
      </c>
      <c r="C30" s="1" t="s">
        <v>19</v>
      </c>
      <c r="D30" s="1" t="s">
        <v>3</v>
      </c>
      <c r="E30"/>
      <c r="H30" s="2"/>
    </row>
    <row r="31" spans="1:8">
      <c r="A31" s="1" t="s">
        <v>4</v>
      </c>
      <c r="B31" s="1">
        <v>1</v>
      </c>
      <c r="C31" s="1">
        <v>12968</v>
      </c>
      <c r="D31" s="1">
        <f>B31*C31</f>
        <v>12968</v>
      </c>
      <c r="E31" s="1">
        <f>B31^2</f>
        <v>1</v>
      </c>
      <c r="H31" s="2"/>
    </row>
    <row r="32" spans="1:8">
      <c r="A32" s="1" t="s">
        <v>5</v>
      </c>
      <c r="B32" s="1">
        <v>2</v>
      </c>
      <c r="C32" s="1">
        <v>12689</v>
      </c>
      <c r="D32" s="1">
        <f t="shared" ref="D32:D44" si="3">B32*C32</f>
        <v>25378</v>
      </c>
      <c r="E32" s="1">
        <f t="shared" ref="E32:E44" si="4">B32^2</f>
        <v>4</v>
      </c>
      <c r="H32" s="2"/>
    </row>
    <row r="33" spans="1:8">
      <c r="A33" s="1" t="s">
        <v>6</v>
      </c>
      <c r="B33" s="1">
        <v>3</v>
      </c>
      <c r="C33" s="1">
        <v>14444</v>
      </c>
      <c r="D33" s="1">
        <f t="shared" si="3"/>
        <v>43332</v>
      </c>
      <c r="E33" s="1">
        <f t="shared" si="4"/>
        <v>9</v>
      </c>
      <c r="H33" s="2"/>
    </row>
    <row r="34" spans="1:8">
      <c r="A34" s="1" t="s">
        <v>7</v>
      </c>
      <c r="B34" s="1">
        <v>4</v>
      </c>
      <c r="C34" s="1">
        <v>13820</v>
      </c>
      <c r="D34" s="1">
        <f t="shared" si="3"/>
        <v>55280</v>
      </c>
      <c r="E34" s="1">
        <f t="shared" si="4"/>
        <v>16</v>
      </c>
      <c r="H34" s="2"/>
    </row>
    <row r="35" spans="1:8">
      <c r="A35" s="1" t="s">
        <v>8</v>
      </c>
      <c r="B35" s="1">
        <v>5</v>
      </c>
      <c r="C35" s="1">
        <v>15596</v>
      </c>
      <c r="D35" s="1">
        <f t="shared" si="3"/>
        <v>77980</v>
      </c>
      <c r="E35" s="1">
        <f t="shared" si="4"/>
        <v>25</v>
      </c>
      <c r="H35" s="2"/>
    </row>
    <row r="36" spans="1:8">
      <c r="A36" s="1" t="s">
        <v>9</v>
      </c>
      <c r="B36" s="1">
        <v>6</v>
      </c>
      <c r="C36" s="1">
        <v>15323</v>
      </c>
      <c r="D36" s="1">
        <f t="shared" si="3"/>
        <v>91938</v>
      </c>
      <c r="E36" s="1">
        <f t="shared" si="4"/>
        <v>36</v>
      </c>
      <c r="H36" s="2"/>
    </row>
    <row r="37" spans="1:8">
      <c r="A37" s="1" t="s">
        <v>10</v>
      </c>
      <c r="B37" s="1">
        <v>7</v>
      </c>
      <c r="C37" s="1">
        <v>13448</v>
      </c>
      <c r="D37" s="1">
        <f t="shared" si="3"/>
        <v>94136</v>
      </c>
      <c r="E37" s="1">
        <f t="shared" si="4"/>
        <v>49</v>
      </c>
      <c r="H37" s="2"/>
    </row>
    <row r="38" spans="1:8">
      <c r="A38" s="1" t="s">
        <v>11</v>
      </c>
      <c r="B38" s="1">
        <v>8</v>
      </c>
      <c r="C38" s="1">
        <v>14539</v>
      </c>
      <c r="D38" s="1">
        <f t="shared" si="3"/>
        <v>116312</v>
      </c>
      <c r="E38" s="1">
        <f t="shared" si="4"/>
        <v>64</v>
      </c>
    </row>
    <row r="39" spans="1:8">
      <c r="A39" s="1" t="s">
        <v>12</v>
      </c>
      <c r="B39" s="1">
        <v>9</v>
      </c>
      <c r="C39" s="1">
        <v>14165</v>
      </c>
      <c r="D39" s="1">
        <f t="shared" si="3"/>
        <v>127485</v>
      </c>
      <c r="E39" s="1">
        <f t="shared" si="4"/>
        <v>81</v>
      </c>
    </row>
    <row r="40" spans="1:8">
      <c r="A40" s="1" t="s">
        <v>13</v>
      </c>
      <c r="B40" s="1">
        <v>10</v>
      </c>
      <c r="C40" s="1">
        <v>15964</v>
      </c>
      <c r="D40" s="1">
        <f t="shared" si="3"/>
        <v>159640</v>
      </c>
      <c r="E40" s="1">
        <f t="shared" si="4"/>
        <v>100</v>
      </c>
    </row>
    <row r="41" spans="1:8">
      <c r="A41" s="1" t="s">
        <v>14</v>
      </c>
      <c r="B41" s="1">
        <v>11</v>
      </c>
      <c r="C41" s="1">
        <v>15308</v>
      </c>
      <c r="D41" s="1">
        <f t="shared" si="3"/>
        <v>168388</v>
      </c>
      <c r="E41" s="1">
        <f t="shared" si="4"/>
        <v>121</v>
      </c>
    </row>
    <row r="42" spans="1:8">
      <c r="A42" s="1" t="s">
        <v>15</v>
      </c>
      <c r="B42" s="1">
        <v>12</v>
      </c>
      <c r="C42" s="1">
        <v>13177</v>
      </c>
      <c r="D42" s="1">
        <f t="shared" si="3"/>
        <v>158124</v>
      </c>
      <c r="E42" s="1">
        <f t="shared" si="4"/>
        <v>144</v>
      </c>
    </row>
    <row r="43" spans="1:8">
      <c r="A43" s="1" t="s">
        <v>16</v>
      </c>
      <c r="B43" s="1">
        <v>13</v>
      </c>
      <c r="C43" s="1">
        <v>15513</v>
      </c>
      <c r="D43" s="1">
        <f t="shared" si="3"/>
        <v>201669</v>
      </c>
      <c r="E43" s="1">
        <f t="shared" si="4"/>
        <v>169</v>
      </c>
    </row>
    <row r="44" spans="1:8">
      <c r="A44" s="1" t="s">
        <v>17</v>
      </c>
      <c r="B44" s="1">
        <v>14</v>
      </c>
      <c r="C44" s="1">
        <v>14250</v>
      </c>
      <c r="D44" s="1">
        <f t="shared" si="3"/>
        <v>199500</v>
      </c>
      <c r="E44" s="1">
        <f t="shared" si="4"/>
        <v>196</v>
      </c>
    </row>
    <row r="46" spans="1:8">
      <c r="A46" s="1" t="s">
        <v>18</v>
      </c>
      <c r="B46" s="1">
        <f>SUM(B31:B44)</f>
        <v>105</v>
      </c>
      <c r="C46" s="1">
        <f>SUM(C31:C44)</f>
        <v>201204</v>
      </c>
      <c r="D46" s="1">
        <f t="shared" ref="D46:E46" si="5">SUM(D31:D44)</f>
        <v>1532130</v>
      </c>
      <c r="E46" s="1">
        <f t="shared" si="5"/>
        <v>1015</v>
      </c>
    </row>
    <row r="49" spans="1:5">
      <c r="B49"/>
      <c r="E49" s="2">
        <f>((B44*D46)-(B46*C46))/((B44*E46)-B46^2)</f>
        <v>101.53846153846153</v>
      </c>
    </row>
    <row r="51" spans="1:5">
      <c r="B51"/>
    </row>
    <row r="52" spans="1:5">
      <c r="B52"/>
      <c r="E52" s="2">
        <f>C46-E49*B46/B44</f>
        <v>200442.46153846153</v>
      </c>
    </row>
    <row r="55" spans="1:5">
      <c r="B55"/>
    </row>
    <row r="57" spans="1:5">
      <c r="A57"/>
      <c r="C57" s="2">
        <f>E52+E49*15</f>
        <v>201965.53846153847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SUMON</dc:creator>
  <cp:keywords/>
  <dc:description/>
  <cp:lastModifiedBy>MD. RASHEDUL ISLAM</cp:lastModifiedBy>
  <cp:revision/>
  <dcterms:created xsi:type="dcterms:W3CDTF">2021-10-23T06:40:34Z</dcterms:created>
  <dcterms:modified xsi:type="dcterms:W3CDTF">2021-10-30T18:44:24Z</dcterms:modified>
  <cp:category/>
  <cp:contentStatus/>
</cp:coreProperties>
</file>