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ASWIIQ ONLINE\Desktop\HR-Employee-Attrition-Analysis\"/>
    </mc:Choice>
  </mc:AlternateContent>
  <bookViews>
    <workbookView xWindow="0" yWindow="0" windowWidth="20490" windowHeight="6765" tabRatio="602" activeTab="1"/>
  </bookViews>
  <sheets>
    <sheet name="Raw_Data" sheetId="1" r:id="rId1"/>
    <sheet name="Clean_Data" sheetId="2" r:id="rId2"/>
    <sheet name="Pivot_Tables" sheetId="5" r:id="rId3"/>
    <sheet name="Analysis" sheetId="4" r:id="rId4"/>
    <sheet name="Dashboard" sheetId="3" r:id="rId5"/>
  </sheets>
  <definedNames>
    <definedName name="Slicer_Department">#N/A</definedName>
    <definedName name="Slicer_Education_Field">#N/A</definedName>
    <definedName name="Slicer_Gender">#N/A</definedName>
    <definedName name="Slicer_Job_Role">#N/A</definedName>
    <definedName name="Slicer_OverTime">#N/A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M2" i="2" l="1"/>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B8" i="4"/>
  <c r="B3" i="4"/>
  <c r="B7" i="4"/>
  <c r="B5" i="4"/>
  <c r="B4" i="4"/>
  <c r="B6" i="4" l="1"/>
</calcChain>
</file>

<file path=xl/sharedStrings.xml><?xml version="1.0" encoding="utf-8"?>
<sst xmlns="http://schemas.openxmlformats.org/spreadsheetml/2006/main" count="26644" uniqueCount="121">
  <si>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</si>
  <si>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</si>
  <si>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</si>
  <si>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</si>
  <si>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</si>
  <si>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</si>
  <si>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</si>
  <si>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</si>
  <si>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</si>
  <si>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</si>
  <si>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</si>
  <si>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</si>
  <si>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</si>
  <si>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</si>
  <si>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</si>
  <si>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</si>
  <si>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</si>
  <si>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</si>
  <si>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</si>
  <si>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</si>
  <si>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</si>
  <si>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</si>
  <si>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</si>
  <si>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</si>
  <si>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</si>
  <si>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</si>
  <si>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</si>
  <si>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</si>
  <si>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</si>
  <si>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</si>
  <si>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</si>
  <si>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</si>
  <si>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</si>
  <si>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</si>
  <si>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</si>
  <si>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</si>
  <si>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</si>
  <si>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</si>
  <si>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</si>
  <si>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</si>
  <si>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</si>
  <si>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</si>
  <si>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</si>
  <si>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</si>
  <si>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</si>
  <si>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</si>
  <si>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</si>
  <si>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</si>
  <si>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</si>
  <si>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</si>
  <si>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</si>
  <si>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</si>
  <si>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</si>
  <si>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</si>
  <si>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</si>
  <si>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</si>
  <si>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</si>
  <si>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</si>
  <si>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</si>
  <si>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</si>
  <si>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</si>
  <si>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</si>
  <si>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Employee_Count</t>
  </si>
  <si>
    <t>Employee_Number</t>
  </si>
  <si>
    <t>Daily_Rate</t>
  </si>
  <si>
    <t>Business_Travel</t>
  </si>
  <si>
    <t>Distance_From_Home</t>
  </si>
  <si>
    <t>Education_Field</t>
  </si>
  <si>
    <t>Environment_Satisfaction</t>
  </si>
  <si>
    <t>Hourly_Rate</t>
  </si>
  <si>
    <t>Job_Involvement</t>
  </si>
  <si>
    <t>Job_Level</t>
  </si>
  <si>
    <t>Job_Role</t>
  </si>
  <si>
    <t>Job_Satisfaction</t>
  </si>
  <si>
    <t>Marital_Status</t>
  </si>
  <si>
    <t>Monthly_Income</t>
  </si>
  <si>
    <t>Monthly_Rate</t>
  </si>
  <si>
    <t>Num_Companies_Worked</t>
  </si>
  <si>
    <t>Over_18</t>
  </si>
  <si>
    <t>Percent_Salary_Hike</t>
  </si>
  <si>
    <t>Performance_Rating</t>
  </si>
  <si>
    <t>Relationship_Satisfaction</t>
  </si>
  <si>
    <t>Standard_Hours</t>
  </si>
  <si>
    <t>Stock_Option_Level</t>
  </si>
  <si>
    <t>Total_Working_Years</t>
  </si>
  <si>
    <t>Training_Times_Last_Year</t>
  </si>
  <si>
    <t>Work_Life_Balance</t>
  </si>
  <si>
    <t>Years_At_Company</t>
  </si>
  <si>
    <t>Years_In_Current_Role</t>
  </si>
  <si>
    <t>Years_Since_Last_Promotion</t>
  </si>
  <si>
    <t>Years_With_Curr_Manager</t>
  </si>
  <si>
    <t>Age_Group</t>
  </si>
  <si>
    <t>Income_Band</t>
  </si>
  <si>
    <t>Years_at_Company_Band</t>
  </si>
  <si>
    <t>Attrition Status</t>
  </si>
  <si>
    <t>Row Labels</t>
  </si>
  <si>
    <t>Grand Total</t>
  </si>
  <si>
    <t>Column Labels</t>
  </si>
  <si>
    <t>36-45</t>
  </si>
  <si>
    <t>46-55</t>
  </si>
  <si>
    <t>High</t>
  </si>
  <si>
    <t xml:space="preserve"> </t>
  </si>
  <si>
    <t>Count of Employee_Number</t>
  </si>
  <si>
    <t>A</t>
  </si>
  <si>
    <t>B</t>
  </si>
  <si>
    <t>KPI</t>
  </si>
  <si>
    <t>Value</t>
  </si>
  <si>
    <t>Total Employees</t>
  </si>
  <si>
    <t>Employees Who Left</t>
  </si>
  <si>
    <t>Active Employees</t>
  </si>
  <si>
    <t>Attrition Rate</t>
  </si>
  <si>
    <t>Average Age</t>
  </si>
  <si>
    <t>Average Monthly Income</t>
  </si>
  <si>
    <t>56+</t>
  </si>
  <si>
    <t>18-25</t>
  </si>
  <si>
    <t>26-35</t>
  </si>
  <si>
    <t>Low</t>
  </si>
  <si>
    <t>Medium</t>
  </si>
  <si>
    <t>Average of Age</t>
  </si>
  <si>
    <t>Average of Monthly_Income</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</si>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</sst>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79998168889431442"/>
      <name val="Calibri"/>
      <family val="2"/>
      <scheme val="minor"/>
    </font>
    <font>
      <sz val="12"/>
      <color theme="1"/>
      <name val="Calibri"/>
      <family val="2"/>
      <scheme val="minor"/>
    </font>
    <font>
      <b/>
      <sz val="22"/>
      <color theme="9" tint="0.79998168889431442"/>
      <name val="Calibri"/>
      <family val="2"/>
      <scheme val="minor"/>
    </font>
    <font>
      <b/>
      <sz val="18"/>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0" fontId="18" fillId="0" borderId="0" xfId="0" applyFont="1"/>
    <xf numFmtId="0" fontId="20" fillId="0" borderId="0" xfId="0" applyFont="1"/>
    <xf numFmtId="0" fontId="21" fillId="0" borderId="0" xfId="0" applyFont="1" applyAlignment="1">
      <alignment horizontal="left" vertical="center"/>
    </xf>
    <xf numFmtId="0" fontId="16"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general" vertical="center" textRotation="0" wrapText="1" indent="0" justifyLastLine="0" shrinkToFit="0" readingOrder="0"/>
    </dxf>
    <dxf>
      <numFmt numFmtId="2" formatCode="0.00"/>
    </dxf>
    <dxf>
      <numFmt numFmtId="2" formatCode="0.00"/>
    </dxf>
    <dxf>
      <numFmt numFmtId="2" formatCode="0.00"/>
    </dxf>
    <dxf>
      <font>
        <sz val="12"/>
      </font>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font>
        <color rgb="FF002060"/>
      </font>
      <fill>
        <patternFill>
          <bgColor theme="0"/>
        </patternFill>
      </fill>
    </dxf>
    <dxf>
      <fill>
        <patternFill>
          <bgColor rgb="FF002060"/>
        </patternFill>
      </fill>
    </dxf>
    <dxf>
      <fill>
        <patternFill>
          <fgColor rgb="FF002060"/>
        </patternFill>
      </fill>
    </dxf>
    <dxf>
      <fill>
        <patternFill>
          <fgColor rgb="FF002060"/>
        </patternFill>
      </fill>
    </dxf>
    <dxf>
      <font>
        <name val="Andalus"/>
        <scheme val="none"/>
      </font>
      <fill>
        <patternFill>
          <fgColor theme="8" tint="-0.499984740745262"/>
          <bgColor rgb="FF002060"/>
        </patternFill>
      </fill>
    </dxf>
  </dxfs>
  <tableStyles count="7" defaultTableStyle="TableStyleMedium2" defaultPivotStyle="PivotStyleLight16">
    <tableStyle name="Slicer Style 1" pivot="0" table="0" count="1">
      <tableStyleElement type="wholeTable" dxfId="13"/>
    </tableStyle>
    <tableStyle name="Slicer Style 2" pivot="0" table="0" count="1">
      <tableStyleElement type="wholeTable" dxfId="12"/>
    </tableStyle>
    <tableStyle name="Slicer Style 3" pivot="0" table="0" count="1">
      <tableStyleElement type="wholeTable" dxfId="11"/>
    </tableStyle>
    <tableStyle name="Slicer Style 4" pivot="0" table="0" count="1"/>
    <tableStyle name="Slicer Style 5" pivot="0" table="0" count="2"/>
    <tableStyle name="Slicer Style 6" pivot="0" table="0" count="3">
      <tableStyleElement type="headerRow" dxfId="10"/>
    </tableStyle>
    <tableStyle name="Slicer Style 7" pivot="0" table="0" count="1">
      <tableStyleElement type="headerRow" dxfId="9"/>
    </tableStyle>
  </tableStyles>
  <colors>
    <mruColors>
      <color rgb="FFC2DFAF"/>
      <color rgb="FFA35BA3"/>
    </mruColors>
  </colors>
  <extLst>
    <ext xmlns:x14="http://schemas.microsoft.com/office/spreadsheetml/2009/9/main" uri="{46F421CA-312F-682f-3DD2-61675219B42D}">
      <x14:dxfs count="5">
        <dxf>
          <fill>
            <patternFill>
              <bgColor theme="8" tint="0.39994506668294322"/>
            </patternFill>
          </fill>
        </dxf>
        <dxf>
          <font>
            <b/>
            <i val="0"/>
            <sz val="14"/>
            <color theme="0"/>
          </font>
          <fill>
            <patternFill>
              <bgColor theme="0"/>
            </patternFill>
          </fill>
        </dxf>
        <dxf>
          <fill>
            <patternFill>
              <bgColor theme="7" tint="0.39994506668294322"/>
            </patternFill>
          </fill>
        </dxf>
        <dxf>
          <fill>
            <patternFill>
              <bgColor rgb="FF00206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4"/>
          </x14:slicerStyleElements>
        </x14:slicerStyle>
        <x14:slicerStyle name="Slicer Style 5">
          <x14:slicerStyleElements>
            <x14:slicerStyleElement type="selectedItemWithData" dxfId="3"/>
            <x14:slicerStyleElement type="selectedItemWithNoData" dxfId="2"/>
          </x14:slicerStyleElements>
        </x14:slicerStyle>
        <x14:slicerStyle name="Slicer Style 6">
          <x14:slicerStyleElements>
            <x14:slicerStyleElement type="unselectedItemWithData" dxfId="1"/>
            <x14:slicerStyleElement type="selectedItemWithData" dxfId="0"/>
          </x14:slicerStyleElements>
        </x14:slicerStyle>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[HR_Employee_Attrition_Analysis.xlsx]Pivot_Tables!PivotTable2</c:name>
    <c:fmtId val="13"/>
  </c:pivotSource>
  <c:chart>
    <c:title>
      <c:tx>
        <c:rich>
          <a:bodyPr rot="0" spcFirstLastPara="1" vertOverflow="ellipsis" vert="horz" wrap="square" anchor="ctr" anchorCtr="1"/>
          <a:lstStyle/>
          <a:p>
            <a:pPr>
              <a:defRPr sz="1100" b="1" i="0" u="none" strike="noStrike" kern="1200" spc="0" baseline="0">
                <a:solidFill>
                  <a:schemeClr val="accent6">
                    <a:lumMod val="50000"/>
                  </a:schemeClr>
                </a:solidFill>
                <a:latin typeface="+mn-lt"/>
                <a:ea typeface="+mn-ea"/>
                <a:cs typeface="+mn-cs"/>
              </a:defRPr>
            </a:pPr>
            <a:r>
              <a:rPr lang="en-US" sz="1100" b="1" i="0" u="none" strike="noStrike" baseline="0"/>
              <a:t>Attrition by Department</a:t>
            </a:r>
            <a:endParaRPr lang="en-US" sz="1100" b="1">
              <a:solidFill>
                <a:schemeClr val="accent6">
                  <a:lumMod val="50000"/>
                </a:schemeClr>
              </a:solidFill>
            </a:endParaRP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50000"/>
            </a:schemeClr>
          </a:solidFill>
          <a:ln>
            <a:noFill/>
          </a:ln>
          <a:effectLst/>
        </c:spPr>
        <c:marker>
          <c:symbol val="none"/>
        </c:marker>
      </c:pivotFmt>
      <c:pivotFmt>
        <c:idx val="5"/>
        <c:spPr>
          <a:solidFill>
            <a:srgbClr val="C00000"/>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5.2600067752018635E-2"/>
          <c:y val="0.21707465498235554"/>
          <c:w val="0.90342125284463215"/>
          <c:h val="0.4421294319886841"/>
        </c:manualLayout>
      </c:layout>
      <c:barChart>
        <c:barDir val="col"/>
        <c:grouping val="clustered"/>
        <c:varyColors val="0"/>
        <c:ser>
          <c:idx val="0"/>
          <c:order val="0"/>
          <c:tx>
            <c:strRef>
              <c:f>Pivot_Tables!$E$6:$E$7</c:f>
              <c:strCache>
                <c:ptCount val="1"/>
                <c:pt idx="0">
                  <c:v>No</c:v>
                </c:pt>
              </c:strCache>
            </c:strRef>
          </c:tx>
          <c:spPr>
            <a:solidFill>
              <a:schemeClr val="accent6">
                <a:lumMod val="50000"/>
              </a:schemeClr>
            </a:solidFill>
            <a:ln>
              <a:noFill/>
            </a:ln>
            <a:effectLst/>
          </c:spPr>
          <c:invertIfNegative val="0"/>
          <c:cat>
            <c:strRef>
              <c:f>Pivot_Tables!$D$8:$D$11</c:f>
              <c:strCache>
                <c:ptCount val="3"/>
                <c:pt idx="0">
                  <c:v>Human Resources</c:v>
                </c:pt>
                <c:pt idx="1">
                  <c:v>Research &amp; Development</c:v>
                </c:pt>
                <c:pt idx="2">
                  <c:v>Sales</c:v>
                </c:pt>
              </c:strCache>
            </c:strRef>
          </c:cat>
          <c:val>
            <c:numRef>
              <c:f>Pivot_Tables!$E$8:$E$11</c:f>
              <c:numCache>
                <c:formatCode>General</c:formatCode>
                <c:ptCount val="3"/>
                <c:pt idx="0">
                  <c:v>51</c:v>
                </c:pt>
                <c:pt idx="1">
                  <c:v>828</c:v>
                </c:pt>
                <c:pt idx="2">
                  <c:v>354</c:v>
                </c:pt>
              </c:numCache>
            </c:numRef>
          </c:val>
        </c:ser>
        <c:ser>
          <c:idx val="1"/>
          <c:order val="1"/>
          <c:tx>
            <c:strRef>
              <c:f>Pivot_Tables!$F$6:$F$7</c:f>
              <c:strCache>
                <c:ptCount val="1"/>
                <c:pt idx="0">
                  <c:v>Yes</c:v>
                </c:pt>
              </c:strCache>
            </c:strRef>
          </c:tx>
          <c:spPr>
            <a:solidFill>
              <a:srgbClr val="C00000"/>
            </a:solidFill>
            <a:ln>
              <a:noFill/>
            </a:ln>
            <a:effectLst/>
          </c:spPr>
          <c:invertIfNegative val="0"/>
          <c:cat>
            <c:strRef>
              <c:f>Pivot_Tables!$D$8:$D$11</c:f>
              <c:strCache>
                <c:ptCount val="3"/>
                <c:pt idx="0">
                  <c:v>Human Resources</c:v>
                </c:pt>
                <c:pt idx="1">
                  <c:v>Research &amp; Development</c:v>
                </c:pt>
                <c:pt idx="2">
                  <c:v>Sales</c:v>
                </c:pt>
              </c:strCache>
            </c:strRef>
          </c:cat>
          <c:val>
            <c:numRef>
              <c:f>Pivot_Tables!$F$8:$F$11</c:f>
              <c:numCache>
                <c:formatCode>General</c:formatCode>
                <c:ptCount val="3"/>
                <c:pt idx="0">
                  <c:v>12</c:v>
                </c:pt>
                <c:pt idx="1">
                  <c:v>133</c:v>
                </c:pt>
                <c:pt idx="2">
                  <c:v>92</c:v>
                </c:pt>
              </c:numCache>
            </c:numRef>
          </c:val>
        </c:ser>
        <c:dLbls>
          <c:showLegendKey val="0"/>
          <c:showVal val="0"/>
          <c:showCatName val="0"/>
          <c:showSerName val="0"/>
          <c:showPercent val="0"/>
          <c:showBubbleSize val="0"/>
        </c:dLbls>
        <c:gapWidth val="500"/>
        <c:axId val="1969017456"/>
        <c:axId val="1969021808"/>
      </c:barChart>
      <c:catAx>
        <c:axId val="1969017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21808"/>
        <c:crosses val="autoZero"/>
        <c:auto val="1"/>
        <c:lblAlgn val="ctr"/>
        <c:lblOffset val="100"/>
        <c:noMultiLvlLbl val="0"/>
      </c:catAx>
      <c:valAx>
        <c:axId val="1969021808"/>
        <c:scaling>
          <c:orientation val="minMax"/>
        </c:scaling>
        <c:delete val="1"/>
        <c:axPos val="l"/>
        <c:numFmt formatCode="General" sourceLinked="1"/>
        <c:majorTickMark val="out"/>
        <c:minorTickMark val="none"/>
        <c:tickLblPos val="nextTo"/>
        <c:crossAx val="1969017456"/>
        <c:crosses val="autoZero"/>
        <c:crossBetween val="between"/>
      </c:valAx>
      <c:spPr>
        <a:noFill/>
        <a:ln>
          <a:noFill/>
        </a:ln>
        <a:effectLst/>
      </c:spPr>
    </c:plotArea>
    <c:legend>
      <c:legendPos val="r"/>
      <c:layout>
        <c:manualLayout>
          <c:xMode val="edge"/>
          <c:yMode val="edge"/>
          <c:x val="0.77577256536258343"/>
          <c:y val="0.76479849294574398"/>
          <c:w val="0.13135046802308672"/>
          <c:h val="0.23520142971379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[HR_Employee_Attrition_Analysis.xlsx]Pivot_Tables!PivotTable4</c:name>
    <c:fmtId val="1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i="0" u="none" strike="noStrike" baseline="0"/>
              <a:t>Attrition by Job Role   </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pivotFmt>
      <c:pivotFmt>
        <c:idx val="5"/>
        <c:spPr>
          <a:solidFill>
            <a:srgbClr val="C00000"/>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Pivot_Tables!$B$17:$B$18</c:f>
              <c:strCache>
                <c:ptCount val="1"/>
                <c:pt idx="0">
                  <c:v>No</c:v>
                </c:pt>
              </c:strCache>
            </c:strRef>
          </c:tx>
          <c:spPr>
            <a:solidFill>
              <a:schemeClr val="accent6">
                <a:lumMod val="75000"/>
              </a:schemeClr>
            </a:solidFill>
            <a:ln>
              <a:noFill/>
            </a:ln>
            <a:effectLst/>
          </c:spPr>
          <c:invertIfNegative val="0"/>
          <c:cat>
            <c:strRef>
              <c:f>Pivot_Tables!$A$19:$A$28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Pivot_Tables!$B$19:$B$28</c:f>
              <c:numCache>
                <c:formatCode>General</c:formatCode>
                <c:ptCount val="9"/>
                <c:pt idx="0">
                  <c:v>122</c:v>
                </c:pt>
                <c:pt idx="1">
                  <c:v>40</c:v>
                </c:pt>
                <c:pt idx="2">
                  <c:v>197</c:v>
                </c:pt>
                <c:pt idx="3">
                  <c:v>97</c:v>
                </c:pt>
                <c:pt idx="4">
                  <c:v>135</c:v>
                </c:pt>
                <c:pt idx="5">
                  <c:v>78</c:v>
                </c:pt>
                <c:pt idx="6">
                  <c:v>245</c:v>
                </c:pt>
                <c:pt idx="7">
                  <c:v>269</c:v>
                </c:pt>
                <c:pt idx="8">
                  <c:v>50</c:v>
                </c:pt>
              </c:numCache>
            </c:numRef>
          </c:val>
        </c:ser>
        <c:ser>
          <c:idx val="1"/>
          <c:order val="1"/>
          <c:tx>
            <c:strRef>
              <c:f>Pivot_Tables!$C$17:$C$18</c:f>
              <c:strCache>
                <c:ptCount val="1"/>
                <c:pt idx="0">
                  <c:v>Yes</c:v>
                </c:pt>
              </c:strCache>
            </c:strRef>
          </c:tx>
          <c:spPr>
            <a:solidFill>
              <a:srgbClr val="C00000"/>
            </a:solidFill>
            <a:ln>
              <a:noFill/>
            </a:ln>
            <a:effectLst/>
          </c:spPr>
          <c:invertIfNegative val="0"/>
          <c:cat>
            <c:strRef>
              <c:f>Pivot_Tables!$A$19:$A$28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Pivot_Tables!$C$19:$C$28</c:f>
              <c:numCache>
                <c:formatCode>General</c:formatCode>
                <c:ptCount val="9"/>
                <c:pt idx="0">
                  <c:v>9</c:v>
                </c:pt>
                <c:pt idx="1">
                  <c:v>12</c:v>
                </c:pt>
                <c:pt idx="2">
                  <c:v>62</c:v>
                </c:pt>
                <c:pt idx="3">
                  <c:v>5</c:v>
                </c:pt>
                <c:pt idx="4">
                  <c:v>10</c:v>
                </c:pt>
                <c:pt idx="5">
                  <c:v>2</c:v>
                </c:pt>
                <c:pt idx="6">
                  <c:v>47</c:v>
                </c:pt>
                <c:pt idx="7">
                  <c:v>57</c:v>
                </c:pt>
                <c:pt idx="8">
                  <c:v>33</c:v>
                </c:pt>
              </c:numCache>
            </c:numRef>
          </c:val>
        </c:ser>
        <c:dLbls>
          <c:showLegendKey val="0"/>
          <c:showVal val="0"/>
          <c:showCatName val="0"/>
          <c:showSerName val="0"/>
          <c:showPercent val="0"/>
          <c:showBubbleSize val="0"/>
        </c:dLbls>
        <c:gapWidth val="250"/>
        <c:axId val="2130345760"/>
        <c:axId val="2130342496"/>
      </c:barChart>
      <c:catAx>
        <c:axId val="2130345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42496"/>
        <c:crosses val="autoZero"/>
        <c:auto val="1"/>
        <c:lblAlgn val="ctr"/>
        <c:lblOffset val="100"/>
        <c:noMultiLvlLbl val="0"/>
      </c:catAx>
      <c:valAx>
        <c:axId val="2130342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45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[HR_Employee_Attrition_Analysis.xlsx]Pivot_Tables!PivotTable3</c:name>
    <c:fmtId val="3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i="0" u="none" strike="noStrike" baseline="0"/>
              <a:t>Attrition by Gender</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marker>
          <c:symbol val="none"/>
        </c:marker>
      </c:pivotFmt>
      <c:pivotFmt>
        <c:idx val="5"/>
        <c:spPr>
          <a:solidFill>
            <a:schemeClr val="accent1"/>
          </a:solidFill>
          <a:ln>
            <a:noFill/>
          </a:ln>
          <a:effectLst/>
          <a:sp3d/>
        </c:spPr>
      </c:pivotFmt>
      <c:pivotFmt>
        <c:idx val="6"/>
        <c:spPr>
          <a:solidFill>
            <a:schemeClr val="accent1"/>
          </a:solidFill>
          <a:ln>
            <a:noFill/>
          </a:ln>
          <a:effectLst/>
          <a:sp3d/>
        </c:spPr>
        <c:marker>
          <c:symbol val="none"/>
        </c:marker>
      </c:pivotFmt>
      <c:pivotFmt>
        <c:idx val="7"/>
        <c:spPr>
          <a:solidFill>
            <a:schemeClr val="accent1"/>
          </a:solidFill>
          <a:ln>
            <a:noFill/>
          </a:ln>
          <a:effectLst/>
          <a:sp3d/>
        </c:spPr>
      </c:pivotFmt>
      <c:pivotFmt>
        <c:idx val="8"/>
        <c:spPr>
          <a:solidFill>
            <a:schemeClr val="accent1"/>
          </a:solidFill>
          <a:ln>
            <a:noFill/>
          </a:ln>
          <a:effectLst/>
        </c:spPr>
        <c:marker>
          <c:symbol val="none"/>
        </c:marker>
      </c:pivotFmt>
      <c:pivotFmt>
        <c:idx val="9"/>
        <c:spPr>
          <a:solidFill>
            <a:schemeClr val="accent6">
              <a:lumMod val="75000"/>
            </a:schemeClr>
          </a:solidFill>
          <a:ln>
            <a:noFill/>
          </a:ln>
          <a:effectLst/>
        </c:spPr>
      </c:pivotFmt>
      <c:pivotFmt>
        <c:idx val="10"/>
        <c:spPr>
          <a:solidFill>
            <a:schemeClr val="accent1"/>
          </a:solidFill>
          <a:ln>
            <a:noFill/>
          </a:ln>
          <a:effectLst/>
        </c:spPr>
        <c:marker>
          <c:symbol val="none"/>
        </c:marker>
      </c:pivotFmt>
      <c:pivotFmt>
        <c:idx val="11"/>
        <c:spPr>
          <a:solidFill>
            <a:schemeClr val="accent1"/>
          </a:solidFill>
          <a:ln>
            <a:noFill/>
          </a:ln>
          <a:effectLst/>
        </c:spPr>
      </c:pivotFmt>
      <c:pivotFmt>
        <c:idx val="12"/>
        <c:spPr>
          <a:solidFill>
            <a:schemeClr val="accent1"/>
          </a:solidFill>
          <a:ln>
            <a:noFill/>
          </a:ln>
          <a:effectLst/>
        </c:spPr>
        <c:marker>
          <c:symbol val="none"/>
        </c:marker>
      </c:pivotFmt>
      <c:pivotFmt>
        <c:idx val="13"/>
        <c:spPr>
          <a:solidFill>
            <a:schemeClr val="accent4">
              <a:lumMod val="60000"/>
              <a:lumOff val="40000"/>
            </a:schemeClr>
          </a:solidFill>
          <a:ln>
            <a:noFill/>
          </a:ln>
          <a:effectLst/>
        </c:spPr>
      </c:pivotFmt>
      <c:pivotFmt>
        <c:idx val="14"/>
        <c:spPr>
          <a:solidFill>
            <a:schemeClr val="accent1"/>
          </a:solidFill>
          <a:ln>
            <a:noFill/>
          </a:ln>
          <a:effectLst/>
        </c:spPr>
      </c:pivotFmt>
    </c:pivotFmts>
    <c:plotArea>
      <c:layout/>
      <c:pieChart>
        <c:varyColors val="1"/>
        <c:ser>
          <c:idx val="0"/>
          <c:order val="0"/>
          <c:tx>
            <c:strRef>
              <c:f>Pivot_Tables!$J$6:$J$7</c:f>
              <c:strCache>
                <c:ptCount val="1"/>
                <c:pt idx="0">
                  <c:v>No</c:v>
                </c:pt>
              </c:strCache>
            </c:strRef>
          </c:tx>
          <c:dPt>
            <c:idx val="0"/>
            <c:bubble3D val="0"/>
            <c:spPr>
              <a:solidFill>
                <a:schemeClr val="accent4">
                  <a:lumMod val="60000"/>
                  <a:lumOff val="40000"/>
                </a:schemeClr>
              </a:solidFill>
              <a:ln>
                <a:noFill/>
              </a:ln>
              <a:effectLst/>
            </c:spPr>
          </c:dPt>
          <c:dPt>
            <c:idx val="1"/>
            <c:bubble3D val="0"/>
            <c:spPr>
              <a:solidFill>
                <a:schemeClr val="accent6">
                  <a:lumMod val="75000"/>
                </a:schemeClr>
              </a:solidFill>
              <a:ln>
                <a:noFill/>
              </a:ln>
              <a:effectLst/>
            </c:spPr>
          </c:dPt>
          <c:cat>
            <c:strRef>
              <c:f>Pivot_Tables!$I$8:$I$10</c:f>
              <c:strCache>
                <c:ptCount val="2"/>
                <c:pt idx="0">
                  <c:v>Female</c:v>
                </c:pt>
                <c:pt idx="1">
                  <c:v>Male</c:v>
                </c:pt>
              </c:strCache>
            </c:strRef>
          </c:cat>
          <c:val>
            <c:numRef>
              <c:f>Pivot_Tables!$J$8:$J$10</c:f>
              <c:numCache>
                <c:formatCode>General</c:formatCode>
                <c:ptCount val="2"/>
                <c:pt idx="0">
                  <c:v>501</c:v>
                </c:pt>
                <c:pt idx="1">
                  <c:v>732</c:v>
                </c:pt>
              </c:numCache>
            </c:numRef>
          </c:val>
        </c:ser>
        <c:ser>
          <c:idx val="1"/>
          <c:order val="1"/>
          <c:tx>
            <c:strRef>
              <c:f>Pivot_Tables!$K$6:$K$7</c:f>
              <c:strCache>
                <c:ptCount val="1"/>
                <c:pt idx="0">
                  <c:v>Yes</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Pivot_Tables!$I$8:$I$10</c:f>
              <c:strCache>
                <c:ptCount val="2"/>
                <c:pt idx="0">
                  <c:v>Female</c:v>
                </c:pt>
                <c:pt idx="1">
                  <c:v>Male</c:v>
                </c:pt>
              </c:strCache>
            </c:strRef>
          </c:cat>
          <c:val>
            <c:numRef>
              <c:f>Pivot_Tables!$K$8:$K$10</c:f>
              <c:numCache>
                <c:formatCode>General</c:formatCode>
                <c:ptCount val="2"/>
                <c:pt idx="0">
                  <c:v>87</c:v>
                </c:pt>
                <c:pt idx="1">
                  <c:v>150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[HR_Employee_Attrition_Analysis.xlsx]Pivot_Tables!PivotTable5</c:name>
    <c:fmtId val="2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i="0" u="none" strike="noStrike" baseline="0"/>
              <a:t>Attrition by Age Group </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50000"/>
            </a:schemeClr>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Pivot_Tables!$G$18:$G$19</c:f>
              <c:strCache>
                <c:ptCount val="1"/>
                <c:pt idx="0">
                  <c:v>No</c:v>
                </c:pt>
              </c:strCache>
            </c:strRef>
          </c:tx>
          <c:spPr>
            <a:solidFill>
              <a:schemeClr val="accent6">
                <a:lumMod val="50000"/>
              </a:schemeClr>
            </a:solidFill>
            <a:ln>
              <a:noFill/>
            </a:ln>
            <a:effectLst/>
          </c:spPr>
          <c:invertIfNegative val="0"/>
          <c:cat>
            <c:strRef>
              <c:f>Pivot_Tables!$F$20:$F$25</c:f>
              <c:strCache>
                <c:ptCount val="5"/>
                <c:pt idx="0">
                  <c:v>18-25</c:v>
                </c:pt>
                <c:pt idx="1">
                  <c:v>26-35</c:v>
                </c:pt>
                <c:pt idx="2">
                  <c:v>36-45</c:v>
                </c:pt>
                <c:pt idx="3">
                  <c:v>46-55</c:v>
                </c:pt>
                <c:pt idx="4">
                  <c:v>56+</c:v>
                </c:pt>
              </c:strCache>
            </c:strRef>
          </c:cat>
          <c:val>
            <c:numRef>
              <c:f>Pivot_Tables!$G$20:$G$25</c:f>
              <c:numCache>
                <c:formatCode>General</c:formatCode>
                <c:ptCount val="5"/>
                <c:pt idx="0">
                  <c:v>79</c:v>
                </c:pt>
                <c:pt idx="1">
                  <c:v>490</c:v>
                </c:pt>
                <c:pt idx="2">
                  <c:v>425</c:v>
                </c:pt>
                <c:pt idx="3">
                  <c:v>200</c:v>
                </c:pt>
                <c:pt idx="4">
                  <c:v>39</c:v>
                </c:pt>
              </c:numCache>
            </c:numRef>
          </c:val>
        </c:ser>
        <c:ser>
          <c:idx val="1"/>
          <c:order val="1"/>
          <c:tx>
            <c:strRef>
              <c:f>Pivot_Tables!$H$18:$H$19</c:f>
              <c:strCache>
                <c:ptCount val="1"/>
                <c:pt idx="0">
                  <c:v>Yes</c:v>
                </c:pt>
              </c:strCache>
            </c:strRef>
          </c:tx>
          <c:spPr>
            <a:solidFill>
              <a:schemeClr val="accent2"/>
            </a:solidFill>
            <a:ln>
              <a:noFill/>
            </a:ln>
            <a:effectLst/>
          </c:spPr>
          <c:invertIfNegative val="0"/>
          <c:cat>
            <c:strRef>
              <c:f>Pivot_Tables!$F$20:$F$25</c:f>
              <c:strCache>
                <c:ptCount val="5"/>
                <c:pt idx="0">
                  <c:v>18-25</c:v>
                </c:pt>
                <c:pt idx="1">
                  <c:v>26-35</c:v>
                </c:pt>
                <c:pt idx="2">
                  <c:v>36-45</c:v>
                </c:pt>
                <c:pt idx="3">
                  <c:v>46-55</c:v>
                </c:pt>
                <c:pt idx="4">
                  <c:v>56+</c:v>
                </c:pt>
              </c:strCache>
            </c:strRef>
          </c:cat>
          <c:val>
            <c:numRef>
              <c:f>Pivot_Tables!$H$20:$H$25</c:f>
              <c:numCache>
                <c:formatCode>General</c:formatCode>
                <c:ptCount val="5"/>
                <c:pt idx="0">
                  <c:v>44</c:v>
                </c:pt>
                <c:pt idx="1">
                  <c:v>116</c:v>
                </c:pt>
                <c:pt idx="2">
                  <c:v>43</c:v>
                </c:pt>
                <c:pt idx="3">
                  <c:v>26</c:v>
                </c:pt>
                <c:pt idx="4">
                  <c:v>8</c:v>
                </c:pt>
              </c:numCache>
            </c:numRef>
          </c:val>
        </c:ser>
        <c:dLbls>
          <c:showLegendKey val="0"/>
          <c:showVal val="0"/>
          <c:showCatName val="0"/>
          <c:showSerName val="0"/>
          <c:showPercent val="0"/>
          <c:showBubbleSize val="0"/>
        </c:dLbls>
        <c:gapWidth val="250"/>
        <c:axId val="2130346848"/>
        <c:axId val="2130338144"/>
      </c:barChart>
      <c:catAx>
        <c:axId val="2130346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38144"/>
        <c:crosses val="autoZero"/>
        <c:auto val="1"/>
        <c:lblAlgn val="ctr"/>
        <c:lblOffset val="100"/>
        <c:noMultiLvlLbl val="0"/>
      </c:catAx>
      <c:valAx>
        <c:axId val="2130338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46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[HR_Employee_Attrition_Analysis.xlsx]Pivot_Tables!PivotTable6</c:name>
    <c:fmtId val="8"/>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i="0" u="none" strike="noStrike" baseline="0"/>
              <a:t>Attrition by Income</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50000"/>
            </a:schemeClr>
          </a:solidFill>
          <a:ln>
            <a:noFill/>
          </a:ln>
          <a:effectLst/>
        </c:spPr>
        <c:marker>
          <c:symbol val="none"/>
        </c:marker>
      </c:pivotFmt>
      <c:pivotFmt>
        <c:idx val="5"/>
        <c:spPr>
          <a:solidFill>
            <a:srgbClr val="C00000"/>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Pivot_Tables!$L$17:$L$18</c:f>
              <c:strCache>
                <c:ptCount val="1"/>
                <c:pt idx="0">
                  <c:v>No</c:v>
                </c:pt>
              </c:strCache>
            </c:strRef>
          </c:tx>
          <c:spPr>
            <a:solidFill>
              <a:schemeClr val="accent6">
                <a:lumMod val="50000"/>
              </a:schemeClr>
            </a:solidFill>
            <a:ln>
              <a:noFill/>
            </a:ln>
            <a:effectLst/>
          </c:spPr>
          <c:invertIfNegative val="0"/>
          <c:cat>
            <c:strRef>
              <c:f>Pivot_Tables!$K$19:$K$22</c:f>
              <c:strCache>
                <c:ptCount val="3"/>
                <c:pt idx="0">
                  <c:v>High</c:v>
                </c:pt>
                <c:pt idx="1">
                  <c:v>Low</c:v>
                </c:pt>
                <c:pt idx="2">
                  <c:v>Medium</c:v>
                </c:pt>
              </c:strCache>
            </c:strRef>
          </c:cat>
          <c:val>
            <c:numRef>
              <c:f>Pivot_Tables!$L$19:$L$22</c:f>
              <c:numCache>
                <c:formatCode>General</c:formatCode>
                <c:ptCount val="3"/>
                <c:pt idx="0">
                  <c:v>388</c:v>
                </c:pt>
                <c:pt idx="1">
                  <c:v>282</c:v>
                </c:pt>
                <c:pt idx="2">
                  <c:v>563</c:v>
                </c:pt>
              </c:numCache>
            </c:numRef>
          </c:val>
        </c:ser>
        <c:ser>
          <c:idx val="1"/>
          <c:order val="1"/>
          <c:tx>
            <c:strRef>
              <c:f>Pivot_Tables!$M$17:$M$18</c:f>
              <c:strCache>
                <c:ptCount val="1"/>
                <c:pt idx="0">
                  <c:v>Yes</c:v>
                </c:pt>
              </c:strCache>
            </c:strRef>
          </c:tx>
          <c:spPr>
            <a:solidFill>
              <a:srgbClr val="C00000"/>
            </a:solidFill>
            <a:ln>
              <a:noFill/>
            </a:ln>
            <a:effectLst/>
          </c:spPr>
          <c:invertIfNegative val="0"/>
          <c:cat>
            <c:strRef>
              <c:f>Pivot_Tables!$K$19:$K$22</c:f>
              <c:strCache>
                <c:ptCount val="3"/>
                <c:pt idx="0">
                  <c:v>High</c:v>
                </c:pt>
                <c:pt idx="1">
                  <c:v>Low</c:v>
                </c:pt>
                <c:pt idx="2">
                  <c:v>Medium</c:v>
                </c:pt>
              </c:strCache>
            </c:strRef>
          </c:cat>
          <c:val>
            <c:numRef>
              <c:f>Pivot_Tables!$M$19:$M$22</c:f>
              <c:numCache>
                <c:formatCode>General</c:formatCode>
                <c:ptCount val="3"/>
                <c:pt idx="0">
                  <c:v>47</c:v>
                </c:pt>
                <c:pt idx="1">
                  <c:v>113</c:v>
                </c:pt>
                <c:pt idx="2">
                  <c:v>77</c:v>
                </c:pt>
              </c:numCache>
            </c:numRef>
          </c:val>
        </c:ser>
        <c:dLbls>
          <c:showLegendKey val="0"/>
          <c:showVal val="0"/>
          <c:showCatName val="0"/>
          <c:showSerName val="0"/>
          <c:showPercent val="0"/>
          <c:showBubbleSize val="0"/>
        </c:dLbls>
        <c:gapWidth val="219"/>
        <c:overlap val="-27"/>
        <c:axId val="2130333792"/>
        <c:axId val="2130334880"/>
      </c:barChart>
      <c:catAx>
        <c:axId val="213033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34880"/>
        <c:crosses val="autoZero"/>
        <c:auto val="1"/>
        <c:lblAlgn val="ctr"/>
        <c:lblOffset val="100"/>
        <c:noMultiLvlLbl val="0"/>
      </c:catAx>
      <c:valAx>
        <c:axId val="2130334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33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[HR_Employee_Attrition_Analysis.xlsx]Pivot_Tables!PivotTable8</c:name>
    <c:fmtId val="9"/>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i="0" u="none" strike="noStrike" baseline="0"/>
              <a:t>Attrition by Education Field</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Pivot_Tables!$G$32:$G$33</c:f>
              <c:strCache>
                <c:ptCount val="1"/>
                <c:pt idx="0">
                  <c:v>No</c:v>
                </c:pt>
              </c:strCache>
            </c:strRef>
          </c:tx>
          <c:spPr>
            <a:solidFill>
              <a:schemeClr val="accent6">
                <a:lumMod val="75000"/>
              </a:schemeClr>
            </a:solidFill>
            <a:ln>
              <a:noFill/>
            </a:ln>
            <a:effectLst/>
          </c:spPr>
          <c:invertIfNegative val="0"/>
          <c:cat>
            <c:strRef>
              <c:f>Pivot_Tables!$F$34:$F$40</c:f>
              <c:strCache>
                <c:ptCount val="6"/>
                <c:pt idx="0">
                  <c:v>Human Resources</c:v>
                </c:pt>
                <c:pt idx="1">
                  <c:v>Life Sciences</c:v>
                </c:pt>
                <c:pt idx="2">
                  <c:v>Marketing</c:v>
                </c:pt>
                <c:pt idx="3">
                  <c:v>Medical</c:v>
                </c:pt>
                <c:pt idx="4">
                  <c:v>Other</c:v>
                </c:pt>
                <c:pt idx="5">
                  <c:v>Technical Degree</c:v>
                </c:pt>
              </c:strCache>
            </c:strRef>
          </c:cat>
          <c:val>
            <c:numRef>
              <c:f>Pivot_Tables!$G$34:$G$40</c:f>
              <c:numCache>
                <c:formatCode>General</c:formatCode>
                <c:ptCount val="6"/>
                <c:pt idx="0">
                  <c:v>20</c:v>
                </c:pt>
                <c:pt idx="1">
                  <c:v>517</c:v>
                </c:pt>
                <c:pt idx="2">
                  <c:v>124</c:v>
                </c:pt>
                <c:pt idx="3">
                  <c:v>401</c:v>
                </c:pt>
                <c:pt idx="4">
                  <c:v>71</c:v>
                </c:pt>
                <c:pt idx="5">
                  <c:v>100</c:v>
                </c:pt>
              </c:numCache>
            </c:numRef>
          </c:val>
        </c:ser>
        <c:ser>
          <c:idx val="1"/>
          <c:order val="1"/>
          <c:tx>
            <c:strRef>
              <c:f>Pivot_Tables!$H$32:$H$33</c:f>
              <c:strCache>
                <c:ptCount val="1"/>
                <c:pt idx="0">
                  <c:v>Yes</c:v>
                </c:pt>
              </c:strCache>
            </c:strRef>
          </c:tx>
          <c:spPr>
            <a:solidFill>
              <a:schemeClr val="accent2"/>
            </a:solidFill>
            <a:ln>
              <a:noFill/>
            </a:ln>
            <a:effectLst/>
          </c:spPr>
          <c:invertIfNegative val="0"/>
          <c:cat>
            <c:strRef>
              <c:f>Pivot_Tables!$F$34:$F$40</c:f>
              <c:strCache>
                <c:ptCount val="6"/>
                <c:pt idx="0">
                  <c:v>Human Resources</c:v>
                </c:pt>
                <c:pt idx="1">
                  <c:v>Life Sciences</c:v>
                </c:pt>
                <c:pt idx="2">
                  <c:v>Marketing</c:v>
                </c:pt>
                <c:pt idx="3">
                  <c:v>Medical</c:v>
                </c:pt>
                <c:pt idx="4">
                  <c:v>Other</c:v>
                </c:pt>
                <c:pt idx="5">
                  <c:v>Technical Degree</c:v>
                </c:pt>
              </c:strCache>
            </c:strRef>
          </c:cat>
          <c:val>
            <c:numRef>
              <c:f>Pivot_Tables!$H$34:$H$40</c:f>
              <c:numCache>
                <c:formatCode>General</c:formatCode>
                <c:ptCount val="6"/>
                <c:pt idx="0">
                  <c:v>7</c:v>
                </c:pt>
                <c:pt idx="1">
                  <c:v>89</c:v>
                </c:pt>
                <c:pt idx="2">
                  <c:v>35</c:v>
                </c:pt>
                <c:pt idx="3">
                  <c:v>63</c:v>
                </c:pt>
                <c:pt idx="4">
                  <c:v>11</c:v>
                </c:pt>
                <c:pt idx="5">
                  <c:v>32</c:v>
                </c:pt>
              </c:numCache>
            </c:numRef>
          </c:val>
        </c:ser>
        <c:dLbls>
          <c:showLegendKey val="0"/>
          <c:showVal val="0"/>
          <c:showCatName val="0"/>
          <c:showSerName val="0"/>
          <c:showPercent val="0"/>
          <c:showBubbleSize val="0"/>
        </c:dLbls>
        <c:gapWidth val="182"/>
        <c:axId val="2130335424"/>
        <c:axId val="2130340320"/>
      </c:barChart>
      <c:catAx>
        <c:axId val="2130335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40320"/>
        <c:crosses val="autoZero"/>
        <c:auto val="1"/>
        <c:lblAlgn val="ctr"/>
        <c:lblOffset val="100"/>
        <c:noMultiLvlLbl val="0"/>
      </c:catAx>
      <c:valAx>
        <c:axId val="21303403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354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[HR_Employee_Attrition_Analysis.xlsx]Pivot_Tables!PivotTable7</c:name>
    <c:fmtId val="2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i="0" u="none" strike="noStrike" baseline="0"/>
              <a:t>Attrition by OverTime</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rgbClr val="C00000"/>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6">
              <a:lumMod val="50000"/>
            </a:schemeClr>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Pivot_Tables!$B$34:$B$35</c:f>
              <c:strCache>
                <c:ptCount val="1"/>
                <c:pt idx="0">
                  <c:v>No</c:v>
                </c:pt>
              </c:strCache>
            </c:strRef>
          </c:tx>
          <c:dPt>
            <c:idx val="0"/>
            <c:bubble3D val="0"/>
            <c:spPr>
              <a:solidFill>
                <a:schemeClr val="accent6">
                  <a:lumMod val="50000"/>
                </a:schemeClr>
              </a:solidFill>
              <a:ln w="19050">
                <a:solidFill>
                  <a:schemeClr val="lt1"/>
                </a:solidFill>
              </a:ln>
              <a:effectLst/>
            </c:spPr>
          </c:dPt>
          <c:dPt>
            <c:idx val="1"/>
            <c:bubble3D val="0"/>
            <c:spPr>
              <a:solidFill>
                <a:srgbClr val="C00000"/>
              </a:solidFill>
              <a:ln w="19050">
                <a:solidFill>
                  <a:schemeClr val="lt1"/>
                </a:solidFill>
              </a:ln>
              <a:effectLst/>
            </c:spPr>
          </c:dPt>
          <c:cat>
            <c:strRef>
              <c:f>Pivot_Tables!$A$36:$A$38</c:f>
              <c:strCache>
                <c:ptCount val="2"/>
                <c:pt idx="0">
                  <c:v>No</c:v>
                </c:pt>
                <c:pt idx="1">
                  <c:v>Yes</c:v>
                </c:pt>
              </c:strCache>
            </c:strRef>
          </c:cat>
          <c:val>
            <c:numRef>
              <c:f>Pivot_Tables!$B$36:$B$38</c:f>
              <c:numCache>
                <c:formatCode>General</c:formatCode>
                <c:ptCount val="2"/>
                <c:pt idx="0">
                  <c:v>944</c:v>
                </c:pt>
                <c:pt idx="1">
                  <c:v>289</c:v>
                </c:pt>
              </c:numCache>
            </c:numRef>
          </c:val>
        </c:ser>
        <c:ser>
          <c:idx val="1"/>
          <c:order val="1"/>
          <c:tx>
            <c:strRef>
              <c:f>Pivot_Tables!$C$34:$C$35</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Pivot_Tables!$A$36:$A$38</c:f>
              <c:strCache>
                <c:ptCount val="2"/>
                <c:pt idx="0">
                  <c:v>No</c:v>
                </c:pt>
                <c:pt idx="1">
                  <c:v>Yes</c:v>
                </c:pt>
              </c:strCache>
            </c:strRef>
          </c:cat>
          <c:val>
            <c:numRef>
              <c:f>Pivot_Tables!$C$36:$C$38</c:f>
              <c:numCache>
                <c:formatCode>General</c:formatCode>
                <c:ptCount val="2"/>
                <c:pt idx="0">
                  <c:v>110</c:v>
                </c:pt>
                <c:pt idx="1">
                  <c:v>127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[HR_Employee_Attrition_Analysis.xlsx]Pivot_Tables!PivotTable9</c:name>
    <c:fmtId val="17"/>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i="0" u="none" strike="noStrike" baseline="0"/>
              <a:t>Attrition by Work-Life Balance</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pivotFmt>
      <c:pivotFmt>
        <c:idx val="5"/>
        <c:spPr>
          <a:solidFill>
            <a:srgbClr val="C00000"/>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Pivot_Tables!$L$31:$L$32</c:f>
              <c:strCache>
                <c:ptCount val="1"/>
                <c:pt idx="0">
                  <c:v>No</c:v>
                </c:pt>
              </c:strCache>
            </c:strRef>
          </c:tx>
          <c:spPr>
            <a:solidFill>
              <a:schemeClr val="accent6">
                <a:lumMod val="75000"/>
              </a:schemeClr>
            </a:solidFill>
            <a:ln>
              <a:noFill/>
            </a:ln>
            <a:effectLst/>
          </c:spPr>
          <c:invertIfNegative val="0"/>
          <c:cat>
            <c:strRef>
              <c:f>Pivot_Tables!$K$33:$K$37</c:f>
              <c:strCache>
                <c:ptCount val="4"/>
                <c:pt idx="0">
                  <c:v>1</c:v>
                </c:pt>
                <c:pt idx="1">
                  <c:v>2</c:v>
                </c:pt>
                <c:pt idx="2">
                  <c:v>3</c:v>
                </c:pt>
                <c:pt idx="3">
                  <c:v>4</c:v>
                </c:pt>
              </c:strCache>
            </c:strRef>
          </c:cat>
          <c:val>
            <c:numRef>
              <c:f>Pivot_Tables!$L$33:$L$37</c:f>
              <c:numCache>
                <c:formatCode>General</c:formatCode>
                <c:ptCount val="4"/>
                <c:pt idx="0">
                  <c:v>55</c:v>
                </c:pt>
                <c:pt idx="1">
                  <c:v>286</c:v>
                </c:pt>
                <c:pt idx="2">
                  <c:v>766</c:v>
                </c:pt>
                <c:pt idx="3">
                  <c:v>126</c:v>
                </c:pt>
              </c:numCache>
            </c:numRef>
          </c:val>
        </c:ser>
        <c:ser>
          <c:idx val="1"/>
          <c:order val="1"/>
          <c:tx>
            <c:strRef>
              <c:f>Pivot_Tables!$M$31:$M$32</c:f>
              <c:strCache>
                <c:ptCount val="1"/>
                <c:pt idx="0">
                  <c:v>Yes</c:v>
                </c:pt>
              </c:strCache>
            </c:strRef>
          </c:tx>
          <c:spPr>
            <a:solidFill>
              <a:srgbClr val="C00000"/>
            </a:solidFill>
            <a:ln>
              <a:noFill/>
            </a:ln>
            <a:effectLst/>
          </c:spPr>
          <c:invertIfNegative val="0"/>
          <c:cat>
            <c:strRef>
              <c:f>Pivot_Tables!$K$33:$K$37</c:f>
              <c:strCache>
                <c:ptCount val="4"/>
                <c:pt idx="0">
                  <c:v>1</c:v>
                </c:pt>
                <c:pt idx="1">
                  <c:v>2</c:v>
                </c:pt>
                <c:pt idx="2">
                  <c:v>3</c:v>
                </c:pt>
                <c:pt idx="3">
                  <c:v>4</c:v>
                </c:pt>
              </c:strCache>
            </c:strRef>
          </c:cat>
          <c:val>
            <c:numRef>
              <c:f>Pivot_Tables!$M$33:$M$37</c:f>
              <c:numCache>
                <c:formatCode>General</c:formatCode>
                <c:ptCount val="4"/>
                <c:pt idx="0">
                  <c:v>25</c:v>
                </c:pt>
                <c:pt idx="1">
                  <c:v>58</c:v>
                </c:pt>
                <c:pt idx="2">
                  <c:v>127</c:v>
                </c:pt>
                <c:pt idx="3">
                  <c:v>27</c:v>
                </c:pt>
              </c:numCache>
            </c:numRef>
          </c:val>
        </c:ser>
        <c:dLbls>
          <c:showLegendKey val="0"/>
          <c:showVal val="0"/>
          <c:showCatName val="0"/>
          <c:showSerName val="0"/>
          <c:showPercent val="0"/>
          <c:showBubbleSize val="0"/>
        </c:dLbls>
        <c:gapWidth val="219"/>
        <c:overlap val="-27"/>
        <c:axId val="2130345216"/>
        <c:axId val="2130339232"/>
      </c:barChart>
      <c:catAx>
        <c:axId val="21303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39232"/>
        <c:crosses val="autoZero"/>
        <c:auto val="1"/>
        <c:lblAlgn val="ctr"/>
        <c:lblOffset val="100"/>
        <c:noMultiLvlLbl val="0"/>
      </c:catAx>
      <c:valAx>
        <c:axId val="213033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45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png"/><Relationship Id="rId2" Type="http://schemas.openxmlformats.org/officeDocument/2006/relationships/chart" Target="../charts/chart2.xml"/><Relationship Id="rId16" Type="http://schemas.openxmlformats.org/officeDocument/2006/relationships/image" Target="../media/image8.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15364</xdr:colOff>
      <xdr:row>2</xdr:row>
      <xdr:rowOff>30724</xdr:rowOff>
    </xdr:from>
    <xdr:to>
      <xdr:col>1</xdr:col>
      <xdr:colOff>1398025</xdr:colOff>
      <xdr:row>4</xdr:row>
      <xdr:rowOff>76815</xdr:rowOff>
    </xdr:to>
    <xdr:grpSp>
      <xdr:nvGrpSpPr>
        <xdr:cNvPr id="4" name="Group 3"/>
        <xdr:cNvGrpSpPr/>
      </xdr:nvGrpSpPr>
      <xdr:grpSpPr>
        <a:xfrm>
          <a:off x="15364" y="418182"/>
          <a:ext cx="3901136" cy="433548"/>
          <a:chOff x="7312743" y="384071"/>
          <a:chExt cx="3779274" cy="414800"/>
        </a:xfrm>
      </xdr:grpSpPr>
      <xdr:sp macro="" textlink="">
        <xdr:nvSpPr>
          <xdr:cNvPr id="3" name="Rounded Rectangle 2"/>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TextBox 1"/>
          <xdr:cNvSpPr txBox="1"/>
        </xdr:nvSpPr>
        <xdr:spPr>
          <a:xfrm>
            <a:off x="8173064" y="384071"/>
            <a:ext cx="2319800"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accent6">
                    <a:lumMod val="20000"/>
                    <a:lumOff val="80000"/>
                  </a:schemeClr>
                </a:solidFill>
              </a:rPr>
              <a:t>Employee Overview</a:t>
            </a:r>
          </a:p>
        </xdr:txBody>
      </xdr:sp>
    </xdr:grpSp>
    <xdr:clientData/>
  </xdr:twoCellAnchor>
  <xdr:twoCellAnchor>
    <xdr:from>
      <xdr:col>4</xdr:col>
      <xdr:colOff>1535063</xdr:colOff>
      <xdr:row>28</xdr:row>
      <xdr:rowOff>44858</xdr:rowOff>
    </xdr:from>
    <xdr:to>
      <xdr:col>7</xdr:col>
      <xdr:colOff>184356</xdr:colOff>
      <xdr:row>30</xdr:row>
      <xdr:rowOff>90948</xdr:rowOff>
    </xdr:to>
    <xdr:grpSp>
      <xdr:nvGrpSpPr>
        <xdr:cNvPr id="5" name="Group 4"/>
        <xdr:cNvGrpSpPr/>
      </xdr:nvGrpSpPr>
      <xdr:grpSpPr>
        <a:xfrm>
          <a:off x="7250063" y="5469265"/>
          <a:ext cx="4122132" cy="433547"/>
          <a:chOff x="7312743" y="384071"/>
          <a:chExt cx="4118487" cy="414800"/>
        </a:xfrm>
      </xdr:grpSpPr>
      <xdr:sp macro="" textlink="">
        <xdr:nvSpPr>
          <xdr:cNvPr id="6" name="Rounded Rectangle 5"/>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xdr:cNvSpPr txBox="1"/>
        </xdr:nvSpPr>
        <xdr:spPr>
          <a:xfrm>
            <a:off x="7728769" y="384071"/>
            <a:ext cx="3702461"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accent6">
                    <a:lumMod val="20000"/>
                    <a:lumOff val="80000"/>
                  </a:schemeClr>
                </a:solidFill>
              </a:rPr>
              <a:t>Attrition by Education Field</a:t>
            </a:r>
          </a:p>
        </xdr:txBody>
      </xdr:sp>
    </xdr:grpSp>
    <xdr:clientData/>
  </xdr:twoCellAnchor>
  <xdr:twoCellAnchor>
    <xdr:from>
      <xdr:col>0</xdr:col>
      <xdr:colOff>12906</xdr:colOff>
      <xdr:row>30</xdr:row>
      <xdr:rowOff>28266</xdr:rowOff>
    </xdr:from>
    <xdr:to>
      <xdr:col>2</xdr:col>
      <xdr:colOff>151848</xdr:colOff>
      <xdr:row>32</xdr:row>
      <xdr:rowOff>74356</xdr:rowOff>
    </xdr:to>
    <xdr:grpSp>
      <xdr:nvGrpSpPr>
        <xdr:cNvPr id="8" name="Group 7"/>
        <xdr:cNvGrpSpPr/>
      </xdr:nvGrpSpPr>
      <xdr:grpSpPr>
        <a:xfrm>
          <a:off x="12906" y="5840130"/>
          <a:ext cx="4271823" cy="433548"/>
          <a:chOff x="7312743" y="384071"/>
          <a:chExt cx="3779274" cy="414800"/>
        </a:xfrm>
      </xdr:grpSpPr>
      <xdr:sp macro="" textlink="">
        <xdr:nvSpPr>
          <xdr:cNvPr id="9" name="Rounded Rectangle 8"/>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xdr:cNvSpPr txBox="1"/>
        </xdr:nvSpPr>
        <xdr:spPr>
          <a:xfrm>
            <a:off x="8173064" y="384071"/>
            <a:ext cx="2319800"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accent6">
                    <a:lumMod val="20000"/>
                    <a:lumOff val="80000"/>
                  </a:schemeClr>
                </a:solidFill>
              </a:rPr>
              <a:t>Attrition by OverTime</a:t>
            </a:r>
          </a:p>
        </xdr:txBody>
      </xdr:sp>
    </xdr:grpSp>
    <xdr:clientData/>
  </xdr:twoCellAnchor>
  <xdr:twoCellAnchor>
    <xdr:from>
      <xdr:col>9</xdr:col>
      <xdr:colOff>1501878</xdr:colOff>
      <xdr:row>26</xdr:row>
      <xdr:rowOff>180666</xdr:rowOff>
    </xdr:from>
    <xdr:to>
      <xdr:col>11</xdr:col>
      <xdr:colOff>1367298</xdr:colOff>
      <xdr:row>29</xdr:row>
      <xdr:rowOff>42402</xdr:rowOff>
    </xdr:to>
    <xdr:grpSp>
      <xdr:nvGrpSpPr>
        <xdr:cNvPr id="11" name="Group 10"/>
        <xdr:cNvGrpSpPr/>
      </xdr:nvGrpSpPr>
      <xdr:grpSpPr>
        <a:xfrm>
          <a:off x="15579505" y="5217615"/>
          <a:ext cx="3998301" cy="442923"/>
          <a:chOff x="7312743" y="384071"/>
          <a:chExt cx="3798323" cy="414800"/>
        </a:xfrm>
      </xdr:grpSpPr>
      <xdr:sp macro="" textlink="">
        <xdr:nvSpPr>
          <xdr:cNvPr id="12" name="Rounded Rectangle 11"/>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xdr:cNvSpPr txBox="1"/>
        </xdr:nvSpPr>
        <xdr:spPr>
          <a:xfrm>
            <a:off x="7685139" y="384071"/>
            <a:ext cx="3425927"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accent6">
                    <a:lumMod val="20000"/>
                    <a:lumOff val="80000"/>
                  </a:schemeClr>
                </a:solidFill>
              </a:rPr>
              <a:t>Attrition by Work-Life Balance</a:t>
            </a:r>
          </a:p>
        </xdr:txBody>
      </xdr:sp>
    </xdr:grpSp>
    <xdr:clientData/>
  </xdr:twoCellAnchor>
  <xdr:twoCellAnchor>
    <xdr:from>
      <xdr:col>9</xdr:col>
      <xdr:colOff>1500649</xdr:colOff>
      <xdr:row>13</xdr:row>
      <xdr:rowOff>41171</xdr:rowOff>
    </xdr:from>
    <xdr:to>
      <xdr:col>11</xdr:col>
      <xdr:colOff>1347020</xdr:colOff>
      <xdr:row>15</xdr:row>
      <xdr:rowOff>87262</xdr:rowOff>
    </xdr:to>
    <xdr:grpSp>
      <xdr:nvGrpSpPr>
        <xdr:cNvPr id="14" name="Group 13"/>
        <xdr:cNvGrpSpPr/>
      </xdr:nvGrpSpPr>
      <xdr:grpSpPr>
        <a:xfrm>
          <a:off x="15578276" y="2559646"/>
          <a:ext cx="3979252" cy="433548"/>
          <a:chOff x="7312743" y="384071"/>
          <a:chExt cx="3779274" cy="414800"/>
        </a:xfrm>
      </xdr:grpSpPr>
      <xdr:sp macro="" textlink="">
        <xdr:nvSpPr>
          <xdr:cNvPr id="15" name="Rounded Rectangle 14"/>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8008989" y="384071"/>
            <a:ext cx="2842137"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accent6">
                    <a:lumMod val="20000"/>
                    <a:lumOff val="80000"/>
                  </a:schemeClr>
                </a:solidFill>
              </a:rPr>
              <a:t>Attrition by Income Band</a:t>
            </a:r>
          </a:p>
        </xdr:txBody>
      </xdr:sp>
    </xdr:grpSp>
    <xdr:clientData/>
  </xdr:twoCellAnchor>
  <xdr:twoCellAnchor>
    <xdr:from>
      <xdr:col>4</xdr:col>
      <xdr:colOff>1499421</xdr:colOff>
      <xdr:row>14</xdr:row>
      <xdr:rowOff>24579</xdr:rowOff>
    </xdr:from>
    <xdr:to>
      <xdr:col>6</xdr:col>
      <xdr:colOff>1345791</xdr:colOff>
      <xdr:row>16</xdr:row>
      <xdr:rowOff>70670</xdr:rowOff>
    </xdr:to>
    <xdr:grpSp>
      <xdr:nvGrpSpPr>
        <xdr:cNvPr id="17" name="Group 16"/>
        <xdr:cNvGrpSpPr/>
      </xdr:nvGrpSpPr>
      <xdr:grpSpPr>
        <a:xfrm>
          <a:off x="7214421" y="2736782"/>
          <a:ext cx="2800734" cy="433549"/>
          <a:chOff x="7312743" y="384071"/>
          <a:chExt cx="3779274" cy="414800"/>
        </a:xfrm>
      </xdr:grpSpPr>
      <xdr:sp macro="" textlink="">
        <xdr:nvSpPr>
          <xdr:cNvPr id="18" name="Rounded Rectangle 17"/>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xdr:cNvSpPr txBox="1"/>
        </xdr:nvSpPr>
        <xdr:spPr>
          <a:xfrm>
            <a:off x="8173064" y="384071"/>
            <a:ext cx="2802194"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accent6">
                    <a:lumMod val="20000"/>
                    <a:lumOff val="80000"/>
                  </a:schemeClr>
                </a:solidFill>
              </a:rPr>
              <a:t>Attrition by Age Group</a:t>
            </a:r>
          </a:p>
        </xdr:txBody>
      </xdr:sp>
    </xdr:grpSp>
    <xdr:clientData/>
  </xdr:twoCellAnchor>
  <xdr:twoCellAnchor>
    <xdr:from>
      <xdr:col>0</xdr:col>
      <xdr:colOff>54079</xdr:colOff>
      <xdr:row>13</xdr:row>
      <xdr:rowOff>100164</xdr:rowOff>
    </xdr:from>
    <xdr:to>
      <xdr:col>1</xdr:col>
      <xdr:colOff>1436740</xdr:colOff>
      <xdr:row>15</xdr:row>
      <xdr:rowOff>146255</xdr:rowOff>
    </xdr:to>
    <xdr:grpSp>
      <xdr:nvGrpSpPr>
        <xdr:cNvPr id="20" name="Group 19"/>
        <xdr:cNvGrpSpPr/>
      </xdr:nvGrpSpPr>
      <xdr:grpSpPr>
        <a:xfrm>
          <a:off x="54079" y="2618639"/>
          <a:ext cx="3901136" cy="433548"/>
          <a:chOff x="7312743" y="384071"/>
          <a:chExt cx="3779274" cy="414800"/>
        </a:xfrm>
      </xdr:grpSpPr>
      <xdr:sp macro="" textlink="">
        <xdr:nvSpPr>
          <xdr:cNvPr id="21" name="Rounded Rectangle 20"/>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xdr:cNvSpPr txBox="1"/>
        </xdr:nvSpPr>
        <xdr:spPr>
          <a:xfrm>
            <a:off x="8173064" y="384071"/>
            <a:ext cx="2319800"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accent6">
                    <a:lumMod val="20000"/>
                    <a:lumOff val="80000"/>
                  </a:schemeClr>
                </a:solidFill>
              </a:rPr>
              <a:t>Attrition by Job Role</a:t>
            </a:r>
          </a:p>
        </xdr:txBody>
      </xdr:sp>
    </xdr:grpSp>
    <xdr:clientData/>
  </xdr:twoCellAnchor>
  <xdr:twoCellAnchor>
    <xdr:from>
      <xdr:col>7</xdr:col>
      <xdr:colOff>421558</xdr:colOff>
      <xdr:row>2</xdr:row>
      <xdr:rowOff>22120</xdr:rowOff>
    </xdr:from>
    <xdr:to>
      <xdr:col>10</xdr:col>
      <xdr:colOff>1174340</xdr:colOff>
      <xdr:row>4</xdr:row>
      <xdr:rowOff>68211</xdr:rowOff>
    </xdr:to>
    <xdr:grpSp>
      <xdr:nvGrpSpPr>
        <xdr:cNvPr id="23" name="Group 22"/>
        <xdr:cNvGrpSpPr/>
      </xdr:nvGrpSpPr>
      <xdr:grpSpPr>
        <a:xfrm>
          <a:off x="11561772" y="409578"/>
          <a:ext cx="5304602" cy="433548"/>
          <a:chOff x="7312743" y="384071"/>
          <a:chExt cx="3779274" cy="414800"/>
        </a:xfrm>
      </xdr:grpSpPr>
      <xdr:sp macro="" textlink="">
        <xdr:nvSpPr>
          <xdr:cNvPr id="24" name="Rounded Rectangle 23"/>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xdr:cNvSpPr txBox="1"/>
        </xdr:nvSpPr>
        <xdr:spPr>
          <a:xfrm>
            <a:off x="8173064" y="384071"/>
            <a:ext cx="2319800"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accent6">
                    <a:lumMod val="20000"/>
                    <a:lumOff val="80000"/>
                  </a:schemeClr>
                </a:solidFill>
              </a:rPr>
              <a:t>Attrition by Gender</a:t>
            </a:r>
          </a:p>
        </xdr:txBody>
      </xdr:sp>
    </xdr:grpSp>
    <xdr:clientData/>
  </xdr:twoCellAnchor>
  <xdr:twoCellAnchor>
    <xdr:from>
      <xdr:col>3</xdr:col>
      <xdr:colOff>134</xdr:colOff>
      <xdr:row>2</xdr:row>
      <xdr:rowOff>51617</xdr:rowOff>
    </xdr:from>
    <xdr:to>
      <xdr:col>5</xdr:col>
      <xdr:colOff>1122589</xdr:colOff>
      <xdr:row>4</xdr:row>
      <xdr:rowOff>0</xdr:rowOff>
    </xdr:to>
    <xdr:grpSp>
      <xdr:nvGrpSpPr>
        <xdr:cNvPr id="26" name="Group 25"/>
        <xdr:cNvGrpSpPr/>
      </xdr:nvGrpSpPr>
      <xdr:grpSpPr>
        <a:xfrm>
          <a:off x="4585049" y="439075"/>
          <a:ext cx="3866947" cy="335840"/>
          <a:chOff x="7312743" y="384071"/>
          <a:chExt cx="3779274" cy="414800"/>
        </a:xfrm>
      </xdr:grpSpPr>
      <xdr:sp macro="" textlink="">
        <xdr:nvSpPr>
          <xdr:cNvPr id="27" name="Rounded Rectangle 26"/>
          <xdr:cNvSpPr/>
        </xdr:nvSpPr>
        <xdr:spPr>
          <a:xfrm>
            <a:off x="7312743" y="384073"/>
            <a:ext cx="3779274" cy="39943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xdr:cNvSpPr txBox="1"/>
        </xdr:nvSpPr>
        <xdr:spPr>
          <a:xfrm>
            <a:off x="7583742" y="384071"/>
            <a:ext cx="3226210" cy="4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a:solidFill>
                  <a:schemeClr val="accent6">
                    <a:lumMod val="20000"/>
                    <a:lumOff val="80000"/>
                  </a:schemeClr>
                </a:solidFill>
              </a:rPr>
              <a:t>Attrition by Department</a:t>
            </a:r>
          </a:p>
        </xdr:txBody>
      </xdr:sp>
    </xdr:grpSp>
    <xdr:clientData/>
  </xdr:twoCellAnchor>
  <xdr:twoCellAnchor>
    <xdr:from>
      <xdr:col>0</xdr:col>
      <xdr:colOff>854731</xdr:colOff>
      <xdr:row>10</xdr:row>
      <xdr:rowOff>44946</xdr:rowOff>
    </xdr:from>
    <xdr:to>
      <xdr:col>1</xdr:col>
      <xdr:colOff>1294444</xdr:colOff>
      <xdr:row>13</xdr:row>
      <xdr:rowOff>44444</xdr:rowOff>
    </xdr:to>
    <xdr:sp macro="" textlink="">
      <xdr:nvSpPr>
        <xdr:cNvPr id="41" name="TextBox 40"/>
        <xdr:cNvSpPr txBox="1"/>
      </xdr:nvSpPr>
      <xdr:spPr>
        <a:xfrm>
          <a:off x="854731" y="1977555"/>
          <a:ext cx="1461235" cy="57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a:solidFill>
              <a:srgbClr val="000000"/>
            </a:solidFill>
            <a:latin typeface="Calibri"/>
            <a:cs typeface="Calibri"/>
          </a:endParaRPr>
        </a:p>
      </xdr:txBody>
    </xdr:sp>
    <xdr:clientData/>
  </xdr:twoCellAnchor>
  <xdr:twoCellAnchor>
    <xdr:from>
      <xdr:col>5</xdr:col>
      <xdr:colOff>1</xdr:colOff>
      <xdr:row>51</xdr:row>
      <xdr:rowOff>145297</xdr:rowOff>
    </xdr:from>
    <xdr:to>
      <xdr:col>5</xdr:col>
      <xdr:colOff>532755</xdr:colOff>
      <xdr:row>53</xdr:row>
      <xdr:rowOff>191389</xdr:rowOff>
    </xdr:to>
    <xdr:sp macro="" textlink="">
      <xdr:nvSpPr>
        <xdr:cNvPr id="52" name="TextBox 51"/>
        <xdr:cNvSpPr txBox="1"/>
      </xdr:nvSpPr>
      <xdr:spPr>
        <a:xfrm>
          <a:off x="7329408" y="10122331"/>
          <a:ext cx="532754" cy="43355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tx1"/>
              </a:solidFill>
            </a:rPr>
            <a:t>KPI</a:t>
          </a:r>
          <a:endParaRPr lang="en-US" sz="1800" b="1">
            <a:solidFill>
              <a:schemeClr val="accent6">
                <a:lumMod val="20000"/>
                <a:lumOff val="8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146540</xdr:colOff>
      <xdr:row>40</xdr:row>
      <xdr:rowOff>146538</xdr:rowOff>
    </xdr:from>
    <xdr:to>
      <xdr:col>47</xdr:col>
      <xdr:colOff>334212</xdr:colOff>
      <xdr:row>43</xdr:row>
      <xdr:rowOff>61057</xdr:rowOff>
    </xdr:to>
    <xdr:sp macro="" textlink="">
      <xdr:nvSpPr>
        <xdr:cNvPr id="16" name="Rounded Rectangle 15"/>
        <xdr:cNvSpPr/>
      </xdr:nvSpPr>
      <xdr:spPr>
        <a:xfrm>
          <a:off x="146540" y="7682985"/>
          <a:ext cx="11617672" cy="465967"/>
        </a:xfrm>
        <a:prstGeom prst="roundRect">
          <a:avLst>
            <a:gd name="adj" fmla="val 23271"/>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151866</xdr:colOff>
      <xdr:row>3</xdr:row>
      <xdr:rowOff>118564</xdr:rowOff>
    </xdr:from>
    <xdr:to>
      <xdr:col>47</xdr:col>
      <xdr:colOff>371752</xdr:colOff>
      <xdr:row>42</xdr:row>
      <xdr:rowOff>174814</xdr:rowOff>
    </xdr:to>
    <xdr:sp macro="" textlink="">
      <xdr:nvSpPr>
        <xdr:cNvPr id="4" name="Rounded Rectangle 3"/>
        <xdr:cNvSpPr/>
      </xdr:nvSpPr>
      <xdr:spPr>
        <a:xfrm>
          <a:off x="151866" y="670011"/>
          <a:ext cx="11649886" cy="7408882"/>
        </a:xfrm>
        <a:prstGeom prst="roundRect">
          <a:avLst>
            <a:gd name="adj" fmla="val 467"/>
          </a:avLst>
        </a:prstGeom>
        <a:solidFill>
          <a:srgbClr val="C2DFAF"/>
        </a:solidFill>
        <a:ln>
          <a:no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509232</xdr:colOff>
      <xdr:row>11</xdr:row>
      <xdr:rowOff>6461</xdr:rowOff>
    </xdr:from>
    <xdr:to>
      <xdr:col>25</xdr:col>
      <xdr:colOff>135651</xdr:colOff>
      <xdr:row>14</xdr:row>
      <xdr:rowOff>14242</xdr:rowOff>
    </xdr:to>
    <xdr:sp macro="" textlink="Dashboard!$B$9">
      <xdr:nvSpPr>
        <xdr:cNvPr id="190" name="TextBox 189"/>
        <xdr:cNvSpPr txBox="1"/>
      </xdr:nvSpPr>
      <xdr:spPr>
        <a:xfrm>
          <a:off x="13680946" y="2265247"/>
          <a:ext cx="1422562" cy="579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F07567-D57D-418E-B8B3-AE95B77532DA}" type="TxLink">
            <a:rPr lang="en-US" sz="1100" b="0" i="0" u="none" strike="noStrike">
              <a:solidFill>
                <a:srgbClr val="000000"/>
              </a:solidFill>
              <a:latin typeface="Calibri"/>
              <a:cs typeface="Calibri"/>
            </a:rPr>
            <a:pPr algn="ctr"/>
            <a:t> </a:t>
          </a:fld>
          <a:endParaRPr lang="en-US" sz="1800" b="1">
            <a:solidFill>
              <a:srgbClr val="FF0000"/>
            </a:solidFill>
          </a:endParaRPr>
        </a:p>
      </xdr:txBody>
    </xdr:sp>
    <xdr:clientData/>
  </xdr:twoCellAnchor>
  <xdr:twoCellAnchor>
    <xdr:from>
      <xdr:col>23</xdr:col>
      <xdr:colOff>378890</xdr:colOff>
      <xdr:row>10</xdr:row>
      <xdr:rowOff>26514</xdr:rowOff>
    </xdr:from>
    <xdr:to>
      <xdr:col>26</xdr:col>
      <xdr:colOff>5309</xdr:colOff>
      <xdr:row>13</xdr:row>
      <xdr:rowOff>34294</xdr:rowOff>
    </xdr:to>
    <xdr:sp macro="" textlink="">
      <xdr:nvSpPr>
        <xdr:cNvPr id="192" name="TextBox 191"/>
        <xdr:cNvSpPr txBox="1"/>
      </xdr:nvSpPr>
      <xdr:spPr>
        <a:xfrm>
          <a:off x="14149319" y="2094800"/>
          <a:ext cx="1422561" cy="57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000000"/>
              </a:solidFill>
              <a:latin typeface="Calibri"/>
              <a:cs typeface="Calibri"/>
            </a:rPr>
            <a:t> </a:t>
          </a:r>
        </a:p>
      </xdr:txBody>
    </xdr:sp>
    <xdr:clientData/>
  </xdr:twoCellAnchor>
  <xdr:twoCellAnchor editAs="oneCell">
    <xdr:from>
      <xdr:col>28</xdr:col>
      <xdr:colOff>361038</xdr:colOff>
      <xdr:row>36</xdr:row>
      <xdr:rowOff>160422</xdr:rowOff>
    </xdr:from>
    <xdr:to>
      <xdr:col>32</xdr:col>
      <xdr:colOff>393423</xdr:colOff>
      <xdr:row>41</xdr:row>
      <xdr:rowOff>130735</xdr:rowOff>
    </xdr:to>
    <mc:AlternateContent xmlns:mc="http://schemas.openxmlformats.org/markup-compatibility/2006" xmlns:a14="http://schemas.microsoft.com/office/drawing/2010/main">
      <mc:Choice Requires="a14">
        <xdr:graphicFrame macro="">
          <xdr:nvGraphicFramePr>
            <xdr:cNvPr id="214"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61038" y="6981551"/>
              <a:ext cx="2490450" cy="892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214263</xdr:colOff>
      <xdr:row>36</xdr:row>
      <xdr:rowOff>142101</xdr:rowOff>
    </xdr:from>
    <xdr:to>
      <xdr:col>39</xdr:col>
      <xdr:colOff>517664</xdr:colOff>
      <xdr:row>41</xdr:row>
      <xdr:rowOff>93383</xdr:rowOff>
    </xdr:to>
    <mc:AlternateContent xmlns:mc="http://schemas.openxmlformats.org/markup-compatibility/2006" xmlns:a14="http://schemas.microsoft.com/office/drawing/2010/main">
      <mc:Choice Requires="a14">
        <xdr:graphicFrame macro="">
          <xdr:nvGraphicFramePr>
            <xdr:cNvPr id="215"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744908" y="6963230"/>
              <a:ext cx="1532433" cy="873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545248</xdr:colOff>
      <xdr:row>36</xdr:row>
      <xdr:rowOff>149234</xdr:rowOff>
    </xdr:from>
    <xdr:to>
      <xdr:col>37</xdr:col>
      <xdr:colOff>20708</xdr:colOff>
      <xdr:row>41</xdr:row>
      <xdr:rowOff>93383</xdr:rowOff>
    </xdr:to>
    <mc:AlternateContent xmlns:mc="http://schemas.openxmlformats.org/markup-compatibility/2006" xmlns:a14="http://schemas.microsoft.com/office/drawing/2010/main">
      <mc:Choice Requires="a14">
        <xdr:graphicFrame macro="">
          <xdr:nvGraphicFramePr>
            <xdr:cNvPr id="216" name="Job_Role 1"/>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3003313" y="6970363"/>
              <a:ext cx="2548040" cy="865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118593</xdr:colOff>
      <xdr:row>36</xdr:row>
      <xdr:rowOff>127337</xdr:rowOff>
    </xdr:from>
    <xdr:to>
      <xdr:col>43</xdr:col>
      <xdr:colOff>208183</xdr:colOff>
      <xdr:row>41</xdr:row>
      <xdr:rowOff>32796</xdr:rowOff>
    </xdr:to>
    <mc:AlternateContent xmlns:mc="http://schemas.openxmlformats.org/markup-compatibility/2006" xmlns:a14="http://schemas.microsoft.com/office/drawing/2010/main">
      <mc:Choice Requires="a14">
        <xdr:graphicFrame macro="">
          <xdr:nvGraphicFramePr>
            <xdr:cNvPr id="217" name="OverTime 1"/>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7492787" y="6948466"/>
              <a:ext cx="1933138" cy="827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389053</xdr:colOff>
      <xdr:row>36</xdr:row>
      <xdr:rowOff>138766</xdr:rowOff>
    </xdr:from>
    <xdr:to>
      <xdr:col>47</xdr:col>
      <xdr:colOff>166155</xdr:colOff>
      <xdr:row>41</xdr:row>
      <xdr:rowOff>0</xdr:rowOff>
    </xdr:to>
    <mc:AlternateContent xmlns:mc="http://schemas.openxmlformats.org/markup-compatibility/2006" xmlns:a14="http://schemas.microsoft.com/office/drawing/2010/main">
      <mc:Choice Requires="a14">
        <xdr:graphicFrame macro="">
          <xdr:nvGraphicFramePr>
            <xdr:cNvPr id="218" name="Education_Field 1"/>
            <xdr:cNvGraphicFramePr/>
          </xdr:nvGraphicFramePr>
          <xdr:xfrm>
            <a:off x="0" y="0"/>
            <a:ext cx="0" cy="0"/>
          </xdr:xfrm>
          <a:graphic>
            <a:graphicData uri="http://schemas.microsoft.com/office/drawing/2010/slicer">
              <sle:slicer xmlns:sle="http://schemas.microsoft.com/office/drawing/2010/slicer" name="Education_Field 1"/>
            </a:graphicData>
          </a:graphic>
        </xdr:graphicFrame>
      </mc:Choice>
      <mc:Fallback xmlns="">
        <xdr:sp macro="" textlink="">
          <xdr:nvSpPr>
            <xdr:cNvPr id="0" name=""/>
            <xdr:cNvSpPr>
              <a:spLocks noTextEdit="1"/>
            </xdr:cNvSpPr>
          </xdr:nvSpPr>
          <xdr:spPr>
            <a:xfrm>
              <a:off x="9606795" y="6959895"/>
              <a:ext cx="2235166" cy="783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149856</xdr:colOff>
      <xdr:row>3</xdr:row>
      <xdr:rowOff>334210</xdr:rowOff>
    </xdr:from>
    <xdr:to>
      <xdr:col>47</xdr:col>
      <xdr:colOff>378781</xdr:colOff>
      <xdr:row>7</xdr:row>
      <xdr:rowOff>84244</xdr:rowOff>
    </xdr:to>
    <xdr:sp macro="" textlink="">
      <xdr:nvSpPr>
        <xdr:cNvPr id="5" name="Rectangle 4"/>
        <xdr:cNvSpPr/>
      </xdr:nvSpPr>
      <xdr:spPr>
        <a:xfrm>
          <a:off x="16994067" y="885657"/>
          <a:ext cx="11658925" cy="669113"/>
        </a:xfrm>
        <a:prstGeom prst="rect">
          <a:avLst/>
        </a:prstGeom>
        <a:solidFill>
          <a:schemeClr val="accent6"/>
        </a:solidFill>
        <a:ln>
          <a:noFill/>
        </a:ln>
      </xdr:spPr>
      <xdr:style>
        <a:lnRef idx="2">
          <a:schemeClr val="accent1">
            <a:shade val="50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solidFill>
              <a:schemeClr val="accent6">
                <a:lumMod val="75000"/>
              </a:schemeClr>
            </a:solidFill>
          </a:endParaRPr>
        </a:p>
      </xdr:txBody>
    </xdr:sp>
    <xdr:clientData/>
  </xdr:twoCellAnchor>
  <xdr:twoCellAnchor>
    <xdr:from>
      <xdr:col>29</xdr:col>
      <xdr:colOff>504663</xdr:colOff>
      <xdr:row>4</xdr:row>
      <xdr:rowOff>33824</xdr:rowOff>
    </xdr:from>
    <xdr:to>
      <xdr:col>42</xdr:col>
      <xdr:colOff>401836</xdr:colOff>
      <xdr:row>8</xdr:row>
      <xdr:rowOff>1</xdr:rowOff>
    </xdr:to>
    <xdr:sp macro="" textlink="">
      <xdr:nvSpPr>
        <xdr:cNvPr id="7" name="TextBox 6"/>
        <xdr:cNvSpPr txBox="1"/>
      </xdr:nvSpPr>
      <xdr:spPr>
        <a:xfrm>
          <a:off x="1120987" y="986324"/>
          <a:ext cx="7909378" cy="750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HR EMPLOYEE ATTRITION ANALYSIS DASHBOARD</a:t>
          </a:r>
        </a:p>
      </xdr:txBody>
    </xdr:sp>
    <xdr:clientData/>
  </xdr:twoCellAnchor>
  <xdr:twoCellAnchor>
    <xdr:from>
      <xdr:col>28</xdr:col>
      <xdr:colOff>296185</xdr:colOff>
      <xdr:row>14</xdr:row>
      <xdr:rowOff>16676</xdr:rowOff>
    </xdr:from>
    <xdr:to>
      <xdr:col>32</xdr:col>
      <xdr:colOff>571639</xdr:colOff>
      <xdr:row>23</xdr:row>
      <xdr:rowOff>178267</xdr:rowOff>
    </xdr:to>
    <xdr:graphicFrame macro="">
      <xdr:nvGraphicFramePr>
        <xdr:cNvPr id="143" name="Chart 1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180730</xdr:colOff>
      <xdr:row>13</xdr:row>
      <xdr:rowOff>189856</xdr:rowOff>
    </xdr:from>
    <xdr:to>
      <xdr:col>37</xdr:col>
      <xdr:colOff>528185</xdr:colOff>
      <xdr:row>23</xdr:row>
      <xdr:rowOff>149402</xdr:rowOff>
    </xdr:to>
    <xdr:graphicFrame macro="">
      <xdr:nvGraphicFramePr>
        <xdr:cNvPr id="145" name="Chart 1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94140</xdr:colOff>
      <xdr:row>13</xdr:row>
      <xdr:rowOff>160993</xdr:rowOff>
    </xdr:from>
    <xdr:to>
      <xdr:col>42</xdr:col>
      <xdr:colOff>369595</xdr:colOff>
      <xdr:row>23</xdr:row>
      <xdr:rowOff>130064</xdr:rowOff>
    </xdr:to>
    <xdr:graphicFrame macro="">
      <xdr:nvGraphicFramePr>
        <xdr:cNvPr id="147" name="Chart 1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555957</xdr:colOff>
      <xdr:row>13</xdr:row>
      <xdr:rowOff>112782</xdr:rowOff>
    </xdr:from>
    <xdr:to>
      <xdr:col>47</xdr:col>
      <xdr:colOff>225275</xdr:colOff>
      <xdr:row>23</xdr:row>
      <xdr:rowOff>72328</xdr:rowOff>
    </xdr:to>
    <xdr:graphicFrame macro="">
      <xdr:nvGraphicFramePr>
        <xdr:cNvPr id="150" name="Chart 1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296185</xdr:colOff>
      <xdr:row>24</xdr:row>
      <xdr:rowOff>147426</xdr:rowOff>
    </xdr:from>
    <xdr:to>
      <xdr:col>32</xdr:col>
      <xdr:colOff>571639</xdr:colOff>
      <xdr:row>35</xdr:row>
      <xdr:rowOff>84926</xdr:rowOff>
    </xdr:to>
    <xdr:graphicFrame macro="">
      <xdr:nvGraphicFramePr>
        <xdr:cNvPr id="153" name="Chart 1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267320</xdr:colOff>
      <xdr:row>24</xdr:row>
      <xdr:rowOff>147424</xdr:rowOff>
    </xdr:from>
    <xdr:to>
      <xdr:col>42</xdr:col>
      <xdr:colOff>542775</xdr:colOff>
      <xdr:row>35</xdr:row>
      <xdr:rowOff>84924</xdr:rowOff>
    </xdr:to>
    <xdr:graphicFrame macro="">
      <xdr:nvGraphicFramePr>
        <xdr:cNvPr id="155" name="Chart 1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151865</xdr:colOff>
      <xdr:row>24</xdr:row>
      <xdr:rowOff>118564</xdr:rowOff>
    </xdr:from>
    <xdr:to>
      <xdr:col>38</xdr:col>
      <xdr:colOff>115455</xdr:colOff>
      <xdr:row>35</xdr:row>
      <xdr:rowOff>56064</xdr:rowOff>
    </xdr:to>
    <xdr:graphicFrame macro="">
      <xdr:nvGraphicFramePr>
        <xdr:cNvPr id="157" name="Chart 1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94139</xdr:colOff>
      <xdr:row>24</xdr:row>
      <xdr:rowOff>118564</xdr:rowOff>
    </xdr:from>
    <xdr:to>
      <xdr:col>47</xdr:col>
      <xdr:colOff>189594</xdr:colOff>
      <xdr:row>35</xdr:row>
      <xdr:rowOff>56064</xdr:rowOff>
    </xdr:to>
    <xdr:graphicFrame macro="">
      <xdr:nvGraphicFramePr>
        <xdr:cNvPr id="159" name="Chart 1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28</xdr:col>
      <xdr:colOff>168056</xdr:colOff>
      <xdr:row>3</xdr:row>
      <xdr:rowOff>133945</xdr:rowOff>
    </xdr:from>
    <xdr:to>
      <xdr:col>29</xdr:col>
      <xdr:colOff>576040</xdr:colOff>
      <xdr:row>8</xdr:row>
      <xdr:rowOff>79112</xdr:rowOff>
    </xdr:to>
    <xdr:pic>
      <xdr:nvPicPr>
        <xdr:cNvPr id="18" name="Picture 17"/>
        <xdr:cNvPicPr>
          <a:picLocks noChangeAspect="1"/>
        </xdr:cNvPicPr>
      </xdr:nvPicPr>
      <xdr:blipFill>
        <a:blip xmlns:r="http://schemas.openxmlformats.org/officeDocument/2006/relationships" r:embed="rId9">
          <a:lum bright="70000" contrast="-70000"/>
        </a:blip>
        <a:stretch>
          <a:fillRect/>
        </a:stretch>
      </xdr:blipFill>
      <xdr:spPr>
        <a:xfrm>
          <a:off x="168056" y="722254"/>
          <a:ext cx="1024308" cy="1093770"/>
        </a:xfrm>
        <a:prstGeom prst="rect">
          <a:avLst/>
        </a:prstGeom>
      </xdr:spPr>
    </xdr:pic>
    <xdr:clientData/>
  </xdr:twoCellAnchor>
  <xdr:twoCellAnchor editAs="oneCell">
    <xdr:from>
      <xdr:col>64</xdr:col>
      <xdr:colOff>0</xdr:colOff>
      <xdr:row>21</xdr:row>
      <xdr:rowOff>0</xdr:rowOff>
    </xdr:from>
    <xdr:to>
      <xdr:col>64</xdr:col>
      <xdr:colOff>304800</xdr:colOff>
      <xdr:row>22</xdr:row>
      <xdr:rowOff>114300</xdr:rowOff>
    </xdr:to>
    <xdr:sp macro="" textlink="">
      <xdr:nvSpPr>
        <xdr:cNvPr id="2051" name="AutoShape 3" descr="See related image detail. Attrition Transparent Icon. Attrition Symbol Design from Time Ma Stock ..."/>
        <xdr:cNvSpPr>
          <a:spLocks noChangeAspect="1" noChangeArrowheads="1"/>
        </xdr:cNvSpPr>
      </xdr:nvSpPr>
      <xdr:spPr bwMode="auto">
        <a:xfrm>
          <a:off x="21945600" y="41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54</xdr:col>
      <xdr:colOff>0</xdr:colOff>
      <xdr:row>20</xdr:row>
      <xdr:rowOff>0</xdr:rowOff>
    </xdr:from>
    <xdr:to>
      <xdr:col>57</xdr:col>
      <xdr:colOff>257175</xdr:colOff>
      <xdr:row>30</xdr:row>
      <xdr:rowOff>180975</xdr:rowOff>
    </xdr:to>
    <xdr:sp macro="" textlink="">
      <xdr:nvSpPr>
        <xdr:cNvPr id="2053" name="AutoShape 5" descr="Image result for rate icon without background"/>
        <xdr:cNvSpPr>
          <a:spLocks noChangeAspect="1" noChangeArrowheads="1"/>
        </xdr:cNvSpPr>
      </xdr:nvSpPr>
      <xdr:spPr bwMode="auto">
        <a:xfrm>
          <a:off x="15849600" y="3981450"/>
          <a:ext cx="2085975" cy="2085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49</xdr:col>
      <xdr:colOff>0</xdr:colOff>
      <xdr:row>12</xdr:row>
      <xdr:rowOff>0</xdr:rowOff>
    </xdr:from>
    <xdr:to>
      <xdr:col>49</xdr:col>
      <xdr:colOff>304800</xdr:colOff>
      <xdr:row>13</xdr:row>
      <xdr:rowOff>114300</xdr:rowOff>
    </xdr:to>
    <xdr:sp macro="" textlink="">
      <xdr:nvSpPr>
        <xdr:cNvPr id="2055" name="AutoShape 7" descr="data:image/png;base64,iVBORw0KGgoAAAANSUhEUgAAAVMAAAFTCAYAAACES+90AAAQAElEQVR4Aey9B3hd13Wgi4tGdKISJFglUZREdVGWZMkqlmVJbnEsO47bPM8kkz6ZSXmptieT5swkTjLJtFSnTJyXxD1usR3LllxlVasXSqIsip0gAIJgBfD+fxH7+gAESFw0AuDBdxb23mv31XY7Z9/ysvwvp0BOgZwCs0OBAsVWt7S0XNfa2vonTU1N72tsbHxjR0dHA/hF95xpxtT+VsPFuvb29kaYvLSZP90ExC0FGoF6oAaoAsyHkz85BXIKTJICFaRrrKysvP7gwYO3HD58+LzBwcH24eHhJYBGlujF9SwmI2FfNHx1sKgJaAXagPYMdC5dunRVdXX1mr6+vrNg8LlHjhxZr5ugqqpqPXA2adYuWbJkdU1NzQryLwM6gGxZLYQ1urW41mv9i1JI6F/+5BSYLAXKu7q66urr69uBsysqKt48NDT0A+jZZbhdhUKhFqOqrky2vAWTbsJOLZgefK+hziTPIvjq8vLyHwF+Df9/BX4P/wdw/xDG/gFM/T38vwNjfwummkb4z+Dex4j5PtLq/hpxv3ns2LH3j6T/Q+L/SCD+D3At41fxv5syX4nh3cDMVsPqrFea5kYVIuXPmUcBJitLmYm+ionIT6IXv97Q0HBDXV3dMvxV6EsdOlaH7i1KHbFTC4nj5e631NbWrqbRm4BbgTswaD8AvJEZ5WuZSb4W5r0WJr6W/ZkARsjX4H8N7u0w+RbSvAq4CQbfKFBeuPrB30i6VwI3g7+Fsm7FfxvuawjfTprX6Af3Wv0sY15DG17X39///bThzfjfBNxA3AXU6cxYAwsqf3IKLFoKuKSvQ+YvYYX3enr5Omagt6MbN6FvZ6FTDfhRjwqX+LUjxpRki+tZaMa08ujRo+3MGq9klHsnrHgfTPvvwP/C/5vgfhLGvQ5DuomZ4joM7wpgWVtbm9DG9mgzRrCJeOxcYyNGsZGw/ibcpQKBZvI2s2HezCgbQL6WpqYm87aSp51wJ+nOQVCuoc43UvePA7/BqPuHtOX3gZ/Gfxvu2aR124Ho/MkpsCgp4CpsCRMNt9WcSLwXY/km9OJiJjdNQB2GdAmAOhTcDnNyYZ5FR4zSjenckqAa47UCI/dqmPJTVP3b7HX+Elx5NwbxJgzeeqANo9eE0WrH4HVi4FoYAl1OVGB4C4yUZSzVyw4dOlRGuIy4MvJTVFkZZZbB9DKMcxlL+jIM4KiwiYwzn3kYecsw1mUIhuVUUVc94VYEqQPjqrFuoi2ttPdiynW2+pO097fx/zp1/QjpXk7ccsp1JMfJn5wCC5YCGsRKWn8j8v2T6M+vo6uvR/6XoZtN6Eq1OqPuYFwLyH4luAJph8gzPAI4i+cpn4ddkUHtEP5i2nYNTLoZA+iS+s0w5O0YsDcC12PELgA6wNXhLgEawMdICMOqMIwFDaEAM8NQUl7xkdGkizB1hBEVR74y0wvGizORrmHaEmURLsdAUuUSDWoD9dfTlhpAdzURV9CH20jzVozvD5L+jbTldoTrJsq7BjgPofNQy9GaYP7kFFgQFKho5g/5PofWXof7GuT8DuTb7bZLCDch7zXoSYW6JBBXQA8qwAcQ1piSfXE9882YFlhi10P0S2DCT0P0/4JRew/uGzE8lxLXyUx0GTPQZpi2BFZUEF80hISLs079ggaQ8mJGCUNjBkp5zizDaGLcAkd5ZQhF+DF6UY75xBlnHvEaXme6+i07G48AWUY5hrWG9rpFsIyZaAv5V9KWS8jzDur7Zfy/Qd534b8cuawnnD85BRYCBZyNVqNz5yLLd9Dg30G238qM9CJ0ywPYKvDl6giyHfqlfhAXqz90egl6VINrOWRfXM8MGtNpE2YDJbxr//79PwUD3g2DrsZ4XoCxWYtxWo6hagQqAZfI5TALvhTCkMLcmC3CpGCaYaGMPxKFYTQugXEC0bFkp77IpxCYHkMX5blFIM584qg76tNvXvGCZSUYCVNMoRxjXIEgVdD+GgaBNrYCujCya1kKnUv/biLtu9gG+HnKfSf9vJz++o6rReeQU2C+UEB9c7WoAbwEef73yPo7mSTcihxfgLscWa5DfiswrAVkOtqNTIduGSZ96BNuDca2Flx5JFpk/053p5yVLYemZ8MklwzvwAD9EIzwZP4clsy+q1ZHXC3WyaV7jHYwJYwf+cJQ6iYwToBhCRVpYGLkoZzE2MBTV+ydpvjy8vLAmx+DHXn0W5hxgmUI4qxrLFiWeUxj+RjTSgxpHYbU9+8aEMBmDLgb9G+gbz9Kn99JXa88ePCgWxtd69at82MBhdgqcsgpcDop0Ij8+m72+RjLVyHT/wYdeCPy+zJk2hUi0TUV+MuID90hvkxQ9tUD9WPEXYJu+F62hvl09mlW6i6flVInWSiG5HyI/lbgP8ORH2L2dh6jXQdMqWdG6CgWy3iZIcCIMISkD8ZZjXgYHMwTL05IOF3TCOJlsOkSnnpiaS8OoxbCYJxgWtoYI6zp0vJewTDePJYp6BcnmE/XdMbpYizDaNPPCuLc521AAOvpr3u9FwwMDNzBTPgXaMO/7e7uXt3e3l5n3hxyCpxOCiCPF6A778T9A+CH0YeVQDtQj0ENfVEvBXUg4ZR5cch6pDFMP6rQDV+POq12h3bMyjMXnRqv4b7E+0YI+yaI7zuc1+NeSLgD8FWKSphVAXNi2ZAYopsKy/pHGBVR5AnmZeONMCyM9Rs2f4ozLBi2LP3G64rLuuLFZSHhTCdYhvEIZAwE4DzRtG9uxiOfHnJWdzBbPY/lkodWN2FY37Jv375boYkzVfeGyZY/OQXmjAKM+TV+vfRW9NGDpVtwr0ZYzyGiGbcWuY6JjgZTcLKgq/zbyqyr/JNftHk8mMpnplJjGqDh9uTa074LKecnIfI7MBjXspxfg9sCMxpgQiWMigMjGUCa4qxTvGHyhmHSL6QweYtpxWUh5TWNePNlQXyCFG8ecRpC2yKIE8xrXDat/gTGJ0g4yxEyeLwFB456tgDagBYGkUtI8+/I83Zmwzfjug3i0kj6EcyfnAKzRgH3Rn07ZRkyeDXC+TPI+tuRyU0Y0CZWjD5OdmILSgOKjMbKLvnR4diKSy1URwTKUWfLiY+8xC86gzpnCsoSHlvRsB6i/hQEfQ/EvBAmtcMdT++DwBIdo1pcwpNmUg9Mn1S605HIPo0HqS22HZo4CDhjrYEevqvagfBuQKD9uuq3SPv65uZm7xtQ2AnmT06BWaHAOiYMP4iB/Ancd7Ba8tyiFZ2sRVfLwSmnAcptFlJrlHX92TjkON7zJs4ytDmLzpDaZzumO5tQzvK1i6XrZYxet8CY25mJXsdyYRmGw30Xv9nVkASTbAhE1xkFMmcUYoEF7JOQbXbqk+6IQUVeK/xaxIFnJfupF0Ijt0BuZz/1NpDnYVSbs2Xk/pwC06BAobOzM96LpowbMZivQy+Vs1cjay9DT1uRvxrwrp4KCGfoqPJK+hOerHzrFzSkuuZBxn1c5mt3Fp1BtVMnEGWGEVUQ0qXr6xnx/h+YtbGpqakGQ1EFsxypojrSxEGPhzx+rRTIMf9MMwa14IIKVrbR9ikLxLsUqmxpaWlevnx5C7MD6XILQvkLxN3CgLQmmz/35xSYBgX8QrCdVdCVyODPYen+I/p5bUtLy3lAB5OgSoxpgQmQMhjvZpPulNWZBlmN5T86H2cYlGV+V6CVxOnmxvSUlByd4CyCrz948ODrYdQrGO3WQehGDAPoMvdQYn8FXHHEc/QTIkGJ/yxnIcBE3bLtCHYZg4y08eXnJdCtjZnBUvCdGNLboKXfP99CGV4LiJM/OQUmTQENmFtFGrNOcr2tv7//J5jAvBuZuwRDugwZbMUA1iBrBdzQT9IpjyeAeNLrnADi1WMNMTJcxsq0jNWVn3hbv+04Ic9CR8zWzLSKGdVyCHkphuBWDMG1+DcyOrXh99WIImMkoITXZcSKUay8vPRmpTIsZz6B7RIm2yYFD5oFfRh0POpvIOy7tkuh4eWA30J7MHUpZXYBi1Iw6Vf+zDwFajGY8TUehs6bzd6APr4e+fJ2p5XIVgPy5xV5lRjSAvIXcqheJki4bNOy8p3SiaOsmCSZ1nxABeclGlMVfNHJrZ2yrzMKLOEbINwrYNSrWSa8nGX9ukb+GP1iySCRJXoiuK5hCF1k3kQNMm2CidLMN3xqb3JP1r5EB+gXAws080DOPas6ll7eeHU25VwPDd9KOX7n7ywDb/7kFDg5BZAlr4S8EUPqp9q/yoTnGtRyJW4jccqYS/EoRDlEzsKvLBpOrn7BSNMkMCyox6YVzww3ZrdMpPzUGpNQ6Rs9Jlt0MOPGFKasPHDgwFUsHW6BmFdjTFfBPH/zpTwRFnwYCgku4RNVswxKuJO5qRzdk6U73XH2Kwunak9KK22go7QqQEd5xeShuhWjehYKcAG46yjrB4CzgfzJKTCWAg601V1dXX4A8hr0z1fuXsPk5srW1tazmaV2MCutL+cPHfKJmSTBKEf5E5I8BnLkH4mVy5FQWfgTDn2Pcsr4E4cTN7ah785GyylPV/SiAhV0pjpUvnHjxmoYtp4Cb4Rg18GU89H+FtwqCJkISvTxhzQxaukKYiW+oP9EWHgY+yVMpuXZfksvBRl6hqAi9H7A4MjewMzfw4HVBDaRR2N6GeV7n6TKgzd/zmAKaKgEZcHT+HW7d+++GAN3B3r4DuAGJjxnMSN1+6ge+fGAuLgiTLIKvqibY2lp3FicYfECdYTMKsP6jVOOkWdl2LaJWnQwY8Z01apVS/bt27cCpqnY7pHqr5GYAnin+fFJpX4JrYuRCCPLHk1xNEsMXXTUPkWHUr+ll/Qxucsj6SR9DDM4FZhRuJe6DNqtJs6Z/6txbyfeuw5w8ucMpYCGKu1J1iAr12HAfhxD9gesYm5ClrzrwqV+LSueAvjQOeKCXMoYh0RhRJNRVBb1ZyES8095TUBw1EO9cZpvvGUw8GtgtTeC7RyVfjEE7NhM9KOa0W/Vnj173gDhbkLZvRXJfRh0vEIiRh0SNjwj/wwL5AmmijYs6D9TIQmu/ZcWCQwr8CiCr095nZlfTK2CfpeS5hXEvxJYB+TPmUkBD35b0b9XMND+MDLhhSQ3Njc3X8ls1MtK/PmQapUSmYkDJg0q8hTUAjdKD5XDiCjxH/VGDvOPAYIFbY7GVIh0i+WfHZt2XxoaGppR8osBb5S5EcYtZxlRjVsmg6BgjHYyLs24xOt3BIPx8R6bTBCm0KCSs9imiTKdLG6iPNPF22/BcqwfgY9BSEGXTuKMN9zf3++vB7hk8suUFdDyLOL8Tay05K+mnBnhLeXkz8KgwBL1ELk5C1l5C/DrwPejg+d3dHRUY2BrCPuqXcFZomC3nIlyxhGyxkw2Vo+kKy77TTMWkLVivP7x4sUhl1GufssEygXDixFmROFQ7tfDxH8HM1fDvFoYFbfcq/jJgELEomGVkDJBnKCxyIbFyQjxGlvKjrzmE2dantq5vwAAEABJREFUcaYTZzj5U7w4jHsYcdNajm3RNawBtw7zJVe/QPtjO8IyDAuWm8CwZZhOv3jL1TVPFmyfMB7OvMYlMCykcvTbNuPNryuIt26XZyhJGcu3pdDdPdQNpH85aW4A8rtRIcIif9Rfl/WekL9yYGDgZzCMP4ts3MRstAbwR+6WaDCTzOgqq+oG6eIODGVIvDKmWzbyp18YCRYdcVkwwrwJDKf4hBtxnQA4IxVMtqhAZkynQ97L6S3bL4cxm1Bub5RxQzuWEMkopAokcPLrGhZGCC2qCOKME/SnCMOCOEF8CuvHmBRHQw2eID4JkG1KIE5/1tWfwHyWncpMfsNCCluH/iyYdyJI6VJ86sdkwuY1nfVbL3TX8NdgUFtYDaxCMa4g3k8D16NM+aenEGORPRoiQd1dwaTgMnh/G7r3WmThdsL+6q4/9uhs1CvvKjSc0kCZUX6UN+XeMHliVWi8eN0Epk3+qbjmt0xhJL92wbaPBBeXI0Om3COWBathypth5Hn4vcDZH9GqsEANki7MLRo3w5MByozNa42F+RUGy5M54nQNm05GKRS6gukNWw+GpYx2xZLEtCmPI/XBgwddKvtVRrjOWgXjmGnHFxuWZ12Wp9BZtqBfvOXptw7xts201m28ft0EhgXDphGsQ3c6QBv8wbJqlnPtKNYllOXe6dX0ZzX+/Fl8FNAg+UsOFyFP/r7YbyF/b0be19fX17ehj7XIoktqRK0Q8o+nZD2cLtkmkG3bnmC6Vcyr/FM1puWdnZ3LYJhX6d2MUXHPro4wvC2PJTmeYKJLfQ1ZKb2W8ZQVWcwrJJwMMizoj0T8M711Wh/tAVMWRlKjyfLHNwaOgj+Avxtj2d3X17cXdxvhrQL+rSyRXjx06NCLhLcR3tXb27uvu7u7d+/evb09PT3dxPdT/jFgWANvfRisqMf2CNQRWwv6BdsoRIOm+M++nyordZTTdshQUbd06dLVtO0ttPPm9vZ2f5vHpeCpisjj5z8FNELuh19NU38dHv8wRvRmtnjWAC2AXzjFfRfIA0m+9yhDwvcwx31j0x3Hzt5/2qxdsB+zV8lpKnmqxrQKQ+MM6FqYeTEzo2WAs9IgkgxCq6NLGhfDEZjkP5kumE/Qb1b9CcQJCZ/8GjnqJNnwILPMIxjGg8ABDNsO4GmM37cxOl8F9yXcfxVI90WMbgAG6IuEv0T4ToznlzC6dwJ3YVy/Cf5R8m8lz25gP2mP4g6Bt76iEbVNAsjA6abwWDe1W/zJ4GTpLN9+0x5fiPbWqXbSu9y/mkHAC6bz/dOTEXdhxPkTIevRs03MQG8D3sWK6BZmod4sZlwtYb9iihvYlInULWQheUe52TSjImYpYDuoUxshzFItp6/YqRrTWozI92Oc3gBTfYnc3ziKXqjUgiOQBlVXIkbkJP9B8PjtJcqPpQkGO3JarjjLRYjcK4xZ8ODgYKQ330hdQ+AOYzD3ATsxjFvJdw95Pgr8d0bw95aVlf0cuF8h3Xso/z34hfcirO9DKN9Lv36Z8n6Wiv8j4Z8jz+/Ql/9Lv7/EQHIfM9bnd+/ejY3tP4KBHSJttJU0fv4Z+1DiyO9IXDSq4hIYJ9hmQb9xyW846zcsZHH66YMz79gawaBWYty97ecg7T4bmvnVy1rz5bBgKeAJ/Eb4/G/owX+Br+9ubW1dxh65rx9WI9MFZDh0QflBlkPm9JM+5FK/eMOnE9SPkfoXnUEt2ZhiZM7GsLwW188ZW2GiS8hyGSWhEsD4MCAq+wjxSnbMm8DM1mG5GIzY09RVSGhDCA9GZAjjeRALpwF9nLiPA39Gvj+knL+jjC8geN/hYOZZ/C8B2wTybMcN0I/BdPb5IritAuW+wNL5Ccq4i/A/YaD+inb8JWX/He7XSb9l//79vaQ7TNiZaggw+5dhVMkXYdJHO3Upp/gYXwycxJNNp18wuYOLNNBF0dw/9aV+b0T3xX5/rPBy+n0uaUvmN3ny5zRRoKuryz1wX3lzOf/OhoaGm9kTvRger0CmXQn6e2Ie6hTlCvmL1ibZ0FUnlTkhIk/vP/d6/cFI7cbpbckM116ycsEQb4D/fozpaiCWFTKQ2Vk0TYUWMDgxW5SZQkSW8M88wtgs1B+zMIxeuAjVMMLiTFQjNsDSfAvG9CGM21fI+2EM5wdx/5TwJ9n7vJfZ5I6tW7ceBDfRM0zE0AjgxHOMPExGux9jVvoF+vsRhPpDGMu/wf8ZjOk32Qp4khnwHuhwFHfQdmHA4uKI1A9d25/AksVlXf0ng5Q+m4bZdBht6Y6ieYVfOca1gXAz0AF9roIf3jJVkc2X++ctBfzdrw5kaiP8fhW89BdsPej15N7v6b15zS2dMKTwNnRNuULuwrCSr9g5/cYJReQceVKdtkGgWtudG1MI4en3MgzIJSipsx7358JgoLBGB0hAmSrxVHTdiCjhn3ksQ0HBQEVOhCqMhi6z41hOEzGEgTvU399/EKP2PHF/jhH7ffL+CW18kAOYfaQp4ZlcUoxzH3U9Tf8+TH3/A8P6v6nzHoz8fozpAO05SrvC4NsX6aObYHK1nDqV5SV6SyvaEJnou8u+OnjVBf1egXslEbkxhQgL4PEC8Hex0vkhePvmpqam9cxKW5C1GsCBMmRfHhMfK0Bd+6WbQFnQr+wJyoppBPG6cw3ZNsx13bNdXykzU29+ugoDchngJbJ1NM5lhkoby1jC4co4GW0YJY6RUv9kQYJnwXwKBkYh9gUNI1QaqiMY0G6W+89iSD5NXX9L3V/C0N5PmmcxZvsef/zxI/hn4zm6Z88eDefWlpaWRxH2ryGgH6WN/0g7HkURdmFUD9IuZ6lBA/tE+4JG+rONIm82OCl/tgz9lm051B/1wQM/L2xgtuqbFxdQqJdKr8LNn3lGAfZAmzo6Os6FZ29Ett/J4Hw7K79rgPMYrP0Rymr46697xgcxqfnyPfl1U1h9EZQHgbyhp6YxrJvDzFKgFGPaQtXfV1VVdS2Mdpoe+6TgRj0yE4GIGaR+jEuMnKMSTSIg8y1H0K+BwECl15Bc2g+ypO9nKeTe5r0I3J9guD4A7uF9+/b1TqKKGUuybdu2gZ07dz6H8fx72vu7CPFXaO+zGPp99P8IfuTX3YOyUYYUZBg93bIS/qSrkLLol0YoYaCgQww68KqcWY2f9fqz0v7qwbtJoFFddJv/9GuhPuqg+uQ729609rPI0M+iYy9ngD6LicFS+Fghf+2gvEWmnEgYDAMp/yPAv5QOGSzKVpKvbDqSnvIpNf0pC1zkCWTkZLrogYa3cPuTzJ3sFzLZqfal4FDaxNzEaGaKUaaMRTDCgASihH8Kg6AgyFTLQahieUMYO3VoF+7D4D5PsX9B3Y/hzuYzqbJp2B76/fe0+6O0/wHa9RJwAIMagwr4Yjn6EyQkfUreSbvUU9wzS3SynBF8AX7Vc/Lr7HQd8cvY+nCVMVneT7odecKSKeC2Sxs8eSerqJ9iYvAOBr/1bW1tvuZUi8xUqksCMhTG0QET5Ys3WRKPR/gc8oXshYG1JfpNQzkhH7rKm3GnA2yLcDrqnos6J6tQZ8OEaxgtPRluhkmOlDG7kUEyk/hgtn7BsB2QeIL+UsA8lmFZ5qNO92ZBDfvy/V4M+JOkuRv4EvuX97FHudt08wAGEP5HaehXaPsXUIJHCG9nVn0IP+Q64TWuGGzoRzSdfOGW8s88CcwnrbLloazVDDqNwDL8l/X09PgOaq1pc5h7Cqxfv34JBnMls063zd6AcRRugT9X4veAqQqjWQkfPawJI4kshQtOPQiZGdvyJAO68t+0uoaFsennKmzdgm1B/nzNq5yD4bAfc9WGuahnssb0Bhjzwyw7zmU5XYdxiJFOAgkSifgYEfUL4gX9pXbEPBA9BMYyFKQRd4iZ3wCG6QXiv0m6T7Ks/yrlHwXm1QONHqedfw/cRRufZtbRg993UmOJZn/oQ/SRfgTt7KdgXBZSx0x3MjCd+Swj8UPXMPkqUd4m3Ndg1P3Jk/xFfgl2GmDHjh1NVPsyePXj8OO30ambWDmsAbxLoZoRN+QBgxq3OCknpA2dI19x0qKf/JHWNPKaSca4Rtd0gnkmC9Y52bTZdNaTBcuxT+Jopz8Z7d7vZG1Ptuh57T9Vhyo6Ozv9WYMWFLINRtWhiJUSRbBnuuOBcYKE1C0FqMu3BmILwfwKCTiqPrYfZjyJkN1Nef8M7gXc025IacN4zyDIPmjzr8BngUeg3246cYT+xAYq7Y8+Kmj6SRPGlXwlPSmf7kkyOtPxk98mZkBtLCdXeuhxkvR51AxSQD1avnz5Og6U3okc/AqDrV8wXUnYd7XrkekqjKqGJowl8eEiK9EK5D6W9upDkhcjjDdOV9CvHJgugelNK153tsF6s3VYr2D7cHHK3cLwpqtssgXvP5Uxre/u7j4XAvitt3eWVqP0kQdcKH5yEyUMJ/9UXZmhAFCXRWh4jhE+gIDtpPxvYQzu2rt3730s77tJYDzOvHyO0ubHaLPbEXfSh+eAfqTpGK0dHulfKA34oCdxRE39oa5xM4P3ZWmX+3Uobgc0vgSl9tdNx02fI2eMAuWsCFazMrlsYGDAFd5boP87MHo3s6T3Axgva3agg/WhWjGzhD8hD/Ct6JJgVKNMIyK5+lN6/cqXceYTL26uwHpTXdadgH77BlAdA8cZZ0xXoHBvhgDu7bTiVmUZkwikm8UnIk7VtTwMZuwNwRRfLdpPO3zV6EmWzB9DSL5B2b5YP58NKU08/mBQN6M4f0m7vw04IBygj0elGYoW/SRNJAYfbin/zGNZuikfdAsjrSvOePjn7Mb7ZtcdPHjwDSi3F9UYncPsUaCa1cj3I78/z77+f0Kur2W7zJudmpiVLgGCT8TH9g/bWLFaQV5CLuSpvJOPDrj65aN4myxO2WELKfKbzjjBMg1zABkG2bTmmW2wzgSpLtstEPbQrYG2+GHCoto3PT4U0sNxnmpGUC/MuAQBWOlIgguPjl/pNU76YNh4+FJxEp260utVBZTeU82HYcA/ImxP79mzp58y578hpZEjjx8V7IZ4n6UPn2BGvRsFOKrAoWhBN42qYeJHskzPoa5RBRhWCeGpfPU1t/XUt6Krq6uOhAo4Tv7MEAWqly5dehY68xro7WtOr8OgXYHhXA+uBUPpVlkFMqBsh9EkXcxIiYt9UgbdMI4aRHmnTsCvSKMrTn6KN61+yzBsH0yjKySZMo/h0wXWT/ucmTqgnzkzU0ZP329bCXPXIQDeShP7ORLkZMwwXjhZmlPFmR+ia2S8QMQX8/sRiHvZd/okeT21X0iGlCYffxgI7mJg0Jg+hyL10Sdvtoq+QONIBC7cqf6TdoL5k6tfMIzSVQL+KqWfma5gpt9JnNe64eTPDFCgDqPZBR/94uzNGLWfRpavQY86MXZ1+L1tnjH02DFWB4PIwyC4IXhC0uFh0oUxJX8YUxIWm0SCOIQyTj/54vBJvuqnDHWmmKj3sV0AABAASURBVN6wAWQtZr+mMzwXMFFd4H2lspYB4Mwxpij3JYyuV7e1tTUxa4qZiwyUEcnVPxvgaNzb21sGHEbZX0DAPgzct23btsPU5/IeZ0E+BQ5+upubm7+MkjxO3/YjVIP2F8VyCR4/IzETPUNoTyhGnEqHUhfq6uoqoOl5KPONJPQUGSd/pksBaHspvH0ny+634F4Mfw+zEtmPLHdD6z26+/iD9z3E9WLw+kl7EIN3GL0axB0CYoClrFidUU4s/UkfrvJCmjLyhcGVr/opP4ytYfO6upPf5tMA6063f5PJb/0nSacx9dUvbUr08yRpF1TUhMt8GLMRBl0JM5bCGJ9YjpyCUMXOTzZdMUPGg1DFSIoA+G7mVgTuyyyTniaJhnRBM0BjWldXdzcK8jwwzKAVRlRBt9/0cVpPKkP6CxYmTtAvwNNy6nW5vw78Zfi9QNqoHKZJAWi7H5q+gOzej/svwN/B57/B+P0V7gfRqb8E/hr/h4j7GDz6LO6X4L/nAH7k4afIz5DmuxjNHcAedLEH6GXA9WayHlY4PfoxyN7X6526+0l/APDVu7i4nPrDsNod9CdmsPpPJ9DXYcCnhj5rTE9nc2a87omMaQHmnw/DLoNBvo/oaxtFYwo1JtUQ0wmTSpxJhEBqYIYRAvdGvQnfWanX4S1oQ0oXh7196qWXXvomyvQi/RxmkBhm5m9fi7MO0k3pQUCL+aR7goRM8dDVyzJqqX8VceejyPkXURBiJh705lEM2d9BUz8r/jXKfB/w3hHwztxfhffv6ejo+C34/gfw6E/gw1/Bk38kzacwnl/AcN7NDNa3VR7t6+t7Bv8W4AVmuC+gk1sE/RxodeP2EPcSBnYX9faS/xgQs1baEnusaYZKPVQx+w99Km43JJmz1hG8NqeG/p4Ry/yqlpYWXypWwfx52OI1XxJmhCBBrOSXUDMJCMNgT0/PYdwHEISvAQMzWf58KItl9j306x/o52YU5gCKEIIvjWejfZYrWDau+3Z+xVZBG2qYma5rb29379ToHGafAoPw3xmsnxo/wXbLvRhf30f+GFX/X+BPgd9Hv34LA/he+PWLhH8R95eAX8Yv/BIG6eeJ93LzP4SP/xv4KLht4HyXObYISFuGoY2BmjoMnhagL9brzFS5ayTsfQQaVvGLAk7oDAdPLYx8l8KYdsCTtzCmKrs9hgixZNAVEk53pgCmH0MA/FmQR1D0+1gan+z+0Zmqdk7LYUbqZdNfZnaxg74ekZbDw8OxvVFqQ8yb8qBsyVt0x+JMj8LhFDx4Wkq8e6fOUot5cs+sUmBo8+bNh7u7u/vg/25WKy95Uc6OHTseZzv1YWam9zF7/QZycRdwJy35IvAFAfwXBf3MPD+FIf5nZOnzHHrdDU8fAX8QxhZ1lHDIFDwO1/BcgPWNrYd2+SqUbzI04E+vRokbm3RBhk8wpizr10CINzFyroJJnjQSHC7uv0CEUbNSw/Y8ufqzMBE+m2Ycv8alGwP+xK5dux5D2A6RZqEv8enC957t27dvRZEeg95uZQwxcMXMlD5/L1EJviydYdi4imMaAaWLWQvpalDIThT2UtrhrVIl1JgnnWMKKP+eGWShn33T3axuXmQV142RPQosYTIS74PD39BVDG4Y17lqr/WOrUu5A3y8Yd/TfAfyRWNI7e8JxhRCtMOQlxO5HKWLm/RZOgRTiAsl1SU+/LpQSCfS6M+CEYZ1YXIxjX7LMY56Ai8O5R6k/n2cePnZqFfpLSqCS4cRcJ+0H0H/Dn19hj4PQIdBaS1dSgVpZ7nSUzfl1z8WZ1qNNrP+iubm5nrqv4D0+e9ESayFBUUDy4B4ETJ0I4NyA6BshU6l7igDQgqX4ppPmCgPshO2QDebJhtW5gwDrnTdL9X22P5slgXtt0OpAxqtSjrbAvhC91II6GsMMaqh6JGOuHEJR9qIn8w/01qOBDa9YV0BYzrsKIuCP0ide9avX59to0kWDdDHAZZnD9Ghp5kZDkATv+cneOJzMgz5gidZOiZcNl/CJZf6C9RfA539rHQZaV16LVp607/F9oTOdnZ21tOxC9GnlyEDdUAY0sRn4uIRH545/pfaoUvV3oPsV2HKmcZUAL3wHzuUelFgluKoVsvIdgxFi05i3GLzWkLIDCFlKMU1n7Mu3VQWzI/Lnp0lpbKor4JRdi9p70TJt2zevNmb8qMtKc0icYfb2toO0M/vcCL7LHtlfiU1SP+n1D3pOtmMpqVet27K2R/3MMpPW6taW1uXdXV1eTAw2aLydKeXAuXr1q1rYIWxFp6uRo+WMSgvQYbKmaXK3xhk0aNopfoWnhL/mU9Qb7OQiqHu4oRLv5Disu4I3gmaA7iz02z0gvdnjWkVBPMnEjY4W0HZPHULIo0QITorMcMzzX8yWLBs6g2m46f44YMIxV6E4fmOjg6X+YvRkAb1tmzZ4ielOxH+bmhwDKWI904jchb/UVe8OgONraUAHzzV7yBwIasC3+TAmz8LgALD27Zt6+Lg6o7GxsYL29vbqznn8LW3aDp8jRkq+hRh9CvcUv+ZTzhZPhR3wuiUVxfwULsOGUx7ps6uJ8y7kCI0ptEZGUFHL8WIXoxSe1WbnY6DCplipyBAGD39UwEJLlBPMNlyBXGAr00MEe4D9jBj2oux8eBpKlUtlDyDe/bs8SuoPujez6HfUWhf2uBRYk+hc8xYmMGEywqkwL4tTuUKlG4TdPe7/RJLzZOfDgps3LixEp1cw6D4ZiZA57OyKMeoxueotgemhp4RbzAmRuEp8Z/6ahZdQb+gLAn6hazfdAmM068LVNBmr/VcdFtKGtNQXmZHVcBGZiYb6GwlihW3fGPYwoDKkCyxIMqo52RxlmFiytQpAtsJ8TMkxpPf7/APIQAvodw7mZX6hYTtK6ZfrB4M6G76/Sj098cBZ/1+Vukt7aGziuenpQSrlvf391/GFkv+aenCEDQvSenCeHqNn4fGDZzsV8O/cnQ4dFY+C+hWGFX9U+ma+bNgGSk8nl/ceGAebEA5sAR74qn+eMkWLK5orPr6+iro4DIMqTdFMZAcvx2KcLyyYw9lhqA/CxIpGz6ZP5uWSmLmiyExi9+oH6T8p1HyZzEwUzqMsaCFBrW1tdvp8/0Y0x3MGGd9Np7oDq0llXumbvEshdcrkIFakTnMewqU79y5cxOG6eXMSv0FhTjUgX9hSOWxuiYkP/wtuVPmN59uFkouiAyWA4Qxpd1OlmIiR9SieJIxdanviOZehr/NXVwS0Okic1iKxgiXJar+U1EipZGppjUMUaNcw0yLdIYGBgZ8Of9RDKnvlnrw5Dt1xi1q4CBqe1NT07eZVbyEQZUGMyBkJ5JMuieshtSwyocBr8Kthb8NDGyLbsaQ+ryIXPW1ii2ZG5mF3sJALN9Cl9VX+wkvYxtHPZPX4uGxUSWB+c0r6BeUGyFbkLqdYDy86c0LxGm+LunU71mRdcqe8ycYQK1et+dPKngyWC4j7LwE1JUZAoyLk33Sl/SkcmB6GGnLtACZi/FIBrqAMSmg2Hsg9IK9Zs9+lQosrw8MDAzsghb+ooA8UVlKLaak9PJAvgAFBjNv4XfG4NaOBwNCSeXlieeMAuWdnZ0dK1euvIw99i50ykHQQ8TQIwbDcOWvYKvUZ/G6hqcCGMohwI94jmEL4j1Wy8MfOk1cTI5Sndk6xCVAtzXy/sqERlTIJl3QfhXXfcsOmHKBywUUKxTZTksAeyehJJo4QVwpkMqxDMtKeVHkMM66gLfdHMOY7iPdoj7FT/1PLsu1w8wyeqGT17ApYEKKnjVXXggomsoo332DowVldd80ZGPWKs8LnjIFGHy79u/ffwv6upZVXLzKpl4iP0XDZtgK5K/45NctBcjrc4A8TwD+5ppfJ2pYw2hbvkDcuA+Zi3j9QDzqOxFzIufUMydPKAwGdAWjjD8z24Lrcj9GmdQCiSVg5IJZCT9Z17yC6aGkThFkOjMyjaq/i+RrUft3794t8xYVoYsdHt9zjJmpe6V+V+2dreOnmhlslCIv4XXsWesS9vJvX5HyfcXVJArZwM2f+UWBIQ6azsGYvg2+ncskyL3SwtGjR9WhaKk6pl7B0whjuOLcQ3wgSvhHOX6RuJNV5D+R/26yeunQdM8z1G2B4hbPEwoDwfzq6WxmKL4SFYZURsCsGH1kFDPG8Isvtfspj+XAkChH42r5AsZ0iDgNyT7K1qhGu/CfSY/7R310eD+gf1aFDZ4Hn+WHfur0R93q8a/DsOfGFILMt2fVqlW17K1fXV9f/zIOLZejV94L6ooirsdEf11CB19tu7xNeqZrWHwpgCEeQPfdy78P2fBHIf8Vw/pd/IfGlmcdwkTlZ+IcuKPdE6VdiPgwWhCmCaJ5a1Bt6rBGTrBTxAeTjBPElQIpD3VENoQgDKouMIwxJWqwjxnydgTCmdmiI3R0/OT/NKD7oJU3sB9DUGfVmNoU6gjF04UPFdC+Dv86BrY1xHsQdSbyga7Pz4fZaA26eBV88vekvMauCn6FLqmr8LDIT+So2Imsv4jEY16c4mNYMD3gvqY/ZrkV/XwEg/o0SnovsuGtVU9hUPfRlrAL4IuuuFSgZSU/5UU7aaM2Zwl5PM1P0YvCtWN+0lkHcdroYC0EiP6mzhOOpSDLieiw4fCU8M88glkovLhVIOGpd5h6jyEMe5YuXfokJ9vOTqe7jLCqhQZD7IHtge57OIg7Cm2GpJWdkHZC8hMXSmOY9DqTAtMmsGz9ZtSF/uXU78HTShTGgVV/yIdpcjj9FOjt7V3C3vqFyII/zOfNUMEf+YcOFZf5qaWki+V9khfTJb6nOF3xuqZDH2OWSzp/n8w3S77KTPgj6P8+6vDm/2+wcrkHA/scYe/RiK/paFfcmwq+WKflWTayFTrPZEm3inwtgD/kmJq6KNxgBp0u0LlKCOk7h34RE50Dl0YTiVAcfSKyxH8wJ4wydcXv1uiKk9Aw0hHQmek2mCYDZ31WVmLz5yK5N0btQPi2wweXUIPQ5ZT1TibNeIVI/2xe6i0w44kf24MnvmsqD4Txsue4OaYAy/pVnN47K10L31xJqqvFVoArDrBF5IjHOL266rQu/A6jqWvY+ATIn6tFf8iyB+P4PHLxJLPigZ6engMYxG3IzpcZcO/EgD5H3l7KUH/DRhAfNgNchImPdhnWTx14C36XvyhnpnbMV2I8TY+OSxA7LuHpfBBHFyJGvP5SAOoFYWFKjFowIlyNqTjqse4DhHdSrwcxpRS/WNI6E91G/7dDj8PQ2i/CRvVNOgoJSdrkLck1H+UHLy3PMAW4pMeOVvjbUAq6e9duPRCVP6ebAjDmXNrwalxXDTUYvNAhcJN+5DOyFXxH14rGNMlCKoglve98+0N/z7FK+u4e/ohTL492d3f3gfPi6s8zQ/06ZXqz/zHkaFhdZjIUuk44XOJjEqY7Uk+8OUJa5U2g6MXxODNdQceaMaDumbkxHJ2HacW+U0fEAAAQAElEQVSZpAywuxKKtHpLgkRIy5GJ1OVvPEU9MMayHGX78fs7N54WijvTYBD6bkPgtgOO9JBt/ImhgipxdEmktyQwX+KBfB7JDLrgu6aeDI8W8pEEuXP6KIDxPAe5uAkdWgWjapCVMFaltEjdW7JkSeSjrNA/XctIcoAhLevv7/ftks2k/xP0/X7itRNZmXDy8zjt+ABpH2TWGq/00cZY6tPGMNjKpn7BeigvbAplhku5i+rxVyovgJArIEzsweAWZ6L21LCuhNEvGC4FzCuYx/yC/gQQ2Wu5BiD4jsbGRkfAFHUmuc4C+xG8fugwvhWFGol2yQU1pSfxQ5f6LCNmDHoIqzixYjGcw+mjQFdXVx06cR46Kqxhue+HNa4cJmzUyWRDfiewANOif3o1gB46DSGDB5CB7SAfbGpq2oarbGZlUr9bAE8wAfJA6ivk6aPcQcvDJcvxh3YXjbf1CMZT/vEEi+i/13VdSYfXQQRfs3AEiul/6rCdt78prGt4KkA9kU1CQvww2s6QwPsFziEYt2fr1q2e5ke6M+0fB3BHoYt7pc7UJ+w+vCrGZf1F5CQ81FOcmSSewgd5MgzPNaa+DO6J/iRKy5PMFgXYp2yGH68ELoI/1chIOXuncdiU+Jat+2TyoN6xBxp8Ny9lhq7rGgd4c5uHwf7ShV/k9e7evdszDC/f0YBmq9KgL2lubv4Edf455W7HPaI+m8jyCXuRTqxCU1ic23ykN9miAo3pRUz9u2BQJS59LXi6H/sxBIrEttcqIATXWxJISMG8uqlchMNRq8DyoIoRrmrLli0llbvIEg9v3rxZoT0KfRTqYvcIF/0z5bFM6e9yUVCh4IN815A2MLCtZUZ0it/Tn6nW5OVMQAEvH2rhoOcq+HNOTU2NN7u5DRNGCpyD3yiYoJxAm15ey3cR6rP6KN4w/D9GXQfR008jHx8F58czOOM+vnFzGGN/EAP6LPA3lPUtDKVnH8UZKmWGPUG/w7VOylfOxi10ISPL6dhaiNsCMVzmRV/ssB4I6tQ/mJUILr5UsBzzUJdOlKfHMMR3FqYCixo7+ok7k8DllCAdwqAm2kkEhDX4oV+8oH8qYFnmswxBvzj47CrBl/dXIhcN4nM4PRSor69vZ39xPTxxib8MQ+hdoOpL7DmCn1LDzAdvw6Cp6/IdQB2HBtDHHRjAe9lOuI/CnZUqi3hPeMR7SHmENm7HfnyeFN8m/1ZcV5duGcQMmvJiNmxdgvJmG0in3gt4F/7jzxs0Q0WX+PRz0Hc+w9jZWTudpuMQLBgortRum1fmUUHRGFBnGaNg2YEDBzQaxxAUGaMhKbX4xZZeIS32aTx6I/hFOhYTluBJ+RVy+asrDp7HpSfwwlejOuCXbgkl50lnkgIYqAuA64BlQDUQM1Jd9Wk82ThZ/eqcB0ymsQxdeOyMUcOn/nUjB0+C27Zv3z6/xBN3Kp0cZnbaBzxO2feS9yGgj7ooajiMKP5Y4VofSFejaSspthXFLwZAf8qb6aDG1Fdz7Gi8BwpBYuSSaRJDpSNdGNpSO25ZgvmoMOrQtWwM7RDgPaYePLl0GGVMzHOmAXSeFA1INyWjKu1VJumfpa3KSZne3u7yfhXppjozzRab+0ungLO1SiYaG9GblzNDbYNX1eqgRcGj0FH10vBkQf6iayEzlBsGDh6r58Msw48wq3yKej5EeV5oYhsmJYek1+AeIe+DlPtJjOpjDNDd4L1EqYz2l7GNGJMxcE7Yhog3jwBqcTzQsrweIntyG0YOfxA7McqwfogUeBlZatfNbz7LygLEl8DeQON3+S4NJO5kGVhqMxZE+hE6Q654guY2nJDOjIG0h/nF8jJ88dCpAZ51oRT+6mUxTe6ZMwrUcX6xFv5cSI3OThvxu39KsCxkYkROIjzZf/JYvpve/JQZOo9seTdGL8b6KQ64XK57ku+sUYNq8klBb2/vcxjkuzHMd+M+jQy5BTDkwK0Rtz7qchYcMFLootF3X9bXgEHneMcwGMVGd5zA2VkIHLNRln4GpwQyUKASR8EiWBg4P0k7RD0evpTMQMtYZBAjN0IXvLBv+nVnCiyPmUEswSxTIRfghctI3zeuw5C2oRSe6JskhzmkQENDwxr05e3sW16MLlZjmNTTmOXJO5uigZJn+icL5pXvuvJaP0Z1iLoOA89h8J7v7u720MmJjUv8Ug1dga27vRjRv0F+PjMwMLAXGToCzndXY//Uekfaq6FeVPru+50aS/pY8FUHOxh9leB6ZBiReqcNlmlZQioMv8x0o9ub9SVuijpTXQc3hTlORKFP0EHaJRAhXtAvXrcUMI/55a9+FMDsoArKRDVhl/ixYjFipiAv55QU8NPuVozcyzBwq5nELJEp5oIn6mqAfnHE6YwCccIoJAH5rAGl3DKMdEyYqMcr/fYTdy/4R0jmVpsyWKohJWs8fobql3xfoY1/jSF9BsPqDLVMWaNdnpEcxu/kaap1REXz7R99KreT9LGgEoUxhQgxe4TAZRA4mKd/Oo03v0BFUV7GDWPKSKsxraCOaAPuGflAFz/N8ysw3TIYFHSQJ+HhX5aO+kGV/JiPuqJ8yxYsBLyzIJf6zkp1RecwNxRQ9usxcJ3wYT38ib1SdDBO8MEXdSfxizTRMtLHSiaFdYWI5J9+01gG5bkC0Zi63D60f//+PRi8b7O3+RhJp/NoHAMwog/Qxv9F2fey6tyLfntLvwdPbus5WXDmOx2jPZ12zkpedDUeaF0IRs1GLTLRcllGxNLS0ZEKrY+o4SAuYYlrsjMdnJEegh7OEIq0ICy9AopIPAmPd1qP5VgAro8rBA2prugc5oYCTiZugQG3MyNtxOhVoiBx2ISWxmzSMEYqBkGbZFjQfyqgvCiDpXcZp/XDGLxj5H2J/dkHiHth586d/sLFqYo5VbzGVNn1ndX96PxH0fdPsH3Qx3aF9TlY+zPPNevXr6+msEUjY/7eUzXMqwTo18QPRI+RT3fiVCePyea1PsMIhl/8eJLvaHXyAs6AWITP26MGoE8MLtII/wlGVLwwXZJYhuVbju4IqNRzK+g24MyGyubmZn8Y73IMm/eVNuGGXuIG/+VVgkQqw/pH+KY30oZnzL+URhe905h6i/5zzBrvohw/G50pHUwG9SBtf5BmeCD1IMZ7N0DVQwVwi+5hwCuv4V8wbWzvJLoAoSMquREo4V8qg+l+5ILA4bLkSIct2dP8iDuD//mDZX5FEsY00QEeFZVEPgjGSVvdqYL5s0A9frzhlo/GVKM61aLzfCVQoLOzcwk8bcOwnQOczWxRY+p9GWUcRMVMlKV4cfuNtDG5sYos//SLGw+wYjHLZdbrq0q+DjXIIdFT1PUvy5cv3zVenmngNKhHKX97XV3dQ42NjZ9hyf98T0+Pe6XOXI9u3rzZrT2X+tOoZv5kRXfKQ0llQmKQruHUzORPbsJP1k3lMeuKLDIVQxp+DOsQ5XrlnISVyDIh4s7Ef9DCvaXDuvY/0Y5w8EmcfvGCfnGlQspnGeZNYV1AI6oxLTcuh9mnAEvs9QcOHPhB9i03NDU11XpAhHLGCbiTEPXFcAJ4FPKQXFuoX1eQr4J+8YJ+ccwONXL78D8E7inq2rdlyxaNHMEZfwrou9/tf46Sv0k7niV8lH7UrVq1qgWc20k4C/+hT+XBlFN1BSKcKskp41MZMDFGWDOAIzis8dCYakgFo85IYMCx/wq2p55FGkCn8Cc3AtP8B+FPKAGBUB7KifAkX6OK93Q+i75ul7xeyr0a2t/I5GIlMlAFuEKIzrPnGLNQeZ+AtPJpFERi/mX5anpQxcc4jPNRDPcu/HcDj27dutW3aZzIFNPNpIf92b69e/c+QV1foz33ULa/puGn7PXsmy4aGXM5R9+Ovwgcnln4BwFDGBxd9SdBYITykhMFIi3zNSSz0IKFVWSij61GAHWkUbgpHIEZ+De2PPijEidjqjsDteRFnIQChY6ODiaHNR0sv8/BcDZxUFMhXzCsftQSumMY3sQkJPkNW65uAuPECeKSm/yGMabsGBx+EX38BPU9IG4WQZ0Wyphxf4VB4sP06wXcQ+i/HyI4mMxi9XNXtCdro2rLMmNUBAEZIuAt6bFM80HEyGdYyOAkthDx+b+TU0C6nTzF1GNHylbANaS6Uy8szzkZCtT19fVdC92vZBBtYX/UXzrwzor4bSULYE8zjKp+0unE8h9jFH51KUEg+Gc6gTKzAzH2c9BZ6HPEPYI+7iaph784s/8wQ+2nPY8Df8no8Tj9amGGvHiW+VkSypBseCb9MC+Yqms9guUbxs0NKUTIPtJFSHQyTr84wfB0IJVhmZajK+AnqqARFQjO22cxNMy7SRuh+8vpzOUcPNUDcRjM1DEMJvgwpBigmKEWCsfZQh6jimBYEFEoHE9jnkKhEHpnHJbUz0Y1nk9Sz33MDvtJP5e6N8h+7fZly5Z9oqGh4XHaVN7a2lqgDYvicfZR7EihUAjCFwqFIs7Rj04HI4vIEj2FQiHys3yJnDAxXMuGweHP/52aAokPhUIh+JTCp845cQrLyMYWCoVsMPfPLgWqWWa3ABdQzTpma1X4475SZo1FI6qOgA/jqs5oJJnVxQk/+cZ9CoXjfJS/5hEowxP8Y4cOHXoE/Ff6+/t7yDyXxpTqyobYoz2MDdjKgPHkU0895Qcq4hc8jDKmY3sDwQOV3AhM459CYFkyVn+hcNzITqPIxZrVfcswmKmD0k0wXCgcV5RC4bgrbiahUJidcmeyjYuhLPZIzy0UCrfU1dWtx5AuRSfUxyA+xia6qK5oTA1oYEmvNyYn4Rn5l/AjwXCUF2GkjKP4vcnpSdwtLK/1j3r9LjLN/j+N99CWLVsO7dy503sAZu3ga/a7MroGmVfEyBChiMAD4fk/vQOqVEZWQBCcMBbGCVFJ/k8K+OngKL5IH8FIQR4J+qcKKX9yLcc6EhheqLBA2q3RvBj6fz/GdA0zTb/BD51QNzSc8oLZZHw1SDo//4zPu+2feOPFZ8E4wbjkjhjTI7jbMeDfALzAWaNmkhxmiAJxmp+YIQMEyxYnUwXDgjhBfykAE+MUUtd8lilYF0KRM1WifA+clXqnqK+OBFa6QafibES6GTEVXphPsAzzywfDgmFclVzAmz+zRIGKzs7OOujdCaxh5lkHj+MwWL4kIK5oXG0HaUIGjDdOnH7yRzonK/LTdEleDIvnBP/QwMDA88R9nPCT5HVGmOsehJip5wQGyhwLl1kJDE8HZKhgGanMkXpyZkqU0eBLzr4a4wx1dMxICIUY8U3dGaF/KGEqJfEmhXN3VihQzuFLa09Pz/UYtYuZJbagG37SPe4AluWJPBNSq8gX/BOnTAj6Na7JmIIb1JCCexH/kxwAPbN///5uysh1DyLM5FMOkWPWmC1UhggJJ0OTfyouQjNqiQJTi3US5801sZSZStmLLQ+HdPLECy5i1aDCJJAP8mUslEoD8ye+6ze/r47VcgAAEABJREFUZWdB3KKD+dGhSg5e1kD3H0L2b2CvtAaD6h0ZJbfOrQCBsuIzUYxm6JX6JX8tEKN6rK+vz1eSHmlsbHykvb3dD0KMymGGKaDiupfilD9GORVK5iRI9WXxCTdZFwMRzJbBMjqB+Sl3WIEQDOdQ5sxUYwppCrFHJm0EjSrIsuzf2HA2biK/eVDkOA2Wz4kf+hOPJsqb46dHgZaWllr2SFuADvZJl8KHangbA2epJWMo44Q/8ZOyQoerqqridijLI80RoAcDfg/8/daePXt8NSqflUqcGQaNqddiFY1pKh/Cx/6MYZmlO1WwrKSwlqFR0AXvozdeAwnPGf4PwXd574vMoWDSXnoJ+oVEoqw/4abiwoRiNv2CZaPkRXzumRkKcIq+Fl24BIO3HONXD199rxRyF0quIA18lBEDoy4FhS5hqJ2lkmTQH7fbgudJtha2UEk+M4UIs/EkYxojlYwQxqtoIvx4acfiEJqYYSFEwWiWNcUwSxN0dzjqH5vvDA27j+33yqfULggXM5FS6WQ+lEtli6wazaSIuF7gG6sF/BG/+P/NXQ+R9xtYqf0ANF+FTtWoE/JDKLUV5qGM2EIzrzxNOHjnjWxHCHtf6bcwrntMk8PsUUDFrYHgKm8opswRZrLKJDAaVWZexc/kEKhhDSv11SJg3lI0k9Uu1LKKPJFugkoi6BfgV6wadA2X2lHoHTMZXfNajmBZI/V4LdpRwromyWF6FCiwV9nY0dFxbm1t7Xr0YCWyvwSD55sbUy5Z/gmUU+SnYXmJng0dOnSon+X909T3GdK8NOWK8oyTooDvM7qkDGM6Xg6ZMx6+FJzMNT0CFAdNGM4wBjDYGarGo4403r5tsjMd5IUzFk/0g14YtZhF6kKnoJ2uhNIV9JcC8jWB+SxjxJBafrqw+3S81G1zFhsU+vv7WzlJv6KqqupsJhBLoX0FEBMYaS+U2umU33zZ/PDRz0b96eYdGNMnOIC6hxP8fGYqoWYRNGR+GaHyhMImpsiomapXIypYNqNk/MqiLuFylj1VGAkNqVe+zVSVC7YcaKKS1dIBD6E0bEUANyMPdcTBBXQPZUa5Y2bDbMbyXeYrE30EvBYR54x9ZqrjQxi4ZRjT29CrDRjUegr2h/PiYNbJBfGgSnvUKXNQbqz2RvgnbweZlfZSzzfq6+sfJo0D9Cm3jUiXP9OggIcc3iLj3soQSuYTxeEZ1w1kif9UWoVFQJhCgS0f8LDFGVg+Mx2hKYOMgq8x1Q1aJZqNdUeylOxYjqsCwczyBV64SjCId/gIitpLWzyscPUiPofSKaABq+jq6mqHluug+wXQXL8DpnExUELrRPvSayAHDIv81KHrq4Ze/uzB0/3U94RJgPyZZQo4Mz0IM+L1KIwe3uFgcLZekNlgyX6V1VGT8ouzX8sEFChPM2thurPTkstebBmgiYpWg+LpxowR2hRd8OMa2FLoYBkqnuVSX8yO5A0zGYvxUmqNaQ9KnoypfDIuh9IoIN2qWH2thbbnASuhe510lwepKFcG4FNw0q68MzF8ikMoynFVMQgvB5iZ7mRp/2hvb+9zpPFtnfyQF0LM5uOsw4OGeD0KJhSN3XiVZgVgvPiJcAoKghQn+ZZhPRpY0yNYvldZS1hjqvCJPmMBOrj8c8ZepIU0E7JEUZGykI07ld981BO8tlx4EAZavhAmetjBtR8j4J6pMnKqIs+4+El2WANW6O7uvg663tTZ2dlcV1cX21nS3zI0hC7znWwYLgVgVEx8KDv21jGgQ+yPHqKse6jn7zjB90sn9aqUYvO0U6SAiuLPF/TBAPdNZX4UlWWUCMO6Mk63FDCPMKKsMctK5VFOBYLViEDV4deACHjP3AfaBA2kmSAlkqs/C8kQZnGn8lN+GFJd06rQlg9/hpUD+OEvH+xlAPR6tPxEXyJNAVatWlXT3Ny8rKys7EJougEaF7dvpL1AXBjE5DdcCpgPnmlMg3cY1AF06ana2tq7manuLaWsPO30KOBlGs+gRLthtssDeHPcnoILJqusVmFYd6pgfpgc2VXe8Bz/pzFtRiAaCbpPGIYE/5n8+CODLtli4EEJgxbJhUnFsLRM+EBO8p9lCCaXx4I8QhmPMSPtr6mp2VFTU7OfeGenx4WCQP5MmgIFaOl39xtYma1Cvpt7enoqwLkSi5WAJckD+XcyMJ1g2gSG5b0uJ/YeOhE1fJR6DhDetnfvXr/B15j6xZPJcphlCjgz3UkdvShSKA2M92dgYw8GfOynyWjxGFxHQNElAWUXDbN+y1F5LVPA7/t2uREdoSr0cN8yaCa90JLw644kKTrj4YqRE3gov4xZi4cVwU8UXGWMtyzI4gznEOXugjfOTEHlz6Qp8L2EBYzn+exbvotBaUNjY2MNJ+sFZvthSNUpjSE0LvIWmo/rN63F6iYw7OREXbIcjKj7pFvwf5Ll/UPE5wMgRJjLR2P6PAzZA4xa5qtwMk4G2yD9WVf/ZCGVYZnm0UBYnjCC05AmMMmZCPa/CmXwKfZf2iUoIjOek8Vlko3rTXkTP6g4lBnF9MfOthOfG9NxKXdKZAXL+ybk+1xoez0D1woMahVunBuMyHzRqJLulAWaRsgmhE9OdjSavlc6wIz0JYz1VzCmT5FOvIA3f+aCAuUw5CFGuJdw/fxsmCVeGZvYMWOBMcF8lCr22JIwTKVhCoLKms1rudRr2bH0ycadgf5Ca2trLTSvlU4qnPTJwliapLix+FOFGTjLBgYGVMTYRmB/LWaqlkdeFXAAI7AV6CecPyVSgL1Sv+Y7C31ZCzTBzyrlX7pblLxNYeXfMGnCuBovjPBC7ygwnwjj0dsy9NWVhMv7Q4T3wtenOPDaQRr5iJM/c0WBcpZ4m1GavYAGDV4VYrmHJwyqApAF0pXcNssSzKgQCIYTIEyxP2j8GQxuddSjfPGjatDEmWrMFKWXdNEV9AvSLxsWNxkwn8vLpMCWoVKjmMFzeHwY3F6U0neQJ1NkniZDAZb3DRi1WxkYr126dGk99K44evSohs+JQzElNI4w8UVDmvy6KaHpspDwlO92nCtKDwwfAP8VeOg+qVt2BPNnLilQTmXbYJxfu7hPFxdcoNCgy0KxNKQyUoR+FE1vSUD5kT6VE4GRf8ap1EB5R0eHI7ptGok9o5xyDFzLCFRhTP2gYpQxzVJDumXDpfgpWyWMPVPzyVeNqQCPPL0/eoA/4nzPFCd/JksBZqW10LCL9NdD50vZJ63B9ZA1DKf6Q3zReOonbfGRrwlEGp/AcBYwpkPIy2HK3E8dD1DXXcR7aIiTP3NNgTBcLA8cyQ7X1dUNaUiZrYYhlamGBZgWS36MXsltVFkFyzO/oIAgBGEsEIRhBKOevZ7lGNSakitYBBlQwkrovgGanAutpUHwxq5Jt7Egfqog7eWH+alLJ5RbvsCLQerSoPpmRbENkSj/d0oKMAadg75cB7RBS9+WCdpKZ+Q7tlWkvwVJb/HyYmQgC30wDh7oBJheQDYiXr8R5DmI7vYiN3vZL/0uh13fBZ9/AgwRTseTlAU+DR2DgfBpOE528UR7dBOQKEbXiCjhn/kpO2ZCuoYtS78CRdgvsZoQjDUIoO+bllD64kiKMlSgHCugxXJoUgkdgjeEx+2gtBPGjZwkUh5QZygoWdxjc8l4GL8Kaf2x1UA4f05NAWlVBR/PgabXsA+9DENZzbI7DCiThXAtJvFU/pWXl4uaEEybwETJj+sZxzF46EHhnYSfId5tGQdCvPkz1xRQYazT9xqRgWND/EvKFS4GLowrTAvXUdQMpYKCg3DFKA3jwyiLw3D4xY/LoBbqOotRtr7UshdB+sLu3bs1pu30pRVD6qzQr6AIHn+klXQ7HioLOoorm+KfeeUpNE8laExdofTD4wMgDePkzyQpUMn+aAPG8xxoegWz0E7kvQbjGkYUOQ99SmVJ+8RPeSEYTpDSJdf45DeN+eGT92lsbWho+FhNTY3GVIOekuXuHFMgGdNeGPQCgtCPMR1Mo6gMFFDuEIjkltpGhCqysASKE2TLTMKlUCCEFQhEG4K3gfqXkji1C+8Z8Wi4CtC/HUVsgz72f1zFgE8zQhDpTj2xd8qS1DKHODQ5Cu4FZlUvgHC/1HbhzZ9TUaCxsbEJ2b0SWT8faEW+3feO1Zg8k94YvzCo0DiKEyeQNvRLfALzmCiFdQ2LpxxfhTqKvvTAsx1MQF7o7++Pcw/T5HB6KKDSWrPf8D4NY3tg1jGNpkgh+cFPeTakIAiWZznUE2VZNoJXAJyJtSIc5wB+CZXaZZYzBXybogn6NEKrMKT4i30HV/SLF4qIaXosm/KGMOaH8D/HLOd5isyNKUSY7APtmqHhDUxELmRW2oSMK9NxzgA+VmLKO/QtFqlfMF6kfkG/kCDlM45yPc8YxHD7LvCjGNYHDx48uI+0bs/g5M/pokAYLWYmuxGAxxkh98Iw98tkWAC4aJtMDM8U/sHwyIWSxghsWQoQgudrWAUEo4IZ2VLSrcHvMj+MSWQ6c/7ZZ7/dFvRHz6VTeEb+GRZGglN2VFAzywto7hbOMeh/gPAzxD1LnEv+fGYKISbzQLc26HgrE4NL0KV6aFkBLmb+iV/oWci/YWgchpb0oWemFYf+nVBdFmdeyh7EePejm19samr6Ahkc+IoyQzh/TgMFwphi1PbAyCdg0F7AG4NOYLRMnGr7FAbzIwRRBHXFcgfhU4kVuAKCUUUaT7FVYK8Mi7Rnwr+Ojg52ORqWQyfvdvVQIehj38HpjAon+kGvmOFHghL/pbzQPV7YR6mTMu7F77uK8qHEUs/I5IW2trbz6+rqNqFHjdCuAjeW9/Iu0VnKKP/ZsH6NqOkE06gTppPHCUxnmdThWy8eFPehp9sBPwXvId8ZpS/0d14+YUzZy+xlZvhdltgHZWZirC2WkbpZnOGpQBIchcRyFZqR+nxhnSq0qRVeUeZPqUyligWZB1o0YtRWoTA1uKP6AFEiTJpwDQsGEk5/KWA+QT5QZ8yWyO82gyuEfvZM8/03CDKJxwGoAr25BHr6OtRS6FkhXQX5BL444CnvhlO5+gXTCeINjwXxI/FEDR8ZGhryi8WvY0xf7Onp8ZNfT/DzwU9CnUYIY0r9RxCIAxhUXzhuYHSNGSPMCkUzLJCuOEPSP1lAAiKfAiGkfBpXjan14B/CkAwCTUzTPIRSUFPSRe1ygNCMop3NzKOVJeKc3D8JvWP1QX3xkxccZPg2ga/yHNuyZYtbPblynlrqyletWlUF7a5Ed14F/9oxpq6wQt6V+1MXcTyFaQX1TENMeXFYq36oM+hnWW9v73BfX99h5OUB+PY/yPkY4BI/5xWEON1PMqaObO6ROSOJ77FlqCCDE8hUYSqNNl8WLNtyMmUjR5V1/LuAdBuIiw183EX/oDBt0OE8+t1KZ52Z48zeI+3dv7MGlHQYxfX90l7CnuLL/1w5IcapnuXLl7eyqrsSw+Y3+A3QtHGzaU8AABAASURBVBJj6irrVFnHjUcGYnsAHYhJjHxCJsKoYkCPcdDkZSa7kJeX4NtWCslfYYMI8+VJxtT2eIq/A+btYtYyCCOHZSrhkkdZCxsPLCvh9VNHLIH0MyOtRBibwF3MLO0C0p0xxpQ+a0zPR5laoMWcbHFA7zj4QEFdhTi72YUheAxwQIX8+XMqCvT393ciq7fU1NSsBnwrJeQZPhazZv1F5ASelBZ5CGMqj/SjjxrUYxhQ3wF+GmPq2xbeUzpmr3SCgnP0nFBglDFFkTajzM8yCh6EsS65Y6SUqeBlqIpXcsPMK1BmvCKia9hyNdgj4BVlTQjn+dS/nkqybSO4eB9mhl6OfTb0qAdmfXtD5WRpWqYhpW5fifLLma0sU7+DUfBAI5+ZTkLckNMuDOobkGV/cbQGI1fOTLVs//79MVBNoohiEnVCoMwyIUUgD2XsYauH7mfLp48TdyeQP/OMAlmD5Qvbj2HMHoeZA7hxqoyAhGDIaEdJYSp9ML+gIgupDMsbgXIExyVuE3HNgK9IGca7aJ+KZv7oXQvQQP8rAbyz+8gH+aqLIfDVtEqM6j4M6XcwqBrT2W3Awi+9YtmyZecw+bgQ2V1Jd3w32q/4YhUHDtT3Hun8vdD4PvgQs1Hz6jePgK74gr5XIu4g7GTnaUrwFB8nf+YTBUYZU/Z+HuMw6AmWE96N6IvBcW0YihYzypEZZMntRwhCyBCMcFM4FWRYIdKQIEi2qYa2tLW3t/uqVEq2GN1qjNpK+uylGHEgJA1mu6PS2zpGaK4x9bNHbxt6rLGx0b1To3OYgALr16938LkKY7qJrSn3SP155Zh0qCMMSmEYs9kTzbO4rB8ZcPbpe9fxqppx5kE+jjH73Y9OPoNsfJuwg51nHCaZLOTp5oACGq5UzRCnhY6A8OtYA8xFLiqDsQhNMFrmahBThsm6lBV7SboqsGBey0tgGGEpIJxLEMYu3GsRIK8yy7bRZIsJGlCUq+n3hfS5EdpWsiKY9f4lPlCfdzG497adSnfShv2bN2/2IJJg/kxEAWgUJ/jI7lUMPk3I6qhPR518EDdR9nHxpkfxYtKiP+kIOH83qh73Wfj2aTJvA/K9Uogw356soXKf7AjK3I+S7QH8HaC43xQmjjujnEpnFBIh5VVwBMPiEcwlwEoE8jpAY+oeomCSxQQFjFcDA9WVjFrn49ZCZ1/an/U+Uk8MjlTk6mMAuj9P/Vu3bNniJ4m5okKYCR71xQtMLif+fAbBFchqNfQTHxMG8PEo00IEJvHPtGMBHfQti4O4/uDls+wIPUZRHhDmM1MIMd+eEIJMozSoexGOhzCqezBmcaqPv7gpriJm0k/Kax7BxLqUH8bZcBaIK6DUSxDSldR5PfUnY5pNtlj8fqHQiDJuwph6h6n7pS4ZZ71/0NmvzlR+9HTIXyJ9kr1S78KU/7Ne/wKtoLBp06YKeHUh9HsXcroKf9ALIsYSH5mVprFdQ5ropgYyPJP8Z3qBmaizVN+y8Iu0B6hr8+7du31Bf0YHu0k2K082CQqMNabu2ezAmH0JQ/Y8y2y/iPIG/qR8ISyTKHdUEoVDUOh0s6BhzQoefmehVQhmLe1Y097efg6FLQHE4yyOZ9WqVStQyPXsUXuN2iGUZUq0nQ41oPEgh40HcJ+gHI0pTv5MQIHh+++/35mil9Gcy6qinX39GuVVGRbwT5D11GjzWkbSEWTDN2cODwwMbEVfPkX8w5SSz0ghwnx9TjCmtbW1u5ktfRNjugOIE32ZPF1lRyCCBroJAsE/BIX/ZY7Eus7OKmhDLfVuQNkvYnmz6A6i2J8+i9nHFfTRn7UYwrXv487YI2KK/xJtx2aXB9R/FGPex6D5HH5/hG1ssjz8PQr4ZskK+LQWWI0+NAHxtZM0BldMKW1TwDj9ydU/EZhGIJ4iht3P7kP+XxgaGroHHm0Bnz/zmAInGNOenp79Bw4ceAYGDsBRf5MpTiazwjKV/igkqQzKjTIth3p0AsTrYVSuwoB6acTljMzX0KbFdvt+ARpfhCG7lQOMdcxyGhIdpJM0KAWkm/kF86UydKW58YJh4/UzUJJ8yMOnHjy79+/f716c0TmMTwF/ZfR26HkjA30H7hLoFst7XbNIX2lrWDfhxOsXl8BwAnH6KdOVoSsUPxt1oHsJ3GaMtryZ24NBG5RDSRQ4wZiS2z0ZD59c9j3PEtB7E72JP2aOCgppZvVhee/hjCekHQja2Q0NDRuW8Uelfh20oJf73hDV1tZ2HgpyNoqyDNftjPjxPGkLvelm6Y8KmwXoFoWI0y/oF6jDF/WPgHuOper9gMoa6fN/41KgGhq1Q69NxPrZbx2DkXcZECyLicEIXTWEsSUGb8MfCUb+mWYsjESFUR75iEK/Xzv5rvc9xH+RCYX8if1ZwvkzTykwnjGNpsJ0Z6cPs7w4wBIQPR8KY4pARfxs/kMQPYjCKW/k3xrachXLnbXU6SemBdwF+2DIWpiRXocRPZcZeB39C0NKH2OJPxX6mjcLEsdyYFrwzLDxuiN478N05fEkK4CvM9PqW79+/YKmq32bLWAw9yOStdDwfGAlPHPJH7qD/wRjCm8DZ3ukt6BfIH8Y2bEuclGGrnnQO4jrWcUe9O4+4Ovk874EnPyZzxQIgRivgeydPoIQfJvlaD/gQUUkUwjCM4v/NAKM/BoXl/fnYEjfxqh9CVV6urmgN+H379+/EmP6TgzpNZygN6OMldDZ2UicAoOnm6U98kSQbpaVchuWjkm59YsjrUtGv/P2Iuh7m5qa9mzevFnapqy5m6HAsWPHLoBPr66vr1/JlkyNPGJ7pgy6pWV58M8sGkXS6w2jGR7+ZfkC/cGMfihf/g8jGwPI+0vE3g94r6yGex4NdLQqf8alwITGFIHx5eDnEI4eGO1pc7wmNZ4gjFvyNJAKngKJQa9AYP2AYA1G4BqKfBXgzUo4C/K5nL7dDD03sJXRBniA4Q8KhjISN+VOpby6ggXJK+oKpdYvHn56qHgAv7cObeOve8uWLe6dLuhByv7OFjAIrYVeL8OQtjEAVgIx81RGiQveWTf8DFqT1mARDCcQmfzItBMGUeaT/hR57Bhlqnv/Aq+80CRf3geF5v+/CY3pvn37+mD2LmY1uzBq+xEgb5WaE8YqbAhSmaN/e3u7X2H5eta1kPNHAJf77p3iXTCP2xO+3vVajNsdLKvrVDxbb1+hcyikfdav4SsFLMOyzKObwtQV+3cJb52Ur7L6SeLTpNtteiCf+UCEcR71Ywl0Wg1cgC40ogcVQHxm3d/fX8aqzVeYwrgSnz6GKBZFvqLBFJnC8CHwhsUT9vFXLlwhvIhB/WfwfodveE70jvryZxoUUFgmyu7FI7sRkI+xh/NQb2/vIYZN34mcKP2M4jUA1Os+UgXG3JfbnZH6SspthD0IsO0LxQicDXHeTbuvZHazDJrW0T8NbBg7jGu44E9QRvJN6qE8l4mh1CkDq4u4cUgjDe/8yQsV1sMNZz4fwbg+SFoVVcCbP2MosILwO+HZ1SzxfafUm5vc14wb1KQ5+FjqO3BB4zCsEHmUoTQd5cSj8RQiwD/jBHDD5Hf75SHC8mWhXdBNb87sR4M0IQVQfr+G+ip7OE+zZ+nXF3GqP2GGGYpAmFz2hGAiYOUYhSW0pRFYhQG4iVHb11POo7pGYD4/DgQrafOVNPL1uBdgOJvpTxWGE/07Tn48YQhJUzww0j9ZkF7ZtJYnJDyKarlDGFU/F94NTZ8F9zCnxL5bmhvSLPG+53f100nwJni1gdN833X2UpgwpOBj4JPGgmFdQT/01SlCwieEYSGFTQ9/juF+h/oeAp/PSCHCQnqOa/P4LR50qc9SRkO6DQU8gILGHafjJ59ZLHUVR3eEq4ylVS37p/7o3Mup6XZG/9ch4M4cCM7Pp6urawltvwojegstvAY3bmRnplOOUQ1lZGCIQYP4WDoa1l8KJKWER0EzaUddGtCYRRmmvMG+vr6DHHC4vH+UwdF9UtD5Mx4FOjo6auBdG3HnQN9l0LAaQ1eO3AVdGRBjFcBEw9VTbNPIU/LERIC0wQvyRphy4klhygu84ZG03jzlL8Q+wiGlXztpTCNP/m9hUOBkxtQeOGsZxJA9jaB8g/2hXQiPyw/jZg0ULkbpMDYKpwJMuICBqGhra6tdunTpWVR+E/jbEeqX4ffjgvm25F+3c+fOVzP7u5l2X8xA0IQRrcYf7aQ/YUTtnwqlIaQv7g/Tnak9lintzG2ZhuGXyg+phgr4vcDYZaSXC/u6jfw1eQ5jKMBE4jp49QZkzRvM/PntkEeNoEmlL/GxPZNwDoTS3HjBNAkMZ3ljWCC9J/iHcZ+lvM8jA8+BdxW4aHhDf86I51TGNIiAQPkVxjcwDDvZx/RmocDP5j8FLwkighajPEJbwLBXstzvQOguJf5m0t1IO1zy+yN8eE/bE0aS2qtp32oGnytp762AV+ydDW4JbXYfOmYktDv1qRhGmWK2QxnTfiwfCxozJgw1JBzsB+de6cMo/SNUkM9MIcI4T/nGjRu9Z9Z9+RsYAONH8pC14FNyUz74GzwTD5GDp/qFlGY813j5A2+G0KmD8OQZcP/C4Poi6fNZKURYaM+kjClKvoXl/v0Iyw4EwJ9OmNV+IlSxh4jyhzGwMtoQOIROo1XLxr8HOZcS91rAU/6LcE/XY5sStKEgb0LJ7sB4vgIj6o3sS6FbtM2+ERczGhQn9t/sJ8Y3ZqrkjXSl/DO/QH2h8PApyrIe6h9mRnqEZf1mZsd/DzxF2b6Gk898IMTYZ926ddXQqgXarYBXQg2yV0E4aGp66SyNkcXgnzjjBfIYDNAvRIB/8kjAG48yAb+dmR7AoD6LDNyFXKc3LCJN/m/hUGBSxnTr1q3evL8VYfk8zH+APZ0juHGyjxsGTyEhPpTZ7ichEm94KpDKSK7CpxBTlnuOVRiKDuBcZqvXsH/6FoT+Hc3NzZeuXLnSvS6Szc2zatWqmq6urpUYx5tpx9sbGhpuAS5HMfyhtUZwRHmecfwyF/tgX7Kty9Ip6zeN/U9geDwwXryuoJ86vCzDV6HcK30B/BehkTOf3JBKoHFg+/bta5H3tyFXlyBX3g9RAd0iZXKz/Mnikt/EyW9a+a2LEMRWgfHi0B3vk91P2sfhy1N79uzZR92zvo1m/fMCFlkjJmVM6bPKtw/h+hcOML7FLLUfQfBkWGV1T+6E5Q0CEoZVIRIoY0pPMtCWoQDqWjbC5638dQh9J0ux9YTvAP8jGJCbOWjZSGXLAE9gJ9tHkp/ycfZpeeGuX79+CTnaenp61kGXy2iDM9J3Yzyvol1rgRb8TGSqYlZN+4JW9oN2Bs3sH2UE3njBcIKx4YSXDkIKZ13zCPBoiFmWr7TtwP/U7t2772cfN5/5ZIk12l8Jnc6Gru9glrgR/jkrlddFXklX4kO25R08jzj5mYoyPvl1U9i0KawMAA50veDvZeD1GkTvxVAhsuVkAAAQAElEQVTXTJbDAqOAhmGyTT7a2Ni4HWFyhroNJe1maXIwO9oSLkNAQtAQyjAQCEqEJ1vJeOmo8wS0OMsGaEKlN9Z3YLg2Uu8PYth+GkH/aayYe6lLRjKrFMJIsHSHvbQqTnn9xLW8tbW1gUOKs6jjXfT7F6HHj2HUX4UCejjWgnItsY1CqTXR9siiElJO0DG5EcE/y01AMBRa2icQBy38/aBe0n2MdvmTFy7vp0UDy12kUN7Z2dmKjLvaaUCo4us0aBj0L6XP8s188kI/hjkGU8PISpz+wxN15SjhbrZhvon7KHX4nmluTCHEQnxKMaZDLEHcL30YQfgoButFhOMoQjcEDGPUiv0nPjblRWgEdKcLlilkyzFMvQXqr8KQ1iC0fqK5EdzLCd+C677l28jzNgzddRykrWNJ7smsa+5S+q4Bqn7ppZdWYjSvpNw3sNXxg/jfijF9HfBK2uLnhmuZvfvuazX9Loc+YeSof0oPZZ40XzZefzLC1O1rNn5Ns4t9vcdR6Pva2tr8miZX1okpWsUK4wqM4JXIkRebVMs/6SpMnO3EGNPLC11oX0xgeeKRH/njIdNW0nyHNC+wmvKrNAe73JiWFUm2oDylGJToGMp5L4b0jxGMpxCCYwjGIMZkGAGM0VdhQUDiFR/9pC15ZI+KJvHPeqyDNsRXKMy+/FkJv5bqxJj68xI/SjG/Trr3474TuGrv3r3tHMI0tbe31xPWsDpzFXy9KgviBLcK6tkDbabvF9Lv7yPfz2Ow3kv/f4a+34ihXou7DLcWYxoDCenicIJ0JJ/8Q1tjJj/WtQRxyU1+w4JhBpW0JzdEW/1xRH/b6Wu08zkGwl7S5cYUIozzOFjWMjt8Ffy6BTq2w78lQFGmx8kzIUpeIA/BC8pzBhoAH0IvkE2vQDyE7D7R0tLyFWRLQ2obJiwzj5j/FCjZmI506RAG7EsI2129vb1HmaV5YhxRCg+je5x8KlQYmDAuETnFf5aTsiqQgvUI+gXaEkbb+oC4qZ8lWzN7UW0IdgeCexUG5m0Y9/cdOHDgt1mi/1fKFH4T91eBn0eJfhqD/JOk/TnC7wF+B/hD4L+zT6z/Ryj7BspcT9ntGM560vuqVhkKEcYTWoQSoTBxYk9ZZJ/8Y18Ec9jv8cA4wXQJpAX9sw2Q/9gAf70sH79Duo/RZy81cdZDMH/GUmDNmjXNDK7nMCHoQq6bkQO/XCvIwyRXic5j844XNi00D3msqvLSp7JYoSgLI3wahD8HgWcp/17q3Ec5OX8gwkJ+pmpMj6Lk9yIIX2ep+yIjeh+K7G1ELl+KozBpwpDqTpdI2TIU1ixYtmFdFMHZRDluJcpRg0LUYQDrcX1F6Rpwr8f//eDehCF8s4BxfDOG8Q5wdxD3JgzjHcCbwb+F+LeAM/6N5L0e5TiPdO1AHfhqwtZlnaEw0CGUyPaqPLapVFDhUh7L0a9rH7Mg3rBx+KW9BxqHMaJ7Ueavw5ev4vqLls5KZ2P5WLVu3bqazNYJzVh4T3d393JodhX8XAOPvaXMFY7bR8FTaZx6lfUn3FjXNAmSDBiWr+jMUUa7ffgfx30COf3u7t273T6bDf6MbdpCD8/r9k/ZmKKkT6Os9wL3IBhbgUMIyjAQAmivwcUMVUEyfCow3XiQ8o0YjQhm04lQaBnho27rFUyDsJZhGAsYxiZgGUazk/AylvqdwIrm5ua1LLXOYz/1EvCbMJ5Xg7uMPcYNHDKtBN8KLCVNC/HNKFs9hlRDHTNQ67DPGlHbgHGNz0KhT7TFtpUClmfbBf0pr/4sJLyudAG8N+EQ/Bhgdvwi7fnfxHnohDMrTwG6NDBjb8UQtXB445bIrFQ024XSh3OYFPh5sgeK3qIfvIOmseUytv6J+JDSmU9ZFMSZXn7CE1cOBwm/gCz9M/T7zs6dO/OtF4m0CGCqxtSu+xrHZjz/FwV+EGHcx0jrPtAgBidmahoyBUrhIt1JHwRswvhsnGVlYWwm4zRquuZTiHUBUAUvTXEmWZ758z1Cmlrp5SPV4P0Gu4p8leTxiyXTu58lrSxDfygb8TEL1bWfCey/fvFj2zeZMJUUldgysmD+FK9Le22De6SDGFFYcOxr4P6KdH6WOJtfOVWwXXIl2yWvAW7CKKykzoX2VC5fvty3QFZDM+8sbaAD8csH8F+6FldZ4Et65I1laEAdbA0zUHszVBnG21cLH0ROXqDQ3JhChMXwaCCm04+dZL6TWdjdCM0juP5WzREMiReieAdp0SiQbsJHYzFhZCZCgcyCUSms33IM69cV9CvUKc6ZI4oTxtB48QLp/FXUAMPmEcDHVoVuAuMFw7qCfsuzbCxz5El44yYLlpGFlG+issSjrJD+yD5miFuwpnd1dHR8etOmTXtS3llwy7u6uvzk8nLqvhXwIpd11ONbEjHY4J/3D/uktRi2jfDrfAybl5l4zZ4yEG2X/9I3AiX+M59gGWaFp/4CrReZ7GLisbmnp2fztm3b5JGTknyJL5GmAfMh63SNqULgxvknUagPosy70WovafDHwDyxLENwYnSfqLMK3Ng4BK9ohI3PgnEpfdYvznA2LQoSh0DijNfQaUwVcIy/qADaHtsR4o23HCNMr2t+/eJNY1i/OAaOaCv9jn4ah0GLWY1pzF8qWO7YvIbFJ7Ae2j1MP4ag+z5WB4+y/fChurq6r+/YsWPf/fff74yn1Konk76cPdIl9HcpbVlPhquAm4ENLFt9LWy6MkVRc/Ps2bOnhUOgO+jHK2n7UuTF1UnIjPS2FYm/+scD+XAyvPnZi1VGvIXtAPLzBWao/0QeT/Bx8mexUGCmBH8Pin0/8EGU+tt9fX2+jOwoHJ+cTkSsiQRxovTizSPoT5DCyU142hMzUJQlXMMaOhWF2Ugk02+8rvmNN8KwriBeVzCtbhZnWKXRRVliVmp+0wjiSwHzJBgvn3H0RUN6BHr30uYnqO/rDARfQ1Fne+k4vGvXrrN7e3vfguHeyN5fK24LhugKZnnX0V6Xyjjz++HgrJnBZx20PAee+iqdN3qFPshD8NEB4jSE4S/lH/woygHlyaujTCz6Gfw2wyO/dpqTC4NKaXOednoUCOGZXhHF3C8iNH/KPtoXMabbGfEVHH/qpCiMCihpwrCZS4HTTZANZ/3my4LpxwuLF8wrYGRitqhCmB4DFDNQwxieaJfpDAumQdijfYaNS+UZl/y6gjjBdJaXcOYVjBNXKphvLKQyxENDldPbhvoxpr72dC/G7GukeZxZqT/ChnfWnnJmpRugrTfQn8sh3hIO9tyLvoy2+RtdLdQ8k3JFcTP/MBj4qw1+ArycgbCWwdUrHqMi+hYriwiM/KNvI77JOfJfUDagV/CKcrfif3Ht2rV+0jtbK4fJNfBMSTWH/ZxJoXe57yUNn0WAfh8l97T/IAIUP8Rnn1iOxmXFxBVHbYUU42B0nI6TN4xZwhlOQqlfMHFy9VuGYdPpF2c4C8YJ4ixb0G/alMd4QZzx4k0jiDMs6Bf0pzj6KSoMtHmFVFZEjPPP/EKKSmUlnGH9usLIYOAhht/cH4Oe24m/k7q+zCDwYHd3t1ss8iEVOdNuBcvhJgr1Ipk22qQRqmKGV4tBWkX4XGZdK1taWlzuk2z+PhjTa6Hf/8MS/GzA9ocBhZYhmw6O9Clw0Dj4mu0NfQ2cbhavX1ziPeUNMyOlqkNPQ5u/A55gCybfJ5VQiwxm0pi6f6qQbEGQPJD6FAp+H7AfI3AEgXQDPvajmEWFwQQX5FT49JBOJ8C4LIhMYf2C+bIgLsFYfAqneMtK/qxrumx4rH+ifAlv/uRPeceGE960QgqndNAvUIYFA6aDlu6PHkM5B/D7nuJdKOvngcc4yfcwY7ZnO7WsPK7G0GxiJtdKvX4lpAxhdyqawLtsvoHlvnupNnu+QaGrq6tu+fLl62jwufRhHcatkXZXKnvSWjoL+meg8RQzPMhAuw9+Pceg863m5ubtlDubAx7F58/poICKMNP1ul+6ldH+gwjoJxiSvVDai4mPYkSHmdmUsTSMEZ/4qBuhDheBCyOrMUEKw59cFDfyJFe8mRR80+sanq9gexPYVsF2C/ptt/G60kNc6qt+8MPM6AcxVAeZVblH/UWMwEfAfQHj6lKfJLP6eEq/lDa+kTbfCn9b4V819cfFHRgnZ6griX8zrfBiZdPjnVePvzbgDzNehWFzn/RQY2PjEG2Pg1JbKq3pQ2wHYQRjliouxenPgvixYH55hzsMrby/Ygd5nmeJ//zWrVt942Vsljw85xSY+Qpnw5g6Qz3GDKYPAboTgfptlP3b7KH2IGCHgUFwYSjtDmnCr6tQEx+CbHg8MM9YsLyxuGzYcrLhufSjTMXtC+u1rRih2MtVWfWLMy61U7xh6aFhRQmPYkQP43qg903wv0HajxL3OOnmZJbT2dnZwd7oBdTtXmMTxrQMg5QFP7/0i7Bm0rRjpNwK8K4DmjhvnmHo2Lp3797bGAQug56tzOi9di/udmBwCl7ZWvoQ/rG8ge6xvDfNyUC+ogPHqGs/k4R7mEjcwyTCL53mhF8na1seNzsUmC1j6nL/EML6DIL0WWan3oPqBSl7EWJvFT+KsCGn33sh3e5peHSFJLRZdyzeMIWEMdY1PBFYzkRxs41PbbMNwtj6svHGOaDoAu6PHoNmB6HhLmj2bfJ/ntNzt1AewjDsMg0w6w+Hiuuo+zqMwhoMqZ/nxpaNRgej7kcaBYyRrxZpTC9k8LyeRnkYhTM/nhEDfw70vZh2r6IvXnRTLv3pW6x8kl9ZFJdt+diwabPxyQ8++IbsH4AOu6nvIep6nFmpZwpONlLS3F1EFJgNY5rIo9B4zZgz0r9jtvW3KP+Wnp6e3UA/xiEulkbwikJsRoQ8llbiDQtJiHWzYJzpENYwqIZPBuY9WfxsxNHvmGnbTuu3fxidMEQaoazSmsY2mE48xtOvmgaglTR8CtzvkfcfmE15MYa0NfmcAP24CDp/H3uMa4Aa2247bTPtjNkafatktroU/KvB/ScathaYNw9tvRD6XQUsZZZdlbac7As0jqU+E4CYkdKH6BM0D3dsJyiriEppdUUSN0z/D+F2U9eL0M6X9F8izkmGeoE3f+YpBabcrNk0pqlRCpBL/gcQrv+DQn6GEfsRZlsemHi5tIcq7geG0CrYAmmLRpY8YSzFWahCOxbETway+SaTfrpprE+FtBzbn8CweAEjFAOIafEPM/PztP4ws8Ee6PRdlNE3JP6C+O8w0+kmr0vFuVDK8vb29sY1a9ZsZDZ8LoahkxlW3D5vP+RLAtoov3y9qIJ0NYA3dp27atUqPzOdF/un0PIS2nstg0EHdPbO2bhHAXmMbRflTrBv4gRofcJj/AnIDIJ4Z6aHcZ+Avx+hzPTubyZV7l1sFJgLYyrNXKpuQTE/TuCzCOndCPaDCNtLCLd7gd44FQcBxIfh1E1AusAlN+ExLmGADevXnW+A0hbbaPvpbn7KewAAEABJREFUr0an2J9su4mXDkdJc5SZ0k5m8k9Cq28Cn25ra/sUOA+a5vJlby+4bmHv7yqMwvkYhSZc7zIotp82R3+YiYVBIt7blioYEOrwX0Qf5sPJfk1DQ8My6HoB8nEBbWuCL1WpzbrgY0CjzdEf0oZr/4xLkMK6QsInPoLz8QT/IGX4OtQXW1tb/ew6Jc3dRUqBuTKmkm9o27Zth5jZfAvB+1tmB/8TJb2LDfp9hPtZHh5ByOM91IGBgRBsBD5cBZw0lhGAtIab/mXjEm4+uLbLttsP/ShXGByVV0hhZ3UMLs7QD3BSv3/79u0DLDfvh0b/AL28T/Vr7LdpRJ2RzmnX9u3b1wbcRnsvZbZZR5srgOCLfbIx8kO/fSWdy+Ql8LOTQeB6Ztf+guxczKJtyrjQ3Ny8nLa/GlquxvV6PdsYwAARWy7yyLZDd292cg84DqXsa+qfrhXoCvoTGDYtvPTSGScIvRy87oF2O5T7lC53Fy4FTtXyuTSmKtQQwtW7evXq77JsfBBl+zjC+5cI8TeZdfnTDf0I5GGUchA3Zj92QEVNYFhQeAX98xVsn/2gf9EX+0DfwhDZZuOggV/H+AI+JDi0k39fA/6IPP8fg8vd0Mfbn7yPdM4N6bJly9o4tFmLoRFaMTwV9KlguwX8dmPUzFsE6b1pq5b+rgHOZW/y7I6OjtP2mSmz4y4G7tsx8GczQNXQ9jh0sq32IYG8oY9hZGm30QEpPgIT/DMNPHN//Ag89WDwS5R3H8k9dJpz3lFv/swxBebSmBa7tnnz5sN79uzZgfB9FsH+Y2ain+FQ6n5wzyGU3Qj0IQQyvu0nPvIp3ALxYZh0jdAV9M9HYKYSs1HbhnKFouoS9gCObh49xKzUG5+2MpN5AsRniftNjOiHGXgewe+MFGfOH/c/VzOb24hRb4MnS2y3PJAn9ivRXZx+QT/pYqnPLLAFOBs+v4x++arUXO+dWl8t7VpD/TfSlrUYVMMxIICPpbz90c8gEDNS0gWxaXe4J/tnf403P+n9zNe3WHZAs8+yX3yvcTmcGRQ4LcZ0hLSO1s5WfYn5Myjg/0KYf5dZxJ0Y1ucwsLuYoR1ACZBRX0016UhOHIVXwDuvH5WNvhWNKG1W4TxgYrJ0YDcG9Lv08Yuk+QM68sco9hdwR3cWxBw/GqGKnTt3XgUfnNF1wpviD8zR1mgObS0ao9RPjG6K80LualYg51LGm+DpKiLmul/VzKw3YRwvpf3eU0ozCw4SNOX4T4nYXuLKiIjlPbyIuNQ341J/I2Lkn+kTiCL9EILqz2ofpAy3aWDtwTl948J25HAaKDBS5ek0piNNKHMZ9MLy5csfRGi/jAR60PJxZj6fZsb2GAZ1H8o4yExNi6pwao9CiRVmhR1lCWNlgaSLE1ryG4wltenIFGHTG47AFP+lsmhvlK9rueJRqOJMVJxx4H1bYZC++bs/+3F7aeeDtPETKN5HyPPP9OFf2dtzJvNdmjXXRocqi48n+A2dnZ2rmV2dR/vXY3Dq6EvIirTLQjEXHvE48eB3dlpJ/g4MzSXkX8dy3/dOo5xINPv/liBD19KWa1je1+FW0pYwnPhPqB0+FVc9+lMC+hB8FicYNk5/AsulrgI8fQb/l8HvYDBStk2awxlAgbkU7JOSkwMWDc02En2svr7+j4E/wuDcyUx1K4cyhzCofj11kHiNahgshZplaHyFgzEKRSBdGVO++MRRhTGNLvlCiUyPYkdacQlMMxkwPcqiE0tCyxcwOIGjzTHDMWCbjMNg+r7oYWZn3Szdt9snDOqnMFa/i4H5b2984xs/Qh+fZZtjP/mcseOctscboFpp92UYoNUsi+uhl7O6oB9GIhoGLgYwXdIW4xgYgrYjtHRvso4Mvop0Drg1+L1AGmfWH2fXtfDjetp8HTPkFuqP2TXhaK/tlpfZMGlioDZOMF6c/dRvWv3i9IsT6HcBnlbB628iu3+GYX2eHjr44+TPmUCBeWNMM8TW8HgQtQ2B/TDwPoT6JxDYD2KEnsbovMQJ8W6MZjeA/B4cRIDDgCncGIAyhDkMbBJ6y9bYGTYtgh/KJH4yYLlZoE2RzXJoVxh2lDZwGGvfE/We0QO7du3at3fv3h0Yd2cr36IfHyTvb1LWe/B/DmO7d/fu3Yc+/OEPn24DGm3nnwaokjadDbyDNl5CG2shstfuEV36w4BR2dbW1gDtb4JvXiI9J5+YNjU1nQPcijw0A0cZFOLUHvqHsZ+oJ8YL2XhlRv6KhyaRX74bVq6YjXqAuJewv4f29P79+/vJ7/vVOPlzplDgRGN6+nuuYXEW14sQP4TB+sxll132jwjzJ1Dqz2OYPsfS/8sI8AO4z4PbC85ZrQc5/gbVYRTXe1Tdm/R0NQwnBiyMHvli5mE4CyrHRJBNJ3lUKBRnmPTWoSIdxbBrQI9Svj8suIv2PkW77gH/Rdr4GfJ9mjyfRsE/bZ+IfxyDdQC8Nz2dzmU9TSg+hdbW1g4GhA0YiSvBdgH+HlZBGuAv6TEPvChnVujh1flkvoStjPZ169bV4J/VB/qugxevYjDooC/RfvgVhtCKbZtuFuBPNlj0mw+exUxc3o/Ni5weoz7vKP0adT1DRg8NlWO8+XOmUGA+GtNE+2Rghu+//3704tg3+ec7l+/hUOF3gA8h4Hcx23kSo7SbGeBeZq3OVnsQbq+oGyTsxRZRHgatDMMWhlTloKwwtKW4KhHGIZQKxbN9Xod3yJkIdfWyjO/v7u7ex3L9Udrw2fb29j9paGj4Terzspe/oA0P7du3Ly3lzS9E++bJP7pXcRG0vQij5w8KxnYJxjVmdaW2UXpBp0QvX5XSUJ8H37y5qdTiSkrPQLsGuIH6V0H/Gga24ueitsvCkqufdDrjggYUwhS3dSivOEDDZ/foNaY7SXMnM3GN6bjl5MjFTYH5bEyzlNfouF/qN+m+5P88M45vIdT/BPxPlPO3SfwBhP7/oCD/gID/K4r0AO6TuFsxcvtQpl6M6X5cdgv69/OvTyDcdwroJV7ow2hqM/eR70UM4+PgXdbdRb0fB/4nbXk/bfktDPSf0o5Po1wPMBP1qyV/70cj6oHEfJ6xVECji+jD5RiFpfSpin5A2qk9GihoorEpMDv1K6Tz4MW7t2/fftHUSpxUrgZk4xq2es6H9lUMBP7CrNsXZSz3YwuIfk2qoJTI9AKzT/sSaMN4/LLPLanvQqengZcYPF3iE7UonsKqVatqGVib2dtvgZ6tDLS+e+ytYEKbOOME/ab1zlh6XwUUgDPmKcGYnnaaaFA1RMPM7vq2bdv2DIbyLhT/I7TsL2HmX7W0tHwIBf4IBuFTgJcm34kC3I0F/Bbhe0h/L+4DwIMYwoeA7wAPTwDGme4B4u8XMKL3MRP+Nkb1q7h3Ap+jvk9jKD7G8vhvEaQ/oy1/DnwSY3sPbXzRgzXC8/5RATjBX4FBuBCabqBf9SxZKxkQou3gwy3lH2VEcsorw6gtwZitxrjeBtKZbzPuTCucyruU+q6n7RdiUL0nIF6FIhxfNDFIxKySuotPaqeuUIzAk+03g3NsFYGOh74cRaZ6GTwfA/EARnw3J/gu8QnO60e9r2LlhG1sbEN+V9BaDwfPwl0PnAdsFOjPpfTxCg7UNgn0+WXQNwDdulLcCFxB+ArSbkI//VruYvMDFwDnQfcNuOuALgacDuvG7/65PMO78B+JuhB7UTSsND78MLAfydgG074DfAYB/zMMwQdg/K+R5meBn0HYfxal+gUU5j24v0G6/4qS/zfgd0fg90Zccb9D/G9Sxq+R9j245vllyvgFyvpNyvgj0v419fga19cRkO3d3d3ugXrwYJtItmAeX2L39vnX06ezaXUtChJGCEWL14LATemBbmHEoJf7lh7OeRh0FkbqSmimQa2YUsHjZ6qg/c0o/BWUfyFJ2gF/KE9jHoeUDHKxb0p7wqjqkib8ugnIH+kMw+PI62wUWQh6YDjcNjiC8egm/isccH2OAdeVk/w323yGKmjfQh8upJ+vBN5C3/498LPw673Q5P00/vdwf5++/Tay8J9x3wdd30ee96BTv8rA8quE34v/vfiLYDrg/ZT5u5Tx+5Tx3yjT8G9Au/8IvAMduo28FzHYud3jgErShf8sVGMq5bMGS//gyJdVLuE9DNiKoG8h4WbgKeBJBOFxTpYfYQb5HRjpTOI+mCvciyt8e8S9D4bfj2I+SNqHOjo6HibfwytXrnyUMp4AnBVvYYa7DQXaydK1x7qpQ0WyLXgX1FPObHsNM+2bEf7V9H0Jrk8YGWgS+56l9IjMYYxQtpjNoTwaIa/o8w7RyzBq16N0vjY1Y/Ri8Dsbg3A1A4B98LeqvF/VZX403TbYngjwzzbijHowAqPCBsSZV/8IDFOOB43+eOHzlPMCsuYnpL4KNWP9GalrOk45q436jo4O7ybwQPENFPZDAu39N/ThDtr+evh7O/rwauBmJiQ3ANcCVxN+GXAFcBk0vVTACF+CezG4SwT8l+JeNgKXsvq4jIHlctxNpL2Kpf81lPVycNcCN6FTr6bu29GbOzDS74Rf/xZj+y7adAdydzX5/LhjQc5WZ8KYQocF8Sjkx1x2c0C0n6W/e5+7YKqvLp0A/f39uzAu3aZluT7AcufAli1bDtFTT981mm45EFzwTwVbFPUYt3XAVQi21+wh18cnDBoRcBrCMKwo36RcqaIRQmFjn1E/ilOJMmnkLmFAupY4X+KfqZmpL8y7tLwFJe7AsFbaVgxFtJ26wriLS2Abs2Abs+HkFy8dUhi/V+wdpMwd9OdhwMFbuUhJTqerIVpCA6RzB/K9lnZeTJ9fBx//PfT4ZdxfJPwfSPNW3FvBeS3h5dDtAuAsjN9y3DYMZCvgVYre/7oUXNMIhJ84wxGH33TCUozmUoxiM+W4z+ovNCyHRl3gvLHrKuh3M/BW5OEnqfv/xf052vRjwOtpz+W0qwPw8+OluG4FLAg7tSAaCUHzZ5YooCFFmG9iBr6JPecqBDpkAmsaNSL08QaEBiUQJfyj3DgBtyzKDaNmdvDxYQAKdjP1ujcnejpQwQysjjaeTXsvp/xOCqvFiMSsGHzMrFFU0OM/psnGmDaB5TCLjvaD87PRQWZVboXsZYn7MfrxDHkdYB2w8Z62p7Bx40ZHQQeVd9OK9zBA/joG9RfgwZswblfA4xWsspbB904M4DKMYyuzx3oMIEmqCtCuOFjKMwGDF/TLxkGHYrqs3/SUFVs7+uGH8kOSgjz38+J66mwBOoDl1L0CWEPbvOLxFujszPk3ysvL3V77UeWD8xCNKt2Z308ozvxuYt66WaSAPzDXwHaFS0Bvoa9FAeK+Ug3IWAMz1XagScWslK+i+eN7yyj/RoyShx3F+Kl4ULYmVhEXY9Q2oMjLcOuxDJWWZT9U6NQG6hRdEmhMKE+j4N6pPxjZR7me4PuzPE+xyvFtjdNlSCsZSOrps4PSrU899dQd0FO6G+wAABAASURBVOCNGMpbgdvwv5JZup/Tnod/OVDPDLEOt5Y88tstHQ2wtgAyFcJIYsxi8JBfgmEig26JhoZPBiY2rfTHJam2utw3LGpok/XXQVsPOpdC32X4Pahye+E1tPE22vdqZPNWBoTXEXc74QswvO6zWvS8Awk4a43KC573FPBVqHoE9iKMmqetDQit39PH+6UYjOgAWhAKFoES/6FEYYQsSz/l+3rSEmYiy5nVXY+iWG+JpY5Ozh6chvm1KOB5zHYq2ccroHhhDFRkZjuxxLf+0TknDqU+62J4bHNsVzDL8/e4doD/Bn3xir3Tuk/a1dVVTb+9/+C19OaXofMHaNePYXTcr/Q+BF9fasSw1pDOtzO0aEEbjaT0gX4OEsEn+hVxGk/jBf3iKb9IR2kpiEtx+sXRhuKKwHAC+WCcZWI807vLHkxWUkYNPGuhnSuYPTtTXU2aS8jzTuCXif818t2Of179FI59TpAb00SJM9BlueddozdjfFYguNUKvcKOwIZiIbyxvFPhBOPHwqnIhhKEIUbBQ0kxoKFo5CtgpMpRHt8HfS3ucnClyGPB9M384XrF3mW4q6nH5X25fbAv1m8/bLd+0kTfUlhXnKDffprPsEZE13yUMQydBqGTA02BNN8k/lvEu7zHmbuHpXz1qlWrWmnT23bs2PGe7du3/wIzvdcyQz+H5XszA0ojdPDXBGJgtP2pb8m1n/rpQ2zFUFbwSZxgb3SzIM6yBP0JTJP8Y+MMWzbtCf6bzvQJrN94XcH0xuFWIx9NsHc1A6+rjU7afAuD/o9Qxq/Ci+9rb293IC5FZsg6e8+8acjsdTEveRwKaIgqmRX6NdIrmbGsYFawRCFOaZNgI9TF2UiKy7rZPFm8/hRnWUIqSxfl0phW4Z6LgfWbfQ8dSpZH8q6j7MswchtwO6jTy0Y8jArjYF22Jbn6SaNThGzYdIKR4gWU2AFgGLwfXbjE30a9TzCj8zKTuTyIrHTQ4SD0wl27dl2PEfJVtjug4ffBv8sxPp3wsg5/DbQQcMqDDtn+2CdBHH0KI0fCSJfwxgmGBf1ZMJ/hbFzCiU8gzrJpa5Sf8OYTjM+C8SN4slTU0qcWYCmDhXfqXg6f/cWEN5Pm1f39/deS/gr6vLqjo8PLx8sJn7bn9FR+2rqbVzxCgXJG9VqMwQUYhRsQxk4E1n2zmImijO5rhvAjtEVlG8k7aUcjZH60IgyyGVGGuISGOstRED8xXUcbNjHTa1u/fn0pJ/vuUQ4zIFyDMt7KrKyLsr0lypljzD4xMlGvbSCN1Qeo3IbFJ7Ct4myrYNjZrRmYDZXt379/mL3Rg0eOHHmOer4KjfxBSAclk8wV1NKua2nDu6HZr0C/VzAL7dLAwr8m2lVF36JNqV+6Ns6+CfpPB1h3grH1j8WnNpvOOPjhPmsDs9Fl9LUL10+Er4UGP0ianyf9q+n7SuQnZBjcaXlyY3payH56K2XZ1IJxuB4FdMN/CUajAoNRQDhj74ywM7EioMBhlEpttYqQwDIEy8BwRtkoiR8G1GMAVpDuSparpRxGefDib1L51c7Z9KUG4+mVf1E2ChaDgPXpT2CY+nSiT9QbbmqbYdoVOPMYJv0grt/fV0Onl4j/F+rzR/I06FHWLP5TR6sxFlfQjnfRDg9irqL+c4F2DKoHOXS90msSRxnSWWxTsWjaE4OubhE5BY/5E5hd2icXvHLi2wB+lOHvizVhUNfQ//OBi4i/raen5+3PP//8W8njxxo4c//IqLmvNa/xtFKAmU0LwvpKNHADyuj+nxAGREOnMRU0MKQLvG6pjUbIQ9HMZ/5UnkabNoSxwzBhJ6p8p/Dl1O2P75l8MtDU3d19HvnPAvwlgNgfxOAU22udWbBQ26QrGKcr6E+Q0hjWD/gOqb822ksbn2M2/O2+vj5/ctusswUFZloe1LUyCz6PNtwCr94G3IAB2cDMvhnCeWl3lX0mflQ7bPsoxDwP2H4h28xsH4yzn/C6Arn1bYA2aOC7qyvBX4u8vgn5egv5bwD8is/3bOONDsJz8swzYzonfT7jK2F21YRBuwLhW4+QNqKsFSyfytjsH7W8R1njM0yEdUo0o+zIh6CHa5g6y9heiBu8VBaMQyVKsZQ4X+LXmMbsKjKc5B8K5Sz2P5DXO1e9UT9S05dimzF8RWNuvSagnqKxTWH7J5gmgWEUN9Ji+CHZ4e2EPwVN7jHfLIM0qDhw4MBy6nwF9PsVDOjbW1paNgArWVn4YjxNLPcz4NjSsN3SM4H9TGBbE17/bEOqV/dkdRmfwPaZ1jAdC77pF2/fxgJpCsiOn8U24m+DRhrVjdDrHZQjva6ETn6uTHBuntyYzg2d51MtGzAIV2F03GP01NcZHXKr/h5vJoEQ5uOhslDW5C/FzSqCZSL0Ua74BAi/rzHZBm+pWo/RuB7D7kv332vQ9ypVXp1t+OZBJ8bS33fyWr8KlMlXbOJkGkMb9aiAZrVu69M1PBbEj20b7XLmPIwh9WYo76ztpbxv0r4nxuaf6TD7v80sYy9jj/ZV1H87/qvg2dm0s4V++nGCrxIVq7VvKUCa6LtuwumaRtA/XRhb9lTKy5ZhuxKksozPQorXNY1x8EwZqcSoLmHvGNvZ2In/LPh/BZOFH2AE9PfLnKV6OGW2WQWFc1YryAufVxRw7+llCOEtKGgzglf8bh3DFPulWWHFeBT3HxO+lN6YJ4HGSVAJdAXLSmEUYJh2rSH9WzAgvkuoopgkC+L8iqaNtN505GeKdRiamKGRd5QhGRtOBYnP+lMbdBOe8vUOoZBe+u3BUzcz6ocxcN73YNxsQc3AwMBajOatwJto663wym/r6+GRM/By2hQDHHHRBts9HkQk/0yXgOCMPKm+bGHj4bLxJ/PbvhSfykmu+OTXTWHzQCMPNMsZgPzxxEZo5Qcb7aR7K/R6O+7LkPPl5PETW+UH7+w8C8WYzk7vz6xS5XUlAuby+Apmps4E4wJoDYeA4AVFkpAqqBpU0saMLyKn8M+yLVOwPAxnbCcYZgbhJd0FDOIS8KsxpK8Ap/B7sj9W+H0NqZr4H2CG+Ia2tjbz2K9Y2tt+4iwvlucabHGCbUhNN6xf1zboN970uoZtJ/0fxIB6X+kDbCd8njpne5/UWfcN9OEHgTdgBC5jxuUHCX6l5AFMvG0BrYJ+ttc+CLZZSP1JrjjjExieS0j1jnXHtiHFZ/HZPohPaXThTXHwR6aD59DM1YSfq7Y1NzcXWOGshX9vY/C5g/xXA9IXZ3aeEMTZKTovdZ5RwEtFfBdxPUrajuFagjKO4r/CqxHR1agotPYh4fSXAuYXzGOZliOIs3z9gnG0pwIj4es96/BfQh5fyB4r/L7I3UoeL8PYSHpnGxrdorFXsYgne5mKFa7/rE/XunQTGBYM2y7BMIrpEt/fFztGeU8zoHyDWc9sfjbqZ5KXUM/1GG5febqA/nXSbg+Z3AahaYWYedtW2zgeZOP0JyBzMW/CzRd3vLbZt7HtE5fAOPNBn2K/jEOmq5Bv33Dw6sVOZOlycK8gnQdTvpe63LyzAaOUaTYqyMucNxRYTUt+EEVdx2znKELmS+igymIWh8GIpaPGSKFEqdPnfnFghHGJtKX8ywq7ZaY6xrrG0R5nW34KWof/RoTfF/k1lsUq3RQjsBJoZ2bSxIyjBrfC/NYFPvqga1gwTtAvfjww3n6nOP2U7WUmzoTLae9LLO+/093d7a8lzNbrUO7t3YHi3wB/zlu2bJkHg/EBAvSIGSntiP7R5+CJ7bTtpwL7Zf8F/aVAKvtUeaZSdrbMbP5UZ3JTuhTWlSbKKPSKgdQwMpP85dCmnnzNrCZ82X8j5d9K+EeBWfuVhwVvTCFO/pyaAr7M7KGO+6VrEMB6BDJ4j5DFvqiKqjASF4prkSqteGZIRZz4yYJlU08YAP2WbVnmR9hjRiFORbAe6vfnTTxQWA/e9wV9vUWD6gy1sH///ksx6u9mQDgf8KajosEHH/2gjFAoXevOgvWmsH7blNLZHtsg2G+M6VG2HF6ibZ+lzR46aVjNNtPg/a5XU89NKP6VtGkNbWmk/viGnllW1Acu+gddon+6pI043fHAvppA137pGp5JSPVmyxSXDU/Gb9uyYBknA+khn8yT/KZPfmjpfQrlyElNU1NTOwPUKmi8Fn572v9jtMnX8XBm7gmFmrni8pLmIQUqEKxVGATfyTwHYfLwxtPwgm1VABVIQT/xsTw2LJhGxRWvfzqQyrcMy05hyx4Ju3fqe4TeIHQu9fq9vcuyag4Ymkl3AXluoC9+/lqNP9qqq7GwXP2CfsvUFZLfOCGLS37TqIwYMpf4/tLsDtrwJejnFXvOSAWTzwj4CSSzbQ/bbqCe6zGcLu2XUbgzbppZCMNpu+yfLsjoM7Qg2ejHuNGY46sO84nPuskvfixYjnCyNCnOdEIqI/mzbvKnNFk3xaXysnH6jRey/hROeRJtTCPOMPR0oC1n9urg3IBRbWebRoPqUv81pL0K8BATZ2ae3JjODB3ncylVbMLfiADeiFGoZ3R2/y1mhQqeoOCpnPrtiG4SSOP0i6MMowMMjwcRyT/Tmg9vzGpNq6ESZ5zlGic+4fQ72zAOJfA3iX6YNJdiSL034FyMqD+tEhd4mPbgwYPFQwjz2AfLtjzj9YvLgumgQfQ/paOOMFCmp/4hTtPdKz1Ke/cQvocl/ndJM9MzU5ei9vF66r2VdvlV0wqU3hfSoz32wTZSd4RJE7N82hVbM+SLfhgvmF7QL6R4XcOC8Qmki3EpbLxh69G1nlS/YeOFsemNE6ebyjSdkA2bRpzp9Fu2ftMI+hOkdLqmFfQbb1rbqCteV0jxpnGlAu+CPoT9cqq+tbW1Cx1oJN0qcD+OeyMwY8/iNaYzRqIFXZCvEbViPC5n1nMJp9+1+MsVNIUw2zOEKxss+sULIlIeXXGCQqybwHSCaXRLAfOMKJiXVDuDvpDylzMYtGHgbqHtm5hd+JJ2pcrEaW3M3FLduhPVZ9mC5af+U3YYKV3zYqx9K+Ao/n34PcH/Nm4fZc70zVBVXV1drfRpE1sJt7MEPRcj2kyf/JqpnPqp8vhjm4/7Jv9/ojyWSx3RZ0tL6cQbTrTRCBmG3jEQpvisK83ML5g2geGUTpwGWZzpBXEpbPn6BfOcCsybBdOnsP4E4ixT0C8QV059VcjMUlYDfgzhz6M4S/0+4r1kB2d6T25Mp0e/+Z57Kcp6DgrkyfdaBMkTTg9UYmZTSuMVzAQpHwKaRv6im+Km6loHSqdRaWB2uhwjcxauN8e/kn5cyMyijni3AsowrGFMS6nL8pOC237KiraLJzxEHYdxe6nnvubm5m9S94z/2ijl1vf19fkrsC+nruvgi/10b7iUrpSclrrCkOoKGk8LkQa60kCc9NHF+ER640yvaxpdw9l8WX+KN43pBeMNC4Z1oXXIYQqLM6+gX9CfBdMKWdxk/eaDr/XsobYySDa+4FreAAAQAElEQVTTP3+V4Q2451KGM1acqT+5MZ067eZ7Tnm7HqV4AwZhGYI7yAFOGA4Eqqgk2U6MJ7zZeIUxG9YvTtA/VcjWm/y02c9bh1nie+nzz2I4N4DzZvhou+mSgpZSr/lQnigj5bP90GmYGfARtg6O4vfil2cw5J7g+4uzM7lXWujp6VnJrPSH6c8rUWwmpg3+0CBNKwR/8Ixys+20rVlIcZNx6VdxW8Q6LMd8yEbQQ7pA5xigjHOGKmhcTSdOv2CY1U7k0594YRpn/uKMt+xUl3GCYdvCQF/sp3jBfAkMmzZBwpfiWobpbTM0dx9VuXIPfjmD2Ap0YTVtfzVpNgHTelS4aRWw8DKfES0u0Et524UgXo3AxCeXCq/KkQSMNCU9lFUUfjNazlgQPxVIZae8KGE5VgZ9XOJFJpfSB19xce80kqiMKq1uIEr4Z13jJB9G2bxF/3mU6wukeeq5557rJd0gMJPGdCPle8nMJRivFdTjrV1xmTX1zOojrzQqutQbvLRCaSiINywYryvohx9Fw6lfXKK/+VJ+8fTPbPH2QYpL9RphfALjBfFZSLjkGmfZgv5SwXJsozrAoOnKJu5KRcB8ZXAT7dnEwHZue3v7lGeoKlyp7crTz38KlLe0tHi1XRdNvQBD5M1DVQqTCiAoXMRN+lGIs2BGy8iCuJkCFNa3ENzjbcTfRB88PKtKSmlfOHUPhS21TttsHl3L0Q8MMSsdOHDgwOPsLf/16tWrnwY3k4+6Vo3SvgIj+gb604G7hPorqbNA3aesK0v/5D9lppMkoC2xzHaAla6CfukCOIB46Cb4TrJh0W6FHMNzjMHH18d86+EYMjVIX7yqcIhy8Q4NYbSGwPsDhP6aa7SEuHDhacwSKScO1XSzYCLDuoL91R0LE+HHSwe9y6B1GVssDiTeCdHIcn8VbbqA9jgzvYb2un8qr8YWccrwlDKdstQ8wemmgD8w9zqWkf6ErwobfGam5wGLgjRh+xTOBGMTiRenezIwTVYRDGch5c3ikt98CHcoOcpaXJaq5Cp7Nq9pJ4JUXnJTPstGgUKBNcYovC/Ao0NHB7AAvZS3k3qeRfE8eErZp+1y6NECXMnWgT93vApj6gBRRdhvy8OwnKqS1Ifknir92HgMRuwzm196Gi9OeoiDCGFsoMkQM7gj0L8Xw9Pnxwrbt28/tHv3bn8iffeePXteYKviSdI9gnF6or+/fzPwwr59+7YTt3vv3r295Onp7e3dSxl90PmQZVuX4MBB3vgEVH6Is379ugJ8sHkhB+Hhn/gEBItPwmXdYiQeyzIOnsbsGj6DjdfGqLqiBr60sL1xEX35ftp1PhMRZ6eu7iLdZP+Fkk028SJPt1i6pxD4svvLEZ6LERKXxhUYiBBMhUqYTGfHS5dwWcEXJ0ymzMmksSwVACUszjyTAhgnWI440wmGszAeLhtv+9GkOK0m7VHqckn/GGU/tmPHju7HH3/cnyjJZpmWn/I7gVfBk4tYWrZTfw11VVgo/lBy/RMBaSeKKglPX2MwtTxlYoSGwxg7b8fyUhfsyaE+/m3D4D4M/ssYxE9iaD4M/BN43Y/g/ygG96PEf5R+fSQBhvKjxH2EdB8H91nq+DblPE94gPAB0jtoDVLvMHHBX/zRB9uUhUDO4D/LltbyfaRO35zwp3O8VaoL3MW06SbOFq6kWj90wZn8kxvTydNqoaRUQRWOC1DcszSmCFHcNIRSxIxMYQI3qf6YLoGKaKYUVjCTP7nGCymt/olgbB7TJZz5UdZQtoTXFbJpDAumT2B4IjANChMzQWYkZQIzM2dhe6DLF1nif428Lm1xZu6hL13Am2i7398vpR0VhIs/sUI4BrvxaiTPCejxcCckGoOw3xi7MKasWmJmSBv8QMEtjkPE9ZOmFznZjkF8lDo+xyHN/wB+gaJ+AvgpDM7PAb+GgXw/BvJ3gfdTxm8A7wX3K8T9Iul+hjy/xAzv/cjf34O7hzK7mbnuxlB1I5dHoTVdHo7+Y2CjTdQXg4pyJRimrBl5qCz6S72xOqNNoQvU4++FuW/tV4Et9P8HiPsBKq0BSnpyY1oSueZ/YpaPr2Dm80MoyyqENn7GQ6HEYJS5pFSoEPwJFXeiHprPOF0BoQtDp4vwhWCKN41gnbqTAdMmQLijbZal4Iu3DNtvnHUZFkwj6E+Q0qdwcsemM4zyD6PknuAfoB/eou9sbHfKM0Oun8JeTduvoz9+cLAEv69++bVXKHZqc3Kz9Y6HM97265YCyEOZWz20w+0T9zKxhYcOskTvRya+Cw0+Q7m/TPt+gzT/B/hXyn8Kw+oFL4fwO1v3p62T6y8QCOIEXyM7SLpDGE23SbbT/q9R3gcp9xco73fg34eo71G2AHZQ7gFk9QiyaltOkCHKiYe8IRMRmOI/y6DuYm7aFAZc/AhdqvwiTR2hzV4KdAuJ/ToNZ3JPbkwnQacFkkRe1qIQvpP5KoyPS0lnqSE0Co9CY18UKoVIfylgHsH8gIcKgxgkH6odJMozirKoD4EsK/XPPAIFhfLY5lSGeIF6Iy6LH8+fcFnXcg2ncjAgQyj0IZafO6jrCcrexl5fP2mOdwTPNJ/gCWVcRflXYzg8TKumfoLlMQvDwBAd+3fhZv+RLhucET9lyjeX9Pa7Dxq4BL8HJn4FJn4G6/oP4D52zjnnfKm5uflR9kD9rSuNZHa2Ln2EsW0SZzrhKHn379q161kMq7P9f2Cm+lEyfBqaf55B7OvMhB+F5nuAAer3i7MheSSQbsYfyxWgQchoqkC9YBJSwUDj70sRrPQQylum1pHG5b5bZ3hP/sjsk6fIYxcKBZYg/MtQiHaE0xmQL7fHfaUKj0KUllNIyyhhKqWDlkP5Qwj/Meo6hHsQOIT/GPgoyvqECJT4DysTOawngeVSfsyEjRSvqyGyngTispDSZXH6xWNAPWxxeXuQsh9pb2//SGtr60vEaxBwpv+sWrVqCQakhXZeyuB2KVsKzdDeexHCkFoDdceMTH/qR3LFzSTA/2GW2kPMCg8wO/RwaCd08DWw36Z9H6CuzwEazqPsGR/dvHmzM1ANI+jpPy+99FIPhvV+SvojaPEBZqR/zWHVY7THz3a9N1aZisFSHpGupCfRTXdsRnFZ2TJsmlSPrnIGHbxp6izivbpvXVNTk4dRFaY9FeTG9FQUWiDxLE9amVXczF7VJQhqC4LqxnqMqAqJwoKAnGBEx+JSWDd1PfktRxwuNmDQg4T78H+GwKeBZ4AjhMMYYUCKdVm3YN7xIJVvGsE0CacriNfNKoQ4wfQJDAuGTWse/QlnGIPm8tprCPeDf4k2+4L+49DQpWm03zzThZ07d25gFvZ22nE+9GjA9V4EDz1G0cY2TRVsI32I8ijfYBEsk76VMdN0b9KLrg8xI+zGgD7FAHgncX+B+wkMyGPIjgNJ6r80yEKxzGl6fGfXbYDdtNVXz+62DbTPw6qnmKluQ4b6aM8w9Io+2QfSxuBjPwVx40G2bWPjjcviLCfhdEfAm7pqqLuJVUQH9d4E/95A3FLglE9uTE9JopMkmCdRmzZtqkJQliOYNyIEGzGojQhkBbgQSAVHQDiKLTac4kXq1xX0jwXxAnV4Cusy8QCK+A3Cnuh+mFnP4yjFIcKxVMM1eYB16Ulu1m892bBpxAniheTXRdCjT+JNqysYpyuIN2x/dRNO17BlEKcx7cV9mn48s2XLlh2A+4Immy4UNm7c6HL+fNryZnixDoh9Uuortt9KbI84wfBUYGwZKWxZ8CEOmDCgGlNP6Tfjvwej9S/EfYg0dzNb3IvrLBRnbp4e/pgdP047/gnZ+Sj+b2LQn4AXO2iB+69D9iML4ONJuAhM8p95xiadAMdYW1nHst9byq4hz21MTJbjVgMnfXJjelLyLIxIZkDLUMazEcouhLMJJfH03lPKePUHYYhPBImPDpF2lEIHkn8Kl4A3llpZFwlzNqch9dJkX9g+zExCZbibdHczgrv3NkDZvqhdhnLE6SnGhOjjj2ULx0PH9wlTfBaf4k/ljpdHnJDyQovoC+0KF/r4XmkZBmSIJe8+8Hcyk384pZ8JF0NaBT1W0o6V1OfFGg3Nzc1LONkuSEfqjGp0NezSwHYGsoR/5qEO+RK5METRRwx38X1SyvYl+sPEkXzoJeL+kQH3H2nXnWRyJopz2p9HacGfQ4/PIVMPb9++fRczaAfm6A9t98AsZFh6GaYzZJn8Ax2irJRDuunPuvotHx5VoTNuz9RQj790cAH88wMYs0wIuTGdkDQLJ4KN/g0Iy5VsoK9mRG1AWeKkGOEcJUAIRjGs4NhD8ukEJFwE+JeNM6/GGEAPB7dR9rfAPYfR3C2Q90ngEWY9vQj7MYWSMKVM7jGtMDb1eLixaVI4pU2u7aeN0WfaG0tFwkPOoIGd9GUzaR7HwGxPZcyEy35jPQPcdSjlJniyFNdLTLxyL4of275ATuGffbIsGBL7rvQl+kofYyDTBY7Qzx7ivoP/LozE14DHqW4X4AwQ57Q/vuP7DH35Gn35Cu29H6O6DTiMn6YPx6SA+Gk1lIJG5c+Wl+KkKbLr721Vwze/ulsB3a5j1rx+VOZxArkxHYco00fNWQnuiZbD6Itg+LXMsFajvPXs/cVrUAhDHNoQF0qm8Cg0gv5sKw0L4oxPYFhAqMsQ7mGM5VHinqWeTwHus7m3VsbhzWMYpa8y49tN/BFmYWG8zDseWBfpol3/P3tvAlxndh1mvgeACwCCAMGdYrPJbvaqVres1i7ZarltR0rs8iQaO1XOVE1qxp4pOVNJJjUz5ak4VU7ZySSKncRTNRPHk4wqUUq2Flt2ZLUUya1e1IvU6m72wmYvZJNs7iRIECAAgiCB9/J9B7ivfzw8gHjYlx/1H9x7z7333HvPOffc9f+frmnE6VbDZHjTVcdlw9K17aaTF8aBc4vCw46jdJyXaNMJTvDncoamTNqRyV+hU36ivb19I2WugW/uW4bRG6tHyIaBJ3ggznrWA9Q/kksbIxR+28tAoaw0qARLXpQ/h+d7lPGfOezxWtLlSLy0/rnaOcBE4LvozqPI5TB19bbBMPUuKz/aELyy3eDqrj1yiPxmzOZPeF3xyM0VhB+W3oBO30q5n4a/95CvCVC+OBOf3JhO5MmywezatasZI7YLRduNImynE7m89Oc9KkqDElQ6MDOSGOGzDSRfNjjOr2IJY8gSrqetvhp4ijKfByq/1okCvk35BzC6PRgIH5IXYjsh0bAsIYWTm8UVJvlLaSeJjvZKJ0F1upQffpTpqH78+WU6rqfXlTZU55lJeM+ePR2c4LvE9xK4+6Zr6ZB2zFimWj/qEHzRKAjET5DLdMqmk0e7zY8sgr4y1k85I8ijB0PrQc/jhJ8E/xp0l8pslKpMfJCJqwTl8jgyO4CszjEwXaUtocfmAK9TN5hPyGaEL8HDatc0rPLWev5Ans2Eb9+yZcv99DdP9wlOfHJjOpEnQu2QRwAAEABJREFUywbDjGorneUn6UB30qE66Zjx2igGLRQEJYi26CYIBP8M48SjIoUn88/4BGNoP27h5e0DGIOXULKTbC9cHYsrnDlzxuX9O4RfJf4kyu/JvgY4ZqjSIi7qZXmGhSxO/1SQ0lenES/NBMYnf3I1PNQL1twYoG7dWPujW7dufYO0ni7jzM0DT/ZC/yOsDrYjE9+iYZzxLLAYbacOYRSss4DMAm89662B+RNk89JWL8EPUY+LNPh10jxKOYfcjiFdyAR3ST5dXV39V65ceZvKPUU7nqD+R+FZD35fDohVEHEzeuDDlPmUQRboV35sx4/TtIG/g33cjwIdkxHJjelknFke+H0I+b9H6B+g87YxqrvXE8YLfMx+mI1UwihlLC1RzErrTGeg2lXx6IBGRWcn7xD5TjNaf4Xl/ffGTr696hJp9u7d24iB7WWr4dukewGl89VEvyIU9YhE/EvlSJ9g5cnijRMKldh3PdX4bFgaQsLpNyf1SdeDBumcl4g/Bu7CWBvm1LjQ7gcwYp+DR7ezXHV2GsaT8uIQBSPu8ttqhVyoSwWvvx7ASgcNaSOfoEPZtvUGrm81nWdWd5A6/RdmeGei0OXxzxcLfJHgm7TtEDy5QFsH0UcP00KfwNXVEtMnMGPSjSwu4Y0T7Dvou6sKb8vcBR8fhp/OUk06AXJjOoElywLRwBJ/CzW9lU7jBWMvgzehGD6hbKlzpc6LUpK8EHEkKtT6U4ESGD/m92rNMOX0o0hdzISPY7x9K8YkFcAwedWoG9ovYrBOkD46t/WQjgl1Bf0CaaM++oVsnGHjdatBfIJsnDg6XNDUn+hZB4yJH3+2Ti4jv0K+OT3Bh14DA4oz0Q7K3Qy/W4B4aQKX6EJ8D4ABL07fxQnWE0MRRjES1fFP2cLrMNZ2fOTiwDAI7wf4880i3zjyldBZz+rqqNZcJXWgPgWP/hjZvcBs1Rcs1MUYjMDXXY68TpmQUUwSxAlZvcmmwV9EZm7V+CuyG5DVjo0bN3aCn/A0TMDkiOXAgSaW+N5hfC+dyNdG16MM8R5+qnxSFl0VTzfFqTzVYXEpXjeFMURedYp9UjpvXO5mKesrlybLwohLtMuXL2tI36LMw6R36e/2QCWd5QoiUhn6E05/FrJpsvhaftMmkJ5gmLp4xzJOtWnPUZbfXuc6XovGLHDrz549eysGbQcy2Yg83C+NC/rStC664MNwprD1E59c/dMF2hUGgQ4eNKHt8j5kxaD3Aob2cWh57QhnWT5uKz3N4PAiBvUd3H7aNE6fZtOqxPPJ3DEZaUybkKs/+eOLF3uZVNT8VdPcmM5GGouXdy0C/Qyd9uHNmzf72+BRE4xXLOMN2MEEOljM1MYUIzqfndA0tSClM850GB9Pv31T6Ecs47/W0dHhpeop965Y6j+H8v1/5H0D5R+UjvSS0uoXDAv6p4KJaaZKPRpnOyzXvIAfMPZbpQfhhwdPXsVxtjaaeG7+d2LA/CbCffCpmfY3AjELpfyQC/Fxoq+cxFmsdTQsGK4HlK9lMHMKubIM9cMttvUZtn3+AFongOX8qGcltkw85f9TdOko/LpquxP/Ztq4lD+50lFndAXxKUw/c1WxDl674ng/Rr3mNancmMq5ZQQYs46WlpY7UKg9CNxX3lxaNip4cBXDidJFq0gTrv9MY1hIYd0U1i+YToAG9tCD7xt+iOIMRvJwT0+Pv4lkskmBmZ9L6ZdRui6MxJC0TGw5gv4siBOyuOn6pS1k8xsWqL/8cJ/N5a9fi38JY/pMb2+vh0521OkWM510fkP2/chgL8bNb5XGT5FoQK0LeDtkzCAlluprHalTBW/cdEEa0rYMDI1G1LfS/PrVCWTg4VqtFcR0yS+VdGV4dJR2Po0unaCd7sXH4DEXFYRu0Mq6ia44yo4gBtWL/B7yfgjEvcCEJzemE1iytBFYN3+m9oN0Ft0Wahsff8aNqzF2zKQEunY4wfgUNo1h8YJ+wfgsoEjo77DKexbDyIH9mYuku+nVGrYgrjBL8kT/JPX1IxZeqYL0u/aLAKTGP9m6jI+Zfki6CcilAfWe4jVwA7Tn1X379r0E3o954MzNc++993rB28+27cdoeoofl/RhXsxEKTeuPiGzitG0rdQp9juVh1BvbaQhbVYpluNXl67A73co9xR7jF75uqms6i1zMdL39/dfYA/Yt+3epn1d6KJtdYB0sJyzKikPiWVd/QLy0ZhuhOd3keY2ICYxuJUnN6YVViwPD0bqTmYi/y2njPcwQ/WTbkUEHZWnE8Uoi8AjrBLY2QwknGFBXBayacUbphz66bVjGIg/Zonj136Mmi70M0P7C+j8JR2hhz0v+sDo69/gop661oUOclOa1r8WULcwVBIol8s60cHkCeAX5D2Q0aj/gLJOHzp0yOX9u1Y9cszuH3vIt9DWO6hfC9BIuXGxGzdmo1JXNoJtNpxc0+gXxNcDlBXGWRdZleGzH7j+c5fF9dBZDmk3bdo0wPbJD6nrAfrAZWaoN5BnRfb6ias88tWA+MRb+SSuGsQLKY/x5kl5jQM8k3APvJ903ly5i1XiuDunuTGVc8sA9u/fv27btm23YzzuQdC34XYg4LV2UIVuE8CHkdIvpLCu4QSGNWC60Ig8yY+imMyrKR48eSfzNLgXUOSTRtQBQ2wLHKSc17CifkjjGnScKYaxk471tnzaUsGJrwekIZgH+tG5pGmYNvnGlq+P+qbWd+CVbYgZjfFzBXTuW6jDXQxw7bQlfrhQ2tbDOumnLsFn/YJhXUG/oL8eoExntvLUzx/2YWBOU+ZLzIBtZz2klnxazgauMUi8Qpvdh3cP/wZtdQsg6o4/3MRHXXFZiAR1/EN3vf0RtwegV0S2DcjYu6c70emPM0Hwu6cVirkxrbBiaXsuXLjQSmf5MB3FnwpuRkmaUCzvFNqhoqMi8Ipb3ZpsnH7zmgY6kV8/+0JhjPD7QROX5t0o1GmU5iSn9B7aEDXtZ5gZ21lmTC47z0B7gLq7f1kxnNbB8pn1VmZY06Y+lpD6hbIbRNmj/tKEtrPSEuVrTE+1t7c/QppTwJw/8GcPRO+hs2+inWutkzwGN6+P5QB+Xek6bb5ImSdYSsxEVvNaz7kgfuTIkaHTp08fhtde4u9F1kO02QE/9IlwRfeRfUWnxTugkbbuasDb6F8YzqCHbBuYVPhFqdsYmB9Gt3ZkiebGNMuNJexnD6y5r6/vfhTjXu+5MUJim9ZUjEd11elY1ahKGBrxi5gqGAY6TppNLzDLKlDWEGXZOZ9g+eqrfTN9d72B/G8DX4Lu6yxDBykzZhMoYygo4egMhq1LpZLT9NgWOwyKHvSS4tMW38C6TMd6kU5xkH1cP6/n3cVpUp5WsuJDDz3kXdK7aMcH2HZpRygxyFH+tAjMJpGDEO0eka+Udwxj/gbg4dpsyC7lvOXm5uaTwGPsox4DBpB9bNnQ/ugL6oMNMIzcQyd0BfE3A+RYSQJvC+hu3MiQLjTdUvPK22b8nujny/wKt5aPpxPBuul9B511J6NjM67vKFZG45k0BYUIQ5oUSIXDqOGM+JMWl/G/xozOA5sZd1Dqeo7l/lPMmPyOpocizqKcTYURxdjFzNK6pHrU25aUT1pU3jb5SwB+dq4bun7d6gA0PYyJjod/Th4OntYcPXrUDrWFcjbTsf3mZeXrUHNSyBREKFPe+TKCv/Z5nAH2NWDGspqiqCUTRfvOAE8xaJ5i8L2m7OWDYCUNa/iSX7dekEbKox+5xspJHOX41f1myugA7w0OL/OP7pGbIIelzQFmPLdjTD/BiPwegGBLGCINBwoVo291C1SCalwKa3RYosR+kOmc4aAcLmn8wvkQhroffC/pzrO94A/MeWiTstfjlpgR9nd1dZ2mrseheRpldLk/7IhvmdYfQxsHNdajHuKmhV60H8NvUKV3i8KPfAxB15npE0Q8B8ypIYVe4dy5c+uZFbrUc4Xn9TH3mjXmMciZZj6B9nnoZHmNyPMd4BW2Vla0Md25c+c59OhHGLJzQGWARFflQ7AbfNxs0RXUMyEi6/inTqmfZqHMSp+jrBL9cRhopz/6eqnyL8Q/E+ewdDlAJ7kbY/QzGLlbEWoLo7JGIxQGgYYffAg7uak1KZx1U5wKJl56GiUUQ8Pkj+QdIc3/T5m+PTPbAxuN2HVmE89B7xn2Xn0tNZbbKjptCkNKnLMsiq3vsd4odxgv2wNY/37wGu8DtM/rXJMPBvUVl01dxJBuZ0vkIQaGfYAfEh6doTQsWLfyEMatkyu0s5etGe+VBm+zFV1Jfm9joCsOXH5/YISlfsjegVg9IE4dHgep/ehE8k7LTbopXQEeR19DxzzV9/rbXeDTp/lyYzotri5eorXsgW1DiHciQF8dda9mncYPIYbxTMa0VhXJVwsd+ZJimcYRGABVdkPfD2QcwTi4V+pXoMJA1CQ0PaTGdIR2vI6iH0D5/Q0iP5oiPva5bAOFRweYHsl3U1l/Q9COmQl8cYlvZ3sbuk8Dbi1EWaabQyhSlm/EfJROdwsQxtR2IKvg8RyWVZMU5fttWQ2pHzHx1Uvvz85HW2uWv0hIfyHBQcQvScXryuiANxpC/kkPlIMAj0KvdOutr3IUzCstygl9ZRLQCH49uLuJuxu6/oJpbkxhxJJ9tm7d2ongfpJZ3T5HXgQYozCGr8CppsvyGCkVcnUjauFMIx4F8JJ3KBn0gyazrDJL+uscFJ1AIY/heujkxdC56Jxllp/dDAJeUTqJEvrNU2cWnrhHPayX7bOO9QBGLGbo0C5Q5xIQP6tCG95kQHgEPt309dd6ysukdeBphZd3UG9/4qIRfww88tT2ZNLOh1fe+QGaS5TrZw/djpmPcpYizREGybfY73qdw1i3pNSlMKbwIvRZGQhW3v4i6J8uKD90KLbCzGtYXRMo2x9G3IAe3802gMa0SboLth6xsBzq40Bvb+8WjMPPYBTu4SCoGeWg3zbE6IhnytkPgq5ZmHhBpVNZdKFfRknYTRiKPUZwT5N5rmc5LrVPUu9vUf5rFDaAG1sIlBeDAnEUO7NHZUex3Sf1Tusb0DrWwx/U3FfDqfe5aXoN5xra0ErZfvPSe4jRDsI3zTzbBJSr8fDi+kVk9zKDrT9DMluyyyX/CPJ1pfMqk4A+9o69Zxs3VOBD9At1SrBBGL8YcPXXC8qSfhfZNKoCuAYM+RrwHj75JpS6kM9Mg0tL818zyrAL4X0Eod3OqXgLSoG3MRQDf3RcO5VQqwmT4U2LQsSMkDLKGNNhOqSvW7q5/4O9e/d6YKPxM+lcQXn79u3nGBS+jdHzIr9vklgG1SxHW+ggdZdF5shDXrzl6xjpS/h/THv8wHDEzcO/IjRd2nl6r1ukzMogR9yCPMhOI9JNxz7Y2dnp3vCClLsEChlhtXYYQ3qYPXhEPhS3Q8BVrjHBm9Bv9dy+ImTrjbLEDDaLq+VP+Y2jL6Z9/SJlNdAZRTshdfGL5BkAABAASURBVP+0UY+IHJYYB+gg9zHKfpBDoXUN/CFIlxZFlQBjFEt8Z5ZExUgsXqhuhrgEKU4FUREwOBqxEWa/PYzu70DLD/Fe8tukpJ2L5T1kKk/p/Pnz1yn3MkvvK7TBr/Rfp8zoCLTPmVYl8XQ9tgWwrvSfkkvtayz5n6AcD8+mS6bedMUt/ME/vylbmZHSq6MNtClkUi/RetMjVz+554HeMYxpvS9V1FvcUkpf7u7uvor+u+rYBL/XI+/oE+pRqih6EXIgXcgl4afrwt8wuNKhDPtKHJbqR8fcM/d6Yht99La2traO3JhOl7MLnA5j836K/CQjoHdMXU6GIVXAWI0QMvGVJwk8xRshTkh+lUC/kPwomtdr/MzeCRTycUZwP/w8XyfCvhU1SP0PAE9gwPtQymhLqjf46ADWL9U9W98Ub5x5qL+zBY2Kr6v6taSDtCMt8c061yC9RmZFezGm+xj0WigvLuobIVgvQX81TIafTrpsXvw+7mlfZXAa4JRbw1JNZiWHh+H7EHpyFfAgrqJH6ga4aLv6Ep6qf6YRqtBTBqUpmEi9w6UKjX671u8ydObGFI4ssUeZrEFYH0ARfgpjug0D58lhLFvoQTWNjW1AsjqRTkVR8AlnhH7x+o2DfhxEYdR033EJzoTLz+eZZD7AGeTwrl27Hqd9X75y5colZsXxRpSF2TbrZB2tX8KJT2HyxQzBsGkZdJyRDNOGAfK9vGHDhscwch6emX2+oBED5g2Le5mRtFOu8ortF+tlfRPUqoBxN8ObRjAd9HXCWOgB7+NPwnin1De73HYQjF41AF8G0ekz6IFfNosTfcKhH8QFH5yp6hevWwsiYY1/KS3MrvQ5kxnWRdY+/vrsnehhbkxlylICjOcelg2/hGG7ddOmTSOcVjrzKniW4jISxQnBWmeFqnHRVfD6dVUc0yUwXjBsPjQgOj5pPcDoJXyYPEcp+/KpU6ec7Zhs3uDMmTO+nXSB+jwLvInCe9hVYlujwEwv2gc+XOoWLmmiPhjKcP2nn/3eEVzvlnpR/03yPdvf399n/DyCvwu0m7rdAg89fIr9M3ksgIs669ZbB/MI2XzSNJzwtNHrX35x3j3n+VpFWOSSBnTCTw4egj/ngWtMOkpWGHxMKMCFYdWFZ0bVDfKcvhEDmXTtYxJB9i75GylzA/j3UEabsyDjclgiHEAwO4GfRUi3YCTiygWCCuVQIRIoYAWqcI0XjFP44lM4NcuwYDilIf0wI6r3FF+E3usYUmc6C9E5LcMftnuaOrzBIKFxxVsKI2Q9hVRX65sN6xeMJ5PftuwhzVHCb/f29voxE40zwXl7/BzbdsreTglr4LeXuAvUgWAhOl54ZvEv0cqSoJwI0naNqYNeDzhn4SUinPXjrKrHQfMN+st59Nhv1sKacvAfvoQhrcXHejmUaCDvoG3+MfrKfQP4Wym/PTemcmYJAYrRiWA+iIHZzdK1GeMQMmI56UgYwiRN+DG4MWtFg6IFCDXik/B1FTqGMhRLw5vAtJTjfVX3LZ+E1stBZIH+7d279wpL8h9Qn9dYMl8D/ME06xOHBbbJ+qfq2Ab9tt26C9Yf/gyxXXCytbX1L5nNH9+9e3cj6eZ7ydtA2R3UpYOy/JWDKM86WmfrBr7mY7xQK9I2V+MTzjyC8dD35w9888mvcXlh3/3SVWdM2ZLqY+X2Fvvu59gu8nsS7p2HrjMRiT4iz+wDgrybKUjHvMpDGPM7qLahw7cD+QGUTFki4DWbD7LU/RDL/HYMjW8/+WNeceXGOipQlUKXzhyzVZa5oTzGG6cr6DcdHc9ggGHxKIOG6xrGwBP8l8GdYWl8058jCSJz9M8bAyj8RZTQn6Q4RB0uAs62oj34o33Eh3G1WOuvwTJuDGhK2SW+WwaPkeYIs+uFMCwaLvfrXFpSbCHqqsc6Wjf9swHppPw0MnnDRaa+MHAd/EkGQX/nyeV+xK2mf+jvVfh0HB3x+6auaggWY0JBXOiNsiA+Jh0z4Q28jov78LpinNVB+qhbUmvYGvMnarxv2hSznpkUkueZcw649/YhOofXoTZgVPE2hSFFQ0JBdFUOhZmUhURhfKyNcYJ+0+qqBCqTrnHmxR1h1utvyL9F/mfAeYIfhsw8CwQjFy9eHKBuhynvGep3Fr+vmUZbwVUe4qIz6FL3iEfJS4Rv0E63C46zp/xaV1eX7dCwaOwq+efY08RA50Vttyq82mUnrhRBfSr+imeOPIk2bS8zG3Op74e73dZwmT9HpSwfMsxMBzFqZ9ADr9mhGg2VvoAuxQAnz4gPnZlpy+B3ZKWAkLU06TPeaaX7NK0hslHIjSlcWCJPE0K6DyHdx2jXhrFbw/LVU/YYYYkLRUF6cXhknRVyAsPkjTSmVYGM06XjhTFKeVEKO+IgCncA/yOUpRHSOEhmIUEjcJD6fp1lmq+wutyvzASsL4NKtJc6Bi9sk+0h/TDgzOQFOtSPOzo6NKKx3J7PBlDOBurl4ZOvEzbCw+hg8t5y5begPwHtizS6CVfLnSy+mh5h79OuY0C9RF0WS3a1mrCguCNHjlznMNN39F2NhC2Th+h0TEJ04VV8k9QVXL2Vk5ZyNa9+V4PSU+YDAwNJT9VhJyJrogL1FpKnn3MO3IrQ/Jlgf5CtAyVoApBfMTqhpWlEEhgmshKX/Ao6gWmh4eg5Lh0d0PeYL5PuTeAYe5W+0+2BzXzO5qzyZOBvRZ2mXu59naQ+1/GroFFv6hgzDF0J2Fa2B/xU4A3SXiHtyxiUF3t6erwiNO9tQE6t8HU70AJ4adtqjZv5gI+6G2F9dacD1Wmz4dT+MTreOS7SqQe7u7udlc17u8fKXWqO7XYQ1YVdo/1FXqEXMQmxwvYFQf9MAD5HNuUaHv5RWExcwFl2GXdHbkxhzCI/DRgDf/HwF5mFeRHcvdMYWcGHwKyfCqJCJEB4lTgFa5oUZ1rBNI6q0jGNOA62hjFCl/D/GCU5Tr6kjHgX5SmxX+tF/oOM/J7sX6Ud1ikMFHWMToEBDZ5YQwyaP3/ST/rTzFgPYlD8WeMFMaaU2UL9tlOHVsDHKkVd9chnIfl1J4eJMcilQivFitOfXP2AnVg+CQRX74Oey4sYgBOPkjFVFuqQ4ZlwCFmH/kkXYccgKU39lBt9kLB3XHfnxnQmHJ67PI1bt271Fy33IJz3t7S0bGWJ73u+0aEUJJ03/MTHclfDqBCtggI2ja5h/QlMYx5djHQoAUbUt52aWB774edvkecVwOW9yoh30R6vZD1O6U8B3nt1LzTabdtsB/uUsVyDH2Xfx2YL5DD8+jpL/GPkiY6EO+8PnXID2wzvoQP5lXXfTKvUE1yUb53DU8c/8wpmyeYXJ4jPoTYH0Hm/UeAkIT7Orc47iXAAlpfyT6ide2qs+QRTSUva+tEDXxZxqQ+67AsU+dUoGbOI0MKs7AEEdB9GcifCd7bTgHJElcBXOqoIpBZhhWsaQXwC8cmvATI9M7fIg99P0w1hjN4h30GUwQ+BXCb9YhtSqlBwdnUWHrxNvY9Q18vMJryUblwAuJgFkCY+PccM+3RbW9tj7GH6xtaCtQFD2gwPtyMrDwk1prC9GHWzjgkKM/wzf8oK4fCKSxCIQmHB2jtW3pJ26Cd+32FEHqHbsS2UrbD4bLheP/Qji7TDwz/9ArQRUzy5MYUvi/Ywq/JVNL+g/yE7J4Yk9uAwJDGTJByzUUQVCkInriw5EGLU2zTGG9Cv4A3rlw7G2tHTfI7cXn/6MQbpB6TXj7NkHqpd7KZu/gDeeYy9m/oun6LtzKbDZebu/pS/nNrF4cOBU6dO+fHnBWsE9fJrXpuRXQuzH39ML2Ql38c6V4RnU6FyuRwDoDRgik4ljNw1pIKzcd2IX83/0JkS+u43ToM96n2SBQh1P3RnJjyS/9COrMg+5CBOUOZAkfK9a5y/ARVcWoR/+/fv9zR2Kwby/RR/G51zDYLxjYowoOAqCpAEp1D1qyD6Bf2C6Y1LoOChV2htbQ06zlApy1N875W6nPbgwmxLBfzlyaN0gj9m1nmILYkBZoHOQkOBMaJ2ihu9vb1dtPtrLPG/s0gV9wf0bqGenubHNpn8J1ypjuFKoA6P+ZSZID1BnDKVDGGNpzMwt0VcVTjgGLWqAV3vgzfduK5wHGxDZ+SdjEn8MzwT0DhLA6MZdCkrViJjtP1q2BriW0MZROawsBw4efLkHkp8EMNwB0LaDDgrLYKrCErBG0ZQMduxk+nP4vQL1XjzCuZBGdxT8mct3gZ3BMPq3USvk5h1yQD7oN0Y/Jeo7xu4Hi75YoFLuOAJuOukuUxbn+7s7PRXUxej7uvgYQfgQWHIC390MuoV9TEcnjr+pTzSEMwqTqgKu8etMfWTe0tOhtZ7oQHj5qGlBtWvRzngRBXkXXjG/hmeCsaSjXNSepHKwXDy6xLWmHqtsTk3pnJkEYDZ10cQxC8xc9zBAZHLhJhBzqQqGOQwNuZV4AkwSr6eWcb11cNjzO7+CzO68xiiFtKGIcBdcg/8eJNKvYzhvEJHuWH7mKV6z9RPBfaxdXGa5b1Xuki24I98y8KcVQB9CKOsK1HlqJsJl5HlCDzx5oLvpTsTM8lqB98GuwZfnLWHMU08mw/GKJcETFZ8NKbrcmM6H9yemmbTbbfd1o7BuI3Z6L3slbZi5OK1URWApcq4DjU1qdFYlCgMsXnpbIHUAEHf+5hEl/yQrj+O5+fpjnd3d9sZQ+ki8dL6Z50PUKXn0NI41acBI319fSUGoFfh21dpm69QLuasLBlTqln7UZYJaqeojTWPMamz6qf9OrE6Qb4+ys+Zab7MD84UfHNOHXcF5ptxo9g5+K8cJKNchBTWRT9jEoNLsFjIjWlhYf/a29vbzp49+14Mwl0Y0p0IYh1+N7HDINJTKhVSeJXAFB7TVYPJwalYdrjz0D1CWa9iSP2BOXFL1piyL3oMA+JHnt2O8BcohziA8l7pq5s3b/7Wxo0bbcNi1l9jGoOefJ4PoHdWyCLHMKTikKMf89CY+rWofGY6yqXr8CZmpujNnOkFNEepV/0Xn4A+5f1ngsXcmBYW+A9DsYfDlV/FkD7IoVN0SvYC484aijChNnakCcgaCKQZ9zCZjUYnd5bK3ujw2FL5OU6eX8C/mG861ah1bdSDDz5IM5ou8u/PacMrLOt7MCL+aupRZqbHu7q6FvPwzLeP/FpQyE75CLVbMoo1XhgNTf3fdILyFExtWJdwGR0RhuHNADr0rjE1weoF+eBS3xsO47iQeDcOWUcAnldSJ1riMlDEoBIslvOZaYVV8+/ZunXrBozaDjrCfrjfqRCclSokDaou+AkVET8BmUFoOAXoxQzG9IaheR3w1dGXKfcQWZyRTlA48EvqeeGFFzx0Ok97HmWv9ARtGIBPjxN++fjx487KFrMNGtEsBO/kuRCBefqnblCGbfcDK36XQCMyT6UtH7LohnwI3YZHE2am4KJfzKZF8D194OToAAAQAElEQVSySys87/4DVYzD49yYvsuUefex57eD2cStzK46UAA/3YV9GBWBxm+qCiRh1krDrC0+ZGIaZi7hh54HT/3g/KrOG9u2bfNNIfcZJyhbLZqLjHOP9BKz+Odphy8ZnGNf+bubNm16lXppyHAW7bF8haY7oRLwewIuIaaKMw29Uic6vn7TC4Hkn35A+d1AcTzR92SfmNX9wKth+KFuO9DE3eT54Ai8r5DVL1B2gb6sMW1QKSoJcs/8cmBgYOCTzLL+Ggb1PRjUZlzvTsayHIGEqzFUSPXURDrmZ0ns6X0B18MarxUdRckeR+BnDx065OhdD9klkRY+Pcms+ou04yCuhy4ak8Wsm0bUT6653A+Z1ZJXLdxUlUZGFSNanc44cWM0S/DCGw6D8GMaxtScKxvQfY2o5wOT6kbi4Uw4USuvshCgR3TR++HF3JjCjfl+9u7du37fvn3b4fo9wN0YiDaW+n4ZKopOBpS4Ah0lcGOCCv/N/kEr9kuhG1+JIuwhxSCzOi/BPwldP9Omwt2M1JKLb2tre6OlpeUHra2t50+dOuUSf7HrqDEVxtWjlrxq4cZlukkg5U86gZ5oLJSjtxxc5ufGFB6i3/LEa1EOcCEbcMSMPln/KGZu/ysfy8iN6dzytSY1Rk4/inEnRm43/nZmkvC/IWY1ZrDTYPhcLgSIE8Tr3gygW+Awq9DR0VFob28vb9iwwU7mG0RHmaU+1dfXd+lmNJZqPIdN54AjZ86c8dBJY7IUqhoddjoVma4MTSdU0xSHsgQaY+pg68zU02vvDi/L1UY0Zg7/0Xe8e6sxDaoatvDMwT/5X4tMwlsWfVq5FHNjWotTc4w7ceLEPmZVv8Ky7H1AO4cqDUDsbWoIBQXi3qdQb/F2Mun19PQUuru7b+BehN4PMLCvQUsZT7vzkz5/bs4B+eksqDIg3jzLzVNkO2hKbWcVDCvnsTQajkH24B00jZoJrKQ8LvH9MA4scpJaqGyZyDt5JhTm4E96QpaUYcGOlsXn/rnlQMP+/fs3wuh9GMmPMSPdzUHKeoooIvW4V6qQnXkI+gXShzKQbtoP9N0vLff39w+xN3sBes9u3LjR73w6mxOmTStPOCUHwpCaolpOyk78TEF6k+VNtNUb/G7juNTP5TrKMPkAW8rJHcWO/SfipoNeLd6bb4xExREnJIT5Ujg3pokr8+Dee++9TSyz9zJD3Ich3YghXcP+XyzJnY0qBJYoYVQNC8woY6mvkATTpKoZFlI4uRjOAqAiOUIPQPPc4ODg8+fPn/f3lVwKGpeS5+4sOaAMEsD3CQOfMkvxutMpznSCac2va1hwoBzDORv2J0tQk0aNuslyGOMAsnBa6j3c6FPyLIGD0FiyCY48noAcQ5hfr2kE6SgPcZQXshdnutyYypV5Ak7Q17Pf9ymY/qlt27Ztpph1GDmcgsavAiIUkEIRMIYxkio88obATGOcoD8Lpr9x44b7RlcxyAfYSvg27mnSeEkfJ3/mmANF6Skf3WqYDF+drjpsh6zG1Qhbtj9ZUiNqblDLjQr6L0+stpMGQf84mKlMauUTJ6QClJuQG9PEkTl2mZWuZSa6iX2tD0H6AQ6F/HbpGowewUIYyKyhVBgaygSGC/xlhUaw8ogXRKBMBeiWgGvQPLhp06ZHWeL7nc+aimWeHGbMATtughkTqc6Y5K0rpHj9QgrjukVk+Xjzp4oD6rtQhZ5ZMPWv6ebOjel0OVVnugsXLmxmSX8X67F2Zp2NLPfjO6XMGoNS6iAYv1jWky7w/tMvXr/pBP0KV7yu4QQcPvlzJCVmvf5i5wVmpcdY4nupOyXJ3bnlwARjpkyyMNvilLkwBZ0JdZgi7aqKquabcpkNA8xfDYmeZQmEy7kxhQvz8XCifgcHQX8Ng7oP49jS19cXs1Fmq+FapkIQ9GeFRXpRse+DIa4s+U1jhHnSDNYwM1NfGz0N7rv4Xzt16pTLe/ePjM5h7jkwZ7OfqaqmvBOYTr/uosESLxj+VOSCv9LPrLZh3ZmA/S2bL4V1s5Ab0yyX5sbvjGEtRu0e4Oc5fLqdw6dWDGtQxx97pQaSIPQrbCHNPFOcrvEJDGM0w9DiEix7suuh0xFof6Wjo8MfyVOu1iNly92544AdNsEEqggkBr8JEbNAqBdZQEeUrYdRurOgvGKyBh/gka+SKps5b5hyzRI1XA12umya3D9LDuzatauZw6Z71q5deyszzHj/HiNXYA8z7pVqVBUCgg+jWiqVAo/hjZKN06+b0ugaKS7BWL4RlvgD+M+DP84s9khbW5sX9L1/OC9KZT1WOTjj9z3wCfxFBjNmjTKuBomJy7r6BXQrXmnVn0PBnw3xU5bjZqPyRZnIQ8HwTEAa5ktu8hum7zmxwVsu5MZUzswh9Pb2brx69eon2Ru9n1npBkjHa6Ms92PGgvGT+SF0BSyQJuKQSLgKSHyCFG+YThR7r/oxniX2Ym+Q3i/Tv8hhV9fYV5UmdHRp5DAnHJC3EwYrZTcn1DNElLHBrKsf8BOAa4iLGRnuIj+LXnwTNdCgwpqi8on+BS7600xlc7N8xmchN6ZyfA6BE/UOjNxnmY1+lFniRpZkCjrenbcY4sKYKgQkH7NT0hg1DlKcrmkF00G34L4rh0ymL2O4iSo/39nZ+TgIX7nEyZ955ICdtQR9XQHvuw/CiA78LmZ2PuUvheTqB5ooZz3g7JTgqn/sYxrTYETiFfyZtSykEUQz/8RlwHutBMv5zDTDo1l7Wd7fzgz0Q8wUNagNGk4FC6d9OykMJ8v/EDBpwqgar5F0xpkqoF98Cle70gPnBf1+6JwAjgN+fd4L+kTlzwJwYJwhVV5ZmMfynQBpOFrQpdyYjjJ6LbxfTz9qBOZ0tg7d0RIy/8UJouyLACuVcn6aL0PmClhy38l+58cR6BaYvRYmx3JDlxlr+ImL4sQlEEH6iNc1XCtOHPT9Kn8Z1307f/b4AIb0ZHd3dz/5SkD+zC8HNKJCpZQkMxFZv+F6QRkLKV/WD05D4RLfX0ZtJs4ZGegl+yxIxZh8rKFfhTGF//KoUi48Cj/4cOv5N5080EcXyiPlcqHkKFcP/TztFBy4cuXK3exbPsR+6W5mDS0IOQxkyoLRq8xGxSGICIvXn4TnjFYQbzrpCOIGBwcLXrPCHSJ8jJnwI8CZe++91441TpHMm8P8ciDJLFtKLVw2fjp+9UGokVYZu8zXmOYz01EGOXFZB98bAfkTWPknRGAW/6AZuXWFCLz7zwkMM9NCPjN9lycz93FS38lh0yfYz7ybEbIdw7eWPc0ibhBVAEIE+Kc/AcF4FLoQAf5BJ7YFNKgYzdgaGIt3ec851vUrGO5T4F6mrAuHDh0KgZI1f+aXA0PIpgf5DcF7nyiNcLggQlYGxFWD+MnAvKY3Xr9uAsMCsm5Ar5qR/WaUYF2KX80u/cOPB7XBg2b4Fwe+8opwvBADriITcfVAyqsrSFeQhmHc8o0b14dLpZHcmMKMWT8qNgx+CEW/gxlpM8pepMPFrHSM4eHPFiQ+QRavP+XVD91QBI2qfnDD5Bsg/DbbCq8zG36HJb6/VKkxJTp/5pMDyNYPVHv9TNeBLWSbZIZsovjkRmAa/8ZkW0lpWBChmwAdU7eaMSCbb9y44XLfJMsO5rjCztLb4NE6IGbr8l9QLpalX3emAN3IqivQ/8bkXsSYDg8jj+F8mR8smt0/jGkHiv0gy/vbWHJ7HaoR5sYSXsbXQ13hQyd+zoSZR4HZbsxQpTc8POw7+NfxX6RTfZ1034J2bkRhwkI9dEo/ynwJOV3DsJZwQz7gxzpXQ8yG5qI+0pRO1sXvT2RoRP3guNejTLKqARm4xG+BN40wIpb5yCbkoNEjPmREXN2P+elv4/qyOPumbqFQLDc0FEcoYzA3poXZ/XV0dOzF4N0HY29FmH5Fv4mws4eYURbq/NP4YpgjlwqhRxxQpgzkOtKPIM8Rfmvr1q0niXfPBid/FoIDyHaQgewisrjK4ObtCQ4gRktGJqOeWf5Hj8IwS0Z/xtVQCC7vXdbmxhTmYMiagTZk4xLfN8NiMoKMgo+6dBxS1v9AN4yyclC+hgX9iW6pVKYPlgdyY1o/f1MOldrrTw9g9D4GchvgG0/pd5hmZEwVOsv3GEnptKEUCg5h+qpczEqZCb89MDBw8dSpU/nHTGD6Qj6sBgbXr19/AUM6wKDn191DzsooCzOpk/kny5eJ01hoRF0Beeg4WZbliZ9ZrVswcPG7avRF+RNvFZZKpTCEuvareknT56IfQjNc81NO+I0bo1uGNhOdcn9uTOXQzKCps7NzA6fqH2Sm+DGUvRMy3v9zKe71pRAoeNDTfxQcnTWWFdANY6oAMawljKgd+IcI8Q+geAzInwXmAB1nEP67ZzqArIaRS8x+lLNgdZSX7lxAopmhZZ8VHMwz6NXrRR7rkUsLrnwJY8fZRbwpKFeUEbNWvXWBvGfQjL5sRmlSToQZSKMcdCD6aKFQzJf5hRn+cYLfBmP3w/Db6Dw7Oc2Pe24yH3xQBR9uvf8c9QTzSQ+jOgz4A3nnEeJb4A8AvUD+LDAHkMdVZH4O14/LjOCPgU9XmQlzXSVpZ0CD4d6gkBvUQsHvu8KesvvX5QJ/GFX+jz5EVFYOo5jp/zdvNrVhQVzq24ZLLPOLxfIlBWNcDnVygFFqKwz9CJ1ni6Nee3t7jIQYvRAecZXDo3pIl0qlmNk64gkYz4K/69Tb29uD/wTlXYCeF/bZp8GXPwvKAVYNfQyWJ69evTrAqsQPcsfMxE6lvKyMMtSdC5CuMEZL42mf1ZC6xDc8FrXSnZrts/3ywsPAfrZgSvSPWBEy2IVclAX9JnA1KdwEKT37tzJgZRh9WzmjBzGIQlsDjkqUTyuYm5DLo2txAAO3m870C62trXeMneDHvVKZLPM1pgpAqJV/MpzCU1gCBrvye1EoRQ80/wyp/XCyvDl+/jlw+fLlQWTqAZR9J/bIlVkCa0C8Tt0gjckyZWiSrOiJvuVrTCbLshrwtl/wJ3tuMJFh77IU+6Qu7e1DMsH+aFh/PQCjYwsn5TFMHywIygO6ZfpouampobGhoXBWgaS0uTs9DjgS7oSZdwEPMBruwIB6vy1O8GFwCIC4GLmmR/LdVFmB4S8T4yHHFYzpCfzPAUeA/Fk8DlxnVuqrux50xB65VUny1jU8X4BO+DRgKASvSAkalPkqcinTbXK7DUMZcmCiETNHjV2qNMyK/qibcPW4ypO+FzQoJ7KKK8LxhtErUbFCLJeLvbkxDfbU9c9L+Z+EoR8qFotrGJkagHEEZH4C0o2Lm27AfCwhSpzaX2PEfRt6LxLuIX9+rxQmLIHHvuN78nSr0dq4tEROo4E5/o+uFQQNBeDA3Yjb5h9FVeqAf9U8HR0dnuLfipHbBHjDARaNsoK+Est8Bp1Y4huulzEaZ2UqQLjgREn/yMgwW3rOqQrDpdLw9ZGR0vDIyEhJhai3R2vANgAAEABJREFUjNWe3i/U3I/w7uPQaQNMbFJQCm3MAFZGR3EKoR6GScMOKUC77D4N7ht0nCehozHFyZ/F5gDy8McLryEvr6xVDF298p5uO6SbgLI1pg7ku9DDXdBYlf2YvtEG3AkPttHX1tFnHNzGyQL5RFjewae6HvgcWwa60I6zDP3FYkMY6pGRYbYXyjfK5YJXFIdXpRDq4uj4xK0EVd67Ed5elvjNMLnR0YpwGFH9pCnIdHG1hDgd3AgjHcCoN9KL+yYzkBeg6/ISJ38WmQMlyu+lo/Yif0/0w6Aqc/ChB8TpnRPI6ot+IJb46NctFHDL3r17PYzCu7oe+sVG4B74vgNYD8/deinAnzCCusin0hfr5Q40gw58Dpk6aZJmY2MDW3jlMYM6coOT/D5oX8+NKVyo43lvQ0PD51jW721sbPQtlBAUOJhbCiHql55CRLiBS2Fx+k0j6M/iTC9A26XJDUZdf47kWdIc5uBjgPT5Eh8mLIGnRB38yMxJtmCG6GSIqDRO1sTP6rHTSkBX0K9uYDwsp4GBfA3+Pezf7jl+/LjGdHR9a8JVAjDdX/59H/1lG/xool86Y4++aP+SDchHfhVIE668rAbT1QL5LWTTG25oaCxw6Ew55aahoevMTgt+Szi/tF+LiTVwKmojf7c2NDR8FHAk9H3gioBSHhmf/DLesJD8xjl7NQy9MMbiUIzwQzuWE9euXRu6du2ar4v6/v3rpBn36iLh/Fk8DpTovKco/sT169cd5Pz4DJ1r1KCy7Ay9IH5OHvVHSMTwOzP10HMrhnwLePXTw0q8q+ZpoB+10W9uhx+b6EuxxLf1hEMW+t3nJE3MIg3XA/ZR85pHv2D/lD4LR2iWMKSlPnAnSHMln5nChWk8jWx2+7raLQjtHjrLZlz3TiudRgYnkJ6MF/QLCsV4/XSAWDYghBgxxTHLYFO7KegxIy0PDg4OYEyPgf8O8V7Ux8mfJcKBEY0p8nsHWbr1cgM/nWsk5Id+hDubuqo71aD+jIGHT37DswO9aqccjSnOqnq0Xa20+D1Aq3zBuIYR1U+/AV0oIKfoa8YFoo5/if/wOGgYlrYufVR5Xyfcg7yPMivusUJ1kF+1STv7+vp+ng7zEZi2EUPaBIzrMDB1XDhxSiEqWNMLMD7e3Te9eDqjQgklwHj68ybD4Pwtp5OU54jnBf1ELneXBge8HH4c2R5HVu5r099KIUfC8bqhHa6eqqoPQnUe6QgJbxr0yOVsI/5m8MJqNKYj9EUHtWH4EXvWuLG6gy/RnxBKuOLtd/Bq9Jnmf/pf0JP/0tAwS1sZ21fpv5bbC+3XgK7cmN6cse7FdMLQD8PcuxBgC0sHeNsYxlPmColM1p/FkTcEq4D1G5f8hiEoyhEwXh2lvJeg9TxIv5uJkz9LiAMlOk83xvQSMhwGykBcnVGWyE45zkt10YnQO8rBW2zCde++hcK8GoSzKp7i7t27N7Fv2WFfBGJVR98MVw7Yn2BQDHCG9evOBLLylE4CZO5WwzXCJzggzpf5N2Pu1q1b1yOYThjn3sxOBLeOjoQON4RS3yw/CWMpD8M9VKrMWhSQOBXAEU9XAEcfHe4n/olbbrnlu9B3loqTP0uIA+Wuri5/NmYIefl7XDFQtra2xi/Hoi9RVWQ4a6MK/dCzWu6YbqE2azdToDNUnFXxNNIf99IPb4cH0R/Xr19f4b28op9Gv2P2GP1ON8lDdzpcooyQq/T0sz8esoDhsboE1wiu1N/ff+n8+fP5h05uxlQ6zX0w/2H2THcxEmpYg6EyeKq8xgumIX/ksZMJhgWEEYJ2/wWBuE/ajyU9QdwLxJ3jlPY6+VfbwQJNXhbPCLX07bQRZIrIyoWLFy8WOF0PWSfZkyYMKgnCNTwZmCbFmT8LCZ9c4zAga9DJbRiVjzAg70xxq8BtpF/ejyF7gPavw6A24C+49LYv6acfBb/hTSzV5VeWL/I6wbv48T7zCmIpI2a99MuY7UKvjNyvAH5wKA6HG0yYQ00ONO7atcvl03th+sdQ1m2MSAouOkvNHFMgYX4IVaFAL0Y8BaPQBUbOEsowhCKcQkCPA6chVwLyZ2lywKX+VeR0Dpn2I0vlF4Ojsq63yurEVHlq0WT25YfIt5L3QeK3T5V/hcU10ub9tGk/fbIJt2gfci+TfhRGFHmES9yM+mvKh2z1BsDj1G8pvlxC9heAs0TmxhQmTPps377dbyTuYGS6E875Hv4m3LWTZqgRIfNFKxCYrjcJIwSt4AXiSoywJRSiiVP8s4T/jBHWw6fIk/9bmhxgZniJpf0zyPAknXdo48aNZXCzqqw6Uw2TEPTQSUPSid7cgyHxitQkSVccugifOzGknfQt+RD9in4Ty28mPmFAkUtsq8GfiK+XC+Y3L/0+8iPjIEEYb8kfVjxMPd5i0qUxLeQz02DPxH+9vb3buru7/wqCeS8dph2j6m9zh+Amph6PSZ0hYWF+CEPh6EcJYsmg8A1jOIcHBgZ6yfcCs40De/fuvUje/OAJJizlh47UjQyfdzUB+HqpnayAPEPetequvGvhE646PoWTm9LpYki867yRuB2EOwB/pXOl9+n1mzZt2kx/9Af01sL3mJXCg1h+M6iEATVMf4rVIDKK/VP4U/Mxbc2Id5EFaQmiMLBltnM8KH6NPv3KmTNn4sbNSme8bZ8JNLDk3gHTPoNxu4tZ43pcP3sWM8pqgjJZqIUXp7DoZZHXdEm4dIaIRgGus2eqMX26vb39+UOHDimcfK9U7ixhYFBUZgcxnheQ4Q1kG6f6+EPWk1VdfagVl/CTuSkP5aTO7UqplfQd4Lbw5689NKZ0K9HdsGHDRvi7j/a2A2vwx8AFD2KLxTAGNppu/xLsb7qBnOSf+WtFUUbw2vz6TYMBLWFMbwBHmAR5BzyfmcqYWsDMcC0C8IT0Hhi4E0Y64teclRI/jkS1UMgbwtCYMprGCKnA6YCOoGVw1ykrDjNQgpeIOwjB3JDChKX+MCMZYqD126YOfk3IuIgsY6lZrRf1tqVaj8yfxUnfMG6R1ZPL3lvRtfd2dnau6FN9eLwbXjwEn/cA6+k/RdoNqhCzUMLBf3Hyh/RhZJkYTTnABYEp/kkHI5pojMB3P24iVA6J85npRAY2nDp16iMI5dPNzc2bEYofUHC0L5oUJgZDFZThqcA0CkEXwYdRNb1h6QBljKej2mnif0yZxy9fvuzpoMlyWPocGEFX3I65hEw1qkO4HkyErPFPaIE4IUWgA+P0KRtnmmzYtOIE8YYBVLTB342/g1nS/QzSHpqaZEUC7dvJpCN+wJKGN9H+aGfiB7gwqoHkX4rHW/dD34wtGzNK376MQfVQ2O2dQ/TXy8QZxikUcmMabKj8K+JzhvFXEcovsqRweV9ZRhA36SOzjVR4gn5xCkA/xjI6jWHjEYT7pn5ij0Fz+E3K+hbG+7xpc1hWHHAV4YnuUQQ5QGdzlVFpgDowGagHJlQnTKNf0J/AcDWkOPOjp17cb6Xc/WxN3YdB9RVL9bg623IP2yYP3HbC55+gMZXDJ/lBeNyTcGM8isFtXIJpBDDavpEY/d/kyMk7xV6HO8MWzzOsCDzbMCogN6bBhtF/u3fvXs++0xYE0A7G5dIajF4D+6WxuY3Cgq7vMS8KHyMcwojMY4L2VTT0YngQoR1jFPwRwrkcCfJ/y4oDHES9yWD5IvveVzBmIxi10BflLEzWGOME9G2yJFPi1SfKLbLP7gfKNxDeir7u6ujoUH+nzLvcIu2bnJrfz6TjLiYdbfSpmJXKuwSTtUkeG2c63ekCvIy32uz38NkvRbmSvDY4OHgUmt+lDg6iFXK5Ma2wouCl651Xrlz5NJ3jVqAVZvn+c+UbifUKI5GG8dG5DEMzliEIaAQD6heH3gZ/uLe39yR7cO7BEMyf5cQBOvcJDNmbDIqDyLWkvKuhuj0pXrx6JeivBxINdMq92mYGbvf3P4ZBvx06zuRwVsRTpH+09vX1fQADd3dra2u89TSXLavFf/gZH0rRkMprZj4a06v02/PMTN+gPleydRhnTLMRq9BfZEbhfb3PI6z3MwJuQHANMM6DotjUlrn18sX8CCGWGQpFGtCV5giG+zKz0Wfb2tregK57py4Z8ebPcuIAM8MLyFiDeh35lpFpyDvbBjtjdVicYEcWsvHT9WO8CxhPk69hAnAL9H4J3IdBVPb58S/3pwHD1QZ8mLbdQ990tQjLiuP4DCLCuvAhttWm03DT10pnP1WWAvIt9PT0lOjPAwycfRh3vxZmn61kzY3pKCsad+zYsYUR3s957UJgXjch2FCQoXhimQ4jC/X+KVTzSIOZS+zBQN+Z6jUEdB6azxLv9Qqc/FmOHDh+/Lif4PNQ4lXkfRr5errvNk507tQm4iKcOq9hIcXPxHWAxogWmAD4amkr+rod2Ltx48Z927dvXxGHUbRta0tLy920cx/QCcTqLvEr8TOFdcUJ+mcK9M/4tjDGUxKe2nfTj1+Ev35f2L3xcZOf3JjKpkJhHaPOvYxA9wCdoDzBRxbFuMqkwspQoTDDP4QQG9kYzzJG1Y/KXqAjvcE+26GLFy/mB08z5OsSyeb7+ZfpZH5TwW+cekgxzpgi60pVUawwqiKyeMP1QKKjfjIjdra2DreD8F3o2MdZ+WyCXhFYro9196Mmt9F/Po4RvZW2eVl/QnvkxQTkLBH2dwbGoIIf70gf9TiAnF1Jeoo/A2Ma5Fb0v1aW+D/PPshPM5ojs/WNqbUKCebFF2lQ1ISu20UYYZih54Vfr9O8tGnTpkc58MqvQtXNzaWXgdlTD4rzNIPl0atXr3p5Pzoa8q5UdjLDORm+knEKj3qF7sYMimRFdNSL/B8B97c5KNkjDliuT4P9kcp/BD7+MrPTXRizRpb7cXcU/LiHNDFITeZmE2fTZPFZP4a7sjLFkjYgV7+/8CY8PppNl/yrfma6a9euLRg1fyBvH0rtUr/y2qjTfAFGxqwyMa0eF+HH3g0zBZf20hkeGhoaoNO9ySz4eQTmJnZ0vHro5mmXFgdYXVzDsDkrPY3bAzg7rVnJbEdG52qmmQ4yS0c/uqYxbUKv1jEx2MIk4Beg8ylguT7bzp8//zfoI5/CgO2mjeuBIu2cUXvIWzG20yWAfLwOdQM7cBb/QWzB6bH90gkkVr0xZbTZDZM+jLB2IrQW/L42Ct+LGr4AGJgM4QQG3gwBoUgyRmMEoQwAJyn3zdOnTx9GWTzRd8kQ6fJ/y5YDN5gxXULeJ9Ghd5DxVWQecgUXnRh8uClsS/WLFwzXCxoWjGbQJa/GtBFj6krKn9X5LLifA7YCk77FR9ySe1ixtTHTd5LzN+HRh2hjC64/11KZLU630uRL/JlulkinTJQhM3y/Xfs2dJ4mwi0598Txjn9maUzHE1uOIYzaHTDrMywhbkMJN8hAjGoITBcjG35mGmFY622j9FCEAif2zlC9U3qYcv6I8tzE9uvo7gvVSzZPv0wBdcsAABAASURBVEQ5wMHPEWT7BMb0JKuPQfXGqtIRx3XobDjrN+10gY4eOsksVN3yhkgAZbahty6JN0H7vdD7W4CfrHP7alnoGyu5T2JMP8fJ/V30n3baFP0Qf9ouC37SvopLG2s+9kGhZuQUSOTn92lLDJJD2IhX4ak/btk1WZZVa0zvvffetVu3bt2BkPbCaL/avRFm+YZFKCj4EJKMU2AaVl3D9YB5oO8ejwdPV+lkpzGmz9Dp/MRezFzqoZenXdocaG5ufocO/yM6otelhtQja6weCPqrYTJ8dbrqcMqXjKrx6inl+xtlLezjdgD7wX0a8PfLNKih46ZdisCkY3NnZ+dHadtPAx46bWewiI+yy0vbKixE3em3NyjTD7afRZ7v7Ny58x3KnfQu+Ko1pmfOnHFJ7zJiL0LbgLLFEgJmxWY+zIvRHmaGcSU+RkTj6wFohyHlZLXMXmkvI+6p7u7uw+fOnXOE855avl9aD0OXeFr06vSlS5deRtYaU/dRx8lXfRCqm1ELV52mOqxOusynrNBVwwzU8dYOBrUBw7QRY+oJ+E8Q92mMw4c7Ojp83dQZajW5xQ47Y16D4byNinwO+Gna5g2bDcxQG8FHv7St9KHok/JMIG08+oUIzM2/Ich0A15dPH38+HEPjiedAM2XMaX8pf309PR0Ap9F+T6EgnWgfGtQNg1fGE1mqeHaCg2qroJCwHoDUNBwjU+jpfGmywJxZU5XR6D/KOU9QibvrC1FhaZq+TNLDpQxYn0sT59CB15keTjA3zDyrxgAdQRdCANoWclP+lgNTddN+dDd0FXzoWtBN+kmceuoy2aM0f3o9E+jq3+VVdE+y11isJZ6PUyd/gZ19pctdlFf+2SROlfaJO9sJ+kCJw/0Z8F4oRpn3gTGmUZI/sQzw6ZjQjWC/M5QxlfAPQdM+axKY6rxZLTbC2ceQHC3YuBcRgQvFJwMlpm6pBn3wNgIG5eFlF5cNg1+jegQy3tP7V9pb29/CQIaU5z8WYEc0JhexYA9jy69jhF1qRizGXXD9qITYQj0i0tguB6Qjnk1Akn/KDNIiNcD3gOpFoypn6x7EAPxGWZ2nvDfR7zfn8ApOCvUXQwosse8k37xCer6GSrwEHW/k37pBCf6JLgCuAoYng6YpzqdPHPAyeLFGab8eBkAHpaYAXuC30Xaw8ALxJ8CpnwqlZ0y1QqLRKH2ooAPYES34Pq18koLawnASBkOk+NU33BKpwCgEZvj+lM6XdJ53/AG/iukP0v+Mxf4A+9ywTco8ObPSuMAS32/uv8aHfI4HdHL9EX2UuOVZHQhVj/oQjRbncFwRCcORB3/0KmaBsYyBElJnxme75h7JnA7uv8w8LfA/zLxfrNXQ5oA1II/Rdr/Aer79yn5F2jTA9QtPn2JG3wBF+0kPh7SVgajQEzjX8qDTOJtRvkvLrmWQT2iPCY+Ixw6DcKnt7ARBxgY+yjipv11wY0plVr0BwX/AJVwib8bBsboLGPBjRNaCsvoFK/hFIyD2WFcjVPwphOvX1d8f39/kaXCMYTyH8l3BPy4PTTC+bPyOFDGoA4h8wMYsn/L7PTVq1evDqAf8VaUzUXvxi3N7dTi6wV1TKiVT7xAuQ72RWanLqU3uY9K3T6JPv5D4Je3bdu2lfxe9sdZmIeZ6CZ48xPU6X+j7b8GP1wlbqPvrKMG82KX5AXt9utPYTRpe+wvyx9m6wXONbwN4Ydq6No3vMLoPfDH6MMaU6o19TMvlZ66yMWL3b9//7odO3b4a47+4uhPIMBOGDpOiWSsNZTxgv4sGC+IQwliH8x0QgobZxrC7pVeYzQ8ivI8wnLGXxx1FmCSHFYuBxwwRzZv3vwm+6dfw5g6S+1BR5zdVAyqOiIwuIcezYQd0Iy8uuaXnq5h9C9mcPrFY7ga0cFmtri24n8vuu8dzs8xC/tJDNsD5Nuza/QXeefrxH8d/HA2fCezvw9Sj5/FeP531O3nqMst+DfgD5tknRNQr2iH7myBchxYKmQoMyZQloUFddY6jNuNTF6ljn5W0SuMk57gVwjhiYrjroqHA6dOmPZxYDeK5mfLkN27l/PBx4ilS/w4JRUniJdZCkHBCBCJk0ZHNwRhtMInednfBTqHx+XeO5Tvl2bsaJEm/7eyOXDq1KleOuQR9OMY+nKeDuovWsaX+MGrIzE7RT9C1+rlhvmqgbLCOOhKT30VTGcYo6kx8YMomzCs6zGqD6Gzv019foM6fg4dvqWzszN9IEX7MGeDP3S3Qv/DlPPr1O9/p+xfw6Dehusn9eyP0f+sp3WGX7Hy05/qbxx5o436pwvmodzop6wUY6uFdkfYPuw2DAdghm8wE32Didb/Q91egf6074LLLNIvgWcBqgATtzGV/1mKuhPGNsPgBoVULSziQ9GNEwxnwfQKWhw0QrApnWHxKM0wp7julT6FYJ7r6upydHNmYnQOq4MDIwygvuH2JPryJLrXjw5it4bDaKgr6pKuUC9LzIMeh/6Z17CQxYlXNwX9xgMkafAu6hqWvRrVfaycHmBv8Oeo76+it7+KcfkVcA8zu757z549fjAla1S0G95G0a0FhS1btrSRfx80fwrwvfq/Q/n/E/5fYZvh08D9GPNbMO7N9A/rE+2gbuGSNh7rLURgFv+kIa8lQWGVQUyDimw02r6d6Ftrxwi/Rro3WVF4LWoE/7QeGTGthCsgUQvM2cOS+5MIbx9K5F7pBGOqMGW8kJhf3XaYLfMrswnzCApJIK8fkR1ihOuCxpMsbZ6HhkLJZ6UwYpU9w+xJPovufZ/l9EkMVR/+EfRENYkZkvxQf3TrAWiEUTZPdX7DCYwXKLCis+R1Juh7/E3o5xqMnJfjP0K6/4F8n2e29muk+Rz6+ykGgfcxe/SD03445RZmbHvGwI+oJ9gLLsGtTCbuZtT4KH3tF6H1PwL/ALr/M+G/jiG9j7SW51euKKYh2oGnYkhJG35d6jTrx7bbb6VHXcKYSlScBhW7cIOBro90r5DmAGF/kuQqaaZ9F3y1GNNGRtr7YdKDMKsNxWgiTLAYM1AYFi5x4dYKkzgEriCMR8lCMZNrXvFACQH5Lu8lXN/RPr5p0yYFQ1T+rEIOlD2MYhZ2mJnaf0JfXsSYXqHjljA4MShjdMKtlzfqZAL1rxpSXDJSxms4dDFqcfjCzFDDoh1wyd/mjJLl+C4M7PuI+xnq+6vU97fI9y+h96/Q/y+A+yfU9bfR798B/i/q/8/B/XPcf4H7e9D+fdx/Qrl/D6P532A8H6S/+e2LDnCg1sfdUXgQBhOalX5HGZV+Rtrw64qnzHisvxCBOv9RrxjA5L00LBvDWWKQu86g0Qf+Cdr0fch6lVFDind6j0ycXspFSzUnBRdh0l0I5T5mpBth4BqFIzOFbAmGhVo48YJx0FIJQxnEZYTkm07DCOQoZTyGgp0+cuTIkHlyWLUcGGFAPY8x/QF6cRBdOYv+DKAf8WUp3DAa9XJHvavOIy4L1fGGLU/XdLr0h3DAN2FA12AMW6jfJurpMvxejOGHgU8yIHwK+DSz2IcIP4Trcl03gfE/hbX8FMbzo7j3Q8s3sDbjNlOOH19ppNwwptC33ApQfvQnyg43hSsJ5sBD2RXDPVaOX4Uawj4cpq/+GYOGd0rPUJQfM6lrJbkajKltXIcS70c4d6MMG2HiGhgXTAVXEZyMTgJOeJhaeYwznwiUw7t70QnMB32vVfglfU/wbxA+yAj/59u3bz9n+hxWNwdOnDjRi6F6Df15Hd06irHpQYeu44/7p/hnxCB1z4zS0TWcwHACcabBoIW+G6YusboSL5gWvQ0cut6Afy2Tj2YGgVZmqj6dHNJsB3aA86K9sB3/VmALsJlEnfSxDqANY+t+qL+jFv2EfhdlY7iiDMOWaV0SWI8sGF8NKb4aP52w5ZhujA/erHBAuwL+Wdr6r4k7BLglh1Pfo6GpL8fyS+3I6Hcd3w8Dt6PE6G1TnFAmoVQL1SamOP0JxEEjFAJl8+Qvlmfioetnz/wNoB6U8CgjnN+27Dp//nz+tlNi4Op2y6xQXLE8jn584+LFi70sLenD5RIK6Ql73dxRByEQ+qgOZ0GdFLJETZtAPNtdOk4AQpeNw+DHiss4jGMYessRqHcskXGLGOIiOh76b1w1kCYmF6SLPCylY/JigcbpWl/LFAwL+oVqeobFm6a6XeJuBuaxPN2UljoNXr58+R1of5V2f49tB2/b1LW0T7R0l7Mxtf43A42m3yt9mCXHfkYel/jxcVmZmmAyItn4crkcSivO9IZVCl1xdghcO0s3wnkGJTo49hHZGQvHcnJYMRwo0xJnPEfZg3yaw8nv4b6OQbqGHg2jM74tV9ExcGGodNUx8saT/OhapA3k2L8sTv8YepyTzZ+MC2VHGvMkMG5Mp2MWaQLjdElfpF5FaeGPeF3DxusaJk0YUMMJjJ8KUrrkTpV2qjjLl4aTH13BNpmHvulW3A34fxp4kXr+JfbhAHGzejNxJRtTDWkjDNoBIz/s0gRYiz+UICkG8fEYltmC/kBW/SPvOIzpBPMYgWD89qG/7fQn7JH9EJydByd/cg5UOKBR9Wcvfofl7jeuXr3aw4zoOrpTplPHclidIs4L5JUZo7nFq4OCOicknMZDMM60QtZvOkG8rmB6w8zKYmYsDkMTM0mMfJRvPayXhjWlM49gekG/tKrL05AZZz2d6ZrWNNLSbx5dwXTGJTAsGGd+Qb+4lCa54gTDphGsszjrLN6wNHTh9UhPT88AfH+NOn4H/IHu7m5fqHEVGd9RMG+9sJKN6XoY+UH2bt6PEe2EYWuT8GBgLGVkej0MS0IxT8orTRTQO2r+BOw58McJd7F88H6hHUcwSw45B+SA+uBqxdPix+jc/47l/gk6+DC6U1Y30dt45ZGVVOipeqeeCehxzEiTkTNOovMB0hbmgjZtm5JMveXIJ3lhPvkiccO64uShaYzTtXz47MeePWw6RfjbY/AcRvUy+TSiygbvzJ4VaUzHWOFbHB9jFPRahst7P+cVUTAxFDICc/APgY2w/+K3Kw9DzuWCwrHDzEo40MqflckB9cIB2Ddsvk5nfgbj+A6GdQhD4B3UmClqENDf4AD4WDKruyIM665mkBcJ5IN+XXmTDCsTm+jr4OL6E3w+R399Bd4+wmD1A8L2We+TmnVWsJKNaTNM+xjc+QCMawWaZDDMi70o8HU/jnDQiT0iFD/yJ2VnJlpmyfYjljPfIMI3J3DyJ+fAlBzwZ2yOoVf/hmX1V9GhyxjW6wzM3giJ5ba5iY8Zqvqb9M4DT/HGr0aAX9GP6W8x8GhI6e+VAUcjahr7u35Avl4izY/os9+Cj0+yb30M3nkFylkp3tk9K9KYspm8F2X7OIzeBuPWoYTunbqHGntShMNVADNhH6NcjHYqM8Lxkr5L/BPg32G55lUoBTQT0nme1cUBO/Hghg0bDqNHjwFfZin6Gp28D0Pgd3DLWV0W9+YPAAANNElEQVRFv8JYZN2p2FVLv2vh6qUxVfp64rJ1yfrroWFa+BaGVX+CxDf6qPdIr8LPk5TxLPjHgGfopxdI64GTqwS8s39WpDFF2e6BYZ/FqHZgUL1HFrPJMifyMLcyysPcMIrTdaEbdEwP/RgRGfF8k+UyOF9Dm9Fl39mLMaewjDkwwoz0Cgb1Bfb2v9jX1/ckcAy98lsOsY+q3gm2UcMhMLMKwypuKkAvJ0SLmy5MyFwHIltGdTbjqnH1hO1/0oBPMYNP/JBP8sc4+rp70N6wOU+6g9iD77GydEbqu/ca0nqKvGnaFWlMafV+GPozMNOfZ2hjVAI1+jjtN0z8tJRxNNfof/MoNPZavFMas1uWZEMs709S1reZBbv/4gn+nI12oyXn/1c4B8qcLvejQ+8AX6KtX1Kn0NVedPUaM1VXP/GSiDqIYahLdzUs0JzxY/56YLKCEo1sfMJl3RQvLvk1ktUgH+h/lVmpfRO+FXp7e72JUGbL5Nol/nA96Ps66b/T2trqj+LNS/9cacZ0A8y/H4W7C9ev6PtDefHqKOGYhTqiCYbrBfNhMCMbgvNjJh4iOOq9RSd4tb293aXDvAgqCs3/rWQODHd1dfVjPN9Afx+l438ZQ3EAQ9CDrnkXFWckBnCNjIalHmaYp570s0lrWcJsaaT8tdoqffpcvFRgvzQNfHPlOILr/ugQS/m34N+fwtPvgHuO8Mnz5897yyaRnlN3pRlTf+7gs3DoLhhd+XYkU3tQhTCmTPVjea4whEL8Te+fhtRZKVrtWyMeOA2T8wj4V5g9nJpPQVFO/qwODlyj87+MMf2n6NR32EM9iy5fwRhcxzDEFpX6TLiu2amsq1ffzTNXkC07658O/VrpNaD2RbZG4oMt8kOgL96AP/3MUHvg3zP01S8ww/82A9PblOWqEWd+npVkTNfCxC0w9EH2n/Zt3rzZcHxQAeWMpQBxwUUUNV51S+FATuOfdBCSwnMvZuTKlSuQGvanDbygn3/MZBo8zJNMiwOubnwj6hF09F+jc4+zj/oOxsHrdyUNCQY2JgfTorYMEjmzFFJV9QsprEHNgnHwJvZLMaD2yRJ8GoJP5xh0nseI/gvSu2XiF9vcH5Wnidy8uCvGmDJK7YG5H0DR7oG52wm7vJ/QPpjsUmBGzDQvBlUl9xcnexnxTmBNX6Ms90qdpc6Ibp4p50ANDtj530DfvotxcGb1KP4XgEvo3HWMiT/U6G2AGlmXF4q2VCqc9VeQNTwYSvtxmT7oz4z4S6LuL79O+GlmoY/Ao28CfgHKZf2C9M0JxqZGvZcFCsZ9gor+dQzpLRi9VvZHmhBMvIcPzpErRnIYHS6n/LH/RJ6pnglxGOwyS69rCO0kWwZPMUM46mksCVeEYtOO/FlaHOiiOl9Dh/9fdO8PWQ29yQFLHwbW63gLYiQof14eDWIiTF+NbYvkJnxyTZsF+p3pR+iLg5wxDQAniP9z+vUfkuffAekOKd6FeVaCMW3q7Oz0Dac9MHJfc3OzH7kNIwpzK1xUSAZQyjCmIyMjjmyiwqimtChsxBs2j2EhhTHanhJexVgfYhb8ZUChOYsIWvm/nANzzAEHaS/3n0EHn0cnf5/Z6b9nSfsaRvW8xgRc3EfFLRD2JLtSBXHqb1bfjRSfwLBQK0yZNfuH6aVrHv2mmwyMrwbTJpw0pEXfim8R0D4NZfRD8UKqvy7xTmjY9ejv4t8p8n0V+H3ivo2RfRO6aTa6oP1y2RtTTtDbMGx3sl+6D2O6ndmiH7gNQSSBKSwBJsfhk64CSjjDgmHx+jGSOiFU8dLC9QLwMLPSy8BbCPJxlPd8JMz/5RyYXw4MoHNHgT9ldfVVdP4xdO9HzFDfxLi4ee/BlbqpjlZqgs7GeYH6m9XpSgI8psEZ12eqw+YXl8BwFrJ4/YmmftMlN/kNJ0g4jGHU1bwJ7I/gy8AIbbd9NH/I39I6TP/7MTxwWe9bh1+DDy8SdiafSC+ou+yNKaPzLSjW32TG+X72LjdgVNGZ0WYpCIWS3MRZhUeiMKz6GdUqRjObllEutgegHUJGoP6mtocAJ/CfTfRyN+fAAnDAJX36qtHr6OkfoJdfQA//fXd392tdXV1nOHy5wmRihH4Qqy7SVNyWlpZCa2trGEz7hKDuW+/kt08ICa8rDcqI/mEcZQZN81FW9A/x0hCna3rz6RcnHdMIya8riLOfWWdd6Tc3N0d5WM3od9Bwf/gqhvIK/b2LrQ4/Y/gV8v8ucf8UeAbw/Xp55Eye4MI/o1Zn4cudixKL+/fv34iS3IpAPogR3cnM1Pfv47XRJMwk0FRgNmwawTjxCCfuremKF8QbLxD2o7hDuE+hMG5ui84h58BCcMAlazIUGo7THR0dr6OfTzBj+yKzsj9CJ7+HATrGFoDXgoYwPtfBj2ikcGP5T5owqOo4ecMwos8TcMZlG2Uaw9Kiv1WMnRMR46RnvGC8IE4QJz3TJVd/FqSjIaUPR12I89cqBmnPoO1hwuTvqfkzQH9E2n9Lm/8S3EFoHwf8Ape8kUcEF+dZzsa0gYOf9yDcOxHA7QiiA4Mae6WyEmGEwBWeYV1BfwIVS1wSOLTCmBpvfuN1TQN4in8dQfoRkx+Q5kUgf3IOLBoHmI32Y1Q0KF9sa2v7Inr8dZa+P2T29gazN38J9RLxV8G7x+i3dn2TSoNT2WNFr8fVP6Pv0X80ikLCQyvuupoPYxZ7nMaJT2B6+5KuOAswvWDaBClMn5KOdRJKhL1430//u0gZtsNDN/eL/4zJ0xeh928AJzN+nc32EFz8Z7kaU+vdzMj7SYT2U+ybakjXJCHpJtYqUKFaqMaTVyeWEsnPSKhgQ5FcepiAUb0E/jp0D0LrLwDvrlkHo8dDHso5sLAc0JiUWML7I31PoaO/iy7/I/T9dzBG32RW9xYn3cMYV7ZXB913HQQfl9dJE4aRiUjMUDFi0ResPjRiCW8c+h6zRfJF39A1njIjf0qvaxx1CDq6gvhsWUx6YotNGtImXGJCNMI2xfCFCxeusm1xEf/bVPj7pVLpn5H3H0PjX1GX7zNYnMS/JJ/lahDWwM2NCP8+hPdehNIMwxtgfCiFI54ALpRAl/TxiBcMKMhsnPmhWcmj37TgfXVUY/oGAv0ugl+0TW7rnUPOgSoOlM+cOeOeol8sewW9fQYdfZS+8U0mAl9jdvclZqhfB77PpOAwRqqHiUi8wUecdzSvk9YHdS/HRAKdjxdboBVF0ceiX4gnYRhLEkdaXXHGmdiwYDi5CQ/O2TFVuX6DegwDvtnVA+I4dXuC+vwpuC/jfh2af0G536cOz5L/VQYGPyTk7zQRXHrPcjWmXn/aArP3oSy7cRuBeNsJYVUEnNitwRRSOLniEFaMrgisoiCMlIFDqPGGBelKlOP7vm+ihI8yOmpM3aNJpHI358BS4sBVdPcUFfoW8HvAr7PK+k36yB+iv8/09PScZbZ6nRngAFsC/eAG1G/6Tnz2TwOIcSswm/W16ehPTCKiT5Am+onxGLe4OQDdAsYv8PQViitEHumYPgF9LPoRdeujzH7KHqAOvRcvXjzBjPQ56vCHHGr9FgT+T+D3oPsn0PXDJO4ROwMHvXSf5WhM/Tbp+xDMr23evPkOlviN+MOQKsgsyHYFmoUUbxzCipmsM1TTGOdJIvRis15DC55kI13E+TMHfhldoQqSqAPypDkHFoUDLumdAXajyC9RA/ccfwP3bwOfR/f/Mfj/gGF0CX2Q5fVJjOgljN0VDKYfq75MWOglTiNI1ID3rI2/iGG8SF7TXSGinzQDTDYE/QT7rvDPvKZ5jdnn9+hfX6Jf/TZ96vO4v049fhP4A+rhx0icqHgqb71BL59nuRlT69uMkdsPPMwMcicjbiNCiSVItZvEgMBipDReXHIdMfWjUKKDhn7xCNaw99uuolSnofEYiV4HckMKE/JnWXBAXRU0TM7uXCb/mJo/AnwF+Br6/w0M3H/GKH5TYCb4F8C3gEfoA4+g++En/B3A2wKPM4P05z6ewijqPkn+x0n3OO5j0HiUdKZ9hPAj+LPwTdIFQPsb+L9OHf4E+Dbg9aYTuC7jra/1FkAtj0fjtDxqOlrLRpYBnRpRjOl7EGoLQiliUAuEIwXKEa7/MIBhRHUTXtew8RpOw4L5xaMARvnWh4Z0BGXoZqQ9zOj7LHG+7RTx+b+cA8ucAxqqYfT7NEbxGSYQ/wn4XeAf0qf+V+Dv0L/+Lgbv79Hf/j594x8Q9xvAPyLut4Ev4P+/cf8laf4Z/t8izW/i/z/YEvhfcD8P/Do0pGP471LWF+hH7oc+jd+DJGeg1sMts2RAly1bl5sx3YBwHsYIfpDleBEhV65CKQGEWTGeWb9xgkZTNxuHElT2eqBrtIbZL/P487u+/3yUzfxDLS0tvUQqfJw5fXJiOQcWkwMaMb945iuY3tfsoTJe/6sAy/RLGMELTCZO0f/exvi+AbyOQXwd19c3D4P37SwnG15l8ru+lfwZevYhy7E8y9WQEr0ynv8KAAD//1C9ENEAAAAGSURBVAMAYQfHY2C3nOYAAAAASUVORK5CYII="/>
        <xdr:cNvSpPr>
          <a:spLocks noChangeAspect="1" noChangeArrowheads="1"/>
        </xdr:cNvSpPr>
      </xdr:nvSpPr>
      <xdr:spPr bwMode="auto">
        <a:xfrm>
          <a:off x="12633158" y="2389605"/>
          <a:ext cx="304800" cy="29811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51</xdr:col>
      <xdr:colOff>0</xdr:colOff>
      <xdr:row>19</xdr:row>
      <xdr:rowOff>0</xdr:rowOff>
    </xdr:from>
    <xdr:to>
      <xdr:col>51</xdr:col>
      <xdr:colOff>304800</xdr:colOff>
      <xdr:row>20</xdr:row>
      <xdr:rowOff>114300</xdr:rowOff>
    </xdr:to>
    <xdr:sp macro="" textlink="">
      <xdr:nvSpPr>
        <xdr:cNvPr id="2057" name="AutoShape 9" descr="data:image/png;base64,iVBORw0KGgoAAAANSUhEUgAAAVMAAAFTCAYAAACES+90AAAQAElEQVR4Aey9B3hd13Wgi4tGdKISJFglUZREdVGWZMkqlmVJbnEsO47bPM8kkz6ZSXmptieT5swkTjLJtFSnTJyXxD1usR3LllxlVasXSqIsip0gAIJgBfD+fxH7+gAESFw0AuDBdxb23mv31XY7Z9/ysvwvp0BOgZwCs0OBAsVWt7S0XNfa2vonTU1N72tsbHxjR0dHA/hF95xpxtT+VsPFuvb29kaYvLSZP90ExC0FGoF6oAaoAsyHkz85BXIKTJICFaRrrKysvP7gwYO3HD58+LzBwcH24eHhJYBGlujF9SwmI2FfNHx1sKgJaAXagPYMdC5dunRVdXX1mr6+vrNg8LlHjhxZr5ugqqpqPXA2adYuWbJkdU1NzQryLwM6gGxZLYQ1urW41mv9i1JI6F/+5BSYLAXKu7q66urr69uBsysqKt48NDT0A+jZZbhdhUKhFqOqrky2vAWTbsJOLZgefK+hziTPIvjq8vLyHwF+Df9/BX4P/wdw/xDG/gFM/T38vwNjfwummkb4z+Dex4j5PtLq/hpxv3ns2LH3j6T/Q+L/SCD+D3At41fxv5syX4nh3cDMVsPqrFea5kYVIuXPmUcBJitLmYm+ionIT6IXv97Q0HBDXV3dMvxV6EsdOlaH7i1KHbFTC4nj5e631NbWrqbRm4BbgTswaD8AvJEZ5WuZSb4W5r0WJr6W/ZkARsjX4H8N7u0w+RbSvAq4CQbfKFBeuPrB30i6VwI3g7+Fsm7FfxvuawjfTprX6Af3Wv0sY15DG17X39///bThzfjfBNxA3AXU6cxYAwsqf3IKLFoKuKSvQ+YvYYX3enr5Omagt6MbN6FvZ6FTDfhRjwqX+LUjxpRki+tZaMa08ujRo+3MGq9klHsnrHgfTPvvwP/C/5vgfhLGvQ5DuomZ4joM7wpgWVtbm9DG9mgzRrCJeOxcYyNGsZGw/ibcpQKBZvI2s2HezCgbQL6WpqYm87aSp51wJ+nOQVCuoc43UvePA7/BqPuHtOX3gZ/Gfxvu2aR124Ho/MkpsCgp4CpsCRMNt9WcSLwXY/km9OJiJjdNQB2GdAmAOhTcDnNyYZ5FR4zSjenckqAa47UCI/dqmPJTVP3b7HX+Elx5NwbxJgzeeqANo9eE0WrH4HVi4FoYAl1OVGB4C4yUZSzVyw4dOlRGuIy4MvJTVFkZZZbB9DKMcxlL+jIM4KiwiYwzn3kYecsw1mUIhuVUUVc94VYEqQPjqrFuoi2ttPdiynW2+pO097fx/zp1/QjpXk7ccsp1JMfJn5wCC5YCGsRKWn8j8v2T6M+vo6uvR/6XoZtN6Eq1OqPuYFwLyH4luAJph8gzPAI4i+cpn4ddkUHtEP5i2nYNTLoZA+iS+s0w5O0YsDcC12PELgA6wNXhLgEawMdICMOqMIwFDaEAM8NQUl7xkdGkizB1hBEVR74y0wvGizORrmHaEmURLsdAUuUSDWoD9dfTlhpAdzURV9CH20jzVozvD5L+jbTldoTrJsq7BjgPofNQy9GaYP7kFFgQFKho5g/5PofWXof7GuT8DuTb7bZLCDch7zXoSYW6JBBXQA8qwAcQ1piSfXE9882YFlhi10P0S2DCT0P0/4JRew/uGzE8lxLXyUx0GTPQZpi2BFZUEF80hISLs079ggaQ8mJGCUNjBkp5zizDaGLcAkd5ZQhF+DF6UY75xBlnHvEaXme6+i07G48AWUY5hrWG9rpFsIyZaAv5V9KWS8jzDur7Zfy/Qd534b8cuawnnD85BRYCBZyNVqNz5yLLd9Dg30G238qM9CJ0ywPYKvDl6giyHfqlfhAXqz90egl6VINrOWRfXM8MGtNpE2YDJbxr//79PwUD3g2DrsZ4XoCxWYtxWo6hagQqAZfI5TALvhTCkMLcmC3CpGCaYaGMPxKFYTQugXEC0bFkp77IpxCYHkMX5blFIM584qg76tNvXvGCZSUYCVNMoRxjXIEgVdD+GgaBNrYCujCya1kKnUv/biLtu9gG+HnKfSf9vJz++o6rReeQU2C+UEB9c7WoAbwEef73yPo7mSTcihxfgLscWa5DfiswrAVkOtqNTIduGSZ96BNuDca2Flx5JFpk/053p5yVLYemZ8MklwzvwAD9EIzwZP4clsy+q1ZHXC3WyaV7jHYwJYwf+cJQ6iYwToBhCRVpYGLkoZzE2MBTV+ydpvjy8vLAmx+DHXn0W5hxgmUI4qxrLFiWeUxj+RjTSgxpHYbU9+8aEMBmDLgb9G+gbz9Kn99JXa88ePCgWxtd69at82MBhdgqcsgpcDop0Ij8+m72+RjLVyHT/wYdeCPy+zJk2hUi0TUV+MuID90hvkxQ9tUD9WPEXYJu+F62hvl09mlW6i6flVInWSiG5HyI/lbgP8ORH2L2dh6jXQdMqWdG6CgWy3iZIcCIMISkD8ZZjXgYHMwTL05IOF3TCOJlsOkSnnpiaS8OoxbCYJxgWtoYI6zp0vJewTDePJYp6BcnmE/XdMbpYizDaNPPCuLc521AAOvpr3u9FwwMDNzBTPgXaMO/7e7uXt3e3l5n3hxyCpxOCiCPF6A778T9A+CH0YeVQDtQj0ENfVEvBXUg4ZR5cch6pDFMP6rQDV+POq12h3bMyjMXnRqv4b7E+0YI+yaI7zuc1+NeSLgD8FWKSphVAXNi2ZAYopsKy/pHGBVR5AnmZeONMCyM9Rs2f4ozLBi2LP3G64rLuuLFZSHhTCdYhvEIZAwE4DzRtG9uxiOfHnJWdzBbPY/lkodWN2FY37Jv375boYkzVfeGyZY/OQXmjAKM+TV+vfRW9NGDpVtwr0ZYzyGiGbcWuY6JjgZTcLKgq/zbyqyr/JNftHk8mMpnplJjGqDh9uTa074LKecnIfI7MBjXspxfg9sCMxpgQiWMigMjGUCa4qxTvGHyhmHSL6QweYtpxWUh5TWNePNlQXyCFG8ecRpC2yKIE8xrXDat/gTGJ0g4yxEyeLwFB456tgDagBYGkUtI8+/I83Zmwzfjug3i0kj6EcyfnAKzRgH3Rn07ZRkyeDXC+TPI+tuRyU0Y0CZWjD5OdmILSgOKjMbKLvnR4diKSy1URwTKUWfLiY+8xC86gzpnCsoSHlvRsB6i/hQEfQ/EvBAmtcMdT++DwBIdo1pcwpNmUg9Mn1S605HIPo0HqS22HZo4CDhjrYEevqvagfBuQKD9uuq3SPv65uZm7xtQ2AnmT06BWaHAOiYMP4iB/Ancd7Ba8tyiFZ2sRVfLwSmnAcptFlJrlHX92TjkON7zJs4ytDmLzpDaZzumO5tQzvK1i6XrZYxet8CY25mJXsdyYRmGw30Xv9nVkASTbAhE1xkFMmcUYoEF7JOQbXbqk+6IQUVeK/xaxIFnJfupF0Ijt0BuZz/1NpDnYVSbs2Xk/pwC06BAobOzM96LpowbMZivQy+Vs1cjay9DT1uRvxrwrp4KCGfoqPJK+hOerHzrFzSkuuZBxn1c5mt3Fp1BtVMnEGWGEVUQ0qXr6xnx/h+YtbGpqakGQ1EFsxypojrSxEGPhzx+rRTIMf9MMwa14IIKVrbR9ikLxLsUqmxpaWlevnx5C7MD6XILQvkLxN3CgLQmmz/35xSYBgX8QrCdVdCVyODPYen+I/p5bUtLy3lAB5OgSoxpgQmQMhjvZpPulNWZBlmN5T86H2cYlGV+V6CVxOnmxvSUlByd4CyCrz948ODrYdQrGO3WQehGDAPoMvdQYn8FXHHEc/QTIkGJ/yxnIcBE3bLtCHYZg4y08eXnJdCtjZnBUvCdGNLboKXfP99CGV4LiJM/OQUmTQENmFtFGrNOcr2tv7//J5jAvBuZuwRDugwZbMUA1iBrBdzQT9IpjyeAeNLrnADi1WMNMTJcxsq0jNWVn3hbv+04Ic9CR8zWzLSKGdVyCHkphuBWDMG1+DcyOrXh99WIImMkoITXZcSKUay8vPRmpTIsZz6B7RIm2yYFD5oFfRh0POpvIOy7tkuh4eWA30J7MHUpZXYBi1Iw6Vf+zDwFajGY8TUehs6bzd6APr4e+fJ2p5XIVgPy5xV5lRjSAvIXcqheJki4bNOy8p3SiaOsmCSZ1nxABeclGlMVfNHJrZ2yrzMKLOEbINwrYNSrWSa8nGX9ukb+GP1iySCRJXoiuK5hCF1k3kQNMm2CidLMN3xqb3JP1r5EB+gXAws080DOPas6ll7eeHU25VwPDd9KOX7n7ywDb/7kFDg5BZAlr4S8EUPqp9q/yoTnGtRyJW4jccqYS/EoRDlEzsKvLBpOrn7BSNMkMCyox6YVzww3ZrdMpPzUGpNQ6Rs9Jlt0MOPGFKasPHDgwFUsHW6BmFdjTFfBPH/zpTwRFnwYCgku4RNVswxKuJO5qRzdk6U73XH2Kwunak9KK22go7QqQEd5xeShuhWjehYKcAG46yjrB4CzgfzJKTCWAg601V1dXX4A8hr0z1fuXsPk5srW1tazmaV2MCutL+cPHfKJmSTBKEf5E5I8BnLkH4mVy5FQWfgTDn2Pcsr4E4cTN7ah785GyylPV/SiAhV0pjpUvnHjxmoYtp4Cb4Rg18GU89H+FtwqCJkISvTxhzQxaukKYiW+oP9EWHgY+yVMpuXZfksvBRl6hqAi9H7A4MjewMzfw4HVBDaRR2N6GeV7n6TKgzd/zmAKaKgEZcHT+HW7d+++GAN3B3r4DuAGJjxnMSN1+6ge+fGAuLgiTLIKvqibY2lp3FicYfECdYTMKsP6jVOOkWdl2LaJWnQwY8Z01apVS/bt27cCpqnY7pHqr5GYAnin+fFJpX4JrYuRCCPLHk1xNEsMXXTUPkWHUr+ll/Qxucsj6SR9DDM4FZhRuJe6DNqtJs6Z/6txbyfeuw5w8ucMpYCGKu1J1iAr12HAfhxD9gesYm5ClrzrwqV+LSueAvjQOeKCXMoYh0RhRJNRVBb1ZyES8095TUBw1EO9cZpvvGUw8GtgtTeC7RyVfjEE7NhM9KOa0W/Vnj173gDhbkLZvRXJfRh0vEIiRh0SNjwj/wwL5AmmijYs6D9TIQmu/ZcWCQwr8CiCr095nZlfTK2CfpeS5hXEvxJYB+TPmUkBD35b0b9XMND+MDLhhSQ3Njc3X8ls1MtK/PmQapUSmYkDJg0q8hTUAjdKD5XDiCjxH/VGDvOPAYIFbY7GVIh0i+WfHZt2XxoaGppR8osBb5S5EcYtZxlRjVsmg6BgjHYyLs24xOt3BIPx8R6bTBCm0KCSs9imiTKdLG6iPNPF22/BcqwfgY9BSEGXTuKMN9zf3++vB7hk8suUFdDyLOL8Tay05K+mnBnhLeXkz8KgwBL1ELk5C1l5C/DrwPejg+d3dHRUY2BrCPuqXcFZomC3nIlyxhGyxkw2Vo+kKy77TTMWkLVivP7x4sUhl1GufssEygXDixFmROFQ7tfDxH8HM1fDvFoYFbfcq/jJgELEomGVkDJBnKCxyIbFyQjxGlvKjrzmE2dantq5vwAAEABJREFUcaYTZzj5U7w4jHsYcdNajm3RNawBtw7zJVe/QPtjO8IyDAuWm8CwZZhOv3jL1TVPFmyfMB7OvMYlMCykcvTbNuPNryuIt26XZyhJGcu3pdDdPdQNpH85aW4A8rtRIcIif9Rfl/WekL9yYGDgZzCMP4ts3MRstAbwR+6WaDCTzOgqq+oG6eIODGVIvDKmWzbyp18YCRYdcVkwwrwJDKf4hBtxnQA4IxVMtqhAZkynQ97L6S3bL4cxm1Bub5RxQzuWEMkopAokcPLrGhZGCC2qCOKME/SnCMOCOEF8CuvHmBRHQw2eID4JkG1KIE5/1tWfwHyWncpMfsNCCluH/iyYdyJI6VJ86sdkwuY1nfVbL3TX8NdgUFtYDaxCMa4g3k8D16NM+aenEGORPRoiQd1dwaTgMnh/G7r3WmThdsL+6q4/9uhs1CvvKjSc0kCZUX6UN+XeMHliVWi8eN0Epk3+qbjmt0xhJL92wbaPBBeXI0Om3COWBathypth5Hn4vcDZH9GqsEANki7MLRo3w5MByozNa42F+RUGy5M54nQNm05GKRS6gukNWw+GpYx2xZLEtCmPI/XBgwddKvtVRrjOWgXjmGnHFxuWZ12Wp9BZtqBfvOXptw7xts201m28ft0EhgXDphGsQ3c6QBv8wbJqlnPtKNYllOXe6dX0ZzX+/Fl8FNAg+UsOFyFP/r7YbyF/b0be19fX17ehj7XIoktqRK0Q8o+nZD2cLtkmkG3bnmC6Vcyr/FM1puWdnZ3LYJhX6d2MUXHPro4wvC2PJTmeYKJLfQ1ZKb2W8ZQVWcwrJJwMMizoj0T8M711Wh/tAVMWRlKjyfLHNwaOgj+Avxtj2d3X17cXdxvhrQL+rSyRXjx06NCLhLcR3tXb27uvu7u7d+/evb09PT3dxPdT/jFgWANvfRisqMf2CNQRWwv6BdsoRIOm+M++nyordZTTdshQUbd06dLVtO0ttPPm9vZ2f5vHpeCpisjj5z8FNELuh19NU38dHv8wRvRmtnjWAC2AXzjFfRfIA0m+9yhDwvcwx31j0x3Hzt5/2qxdsB+zV8lpKnmqxrQKQ+MM6FqYeTEzo2WAs9IgkgxCq6NLGhfDEZjkP5kumE/Qb1b9CcQJCZ/8GjnqJNnwILPMIxjGg8ABDNsO4GmM37cxOl8F9yXcfxVI90WMbgAG6IuEv0T4ToznlzC6dwJ3YVy/Cf5R8m8lz25gP2mP4g6Bt76iEbVNAsjA6abwWDe1W/zJ4GTpLN9+0x5fiPbWqXbSu9y/mkHAC6bz/dOTEXdhxPkTIevRs03MQG8D3sWK6BZmod4sZlwtYb9iihvYlInULWQheUe52TSjImYpYDuoUxshzFItp6/YqRrTWozI92Oc3gBTfYnc3ziKXqjUgiOQBlVXIkbkJP9B8PjtJcqPpQkGO3JarjjLRYjcK4xZ8ODgYKQ330hdQ+AOYzD3ATsxjFvJdw95Pgr8d0bw95aVlf0cuF8h3Xso/z34hfcirO9DKN9Lv36Z8n6Wiv8j4Z8jz+/Ql/9Lv7/EQHIfM9bnd+/ejY3tP4KBHSJttJU0fv4Z+1DiyO9IXDSq4hIYJ9hmQb9xyW846zcsZHH66YMz79gawaBWYty97ecg7T4bmvnVy1rz5bBgKeAJ/Eb4/G/owX+Br+9ubW1dxh65rx9WI9MFZDh0QflBlkPm9JM+5FK/eMOnE9SPkfoXnUEt2ZhiZM7GsLwW188ZW2GiS8hyGSWhEsD4MCAq+wjxSnbMm8DM1mG5GIzY09RVSGhDCA9GZAjjeRALpwF9nLiPA39Gvj+knL+jjC8geN/hYOZZ/C8B2wTybMcN0I/BdPb5IritAuW+wNL5Ccq4i/A/YaD+inb8JWX/He7XSb9l//79vaQ7TNiZaggw+5dhVMkXYdJHO3Upp/gYXwycxJNNp18wuYOLNNBF0dw/9aV+b0T3xX5/rPBy+n0uaUvmN3ny5zRRoKuryz1wX3lzOf/OhoaGm9kTvRger0CmXQn6e2Ie6hTlCvmL1ibZ0FUnlTkhIk/vP/d6/cFI7cbpbckM116ycsEQb4D/fozpaiCWFTKQ2Vk0TYUWMDgxW5SZQkSW8M88wtgs1B+zMIxeuAjVMMLiTFQjNsDSfAvG9CGM21fI+2EM5wdx/5TwJ9n7vJfZ5I6tW7ceBDfRM0zE0AjgxHOMPExGux9jVvoF+vsRhPpDGMu/wf8ZjOk32Qp4khnwHuhwFHfQdmHA4uKI1A9d25/AksVlXf0ng5Q+m4bZdBht6Y6ieYVfOca1gXAz0AF9roIf3jJVkc2X++ctBfzdrw5kaiP8fhW89BdsPej15N7v6b15zS2dMKTwNnRNuULuwrCSr9g5/cYJReQceVKdtkGgWtudG1MI4en3MgzIJSipsx7358JgoLBGB0hAmSrxVHTdiCjhn3ksQ0HBQEVOhCqMhi6z41hOEzGEgTvU399/EKP2PHF/jhH7ffL+CW18kAOYfaQp4ZlcUoxzH3U9Tf8+TH3/A8P6v6nzHoz8fozpAO05SrvC4NsX6aObYHK1nDqV5SV6SyvaEJnou8u+OnjVBf1egXslEbkxhQgL4PEC8Hex0vkhePvmpqam9cxKW5C1GsCBMmRfHhMfK0Bd+6WbQFnQr+wJyoppBPG6cw3ZNsx13bNdXykzU29+ugoDchngJbJ1NM5lhkoby1jC4co4GW0YJY6RUv9kQYJnwXwKBkYh9gUNI1QaqiMY0G6W+89iSD5NXX9L3V/C0N5PmmcxZvsef/zxI/hn4zm6Z88eDefWlpaWRxH2ryGgH6WN/0g7HkURdmFUD9IuZ6lBA/tE+4JG+rONIm82OCl/tgz9lm051B/1wQM/L2xgtuqbFxdQqJdKr8LNn3lGAfZAmzo6Os6FZ29Ett/J4Hw7K79rgPMYrP0Rymr46697xgcxqfnyPfl1U1h9EZQHgbyhp6YxrJvDzFKgFGPaQtXfV1VVdS2Mdpoe+6TgRj0yE4GIGaR+jEuMnKMSTSIg8y1H0K+BwECl15Bc2g+ypO9nKeTe5r0I3J9guD4A7uF9+/b1TqKKGUuybdu2gZ07dz6H8fx72vu7CPFXaO+zGPp99P8IfuTX3YOyUYYUZBg93bIS/qSrkLLol0YoYaCgQww68KqcWY2f9fqz0v7qwbtJoFFddJv/9GuhPuqg+uQ729609rPI0M+iYy9ngD6LicFS+Fghf+2gvEWmnEgYDAMp/yPAv5QOGSzKVpKvbDqSnvIpNf0pC1zkCWTkZLrogYa3cPuTzJ3sFzLZqfal4FDaxNzEaGaKUaaMRTDCgASihH8Kg6AgyFTLQahieUMYO3VoF+7D4D5PsX9B3Y/hzuYzqbJp2B76/fe0+6O0/wHa9RJwAIMagwr4Yjn6EyQkfUreSbvUU9wzS3SynBF8AX7Vc/Lr7HQd8cvY+nCVMVneT7odecKSKeC2Sxs8eSerqJ9iYvAOBr/1bW1tvuZUi8xUqksCMhTG0QET5Ys3WRKPR/gc8oXshYG1JfpNQzkhH7rKm3GnA2yLcDrqnos6J6tQZ8OEaxgtPRluhkmOlDG7kUEyk/hgtn7BsB2QeIL+UsA8lmFZ5qNO92ZBDfvy/V4M+JOkuRv4EvuX97FHudt08wAGEP5HaehXaPsXUIJHCG9nVn0IP+Q64TWuGGzoRzSdfOGW8s88CcwnrbLloazVDDqNwDL8l/X09PgOaq1pc5h7Cqxfv34JBnMls063zd6AcRRugT9X4veAqQqjWQkfPawJI4kshQtOPQiZGdvyJAO68t+0uoaFsennKmzdgm1B/nzNq5yD4bAfc9WGuahnssb0Bhjzwyw7zmU5XYdxiJFOAgkSifgYEfUL4gX9pXbEPBA9BMYyFKQRd4iZ3wCG6QXiv0m6T7Ks/yrlHwXm1QONHqedfw/cRRufZtbRg993UmOJZn/oQ/SRfgTt7KdgXBZSx0x3MjCd+Swj8UPXMPkqUd4m3Ndg1P3Jk/xFfgl2GmDHjh1NVPsyePXj8OO30ambWDmsAbxLoZoRN+QBgxq3OCknpA2dI19x0qKf/JHWNPKaSca4Rtd0gnkmC9Y52bTZdNaTBcuxT+Jopz8Z7d7vZG1Ptuh57T9Vhyo6Ozv9WYMWFLINRtWhiJUSRbBnuuOBcYKE1C0FqMu3BmILwfwKCTiqPrYfZjyJkN1Nef8M7gXc025IacN4zyDIPmjzr8BngUeg3246cYT+xAYq7Y8+Kmj6SRPGlXwlPSmf7kkyOtPxk98mZkBtLCdXeuhxkvR51AxSQD1avnz5Og6U3okc/AqDrV8wXUnYd7XrkekqjKqGJowl8eEiK9EK5D6W9upDkhcjjDdOV9CvHJgugelNK153tsF6s3VYr2D7cHHK3cLwpqtssgXvP5Uxre/u7j4XAvitt3eWVqP0kQdcKH5yEyUMJ/9UXZmhAFCXRWh4jhE+gIDtpPxvYQzu2rt3730s77tJYDzOvHyO0ubHaLPbEXfSh+eAfqTpGK0dHulfKA34oCdxRE39oa5xM4P3ZWmX+3Uobgc0vgSl9tdNx02fI2eMAuWsCFazMrlsYGDAFd5boP87MHo3s6T3Axgva3agg/WhWjGzhD8hD/Ct6JJgVKNMIyK5+lN6/cqXceYTL26uwHpTXdadgH77BlAdA8cZZ0xXoHBvhgDu7bTiVmUZkwikm8UnIk7VtTwMZuwNwRRfLdpPO3zV6EmWzB9DSL5B2b5YP58NKU08/mBQN6M4f0m7vw04IBygj0elGYoW/SRNJAYfbin/zGNZuikfdAsjrSvOePjn7Mb7ZtcdPHjwDSi3F9UYncPsUaCa1cj3I78/z77+f0Kur2W7zJudmpiVLgGCT8TH9g/bWLFaQV5CLuSpvJOPDrj65aN4myxO2WELKfKbzjjBMg1zABkG2bTmmW2wzgSpLtstEPbQrYG2+GHCoto3PT4U0sNxnmpGUC/MuAQBWOlIgguPjl/pNU76YNh4+FJxEp260utVBZTeU82HYcA/ImxP79mzp58y578hpZEjjx8V7IZ4n6UPn2BGvRsFOKrAoWhBN42qYeJHskzPoa5RBRhWCeGpfPU1t/XUt6Krq6uOhAo4Tv7MEAWqly5dehY68xro7WtOr8OgXYHhXA+uBUPpVlkFMqBsh9EkXcxIiYt9UgbdMI4aRHmnTsCvSKMrTn6KN61+yzBsH0yjKySZMo/h0wXWT/ucmTqgnzkzU0ZP329bCXPXIQDeShP7ORLkZMwwXjhZmlPFmR+ia2S8QMQX8/sRiHvZd/okeT21X0iGlCYffxgI7mJg0Jg+hyL10Sdvtoq+QONIBC7cqf6TdoL5k6tfMIzSVQL+KqWfma5gpt9JnNe64eTPDFCgDqPZBR/94uzNGLWfRpavQY86MXZ1+L1tnjH02DFWB4PIwyC4IXhC0uFh0oUxJX8YUxIWm0SCOIQyTj/54vBJvuqnDHWmmKj3sV0AABAASURBVN6wAWQtZr+mMzwXMFFd4H2lspYB4Mwxpij3JYyuV7e1tTUxa4qZiwyUEcnVPxvgaNzb21sGHEbZX0DAPgzct23btsPU5/IeZ0E+BQ5+upubm7+MkjxO3/YjVIP2F8VyCR4/IzETPUNoTyhGnEqHUhfq6uoqoOl5KPONJPQUGSd/pksBaHspvH0ny+634F4Mfw+zEtmPLHdD6z26+/iD9z3E9WLw+kl7EIN3GL0axB0CYoClrFidUU4s/UkfrvJCmjLyhcGVr/opP4ytYfO6upPf5tMA6063f5PJb/0nSacx9dUvbUr08yRpF1TUhMt8GLMRBl0JM5bCGJ9YjpyCUMXOTzZdMUPGg1DFSIoA+G7mVgTuyyyTniaJhnRBM0BjWldXdzcK8jwwzKAVRlRBt9/0cVpPKkP6CxYmTtAvwNNy6nW5vw78Zfi9QNqoHKZJAWi7H5q+gOzej/svwN/B57/B+P0V7gfRqb8E/hr/h4j7GDz6LO6X4L/nAH7k4afIz5DmuxjNHcAedLEH6GXA9WayHlY4PfoxyN7X6526+0l/APDVu7i4nPrDsNod9CdmsPpPJ9DXYcCnhj5rTE9nc2a87omMaQHmnw/DLoNBvo/oaxtFYwo1JtUQ0wmTSpxJhEBqYIYRAvdGvQnfWanX4S1oQ0oXh7196qWXXvomyvQi/RxmkBhm5m9fi7MO0k3pQUCL+aR7goRM8dDVyzJqqX8VceejyPkXURBiJh705lEM2d9BUz8r/jXKfB/w3hHwztxfhffv6ejo+C34/gfw6E/gw1/Bk38kzacwnl/AcN7NDNa3VR7t6+t7Bv8W4AVmuC+gk1sE/RxodeP2EPcSBnYX9faS/xgQs1baEnusaYZKPVQx+w99Km43JJmz1hG8NqeG/p4Ry/yqlpYWXypWwfx52OI1XxJmhCBBrOSXUDMJCMNgT0/PYdwHEISvAQMzWf58KItl9j306x/o52YU5gCKEIIvjWejfZYrWDau+3Z+xVZBG2qYma5rb29379ToHGafAoPw3xmsnxo/wXbLvRhf30f+GFX/X+BPgd9Hv34LA/he+PWLhH8R95eAX8Yv/BIG6eeJ93LzP4SP/xv4KLht4HyXObYISFuGoY2BmjoMnhagL9brzFS5ayTsfQQaVvGLAk7oDAdPLYx8l8KYdsCTtzCmKrs9hgixZNAVEk53pgCmH0MA/FmQR1D0+1gan+z+0Zmqdk7LYUbqZdNfZnaxg74ekZbDw8OxvVFqQ8yb8qBsyVt0x+JMj8LhFDx4Wkq8e6fOUot5cs+sUmBo8+bNh7u7u/vg/25WKy95Uc6OHTseZzv1YWam9zF7/QZycRdwJy35IvAFAfwXBf3MPD+FIf5nZOnzHHrdDU8fAX8QxhZ1lHDIFDwO1/BcgPWNrYd2+SqUbzI04E+vRokbm3RBhk8wpizr10CINzFyroJJnjQSHC7uv0CEUbNSw/Y8ufqzMBE+m2Ycv8alGwP+xK5dux5D2A6RZqEv8enC957t27dvRZEeg95uZQwxcMXMlD5/L1EJviydYdi4imMaAaWLWQvpalDIThT2UtrhrVIl1JgnnWMKKP+eGWShn33T3axuXmQV142RPQosYTIS74PD39BVDG4Y17lqr/WOrUu5A3y8Yd/TfAfyRWNI7e8JxhRCtMOQlxO5HKWLm/RZOgRTiAsl1SU+/LpQSCfS6M+CEYZ1YXIxjX7LMY56Ai8O5R6k/n2cePnZqFfpLSqCS4cRcJ+0H0H/Dn19hj4PQIdBaS1dSgVpZ7nSUzfl1z8WZ1qNNrP+iubm5nrqv4D0+e9ESayFBUUDy4B4ETJ0I4NyA6BshU6l7igDQgqX4ppPmCgPshO2QDebJhtW5gwDrnTdL9X22P5slgXtt0OpAxqtSjrbAvhC91II6GsMMaqh6JGOuHEJR9qIn8w/01qOBDa9YV0BYzrsKIuCP0ide9avX59to0kWDdDHAZZnD9Ghp5kZDkATv+cneOJzMgz5gidZOiZcNl/CJZf6C9RfA539rHQZaV16LVp607/F9oTOdnZ21tOxC9GnlyEDdUAY0sRn4uIRH545/pfaoUvV3oPsV2HKmcZUAL3wHzuUelFgluKoVsvIdgxFi05i3GLzWkLIDCFlKMU1n7Mu3VQWzI/Lnp0lpbKor4JRdi9p70TJt2zevNmb8qMtKc0icYfb2toO0M/vcCL7LHtlfiU1SP+n1D3pOtmMpqVet27K2R/3MMpPW6taW1uXdXV1eTAw2aLydKeXAuXr1q1rYIWxFp6uRo+WMSgvQYbKmaXK3xhk0aNopfoWnhL/mU9Qb7OQiqHu4oRLv5Disu4I3gmaA7iz02z0gvdnjWkVBPMnEjY4W0HZPHULIo0QITorMcMzzX8yWLBs6g2m46f44YMIxV6E4fmOjg6X+YvRkAb1tmzZ4ielOxH+bmhwDKWI904jchb/UVe8OgONraUAHzzV7yBwIasC3+TAmz8LgALD27Zt6+Lg6o7GxsYL29vbqznn8LW3aDp8jRkq+hRh9CvcUv+ZTzhZPhR3wuiUVxfwULsOGUx7ps6uJ8y7kCI0ptEZGUFHL8WIXoxSe1WbnY6DCplipyBAGD39UwEJLlBPMNlyBXGAr00MEe4D9jBj2oux8eBpKlUtlDyDe/bs8SuoPujez6HfUWhf2uBRYk+hc8xYmMGEywqkwL4tTuUKlG4TdPe7/RJLzZOfDgps3LixEp1cw6D4ZiZA57OyKMeoxueotgemhp4RbzAmRuEp8Z/6ahZdQb+gLAn6hazfdAmM068LVNBmr/VcdFtKGtNQXmZHVcBGZiYb6GwlihW3fGPYwoDKkCyxIMqo52RxlmFiytQpAtsJ8TMkxpPf7/APIQAvodw7mZX6hYTtK6ZfrB4M6G76/Sj098cBZ/1+Vukt7aGziuenpQSrlvf391/GFkv+aenCEDQvSenCeHqNn4fGDZzsV8O/cnQ4dFY+C+hWGFX9U+ma+bNgGSk8nl/ceGAebEA5sAR74qn+eMkWLK5orPr6+iro4DIMqTdFMZAcvx2KcLyyYw9lhqA/CxIpGz6ZP5uWSmLmiyExi9+oH6T8p1HyZzEwUzqMsaCFBrW1tdvp8/0Y0x3MGGd9Np7oDq0llXumbvEshdcrkIFakTnMewqU79y5cxOG6eXMSv0FhTjUgX9hSOWxuiYkP/wtuVPmN59uFkouiAyWA4Qxpd1OlmIiR9SieJIxdanviOZehr/NXVwS0Okic1iKxgiXJar+U1EipZGppjUMUaNcw0yLdIYGBgZ8Of9RDKnvlnrw5Dt1xi1q4CBqe1NT07eZVbyEQZUGMyBkJ5JMuieshtSwyocBr8Kthb8NDGyLbsaQ+ryIXPW1ii2ZG5mF3sJALN9Cl9VX+wkvYxtHPZPX4uGxUSWB+c0r6BeUGyFbkLqdYDy86c0LxGm+LunU71mRdcqe8ycYQK1et+dPKngyWC4j7LwE1JUZAoyLk33Sl/SkcmB6GGnLtACZi/FIBrqAMSmg2Hsg9IK9Zs9+lQosrw8MDAzsghb+ooA8UVlKLaak9PJAvgAFBjNv4XfG4NaOBwNCSeXlieeMAuWdnZ0dK1euvIw99i50ykHQQ8TQIwbDcOWvYKvUZ/G6hqcCGMohwI94jmEL4j1Wy8MfOk1cTI5Sndk6xCVAtzXy/sqERlTIJl3QfhXXfcsOmHKBywUUKxTZTksAeyehJJo4QVwpkMqxDMtKeVHkMM66gLfdHMOY7iPdoj7FT/1PLsu1w8wyeqGT17ApYEKKnjVXXggomsoo332DowVldd80ZGPWKs8LnjIFGHy79u/ffwv6upZVXLzKpl4iP0XDZtgK5K/45NctBcjrc4A8TwD+5ppfJ2pYw2hbvkDcuA+Zi3j9QDzqOxFzIufUMydPKAwGdAWjjD8z24Lrcj9GmdQCiSVg5IJZCT9Z17yC6aGkThFkOjMyjaq/i+RrUft3794t8xYVoYsdHt9zjJmpe6V+V+2dreOnmhlslCIv4XXsWesS9vJvX5HyfcXVJArZwM2f+UWBIQ6azsGYvg2+ncskyL3SwtGjR9WhaKk6pl7B0whjuOLcQ3wgSvhHOX6RuJNV5D+R/26yeunQdM8z1G2B4hbPEwoDwfzq6WxmKL4SFYZURsCsGH1kFDPG8Isvtfspj+XAkChH42r5AsZ0iDgNyT7K1qhGu/CfSY/7R310eD+gf1aFDZ4Hn+WHfur0R93q8a/DsOfGFILMt2fVqlW17K1fXV9f/zIOLZejV94L6ooirsdEf11CB19tu7xNeqZrWHwpgCEeQPfdy78P2fBHIf8Vw/pd/IfGlmcdwkTlZ+IcuKPdE6VdiPgwWhCmCaJ5a1Bt6rBGTrBTxAeTjBPElQIpD3VENoQgDKouMIwxJWqwjxnydgTCmdmiI3R0/OT/NKD7oJU3sB9DUGfVmNoU6gjF04UPFdC+Dv86BrY1xHsQdSbyga7Pz4fZaA26eBV88vekvMauCn6FLqmr8LDIT+So2Imsv4jEY16c4mNYMD3gvqY/ZrkV/XwEg/o0SnovsuGtVU9hUPfRlrAL4IuuuFSgZSU/5UU7aaM2Zwl5PM1P0YvCtWN+0lkHcdroYC0EiP6mzhOOpSDLieiw4fCU8M88glkovLhVIOGpd5h6jyEMe5YuXfokJ9vOTqe7jLCqhQZD7IHtge57OIg7Cm2GpJWdkHZC8hMXSmOY9DqTAtMmsGz9ZtSF/uXU78HTShTGgVV/yIdpcjj9FOjt7V3C3vqFyII/zOfNUMEf+YcOFZf5qaWki+V9khfTJb6nOF3xuqZDH2OWSzp/n8w3S77KTPgj6P8+6vDm/2+wcrkHA/scYe/RiK/paFfcmwq+WKflWTayFTrPZEm3inwtgD/kmJq6KNxgBp0u0LlKCOk7h34RE50Dl0YTiVAcfSKyxH8wJ4wydcXv1uiKk9Aw0hHQmek2mCYDZ31WVmLz5yK5N0btQPi2wweXUIPQ5ZT1TibNeIVI/2xe6i0w44kf24MnvmsqD4Txsue4OaYAy/pVnN47K10L31xJqqvFVoArDrBF5IjHOL266rQu/A6jqWvY+ATIn6tFf8iyB+P4PHLxJLPigZ6engMYxG3IzpcZcO/EgD5H3l7KUH/DRhAfNgNchImPdhnWTx14C36XvyhnpnbMV2I8TY+OSxA7LuHpfBBHFyJGvP5SAOoFYWFKjFowIlyNqTjqse4DhHdSrwcxpRS/WNI6E91G/7dDj8PQ2i/CRvVNOgoJSdrkLck1H+UHLy3PMAW4pMeOVvjbUAq6e9duPRCVP6ebAjDmXNrwalxXDTUYvNAhcJN+5DOyFXxH14rGNMlCKoglve98+0N/z7FK+u4e/ohTL492d3f3gfPi6s8zQ/06ZXqz/zHkaFhdZjIUuk44XOJjEqY7Uk+8OUJa5U2g6MXxODNdQceaMaDumbkxHJ2HacW+U0fEAAAQAElEQVSZpAywuxKKtHpLgkRIy5GJ1OVvPEU9MMayHGX78fs7N54WijvTYBD6bkPgtgOO9JBt/ImhgipxdEmktyQwX+KBfB7JDLrgu6aeDI8W8pEEuXP6KIDxPAe5uAkdWgWjapCVMFaltEjdW7JkSeSjrNA/XctIcoAhLevv7/ftks2k/xP0/X7itRNZmXDy8zjt+ABpH2TWGq/00cZY6tPGMNjKpn7BeigvbAplhku5i+rxVyovgJArIEzsweAWZ6L21LCuhNEvGC4FzCuYx/yC/gQQ2Wu5BiD4jsbGRkfAFHUmuc4C+xG8fugwvhWFGol2yQU1pSfxQ5f6LCNmDHoIqzixYjGcw+mjQFdXVx06cR46Kqxhue+HNa4cJmzUyWRDfiewANOif3o1gB46DSGDB5CB7SAfbGpq2oarbGZlUr9bAE8wAfJA6ivk6aPcQcvDJcvxh3YXjbf1CMZT/vEEi+i/13VdSYfXQQRfs3AEiul/6rCdt78prGt4KkA9kU1CQvww2s6QwPsFziEYt2fr1q2e5ke6M+0fB3BHoYt7pc7UJ+w+vCrGZf1F5CQ81FOcmSSewgd5MgzPNaa+DO6J/iRKy5PMFgXYp2yGH68ELoI/1chIOXuncdiU+Jat+2TyoN6xBxp8Ny9lhq7rGgd4c5uHwf7ShV/k9e7evdszDC/f0YBmq9KgL2lubv4Edf455W7HPaI+m8jyCXuRTqxCU1ic23ykN9miAo3pRUz9u2BQJS59LXi6H/sxBIrEttcqIATXWxJISMG8uqlchMNRq8DyoIoRrmrLli0llbvIEg9v3rxZoT0KfRTqYvcIF/0z5bFM6e9yUVCh4IN815A2MLCtZUZ0it/Tn6nW5OVMQAEvH2rhoOcq+HNOTU2NN7u5DRNGCpyD3yiYoJxAm15ey3cR6rP6KN4w/D9GXQfR008jHx8F58czOOM+vnFzGGN/EAP6LPA3lPUtDKVnH8UZKmWGPUG/w7VOylfOxi10ISPL6dhaiNsCMVzmRV/ssB4I6tQ/mJUILr5UsBzzUJdOlKfHMMR3FqYCixo7+ok7k8DllCAdwqAm2kkEhDX4oV+8oH8qYFnmswxBvzj47CrBl/dXIhcN4nM4PRSor69vZ39xPTxxib8MQ+hdoOpL7DmCn1LDzAdvw6Cp6/IdQB2HBtDHHRjAe9lOuI/CnZUqi3hPeMR7SHmENm7HfnyeFN8m/1ZcV5duGcQMmvJiNmxdgvJmG0in3gt4F/7jzxs0Q0WX+PRz0Hc+w9jZWTudpuMQLBgortRum1fmUUHRGFBnGaNg2YEDBzQaxxAUGaMhKbX4xZZeIS32aTx6I/hFOhYTluBJ+RVy+asrDp7HpSfwwlejOuCXbgkl50lnkgIYqAuA64BlQDUQM1Jd9Wk82ThZ/eqcB0ymsQxdeOyMUcOn/nUjB0+C27Zv3z6/xBN3Kp0cZnbaBzxO2feS9yGgj7ooajiMKP5Y4VofSFejaSspthXFLwZAf8qb6aDG1Fdz7Gi8BwpBYuSSaRJDpSNdGNpSO25ZgvmoMOrQtWwM7RDgPaYePLl0GGVMzHOmAXSeFA1INyWjKu1VJumfpa3KSZne3u7yfhXppjozzRab+0ungLO1SiYaG9GblzNDbYNX1eqgRcGj0FH10vBkQf6iayEzlBsGDh6r58Msw48wq3yKej5EeV5oYhsmJYek1+AeIe+DlPtJjOpjDNDd4L1EqYz2l7GNGJMxcE7Yhog3jwBqcTzQsrweIntyG0YOfxA7McqwfogUeBlZatfNbz7LygLEl8DeQON3+S4NJO5kGVhqMxZE+hE6Q654guY2nJDOjIG0h/nF8jJ88dCpAZ51oRT+6mUxTe6ZMwrUcX6xFv5cSI3OThvxu39KsCxkYkROIjzZf/JYvpve/JQZOo9seTdGL8b6KQ64XK57ku+sUYNq8klBb2/vcxjkuzHMd+M+jQy5BTDkwK0Rtz7qchYcMFLootF3X9bXgEHneMcwGMVGd5zA2VkIHLNRln4GpwQyUKASR8EiWBg4P0k7RD0evpTMQMtYZBAjN0IXvLBv+nVnCiyPmUEswSxTIRfghctI3zeuw5C2oRSe6JskhzmkQENDwxr05e3sW16MLlZjmNTTmOXJO5uigZJn+icL5pXvuvJaP0Z1iLoOA89h8J7v7u720MmJjUv8Ug1dga27vRjRv0F+PjMwMLAXGToCzndXY//Uekfaq6FeVPru+50aS/pY8FUHOxh9leB6ZBiReqcNlmlZQioMv8x0o9ub9SVuijpTXQc3hTlORKFP0EHaJRAhXtAvXrcUMI/55a9+FMDsoArKRDVhl/ixYjFipiAv55QU8NPuVozcyzBwq5nELJEp5oIn6mqAfnHE6YwCccIoJAH5rAGl3DKMdEyYqMcr/fYTdy/4R0jmVpsyWKohJWs8fobql3xfoY1/jSF9BsPqDLVMWaNdnpEcxu/kaap1REXz7R99KreT9LGgEoUxhQgxe4TAZRA4mKd/Oo03v0BFUV7GDWPKSKsxraCOaAPuGflAFz/N8ysw3TIYFHSQJ+HhX5aO+kGV/JiPuqJ8yxYsBLyzIJf6zkp1RecwNxRQ9usxcJ3wYT38ib1SdDBO8MEXdSfxizTRMtLHSiaFdYWI5J9+01gG5bkC0Zi63D60f//+PRi8b7O3+RhJp/NoHAMwog/Qxv9F2fey6tyLfntLvwdPbus5WXDmOx2jPZ12zkpedDUeaF0IRs1GLTLRcllGxNLS0ZEKrY+o4SAuYYlrsjMdnJEegh7OEIq0ICy9AopIPAmPd1qP5VgAro8rBA2prugc5oYCTiZugQG3MyNtxOhVoiBx2ISWxmzSMEYqBkGbZFjQfyqgvCiDpXcZp/XDGLxj5H2J/dkHiHth586d/sLFqYo5VbzGVNn1ndX96PxH0fdPsH3Qx3aF9TlY+zPPNevXr6+msEUjY/7eUzXMqwTo18QPRI+RT3fiVCePyea1PsMIhl/8eJLvaHXyAs6AWITP26MGoE8MLtII/wlGVLwwXZJYhuVbju4IqNRzK+g24MyGyubmZn8Y73IMm/eVNuGGXuIG/+VVgkQqw/pH+KY30oZnzL+URhe905h6i/5zzBrvohw/G50pHUwG9SBtf5BmeCD1IMZ7N0DVQwVwi+5hwCuv4V8wbWzvJLoAoSMquREo4V8qg+l+5ILA4bLkSIct2dP8iDuD//mDZX5FEsY00QEeFZVEPgjGSVvdqYL5s0A9frzhlo/GVKM61aLzfCVQoLOzcwk8bcOwnQOczWxRY+p9GWUcRMVMlKV4cfuNtDG5sYos//SLGw+wYjHLZdbrq0q+DjXIIdFT1PUvy5cv3zVenmngNKhHKX97XV3dQ42NjZ9hyf98T0+Pe6XOXI9u3rzZrT2X+tOoZv5kRXfKQ0llQmKQruHUzORPbsJP1k3lMeuKLDIVQxp+DOsQ5XrlnISVyDIh4s7Ef9DCvaXDuvY/0Y5w8EmcfvGCfnGlQspnGeZNYV1AI6oxLTcuh9mnAEvs9QcOHPhB9i03NDU11XpAhHLGCbiTEPXFcAJ4FPKQXFuoX1eQr4J+8YJ+ccwONXL78D8E7inq2rdlyxaNHMEZfwrou9/tf46Sv0k7niV8lH7UrVq1qgWc20k4C/+hT+XBlFN1BSKcKskp41MZMDFGWDOAIzis8dCYakgFo85IYMCx/wq2p55FGkCn8Cc3AtP8B+FPKAGBUB7KifAkX6OK93Q+i75ul7xeyr0a2t/I5GIlMlAFuEKIzrPnGLNQeZ+AtPJpFERi/mX5anpQxcc4jPNRDPcu/HcDj27dutW3aZzIFNPNpIf92b69e/c+QV1foz33ULa/puGn7PXsmy4aGXM5R9+Ovwgcnln4BwFDGBxd9SdBYITykhMFIi3zNSSz0IKFVWSij61GAHWkUbgpHIEZ+De2PPijEidjqjsDteRFnIQChY6ODiaHNR0sv8/BcDZxUFMhXzCsftQSumMY3sQkJPkNW65uAuPECeKSm/yGMabsGBx+EX38BPU9IG4WQZ0Wyphxf4VB4sP06wXcQ+i/HyI4mMxi9XNXtCdro2rLMmNUBAEZIuAt6bFM80HEyGdYyOAkthDx+b+TU0C6nTzF1GNHylbANaS6Uy8szzkZCtT19fVdC92vZBBtYX/UXzrwzor4bSULYE8zjKp+0unE8h9jFH51KUEg+Gc6gTKzAzH2c9BZ6HPEPYI+7iaph784s/8wQ+2nPY8Df8no8Tj9amGGvHiW+VkSypBseCb9MC+Yqms9guUbxs0NKUTIPtJFSHQyTr84wfB0IJVhmZajK+AnqqARFQjO22cxNMy7SRuh+8vpzOUcPNUDcRjM1DEMJvgwpBigmKEWCsfZQh6jimBYEFEoHE9jnkKhEHpnHJbUz0Y1nk9Sz33MDvtJP5e6N8h+7fZly5Z9oqGh4XHaVN7a2lqgDYvicfZR7EihUAjCFwqFIs7Rj04HI4vIEj2FQiHys3yJnDAxXMuGweHP/52aAokPhUIh+JTCp845cQrLyMYWCoVsMPfPLgWqWWa3ABdQzTpma1X4475SZo1FI6qOgA/jqs5oJJnVxQk/+cZ9CoXjfJS/5hEowxP8Y4cOHXoE/Ff6+/t7yDyXxpTqyobYoz2MDdjKgPHkU0895Qcq4hc8jDKmY3sDwQOV3AhM459CYFkyVn+hcNzITqPIxZrVfcswmKmD0k0wXCgcV5RC4bgrbiahUJidcmeyjYuhLPZIzy0UCrfU1dWtx5AuRSfUxyA+xia6qK5oTA1oYEmvNyYn4Rn5l/AjwXCUF2GkjKP4vcnpSdwtLK/1j3r9LjLN/j+N99CWLVsO7dy503sAZu3ga/a7MroGmVfEyBChiMAD4fk/vQOqVEZWQBCcMBbGCVFJ/k8K+OngKL5IH8FIQR4J+qcKKX9yLcc6EhheqLBA2q3RvBj6fz/GdA0zTb/BD51QNzSc8oLZZHw1SDo//4zPu+2feOPFZ8E4wbjkjhjTI7jbMeDfALzAWaNmkhxmiAJxmp+YIQMEyxYnUwXDgjhBfykAE+MUUtd8lilYF0KRM1WifA+clXqnqK+OBFa6QafibES6GTEVXphPsAzzywfDgmFclVzAmz+zRIGKzs7OOujdCaxh5lkHj+MwWL4kIK5oXG0HaUIGjDdOnH7yRzonK/LTdEleDIvnBP/QwMDA88R9nPCT5HVGmOsehJip5wQGyhwLl1kJDE8HZKhgGanMkXpyZkqU0eBLzr4a4wx1dMxICIUY8U3dGaF/KGEqJfEmhXN3VihQzuFLa09Pz/UYtYuZJbagG37SPe4AluWJPBNSq8gX/BOnTAj6Na7JmIIb1JCCexH/kxwAPbN///5uysh1DyLM5FMOkWPWmC1UhggJJ0OTfyouQjNqiQJTi3US5801sZSZStmLLQ+HdPLECy5i1aDCJJAP8mUslEoD8ye+6ze/r47VcgAAEABJREFUZWdB3KKD+dGhSg5e1kD3H0L2b2CvtAaD6h0ZJbfOrQCBsuIzUYxm6JX6JX8tEKN6rK+vz1eSHmlsbHykvb3dD0KMymGGKaDiupfilD9GORVK5iRI9WXxCTdZFwMRzJbBMjqB+Sl3WIEQDOdQ5sxUYwppCrFHJm0EjSrIsuzf2HA2biK/eVDkOA2Wz4kf+hOPJsqb46dHgZaWllr2SFuADvZJl8KHangbA2epJWMo44Q/8ZOyQoerqqridijLI80RoAcDfg/8/daePXt8NSqflUqcGQaNqddiFY1pKh/Cx/6MYZmlO1WwrKSwlqFR0AXvozdeAwnPGf4PwXd574vMoWDSXnoJ+oVEoqw/4abiwoRiNv2CZaPkRXzumRkKcIq+Fl24BIO3HONXD199rxRyF0quIA18lBEDoy4FhS5hqJ2lkmTQH7fbgudJtha2UEk+M4UIs/EkYxojlYwQxqtoIvx4acfiEJqYYSFEwWiWNcUwSxN0dzjqH5vvDA27j+33yqfULggXM5FS6WQ+lEtli6wazaSIuF7gG6sF/BG/+P/NXQ+R9xtYqf0ANF+FTtWoE/JDKLUV5qGM2EIzrzxNOHjnjWxHCHtf6bcwrntMk8PsUUDFrYHgKm8opswRZrLKJDAaVWZexc/kEKhhDSv11SJg3lI0k9Uu1LKKPJFugkoi6BfgV6wadA2X2lHoHTMZXfNajmBZI/V4LdpRwromyWF6FCiwV9nY0dFxbm1t7Xr0YCWyvwSD55sbUy5Z/gmUU+SnYXmJng0dOnSon+X909T3GdK8NOWK8oyTooDvM7qkDGM6Xg6ZMx6+FJzMNT0CFAdNGM4wBjDYGarGo4403r5tsjMd5IUzFk/0g14YtZhF6kKnoJ2uhNIV9JcC8jWB+SxjxJBafrqw+3S81G1zFhsU+vv7WzlJv6KqqupsJhBLoX0FEBMYaS+U2umU33zZ/PDRz0b96eYdGNMnOIC6hxP8fGYqoWYRNGR+GaHyhMImpsiomapXIypYNqNk/MqiLuFylj1VGAkNqVe+zVSVC7YcaKKS1dIBD6E0bEUANyMPdcTBBXQPZUa5Y2bDbMbyXeYrE30EvBYR54x9ZqrjQxi4ZRjT29CrDRjUegr2h/PiYNbJBfGgSnvUKXNQbqz2RvgnbweZlfZSzzfq6+sfJo0D9Cm3jUiXP9OggIcc3iLj3soQSuYTxeEZ1w1kif9UWoVFQJhCgS0f8LDFGVg+Mx2hKYOMgq8x1Q1aJZqNdUeylOxYjqsCwczyBV64SjCId/gIitpLWzyscPUiPofSKaABq+jq6mqHluug+wXQXL8DpnExUELrRPvSayAHDIv81KHrq4Ze/uzB0/3U94RJgPyZZQo4Mz0IM+L1KIwe3uFgcLZekNlgyX6V1VGT8ouzX8sEFChPM2thurPTkstebBmgiYpWg+LpxowR2hRd8OMa2FLoYBkqnuVSX8yO5A0zGYvxUmqNaQ9KnoypfDIuh9IoIN2qWH2thbbnASuhe510lwepKFcG4FNw0q68MzF8ikMoynFVMQgvB5iZ7mRp/2hvb+9zpPFtnfyQF0LM5uOsw4OGeD0KJhSN3XiVZgVgvPiJcAoKghQn+ZZhPRpY0yNYvldZS1hjqvCJPmMBOrj8c8ZepIU0E7JEUZGykI07ld981BO8tlx4EAZavhAmetjBtR8j4J6pMnKqIs+4+El2WANW6O7uvg663tTZ2dlcV1cX21nS3zI0hC7znWwYLgVgVEx8KDv21jGgQ+yPHqKse6jn7zjB90sn9aqUYvO0U6SAiuLPF/TBAPdNZX4UlWWUCMO6Mk63FDCPMKKsMctK5VFOBYLViEDV4deACHjP3AfaBA2kmSAlkqs/C8kQZnGn8lN+GFJd06rQlg9/hpUD+OEvH+xlAPR6tPxEXyJNAVatWlXT3Ny8rKys7EJougEaF7dvpL1AXBjE5DdcCpgPnmlMg3cY1AF06ana2tq7manuLaWsPO30KOBlGs+gRLthtssDeHPcnoILJqusVmFYd6pgfpgc2VXe8Bz/pzFtRiAaCbpPGIYE/5n8+CODLtli4EEJgxbJhUnFsLRM+EBO8p9lCCaXx4I8QhmPMSPtr6mp2VFTU7OfeGenx4WCQP5MmgIFaOl39xtYma1Cvpt7enoqwLkSi5WAJckD+XcyMJ1g2gSG5b0uJ/YeOhE1fJR6DhDetnfvXr/B15j6xZPJcphlCjgz3UkdvShSKA2M92dgYw8GfOynyWjxGFxHQNElAWUXDbN+y1F5LVPA7/t2uREdoSr0cN8yaCa90JLw644kKTrj4YqRE3gov4xZi4cVwU8UXGWMtyzI4gznEOXugjfOTEHlz6Qp8L2EBYzn+exbvotBaUNjY2MNJ+sFZvthSNUpjSE0LvIWmo/rN63F6iYw7OREXbIcjKj7pFvwf5Ll/UPE5wMgRJjLR2P6PAzZA4xa5qtwMk4G2yD9WVf/ZCGVYZnm0UBYnjCC05AmMMmZCPa/CmXwKfZf2iUoIjOek8Vlko3rTXkTP6g4lBnF9MfOthOfG9NxKXdKZAXL+ybk+1xoez0D1woMahVunBuMyHzRqJLulAWaRsgmhE9OdjSavlc6wIz0JYz1VzCmT5FOvIA3f+aCAuUw5CFGuJdw/fxsmCVeGZvYMWOBMcF8lCr22JIwTKVhCoLKms1rudRr2bH0ycadgf5Ca2trLTSvlU4qnPTJwliapLix+FOFGTjLBgYGVMTYRmB/LWaqlkdeFXAAI7AV6CecPyVSgL1Sv+Y7C31ZCzTBzyrlX7pblLxNYeXfMGnCuBovjPBC7ygwnwjj0dsy9NWVhMv7Q4T3wtenOPDaQRr5iJM/c0WBcpZ4m1GavYAGDV4VYrmHJwyqApAF0pXcNssSzKgQCIYTIEyxP2j8GQxuddSjfPGjatDEmWrMFKWXdNEV9AvSLxsWNxkwn8vLpMCWoVKjmMFzeHwY3F6U0neQJ1NkniZDAZb3DRi1WxkYr126dGk99K44evSohs+JQzElNI4w8UVDmvy6KaHpspDwlO92nCtKDwwfAP8VeOg+qVt2BPNnLilQTmXbYJxfu7hPFxdcoNCgy0KxNKQyUoR+FE1vSUD5kT6VE4GRf8ap1EB5R0eHI7ptGok9o5xyDFzLCFRhTP2gYpQxzVJDumXDpfgpWyWMPVPzyVeNqQCPPL0/eoA/4nzPFCd/JksBZqW10LCL9NdD50vZJ63B9ZA1DKf6Q3zReOonbfGRrwlEGp/AcBYwpkPIy2HK3E8dD1DXXcR7aIiTP3NNgTBcLA8cyQ7X1dUNaUiZrYYhlamGBZgWS36MXsltVFkFyzO/oIAgBGEsEIRhBKOevZ7lGNSakitYBBlQwkrovgGanAutpUHwxq5Jt7Egfqog7eWH+alLJ5RbvsCLQerSoPpmRbENkSj/d0oKMAadg75cB7RBS9+WCdpKZ+Q7tlWkvwVJb/HyYmQgC30wDh7oBJheQDYiXr8R5DmI7vYiN3vZL/0uh13fBZ9/AgwRTseTlAU+DR2DgfBpOE528UR7dBOQKEbXiCjhn/kpO2ZCuoYtS78CRdgvsZoQjDUIoO+bllD64kiKMlSgHCugxXJoUgkdgjeEx+2gtBPGjZwkUh5QZygoWdxjc8l4GL8Kaf2x1UA4f05NAWlVBR/PgabXsA+9DENZzbI7DCiThXAtJvFU/pWXl4uaEEybwETJj+sZxzF46EHhnYSfId5tGQdCvPkz1xRQYazT9xqRgWND/EvKFS4GLowrTAvXUdQMpYKCg3DFKA3jwyiLw3D4xY/LoBbqOotRtr7UshdB+sLu3bs1pu30pRVD6qzQr6AIHn+klXQ7HioLOoorm+KfeeUpNE8laExdofTD4wMgDePkzyQpUMn+aAPG8xxoegWz0E7kvQbjGkYUOQ99SmVJ+8RPeSEYTpDSJdf45DeN+eGT92lsbWho+FhNTY3GVIOekuXuHFMgGdNeGPQCgtCPMR1Mo6gMFFDuEIjkltpGhCqysASKE2TLTMKlUCCEFQhEG4K3gfqXkji1C+8Z8Wi4CtC/HUVsgz72f1zFgE8zQhDpTj2xd8qS1DKHODQ5Cu4FZlUvgHC/1HbhzZ9TUaCxsbEJ2b0SWT8faEW+3feO1Zg8k94YvzCo0DiKEyeQNvRLfALzmCiFdQ2LpxxfhTqKvvTAsx1MQF7o7++Pcw/T5HB6KKDSWrPf8D4NY3tg1jGNpkgh+cFPeTakIAiWZznUE2VZNoJXAJyJtSIc5wB+CZXaZZYzBXybogn6NEKrMKT4i30HV/SLF4qIaXosm/KGMOaH8D/HLOd5isyNKUSY7APtmqHhDUxELmRW2oSMK9NxzgA+VmLKO/QtFqlfMF6kfkG/kCDlM45yPc8YxHD7LvCjGNYHDx48uI+0bs/g5M/pokAYLWYmuxGAxxkh98Iw98tkWAC4aJtMDM8U/sHwyIWSxghsWQoQgudrWAUEo4IZ2VLSrcHvMj+MSWQ6c/7ZZ7/dFvRHz6VTeEb+GRZGglN2VFAzywto7hbOMeh/gPAzxD1LnEv+fGYKISbzQLc26HgrE4NL0KV6aFkBLmb+iV/oWci/YWgchpb0oWemFYf+nVBdFmdeyh7EePejm19samr6Ahkc+IoyQzh/TgMFwphi1PbAyCdg0F7AG4NOYLRMnGr7FAbzIwRRBHXFcgfhU4kVuAKCUUUaT7FVYK8Mi7Rnwr+Ojg52ORqWQyfvdvVQIehj38HpjAon+kGvmOFHghL/pbzQPV7YR6mTMu7F77uK8qHEUs/I5IW2trbz6+rqNqFHjdCuAjeW9/Iu0VnKKP/ZsH6NqOkE06gTppPHCUxnmdThWy8eFPehp9sBPwXvId8ZpS/0d14+YUzZy+xlZvhdltgHZWZirC2WkbpZnOGpQBIchcRyFZqR+nxhnSq0qRVeUeZPqUyligWZB1o0YtRWoTA1uKP6AFEiTJpwDQsGEk5/KWA+QT5QZ8yWyO82gyuEfvZM8/03CDKJxwGoAr25BHr6OtRS6FkhXQX5BL444CnvhlO5+gXTCeINjwXxI/FEDR8ZGhryi8WvY0xf7Onp8ZNfT/DzwU9CnUYIY0r9RxCIAxhUXzhuYHSNGSPMCkUzLJCuOEPSP1lAAiKfAiGkfBpXjan14B/CkAwCTUzTPIRSUFPSRe1ygNCMop3NzKOVJeKc3D8JvWP1QX3xkxccZPg2ga/yHNuyZYtbPblynlrqyletWlUF7a5Ed14F/9oxpq6wQt6V+1MXcTyFaQX1TENMeXFYq36oM+hnWW9v73BfX99h5OUB+PY/yPkY4BI/5xWEON1PMqaObO6ROSOJ77FlqCCDE8hUYSqNNl8WLNtyMmUjR5V1/LuAdBuIiw183EX/oDBt0OE8+t1KZ52Z48zeI+3dv7MGlHQYxfX90l7CnuLL/1w5IcapnuXLl7eyqrsSw+Y3+A3QtHGzaU8AABAASURBVBJj6irrVFnHjUcGYnsAHYhJjHxCJsKoYkCPcdDkZSa7kJeX4NtWCslfYYMI8+VJxtT2eIq/A+btYtYyCCOHZSrhkkdZCxsPLCvh9VNHLIH0MyOtRBibwF3MLO0C0p0xxpQ+a0zPR5laoMWcbHFA7zj4QEFdhTi72YUheAxwQIX8+XMqCvT393ciq7fU1NSsBnwrJeQZPhazZv1F5ASelBZ5CGMqj/SjjxrUYxhQ3wF+GmPq2xbeUzpmr3SCgnP0nFBglDFFkTajzM8yCh6EsS65Y6SUqeBlqIpXcsPMK1BmvCKia9hyNdgj4BVlTQjn+dS/nkqybSO4eB9mhl6OfTb0qAdmfXtD5WRpWqYhpW5fifLLma0sU7+DUfBAI5+ZTkLckNMuDOobkGV/cbQGI1fOTLVs//79MVBNoohiEnVCoMwyIUUgD2XsYauH7mfLp48TdyeQP/OMAlmD5Qvbj2HMHoeZA7hxqoyAhGDIaEdJYSp9ML+gIgupDMsbgXIExyVuE3HNgK9IGca7aJ+KZv7oXQvQQP8rAbyz+8gH+aqLIfDVtEqM6j4M6XcwqBrT2W3Awi+9YtmyZecw+bgQ2V1Jd3w32q/4YhUHDtT3Hun8vdD4PvgQs1Hz6jePgK74gr5XIu4g7GTnaUrwFB8nf+YTBUYZU/Z+HuMw6AmWE96N6IvBcW0YihYzypEZZMntRwhCyBCMcFM4FWRYIdKQIEi2qYa2tLW3t/uqVEq2GN1qjNpK+uylGHEgJA1mu6PS2zpGaK4x9bNHbxt6rLGx0b1To3OYgALr16938LkKY7qJrSn3SP155Zh0qCMMSmEYs9kTzbO4rB8ZcPbpe9fxqppx5kE+jjH73Y9OPoNsfJuwg51nHCaZLOTp5oACGq5UzRCnhY6A8OtYA8xFLiqDsQhNMFrmahBThsm6lBV7SboqsGBey0tgGGEpIJxLEMYu3GsRIK8yy7bRZIsJGlCUq+n3hfS5EdpWsiKY9f4lPlCfdzG497adSnfShv2bN2/2IJJg/kxEAWgUJ/jI7lUMPk3I6qhPR518EDdR9nHxpkfxYtKiP+kIOH83qh73Wfj2aTJvA/K9Uogw356soXKf7AjK3I+S7QH8HaC43xQmjjujnEpnFBIh5VVwBMPiEcwlwEoE8jpAY+oeomCSxQQFjFcDA9WVjFrn49ZCZ1/an/U+Uk8MjlTk6mMAuj9P/Vu3bNniJ4m5okKYCR71xQtMLif+fAbBFchqNfQTHxMG8PEo00IEJvHPtGMBHfQti4O4/uDls+wIPUZRHhDmM1MIMd+eEIJMozSoexGOhzCqezBmcaqPv7gpriJm0k/Kax7BxLqUH8bZcBaIK6DUSxDSldR5PfUnY5pNtlj8fqHQiDJuwph6h6n7pS4ZZ71/0NmvzlR+9HTIXyJ9kr1S78KU/7Ne/wKtoLBp06YKeHUh9HsXcroKf9ALIsYSH5mVprFdQ5ropgYyPJP8Z3qBmaizVN+y8Iu0B6hr8+7du31Bf0YHu0k2K082CQqMNabu2ezAmH0JQ/Y8y2y/iPIG/qR8ISyTKHdUEoVDUOh0s6BhzQoefmehVQhmLe1Y097efg6FLQHE4yyOZ9WqVStQyPXsUXuN2iGUZUq0nQ41oPEgh40HcJ+gHI0pTv5MQIHh+++/35mil9Gcy6qinX39GuVVGRbwT5D11GjzWkbSEWTDN2cODwwMbEVfPkX8w5SSz0ghwnx9TjCmtbW1u5ktfRNjugOIE32ZPF1lRyCCBroJAsE/BIX/ZY7Eus7OKmhDLfVuQNkvYnmz6A6i2J8+i9nHFfTRn7UYwrXv487YI2KK/xJtx2aXB9R/FGPex6D5HH5/hG1ssjz8PQr4ZskK+LQWWI0+NAHxtZM0BldMKW1TwDj9ydU/EZhGIJ4iht3P7kP+XxgaGroHHm0Bnz/zmAInGNOenp79Bw4ceAYGDsBRf5MpTiazwjKV/igkqQzKjTIth3p0AsTrYVSuwoB6acTljMzX0KbFdvt+ARpfhCG7lQOMdcxyGhIdpJM0KAWkm/kF86UydKW58YJh4/UzUJJ8yMOnHjy79+/f716c0TmMTwF/ZfR26HkjA30H7hLoFst7XbNIX2lrWDfhxOsXl8BwAnH6KdOVoSsUPxt1oHsJ3GaMtryZ24NBG5RDSRQ4wZiS2z0ZD59c9j3PEtB7E72JP2aOCgppZvVhee/hjCekHQja2Q0NDRuW8Uelfh20oJf73hDV1tZ2HgpyNoqyDNftjPjxPGkLvelm6Y8KmwXoFoWI0y/oF6jDF/WPgHuOper9gMoa6fN/41KgGhq1Q69NxPrZbx2DkXcZECyLicEIXTWEsSUGb8MfCUb+mWYsjESFUR75iEK/Xzv5rvc9xH+RCYX8if1ZwvkzTykwnjGNpsJ0Z6cPs7w4wBIQPR8KY4pARfxs/kMQPYjCKW/k3xrachXLnbXU6SemBdwF+2DIWpiRXocRPZcZeB39C0NKH2OJPxX6mjcLEsdyYFrwzLDxuiN478N05fEkK4CvM9PqW79+/YKmq32bLWAw9yOStdDwfGAlPHPJH7qD/wRjCm8DZ3ukt6BfIH8Y2bEuclGGrnnQO4jrWcUe9O4+4Ovk874EnPyZzxQIgRivgeydPoIQfJvlaD/gQUUkUwjCM4v/NAKM/BoXl/fnYEjfxqh9CVV6urmgN+H379+/EmP6TgzpNZygN6OMldDZ2UicAoOnm6U98kSQbpaVchuWjkm59YsjrUtGv/P2Iuh7m5qa9mzevFnapqy5m6HAsWPHLoBPr66vr1/JlkyNPGJ7pgy6pWV58M8sGkXS6w2jGR7+ZfkC/cGMfihf/g8jGwPI+0vE3g94r6yGex4NdLQqf8alwITGFIHx5eDnEI4eGO1pc7wmNZ4gjFvyNJAKngKJQa9AYP2AYA1G4BqKfBXgzUo4C/K5nL7dDD03sJXRBniA4Q8KhjISN+VOpby6ggXJK+oKpdYvHn56qHgAv7cObeOve8uWLe6dLuhByv7OFjAIrYVeL8OQtjEAVgIx81RGiQveWTf8DFqT1mARDCcQmfzItBMGUeaT/hR57Bhlqnv/Aq+80CRf3geF5v+/CY3pvn37+mD2LmY1uzBq+xEgb5WaE8YqbAhSmaN/e3u7X2H5eta1kPNHAJf77p3iXTCP2xO+3vVajNsdLKvrVDxbb1+hcyikfdav4SsFLMOyzKObwtQV+3cJb52Ur7L6SeLTpNtteiCf+UCEcR71Ywl0Wg1cgC40ogcVQHxm3d/fX8aqzVeYwrgSnz6GKBZFvqLBFJnC8CHwhsUT9vFXLlwhvIhB/WfwfodveE70jvryZxoUUFgmyu7FI7sRkI+xh/NQb2/vIYZN34mcKP2M4jUA1Os+UgXG3JfbnZH6SspthD0IsO0LxQicDXHeTbuvZHazDJrW0T8NbBg7jGu44E9QRvJN6qE8l4mh1CkDq4u4cUgjDe/8yQsV1sMNZz4fwbg+SFoVVcCbP2MosILwO+HZ1SzxfafUm5vc14wb1KQ5+FjqO3BB4zCsEHmUoTQd5cSj8RQiwD/jBHDD5Hf75SHC8mWhXdBNb87sR4M0IQVQfr+G+ip7OE+zZ+nXF3GqP2GGGYpAmFz2hGAiYOUYhSW0pRFYhQG4iVHb11POo7pGYD4/DgQrafOVNPL1uBdgOJvpTxWGE/07Tn48YQhJUzww0j9ZkF7ZtJYnJDyKarlDGFU/F94NTZ8F9zCnxL5bmhvSLPG+53f100nwJni1gdN833X2UpgwpOBj4JPGgmFdQT/01SlCwieEYSGFTQ9/juF+h/oeAp/PSCHCQnqOa/P4LR50qc9SRkO6DQU8gILGHafjJ59ZLHUVR3eEq4ylVS37p/7o3Mup6XZG/9ch4M4cCM7Pp6urawltvwojegstvAY3bmRnplOOUQ1lZGCIQYP4WDoa1l8KJKWER0EzaUddGtCYRRmmvMG+vr6DHHC4vH+UwdF9UtD5Mx4FOjo6auBdG3HnQN9l0LAaQ1eO3AVdGRBjFcBEw9VTbNPIU/LERIC0wQvyRphy4klhygu84ZG03jzlL8Q+wiGlXztpTCNP/m9hUOBkxtQeOGsZxJA9jaB8g/2hXQiPyw/jZg0ULkbpMDYKpwJMuICBqGhra6tdunTpWVR+E/jbEeqX4ffjgvm25F+3c+fOVzP7u5l2X8xA0IQRrcYf7aQ/YUTtnwqlIaQv7g/Tnak9lintzG2ZhuGXyg+phgr4vcDYZaSXC/u6jfw1eQ5jKMBE4jp49QZkzRvM/PntkEeNoEmlL/GxPZNwDoTS3HjBNAkMZ3ljWCC9J/iHcZ+lvM8jA8+BdxW4aHhDf86I51TGNIiAQPkVxjcwDDvZx/RmocDP5j8FLwkighajPEJbwLBXstzvQOguJf5m0t1IO1zy+yN8eE/bE0aS2qtp32oGnytp762AV+ydDW4JbXYfOmYktDv1qRhGmWK2QxnTfiwfCxozJgw1JBzsB+de6cMo/SNUkM9MIcI4T/nGjRu9Z9Z9+RsYAONH8pC14FNyUz74GzwTD5GDp/qFlGY813j5A2+G0KmD8OQZcP/C4Poi6fNZKURYaM+kjClKvoXl/v0Iyw4EwJ9OmNV+IlSxh4jyhzGwMtoQOIROo1XLxr8HOZcS91rAU/6LcE/XY5sStKEgb0LJ7sB4vgIj6o3sS6FbtM2+ERczGhQn9t/sJ8Y3ZqrkjXSl/DO/QH2h8PApyrIe6h9mRnqEZf1mZsd/DzxF2b6Gk898IMTYZ926ddXQqgXarYBXQg2yV0E4aGp66SyNkcXgnzjjBfIYDNAvRIB/8kjAG48yAb+dmR7AoD6LDNyFXKc3LCJN/m/hUGBSxnTr1q3evL8VYfk8zH+APZ0juHGyjxsGTyEhPpTZ7ichEm94KpDKSK7CpxBTlnuOVRiKDuBcZqvXsH/6FoT+Hc3NzZeuXLnSvS6Szc2zatWqmq6urpUYx5tpx9sbGhpuAS5HMfyhtUZwRHmecfwyF/tgX7Kty9Ip6zeN/U9geDwwXryuoJ86vCzDV6HcK30B/BehkTOf3JBKoHFg+/bta5H3tyFXlyBX3g9RAd0iZXKz/Mnikt/EyW9a+a2LEMRWgfHi0B3vk91P2sfhy1N79uzZR92zvo1m/fMCFlkjJmVM6bPKtw/h+hcOML7FLLUfQfBkWGV1T+6E5Q0CEoZVIRIoY0pPMtCWoQDqWjbC5638dQh9J0ux9YTvAP8jGJCbOWjZSGXLAE9gJ9tHkp/ycfZpeeGuX79+CTnaenp61kGXy2iDM9J3Yzyvol1rgRb8TGSqYlZN+4JW9oN2Bs3sH2UE3njBcIKx4YSXDkIKZ13zCPBoiFmWr7TtwP/U7t2772cfN5/5ZIk12l8Jnc6Gru9glrgR/jkrlddFXklX4kO25R08jzj5mYoyPvl1U9i0KawMAA50veDvZeD1GkTvxVAhsuVkAAAQAElEQVTXTJbDAqOAhmGyTT7a2Ni4HWFyhroNJe1maXIwO9oSLkNAQtAQyjAQCEqEJ1vJeOmo8wS0OMsGaEKlN9Z3YLg2Uu8PYth+GkH/aayYe6lLRjKrFMJIsHSHvbQqTnn9xLW8tbW1gUOKs6jjXfT7F6HHj2HUX4UCejjWgnItsY1CqTXR9siiElJO0DG5EcE/y01AMBRa2icQBy38/aBe0n2MdvmTFy7vp0UDy12kUN7Z2dmKjLvaaUCo4us0aBj0L6XP8s188kI/hjkGU8PISpz+wxN15SjhbrZhvon7KHX4nmluTCHEQnxKMaZDLEHcL30YQfgoButFhOMoQjcEDGPUiv0nPjblRWgEdKcLlilkyzFMvQXqr8KQ1iC0fqK5EdzLCd+C677l28jzNgzddRykrWNJ7smsa+5S+q4Bqn7ppZdWYjSvpNw3sNXxg/jfijF9HfBK2uLnhmuZvfvuazX9Loc+YeSof0oPZZ40XzZefzLC1O1rNn5Ns4t9vcdR6Pva2tr8miZX1okpWsUK4wqM4JXIkRebVMs/6SpMnO3EGNPLC11oX0xgeeKRH/njIdNW0nyHNC+wmvKrNAe73JiWFUm2oDylGJToGMp5L4b0jxGMpxCCYwjGIMZkGAGM0VdhQUDiFR/9pC15ZI+KJvHPeqyDNsRXKMy+/FkJv5bqxJj68xI/SjG/Trr3474TuGrv3r3tHMI0tbe31xPWsDpzFXy9KgviBLcK6tkDbabvF9Lv7yPfz2Ow3kv/f4a+34ihXou7DLcWYxoDCenicIJ0JJ/8Q1tjJj/WtQRxyU1+w4JhBpW0JzdEW/1xRH/b6Wu08zkGwl7S5cYUIozzOFjWMjt8Ffy6BTq2w78lQFGmx8kzIUpeIA/BC8pzBhoAH0IvkE2vQDyE7D7R0tLyFWRLQ2obJiwzj5j/FCjZmI506RAG7EsI2129vb1HmaV5YhxRCg+je5x8KlQYmDAuETnFf5aTsiqQgvUI+gXaEkbb+oC4qZ8lWzN7UW0IdgeCexUG5m0Y9/cdOHDgt1mi/1fKFH4T91eBn0eJfhqD/JOk/TnC7wF+B/hD4L+zT6z/Ryj7BspcT9ntGM560vuqVhkKEcYTWoQSoTBxYk9ZZJ/8Y18Ec9jv8cA4wXQJpAX9sw2Q/9gAf70sH79Duo/RZy81cdZDMH/GUmDNmjXNDK7nMCHoQq6bkQO/XCvIwyRXic5j844XNi00D3msqvLSp7JYoSgLI3wahD8HgWcp/17q3Ec5OX8gwkJ+pmpMj6Lk9yIIX2ep+yIjeh+K7G1ELl+KozBpwpDqTpdI2TIU1ixYtmFdFMHZRDluJcpRg0LUYQDrcX1F6Rpwr8f//eDehCF8s4BxfDOG8Q5wdxD3JgzjHcCbwb+F+LeAM/6N5L0e5TiPdO1AHfhqwtZlnaEw0CGUyPaqPLapVFDhUh7L0a9rH7Mg3rBx+KW9BxqHMaJ7Ueavw5ev4vqLls5KZ2P5WLVu3bqazNYJzVh4T3d393JodhX8XAOPvaXMFY7bR8FTaZx6lfUn3FjXNAmSDBiWr+jMUUa7ffgfx30COf3u7t273T6bDf6MbdpCD8/r9k/ZmKKkT6Os9wL3IBhbgUMIyjAQAmivwcUMVUEyfCow3XiQ8o0YjQhm04lQaBnho27rFUyDsJZhGAsYxiZgGUazk/AylvqdwIrm5ua1LLXOYz/1EvCbMJ5Xg7uMPcYNHDKtBN8KLCVNC/HNKFs9hlRDHTNQ67DPGlHbgHGNz0KhT7TFtpUClmfbBf0pr/4sJLyudAG8N+EQ/Bhgdvwi7fnfxHnohDMrTwG6NDBjb8UQtXB445bIrFQ024XSh3OYFPh5sgeK3qIfvIOmseUytv6J+JDSmU9ZFMSZXn7CE1cOBwm/gCz9M/T7zs6dO/OtF4m0CGCqxtSu+xrHZjz/FwV+EGHcx0jrPtAgBidmahoyBUrhIt1JHwRswvhsnGVlYWwm4zRquuZTiHUBUAUvTXEmWZ758z1Cmlrp5SPV4P0Gu4p8leTxiyXTu58lrSxDfygb8TEL1bWfCey/fvFj2zeZMJUUldgysmD+FK9Le22De6SDGFFYcOxr4P6KdH6WOJtfOVWwXXIl2yWvAW7CKKykzoX2VC5fvty3QFZDM+8sbaAD8csH8F+6FldZ4Et65I1laEAdbA0zUHszVBnG21cLH0ROXqDQ3JhChMXwaCCm04+dZL6TWdjdCM0juP5WzREMiReieAdp0SiQbsJHYzFhZCZCgcyCUSms33IM69cV9CvUKc6ZI4oTxtB48QLp/FXUAMPmEcDHVoVuAuMFw7qCfsuzbCxz5El44yYLlpGFlG+issSjrJD+yD5miFuwpnd1dHR8etOmTXtS3llwy7u6uvzk8nLqvhXwIpd11ONbEjHY4J/3D/uktRi2jfDrfAybl5l4zZ4yEG2X/9I3AiX+M59gGWaFp/4CrReZ7GLisbmnp2fztm3b5JGTknyJL5GmAfMh63SNqULgxvknUagPosy70WovafDHwDyxLENwYnSfqLMK3Ng4BK9ohI3PgnEpfdYvznA2LQoSh0DijNfQaUwVcIy/qADaHtsR4o23HCNMr2t+/eJNY1i/OAaOaCv9jn4ah0GLWY1pzF8qWO7YvIbFJ7Ae2j1MP4ag+z5WB4+y/fChurq6r+/YsWPf/fff74yn1Konk76cPdIl9HcpbVlPhquAm4ENLFt9LWy6MkVRc/Ps2bOnhUOgO+jHK2n7UuTF1UnIjPS2FYm/+scD+XAyvPnZi1VGvIXtAPLzBWao/0QeT/Bx8mexUGCmBH8Pin0/8EGU+tt9fX2+jOwoHJ+cTkSsiQRxovTizSPoT5DCyU142hMzUJQlXMMaOhWF2Ugk02+8rvmNN8KwriBeVzCtbhZnWKXRRVliVmp+0wjiSwHzJBgvn3H0RUN6BHr30uYnqO/rDARfQ1Fne+k4vGvXrrN7e3vfguHeyN5fK24LhugKZnnX0V6Xyjjz++HgrJnBZx20PAee+iqdN3qFPshD8NEB4jSE4S/lH/woygHlyaujTCz6Gfw2wyO/dpqTC4NKaXOednoUCOGZXhHF3C8iNH/KPtoXMabbGfEVHH/qpCiMCihpwrCZS4HTTZANZ/3my4LpxwuLF8wrYGRitqhCmB4DFDNQwxieaJfpDAumQdijfYaNS+UZl/y6gjjBdJaXcOYVjBNXKphvLKQyxENDldPbhvoxpr72dC/G7GukeZxZqT/ChnfWnnJmpRugrTfQn8sh3hIO9tyLvoy2+RtdLdQ8k3JFcTP/MBj4qw1+ArycgbCWwdUrHqMi+hYriwiM/KNvI77JOfJfUDagV/CKcrfif3Ht2rV+0jtbK4fJNfBMSTWH/ZxJoXe57yUNn0WAfh8l97T/IAIUP8Rnn1iOxmXFxBVHbYUU42B0nI6TN4xZwhlOQqlfMHFy9VuGYdPpF2c4C8YJ4ixb0G/alMd4QZzx4k0jiDMs6Bf0pzj6KSoMtHmFVFZEjPPP/EKKSmUlnGH9usLIYOAhht/cH4Oe24m/k7q+zCDwYHd3t1ss8iEVOdNuBcvhJgr1Ipk22qQRqmKGV4tBWkX4XGZdK1taWlzuk2z+PhjTa6Hf/8MS/GzA9ocBhZYhmw6O9Clw0Dj4mu0NfQ2cbhavX1ziPeUNMyOlqkNPQ5u/A55gCybfJ5VQiwxm0pi6f6qQbEGQPJD6FAp+H7AfI3AEgXQDPvajmEWFwQQX5FT49JBOJ8C4LIhMYf2C+bIgLsFYfAqneMtK/qxrumx4rH+ifAlv/uRPeceGE960QgqndNAvUIYFA6aDlu6PHkM5B/D7nuJdKOvngcc4yfcwY7ZnO7WsPK7G0GxiJtdKvX4lpAxhdyqawLtsvoHlvnupNnu+QaGrq6tu+fLl62jwufRhHcatkXZXKnvSWjoL+meg8RQzPMhAuw9+Pceg863m5ubtlDubAx7F58/poICKMNP1ul+6ldH+gwjoJxiSvVDai4mPYkSHmdmUsTSMEZ/4qBuhDheBCyOrMUEKw59cFDfyJFe8mRR80+sanq9gexPYVsF2C/ptt/G60kNc6qt+8MPM6AcxVAeZVblH/UWMwEfAfQHj6lKfJLP6eEq/lDa+kTbfCn9b4V819cfFHRgnZ6griX8zrfBiZdPjnVePvzbgDzNehWFzn/RQY2PjEG2Pg1JbKq3pQ2wHYQRjliouxenPgvixYH55hzsMrby/Ygd5nmeJ//zWrVt942Vsljw85xSY+Qpnw5g6Qz3GDKYPAboTgfptlP3b7KH2IGCHgUFwYSjtDmnCr6tQEx+CbHg8MM9YsLyxuGzYcrLhufSjTMXtC+u1rRih2MtVWfWLMy61U7xh6aFhRQmPYkQP43qg903wv0HajxL3OOnmZJbT2dnZwd7oBdTtXmMTxrQMg5QFP7/0i7Bm0rRjpNwK8K4DmjhvnmHo2Lp3797bGAQug56tzOi9di/udmBwCl7ZWvoQ/rG8ge6xvDfNyUC+ogPHqGs/k4R7mEjcwyTCL53mhF8na1seNzsUmC1j6nL/EML6DIL0WWan3oPqBSl7EWJvFT+KsCGn33sh3e5peHSFJLRZdyzeMIWEMdY1PBFYzkRxs41PbbMNwtj6svHGOaDoAu6PHoNmB6HhLmj2bfJ/ntNzt1AewjDsMg0w6w+Hiuuo+zqMwhoMqZ/nxpaNRgej7kcaBYyRrxZpTC9k8LyeRnkYhTM/nhEDfw70vZh2r6IvXnRTLv3pW6x8kl9ZFJdt+diwabPxyQ8++IbsH4AOu6nvIep6nFmpZwpONlLS3F1EFJgNY5rIo9B4zZgz0r9jtvW3KP+Wnp6e3UA/xiEulkbwikJsRoQ8llbiDQtJiHWzYJzpENYwqIZPBuY9WfxsxNHvmGnbTuu3fxidMEQaoazSmsY2mE48xtOvmgaglTR8CtzvkfcfmE15MYa0NfmcAP24CDp/H3uMa4Aa2247bTPtjNkafatktroU/KvB/ScathaYNw9tvRD6XQUsZZZdlbac7As0jqU+E4CYkdKH6BM0D3dsJyiriEppdUUSN0z/D+F2U9eL0M6X9F8izkmGeoE3f+YpBabcrNk0pqlRCpBL/gcQrv+DQn6GEfsRZlsemHi5tIcq7geG0CrYAmmLRpY8YSzFWahCOxbETway+SaTfrpprE+FtBzbn8CweAEjFAOIafEPM/PztP4ws8Ee6PRdlNE3JP6C+O8w0+kmr0vFuVDK8vb29sY1a9ZsZDZ8LoahkxlW3D5vP+RLAtoov3y9qIJ0NYA3dp27atUqPzOdF/un0PIS2nstg0EHdPbO2bhHAXmMbRflTrBv4gRofcJj/AnIDIJ4Z6aHcZ+Avx+hzPTubyZV7l1sFJgLYyrNXKpuQTE/TuCzCOndCPaDCNtLCLd7gd44FQcBxIfh1E1AusAlN+ExLmGADevXnW+A0hbbaPvpbn7KewAAEABJREFUr0an2J9su4mXDkdJc5SZ0k5m8k9Cq28Cn25ra/sUOA+a5vJlby+4bmHv7yqMwvkYhSZc7zIotp82R3+YiYVBIt7blioYEOrwX0Qf5sPJfk1DQ8My6HoB8nEBbWuCL1WpzbrgY0CjzdEf0oZr/4xLkMK6QsInPoLz8QT/IGX4OtQXW1tb/ew6Jc3dRUqBuTKmkm9o27Zth5jZfAvB+1tmB/8TJb2LDfp9hPtZHh5ByOM91IGBgRBsBD5cBZw0lhGAtIab/mXjEm4+uLbLttsP/ShXGByVV0hhZ3UMLs7QD3BSv3/79u0DLDfvh0b/AL28T/Vr7LdpRJ2RzmnX9u3b1wbcRnsvZbZZR5srgOCLfbIx8kO/fSWdy+Ql8LOTQeB6Ztf+guxczKJtyrjQ3Ny8nLa/GlquxvV6PdsYwAARWy7yyLZDd292cg84DqXsa+qfrhXoCvoTGDYtvPTSGScIvRy87oF2O5T7lC53Fy4FTtXyuTSmKtQQwtW7evXq77JsfBBl+zjC+5cI8TeZdfnTDf0I5GGUchA3Zj92QEVNYFhQeAX98xVsn/2gf9EX+0DfwhDZZuOggV/H+AI+JDi0k39fA/6IPP8fg8vd0Mfbn7yPdM4N6bJly9o4tFmLoRFaMTwV9KlguwX8dmPUzFsE6b1pq5b+rgHOZW/y7I6OjtP2mSmz4y4G7tsx8GczQNXQ9jh0sq32IYG8oY9hZGm30QEpPgIT/DMNPHN//Ag89WDwS5R3H8k9dJpz3lFv/swxBebSmBa7tnnz5sN79uzZgfB9FsH+Y2ain+FQ6n5wzyGU3Qj0IQQyvu0nPvIp3ALxYZh0jdAV9M9HYKYSs1HbhnKFouoS9gCObh49xKzUG5+2MpN5AsRniftNjOiHGXgewe+MFGfOH/c/VzOb24hRb4MnS2y3PJAn9ivRXZx+QT/pYqnPLLAFOBs+v4x++arUXO+dWl8t7VpD/TfSlrUYVMMxIICPpbz90c8gEDNS0gWxaXe4J/tnf403P+n9zNe3WHZAs8+yX3yvcTmcGRQ4LcZ0hLSO1s5WfYn5Myjg/0KYf5dZxJ0Y1ucwsLuYoR1ACZBRX0016UhOHIVXwDuvH5WNvhWNKG1W4TxgYrJ0YDcG9Lv08Yuk+QM68sco9hdwR3cWxBw/GqGKnTt3XgUfnNF1wpviD8zR1mgObS0ao9RPjG6K80LualYg51LGm+DpKiLmul/VzKw3YRwvpf3eU0ozCw4SNOX4T4nYXuLKiIjlPbyIuNQ341J/I2Lkn+kTiCL9EILqz2ofpAy3aWDtwTl948J25HAaKDBS5ek0piNNKHMZ9MLy5csfRGi/jAR60PJxZj6fZsb2GAZ1H8o4yExNi6pwao9CiRVmhR1lCWNlgaSLE1ryG4wltenIFGHTG47AFP+lsmhvlK9rueJRqOJMVJxx4H1bYZC++bs/+3F7aeeDtPETKN5HyPPP9OFf2dtzJvNdmjXXRocqi48n+A2dnZ2rmV2dR/vXY3Dq6EvIirTLQjEXHvE48eB3dlpJ/g4MzSXkX8dy3/dOo5xINPv/liBD19KWa1je1+FW0pYwnPhPqB0+FVc9+lMC+hB8FicYNk5/AsulrgI8fQb/l8HvYDBStk2awxlAgbkU7JOSkwMWDc02En2svr7+j4E/wuDcyUx1K4cyhzCofj11kHiNahgshZplaHyFgzEKRSBdGVO++MRRhTGNLvlCiUyPYkdacQlMMxkwPcqiE0tCyxcwOIGjzTHDMWCbjMNg+r7oYWZn3Szdt9snDOqnMFa/i4H5b2984xs/Qh+fZZtjP/mcseOctscboFpp92UYoNUsi+uhl7O6oB9GIhoGLgYwXdIW4xgYgrYjtHRvso4Mvop0Drg1+L1AGmfWH2fXtfDjetp8HTPkFuqP2TXhaK/tlpfZMGlioDZOMF6c/dRvWv3i9IsT6HcBnlbB628iu3+GYX2eHjr44+TPmUCBeWNMM8TW8HgQtQ2B/TDwPoT6JxDYD2KEnsbovMQJ8W6MZjeA/B4cRIDDgCncGIAyhDkMbBJ6y9bYGTYtgh/KJH4yYLlZoE2RzXJoVxh2lDZwGGvfE/We0QO7du3at3fv3h0Yd2cr36IfHyTvb1LWe/B/DmO7d/fu3Yc+/OEPn24DGm3nnwaokjadDbyDNl5CG2shstfuEV36w4BR2dbW1gDtb4JvXiI9J5+YNjU1nQPcijw0A0cZFOLUHvqHsZ+oJ8YL2XhlRv6KhyaRX74bVq6YjXqAuJewv4f29P79+/vJ7/vVOPlzplDgRGN6+nuuYXEW14sQP4TB+sxll132jwjzJ1Dqz2OYPsfS/8sI8AO4z4PbC85ZrQc5/gbVYRTXe1Tdm/R0NQwnBiyMHvli5mE4CyrHRJBNJ3lUKBRnmPTWoSIdxbBrQI9Svj8suIv2PkW77gH/Rdr4GfJ9mjyfRsE/bZ+IfxyDdQC8Nz2dzmU9TSg+hdbW1g4GhA0YiSvBdgH+HlZBGuAv6TEPvChnVujh1flkvoStjPZ169bV4J/VB/qugxevYjDooC/RfvgVhtCKbZtuFuBPNlj0mw+exUxc3o/Ni5weoz7vKP0adT1DRg8NlWO8+XOmUGA+GtNE+2Rghu+//3704tg3+ec7l+/hUOF3gA8h4Hcx23kSo7SbGeBeZq3OVnsQbq+oGyTsxRZRHgatDMMWhlTloKwwtKW4KhHGIZQKxbN9Xod3yJkIdfWyjO/v7u7ex3L9Udrw2fb29j9paGj4Terzspe/oA0P7du3Ly3lzS9E++bJP7pXcRG0vQij5w8KxnYJxjVmdaW2UXpBp0QvX5XSUJ8H37y5qdTiSkrPQLsGuIH6V0H/Gga24ueitsvCkqufdDrjggYUwhS3dSivOEDDZ/foNaY7SXMnM3GN6bjl5MjFTYH5bEyzlNfouF/qN+m+5P88M45vIdT/BPxPlPO3SfwBhP7/oCD/gID/K4r0AO6TuFsxcvtQpl6M6X5cdgv69/OvTyDcdwroJV7ow2hqM/eR70UM4+PgXdbdRb0fB/4nbXk/bfktDPSf0o5Po1wPMBP1qyV/70cj6oHEfJ6xVECji+jD5RiFpfSpin5A2qk9GihoorEpMDv1K6Tz4MW7t2/fftHUSpxUrgZk4xq2es6H9lUMBP7CrNsXZSz3YwuIfk2qoJTI9AKzT/sSaMN4/LLPLanvQqengZcYPF3iE7UonsKqVatqGVib2dtvgZ6tDLS+e+ytYEKbOOME/ab1zlh6XwUUgDPmKcGYnnaaaFA1RMPM7vq2bdv2DIbyLhT/I7TsL2HmX7W0tHwIBf4IBuFTgJcm34kC3I0F/Bbhe0h/L+4DwIMYwoeA7wAPTwDGme4B4u8XMKL3MRP+Nkb1q7h3Ap+jvk9jKD7G8vhvEaQ/oy1/DnwSY3sPbXzRgzXC8/5RATjBX4FBuBCabqBf9SxZKxkQou3gwy3lH2VEcsorw6gtwZitxrjeBtKZbzPuTCucyruU+q6n7RdiUL0nIF6FIhxfNDFIxKySuotPaqeuUIzAk+03g3NsFYGOh74cRaZ6GTwfA/EARnw3J/gu8QnO60e9r2LlhG1sbEN+V9BaDwfPwl0PnAdsFOjPpfTxCg7UNgn0+WXQNwDdulLcCFxB+ArSbkI//VruYvMDFwDnQfcNuOuALgacDuvG7/65PMO78B+JuhB7UTSsND78MLAfydgG074DfAYB/zMMwQdg/K+R5meBn0HYfxal+gUU5j24v0G6/4qS/zfgd0fg90Zccb9D/G9Sxq+R9j245vllyvgFyvpNyvgj0v419fga19cRkO3d3d3ugXrwYJtItmAeX2L39vnX06ezaXUtChJGCEWL14LATemBbmHEoJf7lh7OeRh0FkbqSmimQa2YUsHjZ6qg/c0o/BWUfyFJ2gF/KE9jHoeUDHKxb0p7wqjqkib8ugnIH+kMw+PI62wUWQh6YDjcNjiC8egm/isccH2OAdeVk/w323yGKmjfQh8upJ+vBN5C3/498LPw673Q5P00/vdwf5++/Tay8J9x3wdd30ee96BTv8rA8quE34v/vfiLYDrg/ZT5u5Tx+5Tx3yjT8G9Au/8IvAMduo28FzHYud3jgErShf8sVGMq5bMGS//gyJdVLuE9DNiKoG8h4WbgKeBJBOFxTpYfYQb5HRjpTOI+mCvciyt8e8S9D4bfj2I+SNqHOjo6HibfwytXrnyUMp4AnBVvYYa7DQXaydK1x7qpQ0WyLXgX1FPObHsNM+2bEf7V9H0Jrk8YGWgS+56l9IjMYYxQtpjNoTwaIa/o8w7RyzBq16N0vjY1Y/Ri8Dsbg3A1A4B98LeqvF/VZX403TbYngjwzzbijHowAqPCBsSZV/8IDFOOB43+eOHzlPMCsuYnpL4KNWP9GalrOk45q436jo4O7ybwQPENFPZDAu39N/ThDtr+evh7O/rwauBmJiQ3ANcCVxN+GXAFcBk0vVTACF+CezG4SwT8l+JeNgKXsvq4jIHlctxNpL2Kpf81lPVycNcCN6FTr6bu29GbOzDS74Rf/xZj+y7adAdydzX5/LhjQc5WZ8KYQocF8Sjkx1x2c0C0n6W/e5+7YKqvLp0A/f39uzAu3aZluT7AcufAli1bDtFTT981mm45EFzwTwVbFPUYt3XAVQi21+wh18cnDBoRcBrCMKwo36RcqaIRQmFjn1E/ilOJMmnkLmFAupY4X+KfqZmpL8y7tLwFJe7AsFbaVgxFtJ26wriLS2Abs2Abs+HkFy8dUhi/V+wdpMwd9OdhwMFbuUhJTqerIVpCA6RzB/K9lnZeTJ9fBx//PfT4ZdxfJPwfSPNW3FvBeS3h5dDtAuAsjN9y3DYMZCvgVYre/7oUXNMIhJ84wxGH33TCUozmUoxiM+W4z+ovNCyHRl3gvLHrKuh3M/BW5OEnqfv/xf052vRjwOtpz+W0qwPw8+OluG4FLAg7tSAaCUHzZ5YooCFFmG9iBr6JPecqBDpkAmsaNSL08QaEBiUQJfyj3DgBtyzKDaNmdvDxYQAKdjP1ujcnejpQwQysjjaeTXsvp/xOCqvFiMSsGHzMrFFU0OM/psnGmDaB5TCLjvaD87PRQWZVboXsZYn7MfrxDHkdYB2w8Z62p7Bx40ZHQQeVd9OK9zBA/joG9RfgwZswblfA4xWsspbB904M4DKMYyuzx3oMIEmqCtCuOFjKMwGDF/TLxkGHYrqs3/SUFVs7+uGH8kOSgjz38+J66mwBOoDl1L0CWEPbvOLxFujszPk3ysvL3V77UeWD8xCNKt2Z308ozvxuYt66WaSAPzDXwHaFS0Bvoa9FAeK+Ug3IWAMz1XagScWslK+i+eN7yyj/RoyShx3F+Kl4ULYmVhEXY9Q2oMjLcOuxDJWWZT9U6NQG6hRdEmhMKE+j4N6pPxjZR7me4PuzPE+xyvFtjdNlSCsZSOrps4PSrU899dQd0FO6G+wAABAASURBVOCNGMpbgdvwv5JZup/Tnod/OVDPDLEOt5Y88tstHQ2wtgAyFcJIYsxi8JBfgmEig26JhoZPBiY2rfTHJam2utw3LGpok/XXQVsPOpdC32X4Pahye+E1tPE22vdqZPNWBoTXEXc74QswvO6zWvS8Awk4a43KC573FPBVqHoE9iKMmqetDQit39PH+6UYjOgAWhAKFoES/6FEYYQsSz/l+3rSEmYiy5nVXY+iWG+JpY5Ozh6chvm1KOB5zHYq2ccroHhhDFRkZjuxxLf+0TknDqU+62J4bHNsVzDL8/e4doD/Bn3xir3Tuk/a1dVVTb+9/+C19OaXofMHaNePYXTcr/Q+BF9fasSw1pDOtzO0aEEbjaT0gX4OEsEn+hVxGk/jBf3iKb9IR2kpiEtx+sXRhuKKwHAC+WCcZWI807vLHkxWUkYNPGuhnSuYPTtTXU2aS8jzTuCXif818t2Of179FI59TpAb00SJM9BlueddozdjfFYguNUKvcKOwIZiIbyxvFPhBOPHwqnIhhKEIUbBQ0kxoKFo5CtgpMpRHt8HfS3ucnClyGPB9M384XrF3mW4q6nH5X25fbAv1m8/bLd+0kTfUlhXnKDffprPsEZE13yUMQydBqGTA02BNN8k/lvEu7zHmbuHpXz1qlWrWmnT23bs2PGe7du3/wIzvdcyQz+H5XszA0ojdPDXBGJgtP2pb8m1n/rpQ2zFUFbwSZxgb3SzIM6yBP0JTJP8Y+MMWzbtCf6bzvQJrN94XcH0xuFWIx9NsHc1A6+rjU7afAuD/o9Qxq/Ci+9rb293IC5FZsg6e8+8acjsdTEveRwKaIgqmRX6NdIrmbGsYFawRCFOaZNgI9TF2UiKy7rZPFm8/hRnWUIqSxfl0phW4Z6LgfWbfQ8dSpZH8q6j7MswchtwO6jTy0Y8jArjYF22Jbn6SaNThGzYdIKR4gWU2AFgGLwfXbjE30a9TzCj8zKTuTyIrHTQ4SD0wl27dl2PEfJVtjug4ffBv8sxPp3wsg5/DbQQcMqDDtn+2CdBHH0KI0fCSJfwxgmGBf1ZMJ/hbFzCiU8gzrJpa5Sf8OYTjM+C8SN4slTU0qcWYCmDhXfqXg6f/cWEN5Pm1f39/deS/gr6vLqjo8PLx8sJn7bn9FR+2rqbVzxCgXJG9VqMwQUYhRsQxk4E1n2zmImijO5rhvAjtEVlG8k7aUcjZH60IgyyGVGGuISGOstRED8xXUcbNjHTa1u/fn0pJ/vuUQ4zIFyDMt7KrKyLsr0lypljzD4xMlGvbSCN1Qeo3IbFJ7Ct4myrYNjZrRmYDZXt379/mL3Rg0eOHHmOer4KjfxBSAclk8wV1NKua2nDu6HZr0C/VzAL7dLAwr8m2lVF36JNqV+6Ns6+CfpPB1h3grH1j8WnNpvOOPjhPmsDs9Fl9LUL10+Er4UGP0ianyf9q+n7SuQnZBjcaXlyY3payH56K2XZ1IJxuB4FdMN/CUajAoNRQDhj74ywM7EioMBhlEpttYqQwDIEy8BwRtkoiR8G1GMAVpDuSparpRxGefDib1L51c7Z9KUG4+mVf1E2ChaDgPXpT2CY+nSiT9QbbmqbYdoVOPMYJv0grt/fV0Onl4j/F+rzR/I06FHWLP5TR6sxFlfQjnfRDg9irqL+c4F2DKoHOXS90msSRxnSWWxTsWjaE4OubhE5BY/5E5hd2icXvHLi2wB+lOHvizVhUNfQ//OBi4i/raen5+3PP//8W8njxxo4c//IqLmvNa/xtFKAmU0LwvpKNHADyuj+nxAGREOnMRU0MKQLvG6pjUbIQ9HMZ/5UnkabNoSxwzBhJ6p8p/Dl1O2P75l8MtDU3d19HvnPAvwlgNgfxOAU22udWbBQ26QrGKcr6E+Q0hjWD/gOqb822ksbn2M2/O2+vj5/ctusswUFZloe1LUyCz6PNtwCr94G3IAB2cDMvhnCeWl3lX0mflQ7bPsoxDwP2H4h28xsH4yzn/C6Arn1bYA2aOC7qyvBX4u8vgn5egv5bwD8is/3bOONDsJz8swzYzonfT7jK2F21YRBuwLhW4+QNqKsFSyfytjsH7W8R1njM0yEdUo0o+zIh6CHa5g6y9heiBu8VBaMQyVKsZQ4X+LXmMbsKjKc5B8K5Sz2P5DXO1e9UT9S05dimzF8RWNuvSagnqKxTWH7J5gmgWEUN9Ji+CHZ4e2EPwVN7jHfLIM0qDhw4MBy6nwF9PsVDOjbW1paNgArWVn4YjxNLPcz4NjSsN3SM4H9TGBbE17/bEOqV/dkdRmfwPaZ1jAdC77pF2/fxgJpCsiOn8U24m+DRhrVjdDrHZQjva6ETn6uTHBuntyYzg2d51MtGzAIV2F03GP01NcZHXKr/h5vJoEQ5uOhslDW5C/FzSqCZSL0Ua74BAi/rzHZBm+pWo/RuB7D7kv332vQ9ypVXp1t+OZBJ8bS33fyWr8KlMlXbOJkGkMb9aiAZrVu69M1PBbEj20b7XLmPIwh9WYo76ztpbxv0r4nxuaf6TD7v80sYy9jj/ZV1H87/qvg2dm0s4V++nGCrxIVq7VvKUCa6LtuwumaRtA/XRhb9lTKy5ZhuxKksozPQorXNY1x8EwZqcSoLmHvGNvZ2In/LPh/BZOFH2AE9PfLnKV6OGW2WQWFc1YryAufVxRw7+llCOEtKGgzglf8bh3DFPulWWHFeBT3HxO+lN6YJ4HGSVAJdAXLSmEUYJh2rSH9WzAgvkuoopgkC+L8iqaNtN505GeKdRiamKGRd5QhGRtOBYnP+lMbdBOe8vUOoZBe+u3BUzcz6ocxcN73YNxsQc3AwMBajOatwJto663wym/r6+GRM/By2hQDHHHRBts9HkQk/0yXgOCMPKm+bGHj4bLxJ/PbvhSfykmu+OTXTWHzQCMPNMsZgPzxxEZo5Qcb7aR7K/R6O+7LkPPl5PETW+UH7+w8C8WYzk7vz6xS5XUlAuby+Apmps4E4wJoDYeA4AVFkpAqqBpU0saMLyKn8M+yLVOwPAxnbCcYZgbhJd0FDOIS8KsxpK8Ap/B7sj9W+H0NqZr4H2CG+Ia2tjbz2K9Y2tt+4iwvlucabHGCbUhNN6xf1zboN970uoZtJ/0fxIB6X+kDbCd8njpne5/UWfcN9OEHgTdgBC5jxuUHCX6l5AFMvG0BrYJ+ttc+CLZZSP1JrjjjExieS0j1jnXHtiHFZ/HZPohPaXThTXHwR6aD59DM1YSfq7Y1NzcXWOGshX9vY/C5g/xXA9IXZ3aeEMTZKTovdZ5RwEtFfBdxPUrajuFagjKO4r/CqxHR1agotPYh4fSXAuYXzGOZliOIs3z9gnG0pwIj4es96/BfQh5fyB4r/L7I3UoeL8PYSHpnGxrdorFXsYgne5mKFa7/rE/XunQTGBYM2y7BMIrpEt/fFztGeU8zoHyDWc9sfjbqZ5KXUM/1GG5febqA/nXSbg+Z3AahaYWYedtW2zgeZOP0JyBzMW/CzRd3vLbZt7HtE5fAOPNBn2K/jEOmq5Bv33Dw6sVOZOlycK8gnQdTvpe63LyzAaOUaTYqyMucNxRYTUt+EEVdx2znKELmS+igymIWh8GIpaPGSKFEqdPnfnFghHGJtKX8ywq7ZaY6xrrG0R5nW34KWof/RoTfF/k1lsUq3RQjsBJoZ2bSxIyjBrfC/NYFPvqga1gwTtAvfjww3n6nOP2U7WUmzoTLae9LLO+/093d7a8lzNbrUO7t3YHi3wB/zlu2bJkHg/EBAvSIGSntiP7R5+CJ7bTtpwL7Zf8F/aVAKvtUeaZSdrbMbP5UZ3JTuhTWlSbKKPSKgdQwMpP85dCmnnzNrCZ82X8j5d9K+EeBWfuVhwVvTCFO/pyaAr7M7KGO+6VrEMB6BDJ4j5DFvqiKqjASF4prkSqteGZIRZz4yYJlU08YAP2WbVnmR9hjRiFORbAe6vfnTTxQWA/e9wV9vUWD6gy1sH///ksx6u9mQDgf8KajosEHH/2gjFAoXevOgvWmsH7blNLZHtsg2G+M6VG2HF6ibZ+lzR46aVjNNtPg/a5XU89NKP6VtGkNbWmk/viGnllW1Acu+gddon+6pI043fHAvppA137pGp5JSPVmyxSXDU/Gb9uyYBknA+khn8yT/KZPfmjpfQrlyElNU1NTOwPUKmi8Fn572v9jtMnX8XBm7gmFmrni8pLmIQUqEKxVGATfyTwHYfLwxtPwgm1VABVIQT/xsTw2LJhGxRWvfzqQyrcMy05hyx4Ju3fqe4TeIHQu9fq9vcuyag4Ymkl3AXluoC9+/lqNP9qqq7GwXP2CfsvUFZLfOCGLS37TqIwYMpf4/tLsDtrwJejnFXvOSAWTzwj4CSSzbQ/bbqCe6zGcLu2XUbgzbppZCMNpu+yfLsjoM7Qg2ejHuNGY46sO84nPuskvfixYjnCyNCnOdEIqI/mzbvKnNFk3xaXysnH6jRey/hROeRJtTCPOMPR0oC1n9urg3IBRbWebRoPqUv81pL0K8BATZ2ae3JjODB3ncylVbMLfiADeiFGoZ3R2/y1mhQqeoOCpnPrtiG4SSOP0i6MMowMMjwcRyT/Tmg9vzGpNq6ESZ5zlGic+4fQ72zAOJfA3iX6YNJdiSL034FyMqD+tEhd4mPbgwYPFQwjz2AfLtjzj9YvLgumgQfQ/paOOMFCmp/4hTtPdKz1Ke/cQvocl/ndJM9MzU5ei9vF66r2VdvlV0wqU3hfSoz32wTZSd4RJE7N82hVbM+SLfhgvmF7QL6R4XcOC8Qmki3EpbLxh69G1nlS/YeOFsemNE6ebyjSdkA2bRpzp9Fu2ftMI+hOkdLqmFfQbb1rbqCteV0jxpnGlAu+CPoT9cqq+tbW1Cx1oJN0qcD+OeyMwY8/iNaYzRqIFXZCvEbViPC5n1nMJp9+1+MsVNIUw2zOEKxss+sULIlIeXXGCQqybwHSCaXRLAfOMKJiXVDuDvpDylzMYtGHgbqHtm5hd+JJ2pcrEaW3M3FLduhPVZ9mC5af+U3YYKV3zYqx9K+Ao/n34PcH/Nm4fZc70zVBVXV1drfRpE1sJt7MEPRcj2kyf/JqpnPqp8vhjm4/7Jv9/ojyWSx3RZ0tL6cQbTrTRCBmG3jEQpvisK83ML5g2geGUTpwGWZzpBXEpbPn6BfOcCsybBdOnsP4E4ixT0C8QV059VcjMUlYDfgzhz6M4S/0+4r1kB2d6T25Mp0e/+Z57Kcp6DgrkyfdaBMkTTg9UYmZTSuMVzAQpHwKaRv6im+Km6loHSqdRaWB2uhwjcxauN8e/kn5cyMyijni3AsowrGFMS6nL8pOC237KiraLJzxEHYdxe6nnvubm5m9S94z/2ijl1vf19fkrsC+nruvgi/10b7iUrpSclrrCkOoKGk8LkQa60kCc9NHF+ER640yvaxpdw9l8WX+KN43pBeMNC4Z1oXXIYQqLM6+gX9CfBdMKWdxk/eaDr/XsobYySDa+4FreAAAQAElEQVTTP3+V4Q2451KGM1acqT+5MZ067eZ7Tnm7HqV4AwZhGYI7yAFOGA4Eqqgk2U6MJ7zZeIUxG9YvTtA/VcjWm/y02c9bh1nie+nzz2I4N4DzZvhou+mSgpZSr/lQnigj5bP90GmYGfARtg6O4vfil2cw5J7g+4uzM7lXWujp6VnJrPSH6c8rUWwmpg3+0CBNKwR/8Ixys+20rVlIcZNx6VdxW8Q6LMd8yEbQQ7pA5xigjHOGKmhcTSdOv2CY1U7k0594YRpn/uKMt+xUl3GCYdvCQF/sp3jBfAkMmzZBwpfiWobpbTM0dx9VuXIPfjmD2Ap0YTVtfzVpNgHTelS4aRWw8DKfES0u0Et524UgXo3AxCeXCq/KkQSMNCU9lFUUfjNazlgQPxVIZae8KGE5VgZ9XOJFJpfSB19xce80kqiMKq1uIEr4Z13jJB9G2bxF/3mU6wukeeq5557rJd0gMJPGdCPle8nMJRivFdTjrV1xmTX1zOojrzQqutQbvLRCaSiINywYryvohx9Fw6lfXKK/+VJ+8fTPbPH2QYpL9RphfALjBfFZSLjkGmfZgv5SwXJsozrAoOnKJu5KRcB8ZXAT7dnEwHZue3v7lGeoKlyp7crTz38KlLe0tHi1XRdNvQBD5M1DVQqTCiAoXMRN+lGIs2BGy8iCuJkCFNa3ENzjbcTfRB88PKtKSmlfOHUPhS21TttsHl3L0Q8MMSsdOHDgwOPsLf/16tWrnwY3k4+6Vo3SvgIj+gb604G7hPorqbNA3aesK0v/5D9lppMkoC2xzHaAla6CfukCOIB46Cb4TrJh0W6FHMNzjMHH18d86+EYMjVIX7yqcIhy8Q4NYbSGwPsDhP6aa7SEuHDhacwSKScO1XSzYCLDuoL91R0LE+HHSwe9y6B1GVssDiTeCdHIcn8VbbqA9jgzvYb2un8qr8YWccrwlDKdstQ8wemmgD8w9zqWkf6ErwobfGam5wGLgjRh+xTOBGMTiRenezIwTVYRDGch5c3ikt98CHcoOcpaXJaq5Cp7Nq9pJ4JUXnJTPstGgUKBNcYovC/Ao0NHB7AAvZS3k3qeRfE8eErZp+1y6NECXMnWgT93vApj6gBRRdhvy8OwnKqS1Ifknir92HgMRuwzm196Gi9OeoiDCGFsoMkQM7gj0L8Xw9Pnxwrbt28/tHv3bn8iffeePXteYKviSdI9gnF6or+/fzPwwr59+7YTt3vv3r295Onp7e3dSxl90PmQZVuX4MBB3vgEVH6Is379ugJ8sHkhB+Hhn/gEBItPwmXdYiQeyzIOnsbsGj6DjdfGqLqiBr60sL1xEX35ftp1PhMRZ6eu7iLdZP+Fkk028SJPt1i6pxD4svvLEZ6LERKXxhUYiBBMhUqYTGfHS5dwWcEXJ0ymzMmksSwVACUszjyTAhgnWI440wmGszAeLhtv+9GkOK0m7VHqckn/GGU/tmPHju7HH3/cnyjJZpmWn/I7gVfBk4tYWrZTfw11VVgo/lBy/RMBaSeKKglPX2MwtTxlYoSGwxg7b8fyUhfsyaE+/m3D4D4M/ssYxE9iaD4M/BN43Y/g/ygG96PEf5R+fSQBhvKjxH2EdB8H91nq+DblPE94gPAB0jtoDVLvMHHBX/zRB9uUhUDO4D/LltbyfaRO35zwp3O8VaoL3MW06SbOFq6kWj90wZn8kxvTydNqoaRUQRWOC1DcszSmCFHcNIRSxIxMYQI3qf6YLoGKaKYUVjCTP7nGCymt/olgbB7TJZz5UdZQtoTXFbJpDAumT2B4IjANChMzQWYkZQIzM2dhe6DLF1nif428Lm1xZu6hL13Am2i7398vpR0VhIs/sUI4BrvxaiTPCejxcCckGoOw3xi7MKasWmJmSBv8QMEtjkPE9ZOmFznZjkF8lDo+xyHN/wB+gaJ+AvgpDM7PAb+GgXw/BvJ3gfdTxm8A7wX3K8T9Iul+hjy/xAzv/cjf34O7hzK7mbnuxlB1I5dHoTVdHo7+Y2CjTdQXg4pyJRimrBl5qCz6S72xOqNNoQvU4++FuW/tV4Et9P8HiPsBKq0BSnpyY1oSueZ/YpaPr2Dm80MoyyqENn7GQ6HEYJS5pFSoEPwJFXeiHprPOF0BoQtDp4vwhWCKN41gnbqTAdMmQLijbZal4Iu3DNtvnHUZFkwj6E+Q0qdwcsemM4zyD6PknuAfoB/eou9sbHfKM0Oun8JeTduvoz9+cLAEv69++bVXKHZqc3Kz9Y6HM97265YCyEOZWz20w+0T9zKxhYcOskTvRya+Cw0+Q7m/TPt+gzT/B/hXyn8Kw+oFL4fwO1v3p62T6y8QCOIEXyM7SLpDGE23SbbT/q9R3gcp9xco73fg34eo71G2AHZQ7gFk9QiyaltOkCHKiYe8IRMRmOI/y6DuYm7aFAZc/AhdqvwiTR2hzV4KdAuJ/ToNZ3JPbkwnQacFkkRe1qIQvpP5KoyPS0lnqSE0Co9CY18UKoVIfylgHsH8gIcKgxgkH6odJMozirKoD4EsK/XPPAIFhfLY5lSGeIF6Iy6LH8+fcFnXcg2ncjAgQyj0IZafO6jrCcrexl5fP2mOdwTPNJ/gCWVcRflXYzg8TKumfoLlMQvDwBAd+3fhZv+RLhucET9lyjeX9Pa7Dxq4BL8HJn4FJn4G6/oP4D52zjnnfKm5uflR9kD9rSuNZHa2Ln2EsW0SZzrhKHn379q161kMq7P9f2Cm+lEyfBqaf55B7OvMhB+F5nuAAer3i7MheSSQbsYfyxWgQchoqkC9YBJSwUDj70sRrPQQylum1pHG5b5bZ3hP/sjsk6fIYxcKBZYg/MtQiHaE0xmQL7fHfaUKj0KUllNIyyhhKqWDlkP5Qwj/Meo6hHsQOIT/GPgoyvqECJT4DysTOawngeVSfsyEjRSvqyGyngTispDSZXH6xWNAPWxxeXuQsh9pb2//SGtr60vEaxBwpv+sWrVqCQakhXZeyuB2KVsKzdDeexHCkFoDdceMTH/qR3LFzSTA/2GW2kPMCg8wO/RwaCd08DWw36Z9H6CuzwEazqPsGR/dvHmzM1ANI+jpPy+99FIPhvV+SvojaPEBZqR/zWHVY7THz3a9N1aZisFSHpGupCfRTXdsRnFZ2TJsmlSPrnIGHbxp6izivbpvXVNTk4dRFaY9FeTG9FQUWiDxLE9amVXczF7VJQhqC4LqxnqMqAqJwoKAnGBEx+JSWDd1PfktRxwuNmDQg4T78H+GwKeBZ4AjhMMYYUCKdVm3YN7xIJVvGsE0CacriNfNKoQ4wfQJDAuGTWse/QlnGIPm8tprCPeDf4k2+4L+49DQpWm03zzThZ07d25gFvZ22nE+9GjA9V4EDz1G0cY2TRVsI32I8ijfYBEsk76VMdN0b9KLrg8xI+zGgD7FAHgncX+B+wkMyGPIjgNJ6r80yEKxzGl6fGfXbYDdtNVXz+62DbTPw6qnmKluQ4b6aM8w9Io+2QfSxuBjPwVx40G2bWPjjcviLCfhdEfAm7pqqLuJVUQH9d4E/95A3FLglE9uTE9JopMkmCdRmzZtqkJQliOYNyIEGzGojQhkBbgQSAVHQDiKLTac4kXq1xX0jwXxAnV4Cusy8QCK+A3Cnuh+mFnP4yjFIcKxVMM1eYB16Ulu1m892bBpxAniheTXRdCjT+JNqysYpyuIN2x/dRNO17BlEKcx7cV9mn48s2XLlh2A+4Immy4UNm7c6HL+fNryZnixDoh9Uuortt9KbI84wfBUYGwZKWxZ8CEOmDCgGlNP6Tfjvwej9S/EfYg0dzNb3IvrLBRnbp4e/pgdP047/gnZ+Sj+b2LQn4AXO2iB+69D9iML4ONJuAhM8p95xiadAMdYW1nHst9byq4hz21MTJbjVgMnfXJjelLyLIxIZkDLUMazEcouhLMJJfH03lPKePUHYYhPBImPDpF2lEIHkn8Kl4A3llpZFwlzNqch9dJkX9g+zExCZbibdHczgrv3NkDZvqhdhnLE6SnGhOjjj2ULx0PH9wlTfBaf4k/ljpdHnJDyQovoC+0KF/r4XmkZBmSIJe8+8Hcyk384pZ8JF0NaBT1W0o6V1OfFGg3Nzc1LONkuSEfqjGp0NezSwHYGsoR/5qEO+RK5METRRwx38X1SyvYl+sPEkXzoJeL+kQH3H2nXnWRyJopz2p9HacGfQ4/PIVMPb9++fRczaAfm6A9t98AsZFh6GaYzZJn8Ax2irJRDuunPuvotHx5VoTNuz9RQj790cAH88wMYs0wIuTGdkDQLJ4KN/g0Iy5VsoK9mRG1AWeKkGOEcJUAIRjGs4NhD8ukEJFwE+JeNM6/GGEAPB7dR9rfAPYfR3C2Q90ngEWY9vQj7MYWSMKVM7jGtMDb1eLixaVI4pU2u7aeN0WfaG0tFwkPOoIGd9GUzaR7HwGxPZcyEy35jPQPcdSjlJniyFNdLTLxyL4of275ATuGffbIsGBL7rvQl+kofYyDTBY7Qzx7ivoP/LozE14DHqW4X4AwQ57Q/vuP7DH35Gn35Cu29H6O6DTiMn6YPx6SA+Gk1lIJG5c+Wl+KkKbLr721Vwze/ulsB3a5j1rx+VOZxArkxHYco00fNWQnuiZbD6Itg+LXMsFajvPXs/cVrUAhDHNoQF0qm8Cg0gv5sKw0L4oxPYFhAqMsQ7mGM5VHinqWeTwHus7m3VsbhzWMYpa8y49tN/BFmYWG8zDseWBfpol3/P3tvAlxndh1mvgeACwCCAMGdYrPJbvaqVres1i7ZarltR0rs8iQaO1XOVE1qxp4pOVNJJjUz5ak4VU7ZySSKncRTNRPHk4wqUUq2Flt2ZLUUya1e1IvU6m72wmYvZJNs7iRIECAAgiCB9/J9B7ivfzw8gHjYlx/1H9x7z7333HvPOffc9f+frmnE6VbDZHjTVcdlw9K17aaTF8aBc4vCw46jdJyXaNMJTvDncoamTNqRyV+hU36ivb19I2WugW/uW4bRG6tHyIaBJ3ggznrWA9Q/kksbIxR+28tAoaw0qARLXpQ/h+d7lPGfOezxWtLlSLy0/rnaOcBE4LvozqPI5TB19bbBMPUuKz/aELyy3eDqrj1yiPxmzOZPeF3xyM0VhB+W3oBO30q5n4a/95CvCVC+OBOf3JhO5MmywezatasZI7YLRduNImynE7m89Oc9KkqDElQ6MDOSGOGzDSRfNjjOr2IJY8gSrqetvhp4ijKfByq/1okCvk35BzC6PRgIH5IXYjsh0bAsIYWTm8UVJvlLaSeJjvZKJ0F1upQffpTpqH78+WU6rqfXlTZU55lJeM+ePR2c4LvE9xK4+6Zr6ZB2zFimWj/qEHzRKAjET5DLdMqmk0e7zY8sgr4y1k85I8ijB0PrQc/jhJ8E/xp0l8pslKpMfJCJqwTl8jgyO4CszjEwXaUtocfmAK9TN5hPyGaEL8HDatc0rPLWev5Ans2Eb9+yZcv99DdP9wlOfHJjOpEnQu2QRwAAEABJREFUywbDjGorneUn6UB30qE66Zjx2igGLRQEJYi26CYIBP8M48SjIoUn88/4BGNoP27h5e0DGIOXULKTbC9cHYsrnDlzxuX9O4RfJf4kyu/JvgY4ZqjSIi7qZXmGhSxO/1SQ0lenES/NBMYnf3I1PNQL1twYoG7dWPujW7dufYO0ni7jzM0DT/ZC/yOsDrYjE9+iYZzxLLAYbacOYRSss4DMAm89662B+RNk89JWL8EPUY+LNPh10jxKOYfcjiFdyAR3ST5dXV39V65ceZvKPUU7nqD+R+FZD35fDohVEHEzeuDDlPmUQRboV35sx4/TtIG/g33cjwIdkxHJjelknFke+H0I+b9H6B+g87YxqrvXE8YLfMx+mI1UwihlLC1RzErrTGeg2lXx6IBGRWcn7xD5TjNaf4Xl/ffGTr696hJp9u7d24iB7WWr4dukewGl89VEvyIU9YhE/EvlSJ9g5cnijRMKldh3PdX4bFgaQsLpNyf1SdeDBumcl4g/Bu7CWBvm1LjQ7gcwYp+DR7ezXHV2GsaT8uIQBSPu8ttqhVyoSwWvvx7ASgcNaSOfoEPZtvUGrm81nWdWd5A6/RdmeGei0OXxzxcLfJHgm7TtEDy5QFsH0UcP00KfwNXVEtMnMGPSjSwu4Y0T7Dvou6sKb8vcBR8fhp/OUk06AXJjOoElywLRwBJ/CzW9lU7jBWMvgzehGD6hbKlzpc6LUpK8EHEkKtT6U4ESGD/m92rNMOX0o0hdzISPY7x9K8YkFcAwedWoG9ovYrBOkD46t/WQjgl1Bf0CaaM++oVsnGHjdatBfIJsnDg6XNDUn+hZB4yJH3+2Ti4jv0K+OT3Bh14DA4oz0Q7K3Qy/W4B4aQKX6EJ8D4ABL07fxQnWE0MRRjES1fFP2cLrMNZ2fOTiwDAI7wf4880i3zjyldBZz+rqqNZcJXWgPgWP/hjZvcBs1Rcs1MUYjMDXXY68TpmQUUwSxAlZvcmmwV9EZm7V+CuyG5DVjo0bN3aCn/A0TMDkiOXAgSaW+N5hfC+dyNdG16MM8R5+qnxSFl0VTzfFqTzVYXEpXjeFMURedYp9UjpvXO5mKesrlybLwohLtMuXL2tI36LMw6R36e/2QCWd5QoiUhn6E05/FrJpsvhaftMmkJ5gmLp4xzJOtWnPUZbfXuc6XovGLHDrz549eysGbQcy2Yg83C+NC/rStC664MNwprD1E59c/dMF2hUGgQ4eNKHt8j5kxaD3Aob2cWh57QhnWT5uKz3N4PAiBvUd3H7aNE6fZtOqxPPJ3DEZaUybkKs/+eOLF3uZVNT8VdPcmM5GGouXdy0C/Qyd9uHNmzf72+BRE4xXLOMN2MEEOljM1MYUIzqfndA0tSClM850GB9Pv31T6Ecs47/W0dHhpeop965Y6j+H8v1/5H0D5R+UjvSS0uoXDAv6p4KJaaZKPRpnOyzXvIAfMPZbpQfhhwdPXsVxtjaaeG7+d2LA/CbCffCpmfY3AjELpfyQC/Fxoq+cxFmsdTQsGK4HlK9lMHMKubIM9cMttvUZtn3+AFongOX8qGcltkw85f9TdOko/LpquxP/Ztq4lD+50lFndAXxKUw/c1WxDl674ng/Rr3mNancmMq5ZQQYs46WlpY7UKg9CNxX3lxaNip4cBXDidJFq0gTrv9MY1hIYd0U1i+YToAG9tCD7xt+iOIMRvJwT0+Pv4lkskmBmZ9L6ZdRui6MxJC0TGw5gv4siBOyuOn6pS1k8xsWqL/8cJ/N5a9fi38JY/pMb2+vh0521OkWM510fkP2/chgL8bNb5XGT5FoQK0LeDtkzCAlluprHalTBW/cdEEa0rYMDI1G1LfS/PrVCWTg4VqtFcR0yS+VdGV4dJR2Po0unaCd7sXH4DEXFYRu0Mq6ia44yo4gBtWL/B7yfgjEvcCEJzemE1iytBFYN3+m9oN0Ft0Wahsff8aNqzF2zKQEunY4wfgUNo1h8YJ+wfgsoEjo77DKexbDyIH9mYuku+nVGrYgrjBL8kT/JPX1IxZeqYL0u/aLAKTGP9m6jI+Zfki6CcilAfWe4jVwA7Tn1X379r0E3o954MzNc++993rB28+27cdoeoofl/RhXsxEKTeuPiGzitG0rdQp9juVh1BvbaQhbVYpluNXl67A73co9xR7jF75uqms6i1zMdL39/dfYA/Yt+3epn1d6KJtdYB0sJyzKikPiWVd/QLy0ZhuhOd3keY2ICYxuJUnN6YVViwPD0bqTmYi/y2njPcwQ/WTbkUEHZWnE8Uoi8AjrBLY2QwknGFBXBayacUbphz66bVjGIg/Zonj136Mmi70M0P7C+j8JR2hhz0v+sDo69/gop661oUOclOa1r8WULcwVBIol8s60cHkCeAX5D2Q0aj/gLJOHzp0yOX9u1Y9cszuH3vIt9DWO6hfC9BIuXGxGzdmo1JXNoJtNpxc0+gXxNcDlBXGWRdZleGzH7j+c5fF9dBZDmk3bdo0wPbJD6nrAfrAZWaoN5BnRfb6ias88tWA+MRb+SSuGsQLKY/x5kl5jQM8k3APvJ903ly5i1XiuDunuTGVc8sA9u/fv27btm23YzzuQdC34XYg4LV2UIVuE8CHkdIvpLCu4QSGNWC60Ig8yY+imMyrKR48eSfzNLgXUOSTRtQBQ2wLHKSc17CifkjjGnScKYaxk471tnzaUsGJrwekIZgH+tG5pGmYNvnGlq+P+qbWd+CVbYgZjfFzBXTuW6jDXQxw7bQlfrhQ2tbDOumnLsFn/YJhXUG/oL8eoExntvLUzx/2YWBOU+ZLzIBtZz2klnxazgauMUi8Qpvdh3cP/wZtdQsg6o4/3MRHXXFZiAR1/EN3vf0RtwegV0S2DcjYu6c70emPM0Hwu6cVirkxrbBiaXsuXLjQSmf5MB3FnwpuRkmaUCzvFNqhoqMi8Ipb3ZpsnH7zmgY6kV8/+0JhjPD7QROX5t0o1GmU5iSn9B7aEDXtZ5gZ21lmTC47z0B7gLq7f1kxnNbB8pn1VmZY06Y+lpD6hbIbRNmj/tKEtrPSEuVrTE+1t7c/QppTwJw/8GcPRO+hs2+inWutkzwGN6+P5QB+Xek6bb5ImSdYSsxEVvNaz7kgfuTIkaHTp08fhtde4u9F1kO02QE/9IlwRfeRfUWnxTugkbbuasDb6F8YzqCHbBuYVPhFqdsYmB9Gt3ZkiebGNMuNJexnD6y5r6/vfhTjXu+5MUJim9ZUjEd11elY1ahKGBrxi5gqGAY6TppNLzDLKlDWEGXZOZ9g+eqrfTN9d72B/G8DX4Lu6yxDBykzZhMoYygo4egMhq1LpZLT9NgWOwyKHvSS4tMW38C6TMd6kU5xkH1cP6/n3cVpUp5WsuJDDz3kXdK7aMcH2HZpRygxyFH+tAjMJpGDEO0eka+Udwxj/gbg4dpsyC7lvOXm5uaTwGPsox4DBpB9bNnQ/ugL6oMNMIzcQyd0BfE3A+RYSQJvC+hu3MiQLjTdUvPK22b8nujny/wKt5aPpxPBuul9B511J6NjM67vKFZG45k0BYUIQ5oUSIXDqOGM+JMWl/G/xozOA5sZd1Dqeo7l/lPMmPyOpocizqKcTYURxdjFzNK6pHrU25aUT1pU3jb5SwB+dq4bun7d6gA0PYyJjod/Th4OntYcPXrUDrWFcjbTsf3mZeXrUHNSyBREKFPe+TKCv/Z5nAH2NWDGspqiqCUTRfvOAE8xaJ5i8L2m7OWDYCUNa/iSX7dekEbKox+5xspJHOX41f1myugA7w0OL/OP7pGbIIelzQFmPLdjTD/BiPwegGBLGCINBwoVo291C1SCalwKa3RYosR+kOmc4aAcLmn8wvkQhroffC/pzrO94A/MeWiTstfjlpgR9nd1dZ2mrseheRpldLk/7IhvmdYfQxsHNdajHuKmhV60H8NvUKV3i8KPfAxB15npE0Q8B8ypIYVe4dy5c+uZFbrUc4Xn9TH3mjXmMciZZj6B9nnoZHmNyPMd4BW2Vla0Md25c+c59OhHGLJzQGWARFflQ7AbfNxs0RXUMyEi6/inTqmfZqHMSp+jrBL9cRhopz/6eqnyL8Q/E+ewdDlAJ7kbY/QzGLlbEWoLo7JGIxQGgYYffAg7uak1KZx1U5wKJl56GiUUQ8Pkj+QdIc3/T5m+PTPbAxuN2HVmE89B7xn2Xn0tNZbbKjptCkNKnLMsiq3vsd4odxgv2wNY/37wGu8DtM/rXJMPBvUVl01dxJBuZ0vkIQaGfYAfEh6doTQsWLfyEMatkyu0s5etGe+VBm+zFV1Jfm9joCsOXH5/YISlfsjegVg9IE4dHgep/ehE8k7LTbopXQEeR19DxzzV9/rbXeDTp/lyYzotri5eorXsgW1DiHciQF8dda9mncYPIYbxTMa0VhXJVwsd+ZJimcYRGABVdkPfD2QcwTi4V+pXoMJA1CQ0PaTGdIR2vI6iH0D5/Q0iP5oiPva5bAOFRweYHsl3U1l/Q9COmQl8cYlvZ3sbuk8Dbi1EWaabQyhSlm/EfJROdwsQxtR2IKvg8RyWVZMU5fttWQ2pHzHx1Uvvz85HW2uWv0hIfyHBQcQvScXryuiANxpC/kkPlIMAj0KvdOutr3IUzCstygl9ZRLQCH49uLuJuxu6/oJpbkxhxJJ9tm7d2ongfpJZ3T5HXgQYozCGr8CppsvyGCkVcnUjauFMIx4F8JJ3KBn0gyazrDJL+uscFJ1AIY/heujkxdC56Jxllp/dDAJeUTqJEvrNU2cWnrhHPayX7bOO9QBGLGbo0C5Q5xIQP6tCG95kQHgEPt309dd6ysukdeBphZd3UG9/4qIRfww88tT2ZNLOh1fe+QGaS5TrZw/djpmPcpYizREGybfY73qdw1i3pNSlMKbwIvRZGQhW3v4i6J8uKD90KLbCzGtYXRMo2x9G3IAe3802gMa0SboLth6xsBzq40Bvb+8WjMPPYBTu4SCoGeWg3zbE6IhnytkPgq5ZmHhBpVNZdKFfRknYTRiKPUZwT5N5rmc5LrVPUu9vUf5rFDaAG1sIlBeDAnEUO7NHZUex3Sf1Tusb0DrWwx/U3FfDqfe5aXoN5xra0ErZfvPSe4jRDsI3zTzbBJSr8fDi+kVk9zKDrT9DMluyyyX/CPJ1pfMqk4A+9o69Zxs3VOBD9At1SrBBGL8YcPXXC8qSfhfZNKoCuAYM+RrwHj75JpS6kM9Mg0tL818zyrAL4X0Eod3OqXgLSoG3MRQDf3RcO5VQqwmT4U2LQsSMkDLKGNNhOqSvW7q5/4O9e/d6YKPxM+lcQXn79u3nGBS+jdHzIr9vklgG1SxHW+ggdZdF5shDXrzl6xjpS/h/THv8wHDEzcO/IjRd2nl6r1ukzMogR9yCPMhOI9JNxz7Y2dnp3vCClLsEChlhtXYYQ3qYPXhEPhS3Q8BVrjHBm9Bv9dy+ImTrjbLEDDaLq+VP+Y2jL6Z9/SJlNdAZRTshdfGL5BkAABAASURBVP+0UY+IHJYYB+gg9zHKfpBDoXUN/CFIlxZFlQBjFEt8Z5ZExUgsXqhuhrgEKU4FUREwOBqxEWa/PYzu70DLD/Fe8tukpJ2L5T1kKk/p/Pnz1yn3MkvvK7TBr/Rfp8zoCLTPmVYl8XQ9tgWwrvSfkkvtayz5n6AcD8+mS6bedMUt/ME/vylbmZHSq6MNtClkUi/RetMjVz+554HeMYxpvS9V1FvcUkpf7u7uvor+u+rYBL/XI+/oE+pRqih6EXIgXcgl4afrwt8wuNKhDPtKHJbqR8fcM/d6Yht99La2traO3JhOl7MLnA5j836K/CQjoHdMXU6GIVXAWI0QMvGVJwk8xRshTkh+lUC/kPwomtdr/MzeCRTycUZwP/w8XyfCvhU1SP0PAE9gwPtQymhLqjf46ADWL9U9W98Ub5x5qL+zBY2Kr6v6taSDtCMt8c061yC9RmZFezGm+xj0WigvLuobIVgvQX81TIafTrpsXvw+7mlfZXAa4JRbw1JNZiWHh+H7EHpyFfAgrqJH6ga4aLv6Ep6qf6YRqtBTBqUpmEi9w6UKjX671u8ydObGFI4ssUeZrEFYH0ARfgpjug0D58lhLFvoQTWNjW1AsjqRTkVR8AlnhH7x+o2DfhxEYdR033EJzoTLz+eZZD7AGeTwrl27Hqd9X75y5colZsXxRpSF2TbrZB2tX8KJT2HyxQzBsGkZdJyRDNOGAfK9vGHDhscwch6emX2+oBED5g2Le5mRtFOu8ortF+tlfRPUqoBxN8ObRjAd9HXCWOgB7+NPwnin1De73HYQjF41AF8G0ekz6IFfNosTfcKhH8QFH5yp6hevWwsiYY1/KS3MrvQ5kxnWRdY+/vrsnehhbkxlylICjOcelg2/hGG7ddOmTSOcVjrzKniW4jISxQnBWmeFqnHRVfD6dVUc0yUwXjBsPjQgOj5pPcDoJXyYPEcp+/KpU6ec7Zhs3uDMmTO+nXSB+jwLvInCe9hVYlujwEwv2gc+XOoWLmmiPhjKcP2nn/3eEVzvlnpR/03yPdvf399n/DyCvwu0m7rdAg89fIr9M3ksgIs669ZbB/MI2XzSNJzwtNHrX35x3j3n+VpFWOSSBnTCTw4egj/ngWtMOkpWGHxMKMCFYdWFZ0bVDfKcvhEDmXTtYxJB9i75GylzA/j3UEabsyDjclgiHEAwO4GfRUi3YCTiygWCCuVQIRIoYAWqcI0XjFP44lM4NcuwYDilIf0wI6r3FF+E3usYUmc6C9E5LcMftnuaOrzBIKFxxVsKI2Q9hVRX65sN6xeMJ5PftuwhzVHCb/f29voxE40zwXl7/BzbdsreTglr4LeXuAvUgWAhOl54ZvEv0cqSoJwI0naNqYNeDzhn4SUinPXjrKrHQfMN+st59Nhv1sKacvAfvoQhrcXHejmUaCDvoG3+MfrKfQP4Wym/PTemcmYJAYrRiWA+iIHZzdK1GeMQMmI56UgYwiRN+DG4MWtFg6IFCDXik/B1FTqGMhRLw5vAtJTjfVX3LZ+E1stBZIH+7d279wpL8h9Qn9dYMl8D/ME06xOHBbbJ+qfq2Ab9tt26C9Yf/gyxXXCytbX1L5nNH9+9e3cj6eZ7ydtA2R3UpYOy/JWDKM86WmfrBr7mY7xQK9I2V+MTzjyC8dD35w9888mvcXlh3/3SVWdM2ZLqY+X2Fvvu59gu8nsS7p2HrjMRiT4iz+wDgrybKUjHvMpDGPM7qLahw7cD+QGUTFki4DWbD7LU/RDL/HYMjW8/+WNeceXGOipQlUKXzhyzVZa5oTzGG6cr6DcdHc9ggGHxKIOG6xrGwBP8l8GdYWl8058jCSJz9M8bAyj8RZTQn6Q4RB0uAs62oj34o33Eh3G1WOuvwTJuDGhK2SW+WwaPkeYIs+uFMCwaLvfrXFpSbCHqqsc6Wjf9swHppPw0MnnDRaa+MHAd/EkGQX/nyeV+xK2mf+jvVfh0HB3x+6auaggWY0JBXOiNsiA+Jh0z4Q28jov78LpinNVB+qhbUmvYGvMnarxv2hSznpkUkueZcw649/YhOofXoTZgVPE2hSFFQ0JBdFUOhZmUhURhfKyNcYJ+0+qqBCqTrnHmxR1h1utvyL9F/mfAeYIfhsw8CwQjFy9eHKBuhynvGep3Fr+vmUZbwVUe4qIz6FL3iEfJS4Rv0E63C46zp/xaV1eX7dCwaOwq+efY08RA50Vttyq82mUnrhRBfSr+imeOPIk2bS8zG3Op74e73dZwmT9HpSwfMsxMBzFqZ9ADr9mhGg2VvoAuxQAnz4gPnZlpy+B3ZKWAkLU06TPeaaX7NK0hslHIjSlcWCJPE0K6DyHdx2jXhrFbw/LVU/YYYYkLRUF6cXhknRVyAsPkjTSmVYGM06XjhTFKeVEKO+IgCncA/yOUpRHSOEhmIUEjcJD6fp1lmq+wutyvzASsL4NKtJc6Bi9sk+0h/TDgzOQFOtSPOzo6NKKx3J7PBlDOBurl4ZOvEzbCw+hg8t5y5begPwHtizS6CVfLnSy+mh5h79OuY0C9RF0WS3a1mrCguCNHjlznMNN39F2NhC2Th+h0TEJ04VV8k9QVXL2Vk5ZyNa9+V4PSU+YDAwNJT9VhJyJrogL1FpKnn3MO3IrQ/Jlgf5CtAyVoApBfMTqhpWlEEhgmshKX/Ao6gWmh4eg5Lh0d0PeYL5PuTeAYe5W+0+2BzXzO5qzyZOBvRZ2mXu59naQ+1/GroFFv6hgzDF0J2Fa2B/xU4A3SXiHtyxiUF3t6erwiNO9tQE6t8HU70AJ4adtqjZv5gI+6G2F9dacD1Wmz4dT+MTreOS7SqQe7u7udlc17u8fKXWqO7XYQ1YVdo/1FXqEXMQmxwvYFQf9MAD5HNuUaHv5RWExcwFl2GXdHbkxhzCI/DRgDf/HwF5mFeRHcvdMYWcGHwKyfCqJCJEB4lTgFa5oUZ1rBNI6q0jGNOA62hjFCl/D/GCU5Tr6kjHgX5SmxX+tF/oOM/J7sX6Ud1ikMFHWMToEBDZ5YQwyaP3/ST/rTzFgPYlD8WeMFMaaU2UL9tlOHVsDHKkVd9chnIfl1J4eJMcilQivFitOfXP2AnVg+CQRX74Oey4sYgBOPkjFVFuqQ4ZlwCFmH/kkXYccgKU39lBt9kLB3XHfnxnQmHJ67PI1bt271Fy33IJz3t7S0bGWJ73u+0aEUJJ03/MTHclfDqBCtggI2ja5h/QlMYx5djHQoAUbUt52aWB774edvkecVwOW9yoh30R6vZD1O6U8B3nt1LzTabdtsB/uUsVyDH2Xfx2YL5DD8+jpL/GPkiY6EO+8PnXID2wzvoQP5lXXfTKvUE1yUb53DU8c/8wpmyeYXJ4jPoTYH0Hm/UeAkIT7Orc47iXAAlpfyT6ide2qs+QRTSUva+tEDXxZxqQ+67AsU+dUoGbOI0MKs7AEEdB9GcifCd7bTgHJElcBXOqoIpBZhhWsaQXwC8cmvATI9M7fIg99P0w1hjN4h30GUwQ+BXCb9YhtSqlBwdnUWHrxNvY9Q18vMJryUblwAuJgFkCY+PccM+3RbW9tj7GH6xtaCtQFD2gwPtyMrDwk1prC9GHWzjgkKM/wzf8oK4fCKSxCIQmHB2jtW3pJ26Cd+32FEHqHbsS2UrbD4bLheP/Qji7TDwz/9ArQRUzy5MYUvi/Ywq/JVNL+g/yE7J4Yk9uAwJDGTJByzUUQVCkInriw5EGLU2zTGG9Cv4A3rlw7G2tHTfI7cXn/6MQbpB6TXj7NkHqpd7KZu/gDeeYy9m/oun6LtzKbDZebu/pS/nNrF4cOBU6dO+fHnBWsE9fJrXpuRXQuzH39ML2Ql38c6V4RnU6FyuRwDoDRgik4ljNw1pIKzcd2IX83/0JkS+u43ToM96n2SBQh1P3RnJjyS/9COrMg+5CBOUOZAkfK9a5y/ARVcWoR/+/fv9zR2Kwby/RR/G51zDYLxjYowoOAqCpAEp1D1qyD6Bf2C6Y1LoOChV2htbQ06zlApy1N875W6nPbgwmxLBfzlyaN0gj9m1nmILYkBZoHOQkOBMaJ2ihu9vb1dtPtrLPG/s0gV9wf0bqGenubHNpn8J1ypjuFKoA6P+ZSZID1BnDKVDGGNpzMwt0VcVTjgGLWqAV3vgzfduK5wHGxDZ+SdjEn8MzwT0DhLA6MZdCkrViJjtP1q2BriW0MZROawsBw4efLkHkp8EMNwB0LaDDgrLYKrCErBG0ZQMduxk+nP4vQL1XjzCuZBGdxT8mct3gZ3BMPq3USvk5h1yQD7oN0Y/Jeo7xu4Hi75YoFLuOAJuOukuUxbn+7s7PRXUxej7uvgYQfgQWHIC390MuoV9TEcnjr+pTzSEMwqTqgKu8etMfWTe0tOhtZ7oQHj5qGlBtWvRzngRBXkXXjG/hmeCsaSjXNSepHKwXDy6xLWmHqtsTk3pnJkEYDZ10cQxC8xc9zBAZHLhJhBzqQqGOQwNuZV4AkwSr6eWcb11cNjzO7+CzO68xiiFtKGIcBdcg/8eJNKvYzhvEJHuWH7mKV6z9RPBfaxdXGa5b1Xuki24I98y8KcVQB9CKOsK1HlqJsJl5HlCDzx5oLvpTsTM8lqB98GuwZfnLWHMU08mw/GKJcETFZ8NKbrcmM6H9yemmbTbbfd1o7BuI3Z6L3slbZi5OK1URWApcq4DjU1qdFYlCgMsXnpbIHUAEHf+5hEl/yQrj+O5+fpjnd3d9sZQ+ki8dL6Z50PUKXn0NI41acBI319fSUGoFfh21dpm69QLuasLBlTqln7UZYJaqeojTWPMamz6qf9OrE6Qb4+ys+Zab7MD84UfHNOHXcF5ptxo9g5+K8cJKNchBTWRT9jEoNLsFjIjWlhYf/a29vbzp49+14Mwl0Y0p0IYh1+N7HDINJTKhVSeJXAFB7TVYPJwalYdrjz0D1CWa9iSP2BOXFL1piyL3oMA+JHnt2O8BcohziA8l7pq5s3b/7Wxo0bbcNi1l9jGoOefJ4PoHdWyCLHMKTikKMf89CY+rWofGY6yqXr8CZmpujNnOkFNEepV/0Xn4A+5f1ngsXcmBYW+A9DsYfDlV/FkD7IoVN0SvYC484aijChNnakCcgaCKQZ9zCZjUYnd5bK3ujw2FL5OU6eX8C/mG861ah1bdSDDz5IM5ou8u/PacMrLOt7MCL+aupRZqbHu7q6FvPwzLeP/FpQyE75CLVbMoo1XhgNTf3fdILyFExtWJdwGR0RhuHNADr0rjE1weoF+eBS3xsO47iQeDcOWUcAnldSJ1riMlDEoBIslvOZaYVV8+/ZunXrBozaDjrCfrjfqRCclSokDaou+AkVET8BmUFoOAXoxQzG9IaheR3w1dGXKfcQWZyRTlA48EvqeeGFFzx0Ok97HmWv9ARtGIBPjxN++fjx487KFrMNGtEsBO/kuRCBefqnblCGbfcDK36XQCMyT6UtH7LohnwI3YZHE2am4KJfzKZF8D194OToAAAQAElEQVSySys87/4DVYzD49yYvsuUefex57eD2cStzK46UAA/3YV9GBWBxm+qCiRh1krDrC0+ZGIaZi7hh54HT/3g/KrOG9u2bfNNIfcZJyhbLZqLjHOP9BKz+Odphy8ZnGNf+bubNm16lXppyHAW7bF8haY7oRLwewIuIaaKMw29Uic6vn7TC4Hkn35A+d1AcTzR92SfmNX9wKth+KFuO9DE3eT54Ai8r5DVL1B2gb6sMW1QKSoJcs/8cmBgYOCTzLL+Ggb1PRjUZlzvTsayHIGEqzFUSPXURDrmZ0ns6X0B18MarxUdRckeR+BnDx065OhdD9klkRY+Pcms+ou04yCuhy4ak8Wsm0bUT6653A+Z1ZJXLdxUlUZGFSNanc44cWM0S/DCGw6D8GMaxtScKxvQfY2o5wOT6kbi4Uw4USuvshCgR3TR++HF3JjCjfl+9u7du37fvn3b4fo9wN0YiDaW+n4ZKopOBpS4Ah0lcGOCCv/N/kEr9kuhG1+JIuwhxSCzOi/BPwldP9Omwt2M1JKLb2tre6OlpeUHra2t50+dOuUSf7HrqDEVxtWjlrxq4cZlukkg5U86gZ5oLJSjtxxc5ufGFB6i3/LEa1EOcCEbcMSMPln/KGZu/ysfy8iN6dzytSY1Rk4/inEnRm43/nZmkvC/IWY1ZrDTYPhcLgSIE8Tr3gygW+Awq9DR0VFob28vb9iwwU7mG0RHmaU+1dfXd+lmNJZqPIdN54AjZ86c8dBJY7IUqhoddjoVma4MTSdU0xSHsgQaY+pg68zU02vvDi/L1UY0Zg7/0Xe8e6sxDaoatvDMwT/5X4tMwlsWfVq5FHNjWotTc4w7ceLEPmZVv8Ky7H1AO4cqDUDsbWoIBQXi3qdQb/F2Mun19PQUuru7b+BehN4PMLCvQUsZT7vzkz5/bs4B+eksqDIg3jzLzVNkO2hKbWcVDCvnsTQajkH24B00jZoJrKQ8LvH9MA4scpJaqGyZyDt5JhTm4E96QpaUYcGOlsXn/rnlQMP+/fs3wuh9GMmPMSPdzUHKeoooIvW4V6qQnXkI+gXShzKQbtoP9N0vLff39w+xN3sBes9u3LjR73w6mxOmTStPOCUHwpCaolpOyk78TEF6k+VNtNUb/G7juNTP5TrKMPkAW8rJHcWO/SfipoNeLd6bb4xExREnJIT5Ujg3pokr8+Dee++9TSyz9zJD3Ich3YghXcP+XyzJnY0qBJYoYVQNC8woY6mvkATTpKoZFlI4uRjOAqAiOUIPQPPc4ODg8+fPn/f3lVwKGpeS5+4sOaAMEsD3CQOfMkvxutMpznSCac2va1hwoBzDORv2J0tQk0aNuslyGOMAsnBa6j3c6FPyLIGD0FiyCY48noAcQ5hfr2kE6SgPcZQXshdnutyYypV5Ak7Q17Pf9ymY/qlt27Ztpph1GDmcgsavAiIUkEIRMIYxkio88obATGOcoD8Lpr9x44b7RlcxyAfYSvg27mnSeEkfJ3/mmANF6Skf3WqYDF+drjpsh6zG1Qhbtj9ZUiNqblDLjQr6L0+stpMGQf84mKlMauUTJ6QClJuQG9PEkTl2mZWuZSa6iX2tD0H6AQ6F/HbpGowewUIYyKyhVBgaygSGC/xlhUaw8ogXRKBMBeiWgGvQPLhp06ZHWeL7nc+aimWeHGbMATtughkTqc6Y5K0rpHj9QgrjukVk+Xjzp4oD6rtQhZ5ZMPWv6ebOjel0OVVnugsXLmxmSX8X67F2Zp2NLPfjO6XMGoNS6iAYv1jWky7w/tMvXr/pBP0KV7yu4QQcPvlzJCVmvf5i5wVmpcdY4nupOyXJ3bnlwARjpkyyMNvilLkwBZ0JdZgi7aqKquabcpkNA8xfDYmeZQmEy7kxhQvz8XCifgcHQX8Ng7oP49jS19cXs1Fmq+FapkIQ9GeFRXpRse+DIa4s+U1jhHnSDNYwM1NfGz0N7rv4Xzt16pTLe/ePjM5h7jkwZ7OfqaqmvBOYTr/uosESLxj+VOSCv9LPrLZh3ZmA/S2bL4V1s5Ab0yyX5sbvjGEtRu0e4Oc5fLqdw6dWDGtQxx97pQaSIPQrbCHNPFOcrvEJDGM0w9DiEix7suuh0xFof6Wjo8MfyVOu1iNly92544AdNsEEqggkBr8JEbNAqBdZQEeUrYdRurOgvGKyBh/gka+SKps5b5hyzRI1XA12umya3D9LDuzatauZw6Z71q5deyszzHj/HiNXYA8z7pVqVBUCgg+jWiqVAo/hjZKN06+b0ugaKS7BWL4RlvgD+M+DP84s9khbW5sX9L1/OC9KZT1WOTjj9z3wCfxFBjNmjTKuBomJy7r6BXQrXmnVn0PBnw3xU5bjZqPyRZnIQ8HwTEAa5ktu8hum7zmxwVsu5MZUzswh9Pb2brx69eon2Ru9n1npBkjHa6Ms92PGgvGT+SF0BSyQJuKQSLgKSHyCFG+YThR7r/oxniX2Ym+Q3i/Tv8hhV9fYV5UmdHRp5DAnHJC3EwYrZTcn1DNElLHBrKsf8BOAa4iLGRnuIj+LXnwTNdCgwpqi8on+BS7600xlc7N8xmchN6ZyfA6BE/UOjNxnmY1+lFniRpZkCjrenbcY4sKYKgQkH7NT0hg1DlKcrmkF00G34L4rh0ymL2O4iSo/39nZ+TgIX7nEyZ955ICdtQR9XQHvuw/CiA78LmZ2PuUvheTqB5ooZz3g7JTgqn/sYxrTYETiFfyZtSykEUQz/8RlwHutBMv5zDTDo1l7Wd7fzgz0Q8wUNagNGk4FC6d9OykMJ8v/EDBpwqgar5F0xpkqoF98Cle70gPnBf1+6JwAjgN+fd4L+kTlzwJwYJwhVV5ZmMfynQBpOFrQpdyYjjJ6LbxfTz9qBOZ0tg7d0RIy/8UJouyLACuVcn6aL0PmClhy38l+58cR6BaYvRYmx3JDlxlr+ImL4sQlEEH6iNc1XCtOHPT9Kn8Z1307f/b4AIb0ZHd3dz/5SkD+zC8HNKJCpZQkMxFZv+F6QRkLKV/WD05D4RLfX0ZtJs4ZGegl+yxIxZh8rKFfhTGF//KoUi48Cj/4cOv5N5080EcXyiPlcqHkKFcP/TztFBy4cuXK3exbPsR+6W5mDS0IOQxkyoLRq8xGxSGICIvXn4TnjFYQbzrpCOIGBwcLXrPCHSJ8jJnwI8CZe++91441TpHMm8P8ciDJLFtKLVw2fjp+9UGokVYZu8zXmOYz01EGOXFZB98bAfkTWPknRGAW/6AZuXWFCLz7zwkMM9NCPjN9lycz93FS38lh0yfYz7ybEbIdw7eWPc0ibhBVAEIE+Kc/AcF4FLoQAf5BJ7YFNKgYzdgaGIt3ec851vUrGO5T4F6mrAuHDh0KgZI1f+aXA0PIpgf5DcF7nyiNcLggQlYGxFWD+MnAvKY3Xr9uAsMCsm5Ar5qR/WaUYF2KX80u/cOPB7XBg2b4Fwe+8opwvBADriITcfVAyqsrSFeQhmHc8o0b14dLpZHcmMKMWT8qNgx+CEW/gxlpM8pepMPFrHSM4eHPFiQ+QRavP+XVD91QBI2qfnDD5Bsg/DbbCq8zG36HJb6/VKkxJTp/5pMDyNYPVHv9TNeBLWSbZIZsovjkRmAa/8ZkW0lpWBChmwAdU7eaMSCbb9y44XLfJMsO5rjCztLb4NE6IGbr8l9QLpalX3emAN3IqivQ/8bkXsSYDg8jj+F8mR8smt0/jGkHiv0gy/vbWHJ7HaoR5sYSXsbXQ13hQyd+zoSZR4HZbsxQpTc8POw7+NfxX6RTfZ1034J2bkRhwkI9dEo/ynwJOV3DsJZwQz7gxzpXQ8yG5qI+0pRO1sXvT2RoRP3guNejTLKqARm4xG+BN40wIpb5yCbkoNEjPmREXN2P+elv4/qyOPumbqFQLDc0FEcoYzA3poXZ/XV0dOzF4N0HY29FmH5Fv4mws4eYURbq/NP4YpgjlwqhRxxQpgzkOtKPIM8Rfmvr1q0niXfPBid/FoIDyHaQgewisrjK4ObtCQ4gRktGJqOeWf5Hj8IwS0Z/xtVQCC7vXdbmxhTmYMiagTZk4xLfN8NiMoKMgo+6dBxS1v9AN4yyclC+hgX9iW6pVKYPlgdyY1o/f1MOldrrTw9g9D4GchvgG0/pd5hmZEwVOsv3GEnptKEUCg5h+qpczEqZCb89MDBw8dSpU/nHTGD6Qj6sBgbXr19/AUM6wKDn191DzsooCzOpk/kny5eJ01hoRF0Beeg4WZbliZ9ZrVswcPG7avRF+RNvFZZKpTCEuvareknT56IfQjNc81NO+I0bo1uGNhOdcn9uTOXQzKCps7NzA6fqH2Sm+DGUvRMy3v9zKe71pRAoeNDTfxQcnTWWFdANY6oAMawljKgd+IcI8Q+geAzInwXmAB1nEP67ZzqArIaRS8x+lLNgdZSX7lxAopmhZZ8VHMwz6NXrRR7rkUsLrnwJY8fZRbwpKFeUEbNWvXWBvGfQjL5sRmlSToQZSKMcdCD6aKFQzJf5hRn+cYLfBmP3w/Db6Dw7Oc2Pe24yH3xQBR9uvf8c9QTzSQ+jOgz4A3nnEeJb4A8AvUD+LDAHkMdVZH4O14/LjOCPgU9XmQlzXSVpZ0CD4d6gkBvUQsHvu8KesvvX5QJ/GFX+jz5EVFYOo5jp/zdvNrVhQVzq24ZLLPOLxfIlBWNcDnVygFFqKwz9CJ1ni6Nee3t7jIQYvRAecZXDo3pIl0qlmNk64gkYz4K/69Tb29uD/wTlXYCeF/bZp8GXPwvKAVYNfQyWJ69evTrAqsQPcsfMxE6lvKyMMtSdC5CuMEZL42mf1ZC6xDc8FrXSnZrts/3ywsPAfrZgSvSPWBEy2IVclAX9JnA1KdwEKT37tzJgZRh9WzmjBzGIQlsDjkqUTyuYm5DLo2txAAO3m870C62trXeMneDHvVKZLPM1pgpAqJV/MpzCU1gCBrvye1EoRQ80/wyp/XCyvDl+/jlw+fLlQWTqAZR9J/bIlVkCa0C8Tt0gjckyZWiSrOiJvuVrTCbLshrwtl/wJ3tuMJFh77IU+6Qu7e1DMsH+aFh/PQCjYwsn5TFMHywIygO6ZfpouampobGhoXBWgaS0uTs9DjgS7oSZdwEPMBruwIB6vy1O8GFwCIC4GLmmR/LdVFmB4S8T4yHHFYzpCfzPAUeA/Fk8DlxnVuqrux50xB65VUny1jU8X4BO+DRgKASvSAkalPkqcinTbXK7DUMZcmCiETNHjV2qNMyK/qibcPW4ypO+FzQoJ7KKK8LxhtErUbFCLJeLvbkxDfbU9c9L+Z+EoR8qFotrGJkagHEEZH4C0o2Lm27AfCwhSpzaX2PEfRt6LxLuIX9+rxQmLIHHvuN78nSr0dq4tEROo4E5/o+uFQQNBeDA3Yjb5h9FVeqAf9U8HR0dnuLfipHbBHjDARaNsoK+Est8Bp1Y4huulzEaZ2UqQLjgREn/yMgwW3rOqQrDpdLw9ZGR0vDIyEhJhai3R2vANgAAEABJREFUjNWe3i/U3I/w7uPQaQNMbFJQCm3MAFZGR3EKoR6GScMOKUC77D4N7ht0nCehozHFyZ/F5gDy8McLryEvr6xVDF298p5uO6SbgLI1pg7ku9DDXdBYlf2YvtEG3AkPttHX1tFnHNzGyQL5RFjewae6HvgcWwa60I6zDP3FYkMY6pGRYbYXyjfK5YJXFIdXpRDq4uj4xK0EVd67Ed5elvjNMLnR0YpwGFH9pCnIdHG1hDgd3AgjHcCoN9KL+yYzkBeg6/ISJ38WmQMlyu+lo/Yif0/0w6Aqc/ChB8TpnRPI6ot+IJb46NctFHDL3r17PYzCu7oe+sVG4B74vgNYD8/deinAnzCCusin0hfr5Q40gw58Dpk6aZJmY2MDW3jlMYM6coOT/D5oX8+NKVyo43lvQ0PD51jW721sbPQtlBAUOJhbCiHql55CRLiBS2Fx+k0j6M/iTC9A26XJDUZdf47kWdIc5uBjgPT5Eh8mLIGnRB38yMxJtmCG6GSIqDRO1sTP6rHTSkBX0K9uYDwsp4GBfA3+Pezf7jl+/LjGdHR9a8JVAjDdX/59H/1lG/xool86Y4++aP+SDchHfhVIE668rAbT1QL5LWTTG25oaCxw6Ew55aahoevMTgt+Szi/tF+LiTVwKmojf7c2NDR8FHAk9H3gioBSHhmf/DLesJD8xjl7NQy9MMbiUIzwQzuWE9euXRu6du2ar4v6/v3rpBn36iLh/Fk8DpTovKco/sT169cd5Pz4DJ1r1KCy7Ay9IH5OHvVHSMTwOzP10HMrhnwLePXTw0q8q+ZpoB+10W9uhx+b6EuxxLf1hEMW+t3nJE3MIg3XA/ZR85pHv2D/lD4LR2iWMKSlPnAnSHMln5nChWk8jWx2+7raLQjtHjrLZlz3TiudRgYnkJ6MF/QLCsV4/XSAWDYghBgxxTHLYFO7KegxIy0PDg4OYEyPgf8O8V7Ux8mfJcKBEY0p8nsHWbr1cgM/nWsk5Id+hDubuqo71aD+jIGHT37DswO9aqccjSnOqnq0Xa20+D1Aq3zBuIYR1U+/AV0oIKfoa8YFoo5/if/wOGgYlrYufVR5Xyfcg7yPMivusUJ1kF+1STv7+vp+ng7zEZi2EUPaBIzrMDB1XDhxSiEqWNMLMD7e3Te9eDqjQgklwHj68ybD4Pwtp5OU54jnBf1ELneXBge8HH4c2R5HVu5r099KIUfC8bqhHa6eqqoPQnUe6QgJbxr0yOVsI/5m8MJqNKYj9EUHtWH4EXvWuLG6gy/RnxBKuOLtd/Bq9Jnmf/pf0JP/0tAwS1sZ21fpv5bbC+3XgK7cmN6cse7FdMLQD8PcuxBgC0sHeNsYxlPmColM1p/FkTcEq4D1G5f8hiEoyhEwXh2lvJeg9TxIv5uJkz9LiAMlOk83xvQSMhwGykBcnVGWyE45zkt10YnQO8rBW2zCde++hcK8GoSzKp7i7t27N7Fv2WFfBGJVR98MVw7Yn2BQDHCG9evOBLLylE4CZO5WwzXCJzggzpf5N2Pu1q1b1yOYThjn3sxOBLeOjoQON4RS3yw/CWMpD8M9VKrMWhSQOBXAEU9XAEcfHe4n/olbbrnlu9B3loqTP0uIA+Wuri5/NmYIefl7XDFQtra2xi/Hoi9RVWQ4a6MK/dCzWu6YbqE2azdToDNUnFXxNNIf99IPb4cH0R/Xr19f4b28op9Gv2P2GP1ON8lDdzpcooyQq/T0sz8esoDhsboE1wiu1N/ff+n8+fP5h05uxlQ6zX0w/2H2THcxEmpYg6EyeKq8xgumIX/ksZMJhgWEEYJ2/wWBuE/ajyU9QdwLxJ3jlPY6+VfbwQJNXhbPCLX07bQRZIrIyoWLFy8WOF0PWSfZkyYMKgnCNTwZmCbFmT8LCZ9c4zAga9DJbRiVjzAg70xxq8BtpF/ejyF7gPavw6A24C+49LYv6acfBb/hTSzV5VeWL/I6wbv48T7zCmIpI2a99MuY7UKvjNyvAH5wKA6HG0yYQ00ONO7atcvl03th+sdQ1m2MSAouOkvNHFMgYX4IVaFAL0Y8BaPQBUbOEsowhCKcQkCPA6chVwLyZ2lywKX+VeR0Dpn2I0vlF4Ojsq63yurEVHlq0WT25YfIt5L3QeK3T5V/hcU10ub9tGk/fbIJt2gfci+TfhRGFHmES9yM+mvKh2z1BsDj1G8pvlxC9heAs0TmxhQmTPps377dbyTuYGS6E875Hv4m3LWTZqgRIfNFKxCYrjcJIwSt4AXiSoywJRSiiVP8s4T/jBHWw6fIk/9bmhxgZniJpf0zyPAknXdo48aNZXCzqqw6Uw2TEPTQSUPSid7cgyHxitQkSVccugifOzGknfQt+RD9in4Ty28mPmFAkUtsq8GfiK+XC+Y3L/0+8iPjIEEYb8kfVjxMPd5i0qUxLeQz02DPxH+9vb3buru7/wqCeS8dph2j6m9zh+Amph6PSZ0hYWF+CEPh6EcJYsmg8A1jOIcHBgZ6yfcCs40De/fuvUje/OAJJizlh47UjQyfdzUB+HqpnayAPEPetequvGvhE646PoWTm9LpYki867yRuB2EOwB/pXOl9+n1mzZt2kx/9Af01sL3mJXCg1h+M6iEATVMf4rVIDKK/VP4U/Mxbc2Id5EFaQmiMLBltnM8KH6NPv3KmTNn4sbNSme8bZ8JNLDk3gHTPoNxu4tZ43pcP3sWM8pqgjJZqIUXp7DoZZHXdEm4dIaIRgGus2eqMX26vb39+UOHDimcfK9U7ixhYFBUZgcxnheQ4Q1kG6f6+EPWk1VdfagVl/CTuSkP5aTO7UqplfQd4Lbw5689NKZ0K9HdsGHDRvi7j/a2A2vwx8AFD2KLxTAGNppu/xLsb7qBnOSf+WtFUUbw2vz6TYMBLWFMbwBHmAR5BzyfmcqYWsDMcC0C8IT0Hhi4E0Y64teclRI/jkS1UMgbwtCYMprGCKnA6YCOoGVw1ykrDjNQgpeIOwjB3JDChKX+MCMZYqD126YOfk3IuIgsY6lZrRf1tqVaj8yfxUnfMG6R1ZPL3lvRtfd2dnau6FN9eLwbXjwEn/cA6+k/RdoNqhCzUMLBf3Hyh/RhZJkYTTnABYEp/kkHI5pojMB3P24iVA6J85npRAY2nDp16iMI5dPNzc2bEYofUHC0L5oUJgZDFZThqcA0CkEXwYdRNb1h6QBljKej2mnif0yZxy9fvuzpoMlyWPocGEFX3I65hEw1qkO4HkyErPFPaIE4IUWgA+P0KRtnmmzYtOIE8YYBVLTB342/g1nS/QzSHpqaZEUC7dvJpCN+wJKGN9H+aGfiB7gwqoHkX4rHW/dD34wtGzNK376MQfVQ2O2dQ/TXy8QZxikUcmMabKj8K+JzhvFXEcovsqRweV9ZRhA36SOzjVR4gn5xCkA/xjI6jWHjEYT7pn5ij0Fz+E3K+hbG+7xpc1hWHHAV4YnuUQQ5QGdzlVFpgDowGagHJlQnTKNf0J/AcDWkOPOjp17cb6Xc/WxN3YdB9RVL9bg623IP2yYP3HbC55+gMZXDJ/lBeNyTcGM8isFtXIJpBDDavpEY/d/kyMk7xV6HO8MWzzOsCDzbMCogN6bBhtF/u3fvXs++0xYE0A7G5dIajF4D+6WxuY3Cgq7vMS8KHyMcwojMY4L2VTT0YngQoR1jFPwRwrkcCfJ/y4oDHES9yWD5IvveVzBmIxi10BflLEzWGOME9G2yJFPi1SfKLbLP7gfKNxDeir7u6ujoUH+nzLvcIu2bnJrfz6TjLiYdbfSpmJXKuwSTtUkeG2c63ekCvIy32uz38NkvRbmSvDY4OHgUmt+lDg6iFXK5Ma2wouCl651Xrlz5NJ3jVqAVZvn+c+UbifUKI5GG8dG5DEMzliEIaAQD6heH3gZ/uLe39yR7cO7BEMyf5cQBOvcJDNmbDIqDyLWkvKuhuj0pXrx6JeivBxINdMq92mYGbvf3P4ZBvx06zuRwVsRTpH+09vX1fQADd3dra2u89TSXLavFf/gZH0rRkMprZj4a06v02/PMTN+gPleydRhnTLMRq9BfZEbhfb3PI6z3MwJuQHANMM6DotjUlrn18sX8CCGWGQpFGtCV5giG+zKz0Wfb2tregK57py4Z8ebPcuIAM8MLyFiDeh35lpFpyDvbBjtjdVicYEcWsvHT9WO8CxhPk69hAnAL9H4J3IdBVPb58S/3pwHD1QZ8mLbdQ990tQjLiuP4DCLCuvAhttWm03DT10pnP1WWAvIt9PT0lOjPAwycfRh3vxZmn61kzY3pKCsad+zYsYUR3s957UJgXjch2FCQoXhimQ4jC/X+KVTzSIOZS+zBQN+Z6jUEdB6azxLv9Qqc/FmOHDh+/Lif4PNQ4lXkfRr5errvNk507tQm4iKcOq9hIcXPxHWAxogWmAD4amkr+rod2Ltx48Z927dvXxGHUbRta0tLy920cx/QCcTqLvEr8TOFdcUJ+mcK9M/4tjDGUxKe2nfTj1+Ev35f2L3xcZOf3JjKpkJhHaPOvYxA9wCdoDzBRxbFuMqkwspQoTDDP4QQG9kYzzJG1Y/KXqAjvcE+26GLFy/mB08z5OsSyeb7+ZfpZH5TwW+cekgxzpgi60pVUawwqiKyeMP1QKKjfjIjdra2DreD8F3o2MdZ+WyCXhFYro9196Mmt9F/Po4RvZW2eVl/QnvkxQTkLBH2dwbGoIIf70gf9TiAnF1Jeoo/A2Ma5Fb0v1aW+D/PPshPM5ojs/WNqbUKCebFF2lQ1ISu20UYYZih54Vfr9O8tGnTpkc58MqvQtXNzaWXgdlTD4rzNIPl0atXr3p5Pzoa8q5UdjLDORm+knEKj3qF7sYMimRFdNSL/B8B97c5KNkjDliuT4P9kcp/BD7+MrPTXRizRpb7cXcU/LiHNDFITeZmE2fTZPFZP4a7sjLFkjYgV7+/8CY8PppNl/yrfma6a9euLRg1fyBvH0rtUr/y2qjTfAFGxqwyMa0eF+HH3g0zBZf20hkeGhoaoNO9ySz4eQTmJnZ0vHro5mmXFgdYXVzDsDkrPY3bAzg7rVnJbEdG52qmmQ4yS0c/uqYxbUKv1jEx2MIk4Beg8ylguT7bzp8//zfoI5/CgO2mjeuBIu2cUXvIWzG20yWAfLwOdQM7cBb/QWzB6bH90gkkVr0xZbTZDZM+jLB2IrQW/L42Ct+LGr4AGJgM4QQG3gwBoUgyRmMEoQwAJyn3zdOnTx9GWTzRd8kQ6fJ/y5YDN5gxXULeJ9Ghd5DxVWQecgUXnRh8uClsS/WLFwzXCxoWjGbQJa/GtBFj6krKn9X5LLifA7YCk77FR9ySe1ixtTHTd5LzN+HRh2hjC64/11KZLU630uRL/JlulkinTJQhM3y/Xfs2dJ4mwi0598Txjn9maUzHE1uOIYzaHTDrMywhbkMJN8hAjGoITBcjG35mGmFY622j9FCEAif2zlC9U3qYcv6I8tzE9uvo7gvVSzZPv0wBdcsAABAASURBVEQ5wMHPEWT7BMb0JKuPQfXGqtIRx3XobDjrN+10gY4eOsksVN3yhkgAZbahty6JN0H7vdD7W4CfrHP7alnoGyu5T2JMP8fJ/V30n3baFP0Qf9ouC37SvopLG2s+9kGhZuQUSOTn92lLDJJD2IhX4ak/btk1WZZVa0zvvffetVu3bt2BkPbCaL/avRFm+YZFKCj4EJKMU2AaVl3D9YB5oO8ejwdPV+lkpzGmz9Dp/MRezFzqoZenXdocaG5ufocO/yM6otelhtQja6weCPqrYTJ8dbrqcMqXjKrx6inl+xtlLezjdgD7wX0a8PfLNKih46ZdisCkY3NnZ+dHadtPAx46bWewiI+yy0vbKixE3em3NyjTD7afRZ7v7Ny58x3KnfQu+Ko1pmfOnHFJ7zJiL0LbgLLFEgJmxWY+zIvRHmaGcSU+RkTj6wFohyHlZLXMXmkvI+6p7u7uw+fOnXOE855avl9aD0OXeFr06vSlS5deRtYaU/dRx8lXfRCqm1ELV52mOqxOusynrNBVwwzU8dYOBrUBw7QRY+oJ+E8Q92mMw4c7Ojp83dQZajW5xQ47Y16D4byNinwO+Gna5g2bDcxQG8FHv7St9KHok/JMIG08+oUIzM2/Ich0A15dPH38+HEPjiedAM2XMaX8pf309PR0Ap9F+T6EgnWgfGtQNg1fGE1mqeHaCg2qroJCwHoDUNBwjU+jpfGmywJxZU5XR6D/KOU9QibvrC1FhaZq+TNLDpQxYn0sT59CB15keTjA3zDyrxgAdQRdCANoWclP+lgNTddN+dDd0FXzoWtBN+kmceuoy2aM0f3o9E+jq3+VVdE+y11isJZ6PUyd/gZ19pctdlFf+2SROlfaJO9sJ+kCJw/0Z8F4oRpn3gTGmUZI/sQzw6ZjQjWC/M5QxlfAPQdM+axKY6rxZLTbC2ceQHC3YuBcRgQvFJwMlpm6pBn3wNgIG5eFlF5cNg1+jegQy3tP7V9pb29/CQIaU5z8WYEc0JhexYA9jy69jhF1qRizGXXD9qITYQj0i0tguB6Qjnk1Akn/KDNIiNcD3gOpFoypn6x7EAPxGWZ2nvDfR7zfn8ApOCvUXQwosse8k37xCer6GSrwEHW/k37pBCf6JLgCuAoYng6YpzqdPHPAyeLFGab8eBkAHpaYAXuC30Xaw8ALxJ8CpnwqlZ0y1QqLRKH2ooAPYES34Pq18koLawnASBkOk+NU33BKpwCgEZvj+lM6XdJ53/AG/iukP0v+Mxf4A+9ywTco8ObPSuMAS32/uv8aHfI4HdHL9EX2UuOVZHQhVj/oQjRbncFwRCcORB3/0KmaBsYyBElJnxme75h7JnA7uv8w8LfA/zLxfrNXQ5oA1II/Rdr/Aer79yn5F2jTA9QtPn2JG3wBF+0kPh7SVgajQEzjX8qDTOJtRvkvLrmWQT2iPCY+Ixw6DcKnt7ARBxgY+yjipv11wY0plVr0BwX/AJVwib8bBsboLGPBjRNaCsvoFK/hFIyD2WFcjVPwphOvX1d8f39/kaXCMYTyH8l3BPy4PTTC+bPyOFDGoA4h8wMYsn/L7PTVq1evDqAf8VaUzUXvxi3N7dTi6wV1TKiVT7xAuQ72RWanLqU3uY9K3T6JPv5D4Je3bdu2lfxe9sdZmIeZ6CZ48xPU6X+j7b8GP1wlbqPvrKMG82KX5AXt9utPYTRpe+wvyx9m6wXONbwN4Ydq6No3vMLoPfDH6MMaU6o19TMvlZ66yMWL3b9//7odO3b4a47+4uhPIMBOGDpOiWSsNZTxgv4sGC+IQwliH8x0QgobZxrC7pVeYzQ8ivI8wnLGXxx1FmCSHFYuBxwwRzZv3vwm+6dfw5g6S+1BR5zdVAyqOiIwuIcezYQd0Iy8uuaXnq5h9C9mcPrFY7ga0cFmtri24n8vuu8dzs8xC/tJDNsD5Nuza/QXeefrxH8d/HA2fCezvw9Sj5/FeP531O3nqMst+DfgD5tknRNQr2iH7myBchxYKmQoMyZQloUFddY6jNuNTF6ljn5W0SuMk57gVwjhiYrjroqHA6dOmPZxYDeK5mfLkN27l/PBx4ilS/w4JRUniJdZCkHBCBCJk0ZHNwRhtMInednfBTqHx+XeO5Tvl2bsaJEm/7eyOXDq1KleOuQR9OMY+nKeDuovWsaX+MGrIzE7RT9C1+rlhvmqgbLCOOhKT30VTGcYo6kx8YMomzCs6zGqD6Gzv019foM6fg4dvqWzszN9IEX7MGeDP3S3Qv/DlPPr1O9/p+xfw6Dehusn9eyP0f+sp3WGX7Hy05/qbxx5o436pwvmodzop6wUY6uFdkfYPuw2DAdghm8wE32Didb/Q91egf6074LLLNIvgWcBqgATtzGV/1mKuhPGNsPgBoVULSziQ9GNEwxnwfQKWhw0QrApnWHxKM0wp7julT6FYJ7r6upydHNmYnQOq4MDIwygvuH2JPryJLrXjw5it4bDaKgr6pKuUC9LzIMeh/6Z17CQxYlXNwX9xgMkafAu6hqWvRrVfaycHmBv8Oeo76+it7+KcfkVcA8zu757z549fjAla1S0G95G0a0FhS1btrSRfx80fwrwvfq/Q/n/E/5fYZvh08D9GPNbMO7N9A/rE+2gbuGSNh7rLURgFv+kIa8lQWGVQUyDimw02r6d6Ftrxwi/Rro3WVF4LWoE/7QeGTGthCsgUQvM2cOS+5MIbx9K5F7pBGOqMGW8kJhf3XaYLfMrswnzCApJIK8fkR1ihOuCxpMsbZ6HhkLJZ6UwYpU9w+xJPovufZ/l9EkMVR/+EfRENYkZkvxQf3TrAWiEUTZPdX7DCYwXKLCis+R1Juh7/E3o5xqMnJfjP0K6/4F8n2e29muk+Rz6+ykGgfcxe/SD03445RZmbHvGwI+oJ9gLLsGtTCbuZtT4KH3tF6H1PwL/ALr/M+G/jiG9j7SW51euKKYh2oGnYkhJG35d6jTrx7bbb6VHXcKYSlScBhW7cIOBro90r5DmAGF/kuQqaaZ9F3y1GNNGRtr7YdKDMKsNxWgiTLAYM1AYFi5x4dYKkzgEriCMR8lCMZNrXvFACQH5Lu8lXN/RPr5p0yYFQ1T+rEIOlD2MYhZ2mJnaf0JfXsSYXqHjljA4MShjdMKtlzfqZAL1rxpSXDJSxms4dDFqcfjCzFDDoh1wyd/mjJLl+C4M7PuI+xnq+6vU97fI9y+h96/Q/y+A+yfU9bfR798B/i/q/8/B/XPcf4H7e9D+fdx/Qrl/D6P532A8H6S/+e2LDnCg1sfdUXgQBhOalX5HGZV+Rtrw64qnzHisvxCBOv9RrxjA5L00LBvDWWKQu86g0Qf+Cdr0fch6lVFDind6j0ycXspFSzUnBRdh0l0I5T5mpBth4BqFIzOFbAmGhVo48YJx0FIJQxnEZYTkm07DCOQoZTyGgp0+cuTIkHlyWLUcGGFAPY8x/QF6cRBdOYv+DKAf8WUp3DAa9XJHvavOIy4L1fGGLU/XdLr0h3DAN2FA12AMW6jfJurpMvxejOGHgU8yIHwK+DSz2IcIP4Trcl03gfE/hbX8FMbzo7j3Q8s3sDbjNlOOH19ppNwwptC33ApQfvQnyg43hSsJ5sBD2RXDPVaOX4Uawj4cpq/+GYOGd0rPUJQfM6lrJbkajKltXIcS70c4d6MMG2HiGhgXTAVXEZyMTgJOeJhaeYwznwiUw7t70QnMB32vVfglfU/wbxA+yAj/59u3bz9n+hxWNwdOnDjRi6F6Df15Hd06irHpQYeu44/7p/hnxCB1z4zS0TWcwHACcabBoIW+G6YusboSL5gWvQ0cut6Afy2Tj2YGgVZmqj6dHNJsB3aA86K9sB3/VmALsJlEnfSxDqANY+t+qL+jFv2EfhdlY7iiDMOWaV0SWI8sGF8NKb4aP52w5ZhujA/erHBAuwL+Wdr6r4k7BLglh1Pfo6GpL8fyS+3I6Hcd3w8Dt6PE6G1TnFAmoVQL1SamOP0JxEEjFAJl8+Qvlmfioetnz/wNoB6U8CgjnN+27Dp//nz+tlNi4Op2y6xQXLE8jn584+LFi70sLenD5RIK6Ql73dxRByEQ+qgOZ0GdFLJETZtAPNtdOk4AQpeNw+DHiss4jGMYessRqHcskXGLGOIiOh76b1w1kCYmF6SLPCylY/JigcbpWl/LFAwL+oVqeobFm6a6XeJuBuaxPN2UljoNXr58+R1of5V2f49tB2/b1LW0T7R0l7Mxtf43A42m3yt9mCXHfkYel/jxcVmZmmAyItn4crkcSivO9IZVCl1xdghcO0s3wnkGJTo49hHZGQvHcnJYMRwo0xJnPEfZg3yaw8nv4b6OQbqGHg2jM74tV9ExcGGodNUx8saT/OhapA3k2L8sTv8YepyTzZ+MC2VHGvMkMG5Mp2MWaQLjdElfpF5FaeGPeF3DxusaJk0YUMMJjJ8KUrrkTpV2qjjLl4aTH13BNpmHvulW3A34fxp4kXr+JfbhAHGzejNxJRtTDWkjDNoBIz/s0gRYiz+UICkG8fEYltmC/kBW/SPvOIzpBPMYgWD89qG/7fQn7JH9EJydByd/cg5UOKBR9Wcvfofl7jeuXr3aw4zoOrpTplPHclidIs4L5JUZo7nFq4OCOicknMZDMM60QtZvOkG8rmB6w8zKYmYsDkMTM0mMfJRvPayXhjWlM49gekG/tKrL05AZZz2d6ZrWNNLSbx5dwXTGJTAsGGd+Qb+4lCa54gTDphGsszjrLN6wNHTh9UhPT88AfH+NOn4H/IHu7m5fqHEVGd9RMG+9sJKN6XoY+UH2bt6PEe2EYWuT8GBgLGVkej0MS0IxT8orTRTQO2r+BOw58McJd7F88H6hHUcwSw45B+SA+uBqxdPix+jc/47l/gk6+DC6U1Y30dt45ZGVVOipeqeeCehxzEiTkTNOovMB0hbmgjZtm5JMveXIJ3lhPvkiccO64uShaYzTtXz47MeePWw6RfjbY/AcRvUy+TSiygbvzJ4VaUzHWOFbHB9jFPRahst7P+cVUTAxFDICc/APgY2w/+K3Kw9DzuWCwrHDzEo40MqflckB9cIB2Ddsvk5nfgbj+A6GdQhD4B3UmClqENDf4AD4WDKruyIM665mkBcJ5IN+XXmTDCsTm+jr4OL6E3w+R399Bd4+wmD1A8L2We+TmnVWsJKNaTNM+xjc+QCMawWaZDDMi70o8HU/jnDQiT0iFD/yJ2VnJlpmyfYjljPfIMI3J3DyJ+fAlBzwZ2yOoVf/hmX1V9GhyxjW6wzM3giJ5ba5iY8Zqvqb9M4DT/HGr0aAX9GP6W8x8GhI6e+VAUcjahr7u35Avl4izY/os9+Cj0+yb30M3nkFylkp3tk9K9KYspm8F2X7OIzeBuPWoYTunbqHGntShMNVADNhH6NcjHYqM8Lxkr5L/BPg32G55lUoBTQT0nme1cUBO/Hghg0bDqNHjwFfZin6Gp28D0Pgd3DLWV0W9+YPAAANNElEQVRFv8JYZN2p2FVLv2vh6qUxVfp64rJ1yfrroWFa+BaGVX+CxDf6qPdIr8LPk5TxLPjHgGfopxdI64GTqwS8s39WpDFF2e6BYZ/FqHZgUL1HFrPJMifyMLcyysPcMIrTdaEbdEwP/RgRGfF8k+UyOF9Dm9Fl39mLMaewjDkwwoz0Cgb1Bfb2v9jX1/ckcAy98lsOsY+q3gm2UcMhMLMKwypuKkAvJ0SLmy5MyFwHIltGdTbjqnH1hO1/0oBPMYNP/JBP8sc4+rp70N6wOU+6g9iD77GydEbqu/ca0nqKvGnaFWlMafV+GPozMNOfZ2hjVAI1+jjtN0z8tJRxNNfof/MoNPZavFMas1uWZEMs709S1reZBbv/4gn+nI12oyXn/1c4B8qcLvejQ+8AX6KtX1Kn0NVedPUaM1VXP/GSiDqIYahLdzUs0JzxY/56YLKCEo1sfMJl3RQvLvk1ktUgH+h/lVmpfRO+FXp7e72JUGbL5Nol/nA96Ps66b/T2trqj+LNS/9cacZ0A8y/H4W7C9ev6PtDefHqKOGYhTqiCYbrBfNhMCMbgvNjJh4iOOq9RSd4tb293aXDvAgqCs3/rWQODHd1dfVjPN9Afx+l438ZQ3EAQ9CDrnkXFWckBnCNjIalHmaYp570s0lrWcJsaaT8tdoqffpcvFRgvzQNfHPlOILr/ugQS/m34N+fwtPvgHuO8Mnz5897yyaRnlN3pRlTf+7gs3DoLhhd+XYkU3tQhTCmTPVjea4whEL8Te+fhtRZKVrtWyMeOA2T8wj4V5g9nJpPQVFO/qwODlyj87+MMf2n6NR32EM9iy5fwRhcxzDEFpX6TLiu2amsq1ffzTNXkC07658O/VrpNaD2RbZG4oMt8kOgL96AP/3MUHvg3zP01S8ww/82A9PblOWqEWd+npVkTNfCxC0w9EH2n/Zt3rzZcHxQAeWMpQBxwUUUNV51S+FATuOfdBCSwnMvZuTKlSuQGvanDbygn3/MZBo8zJNMiwOubnwj6hF09F+jc4+zj/oOxsHrdyUNCQY2JgfTorYMEjmzFFJV9QsprEHNgnHwJvZLMaD2yRJ8GoJP5xh0nseI/gvSu2XiF9vcH5Wnidy8uCvGmDJK7YG5H0DR7oG52wm7vJ/QPpjsUmBGzDQvBlUl9xcnexnxTmBNX6Ms90qdpc6Ibp4p50ANDtj530DfvotxcGb1KP4XgEvo3HWMiT/U6G2AGlmXF4q2VCqc9VeQNTwYSvtxmT7oz4z4S6LuL79O+GlmoY/Ao28CfgHKZf2C9M0JxqZGvZcFCsZ9gor+dQzpLRi9VvZHmhBMvIcPzpErRnIYHS6n/LH/RJ6pnglxGOwyS69rCO0kWwZPMUM46mksCVeEYtOO/FlaHOiiOl9Dh/9fdO8PWQ29yQFLHwbW63gLYiQof14eDWIiTF+NbYvkJnxyTZsF+p3pR+iLg5wxDQAniP9z+vUfkuffAekOKd6FeVaCMW3q7Oz0Dac9MHJfc3OzH7kNIwpzK1xUSAZQyjCmIyMjjmyiwqimtChsxBs2j2EhhTHanhJexVgfYhb8ZUChOYsIWvm/nANzzAEHaS/3n0EHn0cnf5/Z6b9nSfsaRvW8xgRc3EfFLRD2JLtSBXHqb1bfjRSfwLBQK0yZNfuH6aVrHv2mmwyMrwbTJpw0pEXfim8R0D4NZfRD8UKqvy7xTmjY9ejv4t8p8n0V+H3ivo2RfRO6aTa6oP1y2RtTTtDbMGx3sl+6D2O6ndmiH7gNQSSBKSwBJsfhk64CSjjDgmHx+jGSOiFU8dLC9QLwMLPSy8BbCPJxlPd8JMz/5RyYXw4MoHNHgT9ldfVVdP4xdO9HzFDfxLi4ee/BlbqpjlZqgs7GeYH6m9XpSgI8psEZ12eqw+YXl8BwFrJ4/YmmftMlN/kNJ0g4jGHU1bwJ7I/gy8AIbbd9NH/I39I6TP/7MTxwWe9bh1+DDy8SdiafSC+ou+yNKaPzLSjW32TG+X72LjdgVNGZ0WYpCIWS3MRZhUeiMKz6GdUqRjObllEutgegHUJGoP6mtocAJ/CfTfRyN+fAAnDAJX36qtHr6OkfoJdfQA//fXd392tdXV1nOHy5wmRihH4Qqy7SVNyWlpZCa2trGEz7hKDuW+/kt08ICa8rDcqI/mEcZQZN81FW9A/x0hCna3rz6RcnHdMIya8riLOfWWdd6Tc3N0d5WM3od9Bwf/gqhvIK/b2LrQ4/Y/gV8v8ucf8UeAbw/Xp55Eye4MI/o1Zn4cudixKL+/fv34iS3IpAPogR3cnM1Pfv47XRJMwk0FRgNmwawTjxCCfuremKF8QbLxD2o7hDuE+hMG5ui84h58BCcMAlazIUGo7THR0dr6OfTzBj+yKzsj9CJ7+HATrGFoDXgoYwPtfBj2ikcGP5T5owqOo4ecMwos8TcMZlG2Uaw9Kiv1WMnRMR46RnvGC8IE4QJz3TJVd/FqSjIaUPR12I89cqBmnPoO1hwuTvqfkzQH9E2n9Lm/8S3EFoHwf8Ape8kUcEF+dZzsa0gYOf9yDcOxHA7QiiA4Mae6WyEmGEwBWeYV1BfwIVS1wSOLTCmBpvfuN1TQN4in8dQfoRkx+Q5kUgf3IOLBoHmI32Y1Q0KF9sa2v7Inr8dZa+P2T29gazN38J9RLxV8G7x+i3dn2TSoNT2WNFr8fVP6Pv0X80ikLCQyvuupoPYxZ7nMaJT2B6+5KuOAswvWDaBClMn5KOdRJKhL1430//u0gZtsNDN/eL/4zJ0xeh928AJzN+nc32EFz8Z7kaU+vdzMj7SYT2U+ybakjXJCHpJtYqUKFaqMaTVyeWEsnPSKhgQ5FcepiAUb0E/jp0D0LrLwDvrlkHo8dDHso5sLAc0JiUWML7I31PoaO/iy7/I/T9dzBG32RW9xYn3cMYV7ZXB913HQQfl9dJE4aRiUjMUDFi0ResPjRiCW8c+h6zRfJF39A1njIjf0qvaxx1CDq6gvhsWUx6YotNGtImXGJCNMI2xfCFCxeusm1xEf/bVPj7pVLpn5H3H0PjX1GX7zNYnMS/JJ/lahDWwM2NCP8+hPdehNIMwxtgfCiFI54ALpRAl/TxiBcMKMhsnPmhWcmj37TgfXVUY/oGAv0ugl+0TW7rnUPOgSoOlM+cOeOeol8sewW9fQYdfZS+8U0mAl9jdvclZqhfB77PpOAwRqqHiUi8wUecdzSvk9YHdS/HRAKdjxdboBVF0ceiX4gnYRhLEkdaXXHGmdiwYDi5CQ/O2TFVuX6DegwDvtnVA+I4dXuC+vwpuC/jfh2af0G536cOz5L/VQYGPyTk7zQRXHrPcjWmXn/aArP3oSy7cRuBeNsJYVUEnNitwRRSOLniEFaMrgisoiCMlIFDqPGGBelKlOP7vm+ihI8yOmpM3aNJpHI358BS4sBVdPcUFfoW8HvAr7PK+k36yB+iv8/09PScZbZ6nRngAFsC/eAG1G/6Tnz2TwOIcSswm/W16ehPTCKiT5Am+onxGLe4OQDdAsYv8PQViitEHumYPgF9LPoRdeujzH7KHqAOvRcvXjzBjPQ56vCHHGr9FgT+T+D3oPsn0PXDJO4ROwMHvXSf5WhM/Tbp+xDMr23evPkOlviN+MOQKsgsyHYFmoUUbxzCipmsM1TTGOdJIvRis15DC55kI13E+TMHfhldoQqSqAPypDkHFoUDLumdAXajyC9RA/ccfwP3bwOfR/f/Mfj/gGF0CX2Q5fVJjOgljN0VDKYfq75MWOglTiNI1ID3rI2/iGG8SF7TXSGinzQDTDYE/QT7rvDPvKZ5jdnn9+hfX6Jf/TZ96vO4v049fhP4A+rhx0icqHgqb71BL59nuRlT69uMkdsPPMwMcicjbiNCiSVItZvEgMBipDReXHIdMfWjUKKDhn7xCNaw99uuolSnofEYiV4HckMKE/JnWXBAXRU0TM7uXCb/mJo/AnwF+Br6/w0M3H/GKH5TYCb4F8C3gEfoA4+g++En/B3A2wKPM4P05z6ewijqPkn+x0n3OO5j0HiUdKZ9hPAj+LPwTdIFQPsb+L9OHf4E+Dbg9aYTuC7jra/1FkAtj0fjtDxqOlrLRpYBnRpRjOl7EGoLQiliUAuEIwXKEa7/MIBhRHUTXtew8RpOw4L5xaMARvnWh4Z0BGXoZqQ9zOj7LHG+7RTx+b+cA8ucAxqqYfT7NEbxGSYQ/wn4XeAf0qf+V+Dv0L/+Lgbv79Hf/j594x8Q9xvAPyLut4Ev4P+/cf8laf4Z/t8izW/i/z/YEvhfcD8P/Do0pGP471LWF+hH7oc+jd+DJGeg1sMts2RAly1bl5sx3YBwHsYIfpDleBEhV65CKQGEWTGeWb9xgkZTNxuHElT2eqBrtIbZL/P487u+/3yUzfxDLS0tvUQqfJw5fXJiOQcWkwMaMb945iuY3tfsoTJe/6sAy/RLGMELTCZO0f/exvi+AbyOQXwd19c3D4P37SwnG15l8ru+lfwZevYhy7E8y9WQEr0ynv8KAAD//1C9ENEAAAAGSURBVAMAYQfHY2C3nOYAAAAASUVORK5CYII="/>
        <xdr:cNvSpPr>
          <a:spLocks noChangeAspect="1" noChangeArrowheads="1"/>
        </xdr:cNvSpPr>
      </xdr:nvSpPr>
      <xdr:spPr bwMode="auto">
        <a:xfrm>
          <a:off x="14020800" y="379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53</xdr:col>
      <xdr:colOff>0</xdr:colOff>
      <xdr:row>12</xdr:row>
      <xdr:rowOff>0</xdr:rowOff>
    </xdr:from>
    <xdr:to>
      <xdr:col>53</xdr:col>
      <xdr:colOff>304800</xdr:colOff>
      <xdr:row>13</xdr:row>
      <xdr:rowOff>114300</xdr:rowOff>
    </xdr:to>
    <xdr:sp macro="" textlink="">
      <xdr:nvSpPr>
        <xdr:cNvPr id="2059" name="AutoShape 11" descr="data:image/png;base64,iVBORw0KGgoAAAANSUhEUgAAAVMAAAFTCAYAAACES+90AAAQAElEQVR4Aey9B3hd13Wgi4tGdKISJFglUZREdVGWZMkqlmVJbnEsO47bPM8kkz6ZSXmptieT5swkTjLJtFSnTJyXxD1usR3LllxlVasXSqIsip0gAIJgBfD+fxH7+gAESFw0AuDBdxb23mv31XY7Z9/ysvwvp0BOgZwCs0OBAsVWt7S0XNfa2vonTU1N72tsbHxjR0dHA/hF95xpxtT+VsPFuvb29kaYvLSZP90ExC0FGoF6oAaoAsyHkz85BXIKTJICFaRrrKysvP7gwYO3HD58+LzBwcH24eHhJYBGlujF9SwmI2FfNHx1sKgJaAXagPYMdC5dunRVdXX1mr6+vrNg8LlHjhxZr5ugqqpqPXA2adYuWbJkdU1NzQryLwM6gGxZLYQ1urW41mv9i1JI6F/+5BSYLAXKu7q66urr69uBsysqKt48NDT0A+jZZbhdhUKhFqOqrky2vAWTbsJOLZgefK+hziTPIvjq8vLyHwF+Df9/BX4P/wdw/xDG/gFM/T38vwNjfwummkb4z+Dex4j5PtLq/hpxv3ns2LH3j6T/Q+L/SCD+D3At41fxv5syX4nh3cDMVsPqrFea5kYVIuXPmUcBJitLmYm+ionIT6IXv97Q0HBDXV3dMvxV6EsdOlaH7i1KHbFTC4nj5e631NbWrqbRm4BbgTswaD8AvJEZ5WuZSb4W5r0WJr6W/ZkARsjX4H8N7u0w+RbSvAq4CQbfKFBeuPrB30i6VwI3g7+Fsm7FfxvuawjfTprX6Af3Wv0sY15DG17X39///bThzfjfBNxA3AXU6cxYAwsqf3IKLFoKuKSvQ+YvYYX3enr5Omagt6MbN6FvZ6FTDfhRjwqX+LUjxpRki+tZaMa08ujRo+3MGq9klHsnrHgfTPvvwP/C/5vgfhLGvQ5DuomZ4joM7wpgWVtbm9DG9mgzRrCJeOxcYyNGsZGw/ibcpQKBZvI2s2HezCgbQL6WpqYm87aSp51wJ+nOQVCuoc43UvePA7/BqPuHtOX3gZ/Gfxvu2aR124Ho/MkpsCgp4CpsCRMNt9WcSLwXY/km9OJiJjdNQB2GdAmAOhTcDnNyYZ5FR4zSjenckqAa47UCI/dqmPJTVP3b7HX+Elx5NwbxJgzeeqANo9eE0WrH4HVi4FoYAl1OVGB4C4yUZSzVyw4dOlRGuIy4MvJTVFkZZZbB9DKMcxlL+jIM4KiwiYwzn3kYecsw1mUIhuVUUVc94VYEqQPjqrFuoi2ttPdiynW2+pO097fx/zp1/QjpXk7ccsp1JMfJn5wCC5YCGsRKWn8j8v2T6M+vo6uvR/6XoZtN6Eq1OqPuYFwLyH4luAJph8gzPAI4i+cpn4ddkUHtEP5i2nYNTLoZA+iS+s0w5O0YsDcC12PELgA6wNXhLgEawMdICMOqMIwFDaEAM8NQUl7xkdGkizB1hBEVR74y0wvGizORrmHaEmURLsdAUuUSDWoD9dfTlhpAdzURV9CH20jzVozvD5L+jbTldoTrJsq7BjgPofNQy9GaYP7kFFgQFKho5g/5PofWXof7GuT8DuTb7bZLCDch7zXoSYW6JBBXQA8qwAcQ1piSfXE9882YFlhi10P0S2DCT0P0/4JRew/uGzE8lxLXyUx0GTPQZpi2BFZUEF80hISLs079ggaQ8mJGCUNjBkp5zizDaGLcAkd5ZQhF+DF6UY75xBlnHvEaXme6+i07G48AWUY5hrWG9rpFsIyZaAv5V9KWS8jzDur7Zfy/Qd534b8cuawnnD85BRYCBZyNVqNz5yLLd9Dg30G238qM9CJ0ywPYKvDl6giyHfqlfhAXqz90egl6VINrOWRfXM8MGtNpE2YDJbxr//79PwUD3g2DrsZ4XoCxWYtxWo6hagQqAZfI5TALvhTCkMLcmC3CpGCaYaGMPxKFYTQugXEC0bFkp77IpxCYHkMX5blFIM584qg76tNvXvGCZSUYCVNMoRxjXIEgVdD+GgaBNrYCujCya1kKnUv/biLtu9gG+HnKfSf9vJz++o6rReeQU2C+UEB9c7WoAbwEef73yPo7mSTcihxfgLscWa5DfiswrAVkOtqNTIduGSZ96BNuDca2Flx5JFpk/053p5yVLYemZ8MklwzvwAD9EIzwZP4clsy+q1ZHXC3WyaV7jHYwJYwf+cJQ6iYwToBhCRVpYGLkoZzE2MBTV+ydpvjy8vLAmx+DHXn0W5hxgmUI4qxrLFiWeUxj+RjTSgxpHYbU9+8aEMBmDLgb9G+gbz9Kn99JXa88ePCgWxtd69at82MBhdgqcsgpcDop0Ij8+m72+RjLVyHT/wYdeCPy+zJk2hUi0TUV+MuID90hvkxQ9tUD9WPEXYJu+F62hvl09mlW6i6flVInWSiG5HyI/lbgP8ORH2L2dh6jXQdMqWdG6CgWy3iZIcCIMISkD8ZZjXgYHMwTL05IOF3TCOJlsOkSnnpiaS8OoxbCYJxgWtoYI6zp0vJewTDePJYp6BcnmE/XdMbpYizDaNPPCuLc521AAOvpr3u9FwwMDNzBTPgXaMO/7e7uXt3e3l5n3hxyCpxOCiCPF6A778T9A+CH0YeVQDtQj0ENfVEvBXUg4ZR5cch6pDFMP6rQDV+POq12h3bMyjMXnRqv4b7E+0YI+yaI7zuc1+NeSLgD8FWKSphVAXNi2ZAYopsKy/pHGBVR5AnmZeONMCyM9Rs2f4ozLBi2LP3G64rLuuLFZSHhTCdYhvEIZAwE4DzRtG9uxiOfHnJWdzBbPY/lkodWN2FY37Jv375boYkzVfeGyZY/OQXmjAKM+TV+vfRW9NGDpVtwr0ZYzyGiGbcWuY6JjgZTcLKgq/zbyqyr/JNftHk8mMpnplJjGqDh9uTa074LKecnIfI7MBjXspxfg9sCMxpgQiWMigMjGUCa4qxTvGHyhmHSL6QweYtpxWUh5TWNePNlQXyCFG8ecRpC2yKIE8xrXDat/gTGJ0g4yxEyeLwFB456tgDagBYGkUtI8+/I83Zmwzfjug3i0kj6EcyfnAKzRgH3Rn07ZRkyeDXC+TPI+tuRyU0Y0CZWjD5OdmILSgOKjMbKLvnR4diKSy1URwTKUWfLiY+8xC86gzpnCsoSHlvRsB6i/hQEfQ/EvBAmtcMdT++DwBIdo1pcwpNmUg9Mn1S605HIPo0HqS22HZo4CDhjrYEevqvagfBuQKD9uuq3SPv65uZm7xtQ2AnmT06BWaHAOiYMP4iB/Ancd7Ba8tyiFZ2sRVfLwSmnAcptFlJrlHX92TjkON7zJs4ytDmLzpDaZzumO5tQzvK1i6XrZYxet8CY25mJXsdyYRmGw30Xv9nVkASTbAhE1xkFMmcUYoEF7JOQbXbqk+6IQUVeK/xaxIFnJfupF0Ijt0BuZz/1NpDnYVSbs2Xk/pwC06BAobOzM96LpowbMZivQy+Vs1cjay9DT1uRvxrwrp4KCGfoqPJK+hOerHzrFzSkuuZBxn1c5mt3Fp1BtVMnEGWGEVUQ0qXr6xnx/h+YtbGpqakGQ1EFsxypojrSxEGPhzx+rRTIMf9MMwa14IIKVrbR9ikLxLsUqmxpaWlevnx5C7MD6XILQvkLxN3CgLQmmz/35xSYBgX8QrCdVdCVyODPYen+I/p5bUtLy3lAB5OgSoxpgQmQMhjvZpPulNWZBlmN5T86H2cYlGV+V6CVxOnmxvSUlByd4CyCrz948ODrYdQrGO3WQehGDAPoMvdQYn8FXHHEc/QTIkGJ/yxnIcBE3bLtCHYZg4y08eXnJdCtjZnBUvCdGNLboKXfP99CGV4LiJM/OQUmTQENmFtFGrNOcr2tv7//J5jAvBuZuwRDugwZbMUA1iBrBdzQT9IpjyeAeNLrnADi1WMNMTJcxsq0jNWVn3hbv+04Ic9CR8zWzLSKGdVyCHkphuBWDMG1+DcyOrXh99WIImMkoITXZcSKUay8vPRmpTIsZz6B7RIm2yYFD5oFfRh0POpvIOy7tkuh4eWA30J7MHUpZXYBi1Iw6Vf+zDwFajGY8TUehs6bzd6APr4e+fJ2p5XIVgPy5xV5lRjSAvIXcqheJki4bNOy8p3SiaOsmCSZ1nxABeclGlMVfNHJrZ2yrzMKLOEbINwrYNSrWSa8nGX9ukb+GP1iySCRJXoiuK5hCF1k3kQNMm2CidLMN3xqb3JP1r5EB+gXAws080DOPas6ll7eeHU25VwPDd9KOX7n7ywDb/7kFDg5BZAlr4S8EUPqp9q/yoTnGtRyJW4jccqYS/EoRDlEzsKvLBpOrn7BSNMkMCyox6YVzww3ZrdMpPzUGpNQ6Rs9Jlt0MOPGFKasPHDgwFUsHW6BmFdjTFfBPH/zpTwRFnwYCgku4RNVswxKuJO5qRzdk6U73XH2Kwunak9KK22go7QqQEd5xeShuhWjehYKcAG46yjrB4CzgfzJKTCWAg601V1dXX4A8hr0z1fuXsPk5srW1tazmaV2MCutL+cPHfKJmSTBKEf5E5I8BnLkH4mVy5FQWfgTDn2Pcsr4E4cTN7ah785GyylPV/SiAhV0pjpUvnHjxmoYtp4Cb4Rg18GU89H+FtwqCJkISvTxhzQxaukKYiW+oP9EWHgY+yVMpuXZfksvBRl6hqAi9H7A4MjewMzfw4HVBDaRR2N6GeV7n6TKgzd/zmAKaKgEZcHT+HW7d+++GAN3B3r4DuAGJjxnMSN1+6ge+fGAuLgiTLIKvqibY2lp3FicYfECdYTMKsP6jVOOkWdl2LaJWnQwY8Z01apVS/bt27cCpqnY7pHqr5GYAnin+fFJpX4JrYuRCCPLHk1xNEsMXXTUPkWHUr+ll/Qxucsj6SR9DDM4FZhRuJe6DNqtJs6Z/6txbyfeuw5w8ucMpYCGKu1J1iAr12HAfhxD9gesYm5ClrzrwqV+LSueAvjQOeKCXMoYh0RhRJNRVBb1ZyES8095TUBw1EO9cZpvvGUw8GtgtTeC7RyVfjEE7NhM9KOa0W/Vnj173gDhbkLZvRXJfRh0vEIiRh0SNjwj/wwL5AmmijYs6D9TIQmu/ZcWCQwr8CiCr095nZlfTK2CfpeS5hXEvxJYB+TPmUkBD35b0b9XMND+MDLhhSQ3Njc3X8ls1MtK/PmQapUSmYkDJg0q8hTUAjdKD5XDiCjxH/VGDvOPAYIFbY7GVIh0i+WfHZt2XxoaGppR8osBb5S5EcYtZxlRjVsmg6BgjHYyLs24xOt3BIPx8R6bTBCm0KCSs9imiTKdLG6iPNPF22/BcqwfgY9BSEGXTuKMN9zf3++vB7hk8suUFdDyLOL8Tay05K+mnBnhLeXkz8KgwBL1ELk5C1l5C/DrwPejg+d3dHRUY2BrCPuqXcFZomC3nIlyxhGyxkw2Vo+kKy77TTMWkLVivP7x4sUhl1GufssEygXDixFmROFQ7tfDxH8HM1fDvFoYFbfcq/jJgELEomGVkDJBnKCxyIbFyQjxGlvKjrzmE2dantq5vwAAEABJREFUcaYTZzj5U7w4jHsYcdNajm3RNawBtw7zJVe/QPtjO8IyDAuWm8CwZZhOv3jL1TVPFmyfMB7OvMYlMCykcvTbNuPNryuIt26XZyhJGcu3pdDdPdQNpH85aW4A8rtRIcIif9Rfl/WekL9yYGDgZzCMP4ts3MRstAbwR+6WaDCTzOgqq+oG6eIODGVIvDKmWzbyp18YCRYdcVkwwrwJDKf4hBtxnQA4IxVMtqhAZkynQ97L6S3bL4cxm1Bub5RxQzuWEMkopAokcPLrGhZGCC2qCOKME/SnCMOCOEF8CuvHmBRHQw2eID4JkG1KIE5/1tWfwHyWncpMfsNCCluH/iyYdyJI6VJ86sdkwuY1nfVbL3TX8NdgUFtYDaxCMa4g3k8D16NM+aenEGORPRoiQd1dwaTgMnh/G7r3WmThdsL+6q4/9uhs1CvvKjSc0kCZUX6UN+XeMHliVWi8eN0Epk3+qbjmt0xhJL92wbaPBBeXI0Om3COWBathypth5Hn4vcDZH9GqsEANki7MLRo3w5MByozNa42F+RUGy5M54nQNm05GKRS6gukNWw+GpYx2xZLEtCmPI/XBgwddKvtVRrjOWgXjmGnHFxuWZ12Wp9BZtqBfvOXptw7xts201m28ft0EhgXDphGsQ3c6QBv8wbJqlnPtKNYllOXe6dX0ZzX+/Fl8FNAg+UsOFyFP/r7YbyF/b0be19fX17ehj7XIoktqRK0Q8o+nZD2cLtkmkG3bnmC6Vcyr/FM1puWdnZ3LYJhX6d2MUXHPro4wvC2PJTmeYKJLfQ1ZKb2W8ZQVWcwrJJwMMizoj0T8M711Wh/tAVMWRlKjyfLHNwaOgj+Avxtj2d3X17cXdxvhrQL+rSyRXjx06NCLhLcR3tXb27uvu7u7d+/evb09PT3dxPdT/jFgWANvfRisqMf2CNQRWwv6BdsoRIOm+M++nyordZTTdshQUbd06dLVtO0ttPPm9vZ2f5vHpeCpisjj5z8FNELuh19NU38dHv8wRvRmtnjWAC2AXzjFfRfIA0m+9yhDwvcwx31j0x3Hzt5/2qxdsB+zV8lpKnmqxrQKQ+MM6FqYeTEzo2WAs9IgkgxCq6NLGhfDEZjkP5kumE/Qb1b9CcQJCZ/8GjnqJNnwILPMIxjGg8ABDNsO4GmM37cxOl8F9yXcfxVI90WMbgAG6IuEv0T4ToznlzC6dwJ3YVy/Cf5R8m8lz25gP2mP4g6Bt76iEbVNAsjA6abwWDe1W/zJ4GTpLN9+0x5fiPbWqXbSu9y/mkHAC6bz/dOTEXdhxPkTIevRs03MQG8D3sWK6BZmod4sZlwtYb9iihvYlInULWQheUe52TSjImYpYDuoUxshzFItp6/YqRrTWozI92Oc3gBTfYnc3ziKXqjUgiOQBlVXIkbkJP9B8PjtJcqPpQkGO3JarjjLRYjcK4xZ8ODgYKQ330hdQ+AOYzD3ATsxjFvJdw95Pgr8d0bw95aVlf0cuF8h3Xso/z34hfcirO9DKN9Lv36Z8n6Wiv8j4Z8jz+/Ql/9Lv7/EQHIfM9bnd+/ejY3tP4KBHSJttJU0fv4Z+1DiyO9IXDSq4hIYJ9hmQb9xyW846zcsZHH66YMz79gawaBWYty97ecg7T4bmvnVy1rz5bBgKeAJ/Eb4/G/owX+Br+9ubW1dxh65rx9WI9MFZDh0QflBlkPm9JM+5FK/eMOnE9SPkfoXnUEt2ZhiZM7GsLwW188ZW2GiS8hyGSWhEsD4MCAq+wjxSnbMm8DM1mG5GIzY09RVSGhDCA9GZAjjeRALpwF9nLiPA39Gvj+knL+jjC8geN/hYOZZ/C8B2wTybMcN0I/BdPb5IritAuW+wNL5Ccq4i/A/YaD+inb8JWX/He7XSb9l//79vaQ7TNiZaggw+5dhVMkXYdJHO3Upp/gYXwycxJNNp18wuYOLNNBF0dw/9aV+b0T3xX5/rPBy+n0uaUvmN3ny5zRRoKuryz1wX3lzOf/OhoaGm9kTvRger0CmXQn6e2Ie6hTlCvmL1ibZ0FUnlTkhIk/vP/d6/cFI7cbpbckM116ycsEQb4D/fozpaiCWFTKQ2Vk0TYUWMDgxW5SZQkSW8M88wtgs1B+zMIxeuAjVMMLiTFQjNsDSfAvG9CGM21fI+2EM5wdx/5TwJ9n7vJfZ5I6tW7ceBDfRM0zE0AjgxHOMPExGux9jVvoF+vsRhPpDGMu/wf8ZjOk32Qp4khnwHuhwFHfQdmHA4uKI1A9d25/AksVlXf0ng5Q+m4bZdBht6Y6ieYVfOca1gXAz0AF9roIf3jJVkc2X++ctBfzdrw5kaiP8fhW89BdsPej15N7v6b15zS2dMKTwNnRNuULuwrCSr9g5/cYJReQceVKdtkGgWtudG1MI4en3MgzIJSipsx7358JgoLBGB0hAmSrxVHTdiCjhn3ksQ0HBQEVOhCqMhi6z41hOEzGEgTvU399/EKP2PHF/jhH7ffL+CW18kAOYfaQp4ZlcUoxzH3U9Tf8+TH3/A8P6v6nzHoz8fozpAO05SrvC4NsX6aObYHK1nDqV5SV6SyvaEJnou8u+OnjVBf1egXslEbkxhQgL4PEC8Hex0vkhePvmpqam9cxKW5C1GsCBMmRfHhMfK0Bd+6WbQFnQr+wJyoppBPG6cw3ZNsx13bNdXykzU29+ugoDchngJbJ1NM5lhkoby1jC4co4GW0YJY6RUv9kQYJnwXwKBkYh9gUNI1QaqiMY0G6W+89iSD5NXX9L3V/C0N5PmmcxZvsef/zxI/hn4zm6Z88eDefWlpaWRxH2ryGgH6WN/0g7HkURdmFUD9IuZ6lBA/tE+4JG+rONIm82OCl/tgz9lm051B/1wQM/L2xgtuqbFxdQqJdKr8LNn3lGAfZAmzo6Os6FZ29Ett/J4Hw7K79rgPMYrP0Rymr46697xgcxqfnyPfl1U1h9EZQHgbyhp6YxrJvDzFKgFGPaQtXfV1VVdS2Mdpoe+6TgRj0yE4GIGaR+jEuMnKMSTSIg8y1H0K+BwECl15Bc2g+ypO9nKeTe5r0I3J9guD4A7uF9+/b1TqKKGUuybdu2gZ07dz6H8fx72vu7CPFXaO+zGPp99P8IfuTX3YOyUYYUZBg93bIS/qSrkLLol0YoYaCgQww68KqcWY2f9fqz0v7qwbtJoFFddJv/9GuhPuqg+uQ729609rPI0M+iYy9ngD6LicFS+Fghf+2gvEWmnEgYDAMp/yPAv5QOGSzKVpKvbDqSnvIpNf0pC1zkCWTkZLrogYa3cPuTzJ3sFzLZqfal4FDaxNzEaGaKUaaMRTDCgASihH8Kg6AgyFTLQahieUMYO3VoF+7D4D5PsX9B3Y/hzuYzqbJp2B76/fe0+6O0/wHa9RJwAIMagwr4Yjn6EyQkfUreSbvUU9wzS3SynBF8AX7Vc/Lr7HQd8cvY+nCVMVneT7odecKSKeC2Sxs8eSerqJ9iYvAOBr/1bW1tvuZUi8xUqksCMhTG0QET5Ys3WRKPR/gc8oXshYG1JfpNQzkhH7rKm3GnA2yLcDrqnos6J6tQZ8OEaxgtPRluhkmOlDG7kUEyk/hgtn7BsB2QeIL+UsA8lmFZ5qNO92ZBDfvy/V4M+JOkuRv4EvuX97FHudt08wAGEP5HaehXaPsXUIJHCG9nVn0IP+Q64TWuGGzoRzSdfOGW8s88CcwnrbLloazVDDqNwDL8l/X09PgOaq1pc5h7Cqxfv34JBnMls063zd6AcRRugT9X4veAqQqjWQkfPawJI4kshQtOPQiZGdvyJAO68t+0uoaFsennKmzdgm1B/nzNq5yD4bAfc9WGuahnssb0Bhjzwyw7zmU5XYdxiJFOAgkSifgYEfUL4gX9pXbEPBA9BMYyFKQRd4iZ3wCG6QXiv0m6T7Ks/yrlHwXm1QONHqedfw/cRRufZtbRg993UmOJZn/oQ/SRfgTt7KdgXBZSx0x3MjCd+Swj8UPXMPkqUd4m3Ndg1P3Jk/xFfgl2GmDHjh1NVPsyePXj8OO30ambWDmsAbxLoZoRN+QBgxq3OCknpA2dI19x0qKf/JHWNPKaSca4Rtd0gnkmC9Y52bTZdNaTBcuxT+Jopz8Z7d7vZG1Ptuh57T9Vhyo6Ozv9WYMWFLINRtWhiJUSRbBnuuOBcYKE1C0FqMu3BmILwfwKCTiqPrYfZjyJkN1Nef8M7gXc025IacN4zyDIPmjzr8BngUeg3246cYT+xAYq7Y8+Kmj6SRPGlXwlPSmf7kkyOtPxk98mZkBtLCdXeuhxkvR51AxSQD1avnz5Og6U3okc/AqDrV8wXUnYd7XrkekqjKqGJowl8eEiK9EK5D6W9upDkhcjjDdOV9CvHJgugelNK153tsF6s3VYr2D7cHHK3cLwpqtssgXvP5Uxre/u7j4XAvitt3eWVqP0kQdcKH5yEyUMJ/9UXZmhAFCXRWh4jhE+gIDtpPxvYQzu2rt3730s77tJYDzOvHyO0ubHaLPbEXfSh+eAfqTpGK0dHulfKA34oCdxRE39oa5xM4P3ZWmX+3Uobgc0vgSl9tdNx02fI2eMAuWsCFazMrlsYGDAFd5boP87MHo3s6T3Axgva3agg/WhWjGzhD8hD/Ct6JJgVKNMIyK5+lN6/cqXceYTL26uwHpTXdadgH77BlAdA8cZZ0xXoHBvhgDu7bTiVmUZkwikm8UnIk7VtTwMZuwNwRRfLdpPO3zV6EmWzB9DSL5B2b5YP58NKU08/mBQN6M4f0m7vw04IBygj0elGYoW/SRNJAYfbin/zGNZuikfdAsjrSvOePjn7Mb7ZtcdPHjwDSi3F9UYncPsUaCa1cj3I78/z77+f0Kur2W7zJudmpiVLgGCT8TH9g/bWLFaQV5CLuSpvJOPDrj65aN4myxO2WELKfKbzjjBMg1zABkG2bTmmW2wzgSpLtstEPbQrYG2+GHCoto3PT4U0sNxnmpGUC/MuAQBWOlIgguPjl/pNU76YNh4+FJxEp260utVBZTeU82HYcA/ImxP79mzp58y578hpZEjjx8V7IZ4n6UPn2BGvRsFOKrAoWhBN42qYeJHskzPoa5RBRhWCeGpfPU1t/XUt6Krq6uOhAo4Tv7MEAWqly5dehY68xro7WtOr8OgXYHhXA+uBUPpVlkFMqBsh9EkXcxIiYt9UgbdMI4aRHmnTsCvSKMrTn6KN61+yzBsH0yjKySZMo/h0wXWT/ucmTqgnzkzU0ZP329bCXPXIQDeShP7ORLkZMwwXjhZmlPFmR+ia2S8QMQX8/sRiHvZd/okeT21X0iGlCYffxgI7mJg0Jg+hyL10Sdvtoq+QONIBC7cqf6TdoL5k6tfMIzSVQL+KqWfma5gpt9JnNe64eTPDFCgDqPZBR/94uzNGLWfRpavQY86MXZ1+L1tnjH02DFWB4PIwyC4IXhC0uFh0oUxJX8YUxIWm0SCOIQyTj/54vBJvuqnDHWmmKj3sV0AABAASURBVN6wAWQtZr+mMzwXMFFd4H2lspYB4Mwxpij3JYyuV7e1tTUxa4qZiwyUEcnVPxvgaNzb21sGHEbZX0DAPgzct23btsPU5/IeZ0E+BQ5+upubm7+MkjxO3/YjVIP2F8VyCR4/IzETPUNoTyhGnEqHUhfq6uoqoOl5KPONJPQUGSd/pksBaHspvH0ny+634F4Mfw+zEtmPLHdD6z26+/iD9z3E9WLw+kl7EIN3GL0axB0CYoClrFidUU4s/UkfrvJCmjLyhcGVr/opP4ytYfO6upPf5tMA6063f5PJb/0nSacx9dUvbUr08yRpF1TUhMt8GLMRBl0JM5bCGJ9YjpyCUMXOTzZdMUPGg1DFSIoA+G7mVgTuyyyTniaJhnRBM0BjWldXdzcK8jwwzKAVRlRBt9/0cVpPKkP6CxYmTtAvwNNy6nW5vw78Zfi9QNqoHKZJAWi7H5q+gOzej/svwN/B57/B+P0V7gfRqb8E/hr/h4j7GDz6LO6X4L/nAH7k4afIz5DmuxjNHcAedLEH6GXA9WayHlY4PfoxyN7X6526+0l/APDVu7i4nPrDsNod9CdmsPpPJ9DXYcCnhj5rTE9nc2a87omMaQHmnw/DLoNBvo/oaxtFYwo1JtUQ0wmTSpxJhEBqYIYRAvdGvQnfWanX4S1oQ0oXh7196qWXXvomyvQi/RxmkBhm5m9fi7MO0k3pQUCL+aR7goRM8dDVyzJqqX8VceejyPkXURBiJh705lEM2d9BUz8r/jXKfB/w3hHwztxfhffv6ejo+C34/gfw6E/gw1/Bk38kzacwnl/AcN7NDNa3VR7t6+t7Bv8W4AVmuC+gk1sE/RxodeP2EPcSBnYX9faS/xgQs1baEnusaYZKPVQx+w99Km43JJmz1hG8NqeG/p4Ry/yqlpYWXypWwfx52OI1XxJmhCBBrOSXUDMJCMNgT0/PYdwHEISvAQMzWf58KItl9j306x/o52YU5gCKEIIvjWejfZYrWDau+3Z+xVZBG2qYma5rb29379ToHGafAoPw3xmsnxo/wXbLvRhf30f+GFX/X+BPgd9Hv34LA/he+PWLhH8R95eAX8Yv/BIG6eeJ93LzP4SP/xv4KLht4HyXObYISFuGoY2BmjoMnhagL9brzFS5ayTsfQQaVvGLAk7oDAdPLYx8l8KYdsCTtzCmKrs9hgixZNAVEk53pgCmH0MA/FmQR1D0+1gan+z+0Zmqdk7LYUbqZdNfZnaxg74ekZbDw8OxvVFqQ8yb8qBsyVt0x+JMj8LhFDx4Wkq8e6fOUot5cs+sUmBo8+bNh7u7u/vg/25WKy95Uc6OHTseZzv1YWam9zF7/QZycRdwJy35IvAFAfwXBf3MPD+FIf5nZOnzHHrdDU8fAX8QxhZ1lHDIFDwO1/BcgPWNrYd2+SqUbzI04E+vRokbm3RBhk8wpizr10CINzFyroJJnjQSHC7uv0CEUbNSw/Y8ufqzMBE+m2Ycv8alGwP+xK5dux5D2A6RZqEv8enC957t27dvRZEeg95uZQwxcMXMlD5/L1EJviydYdi4imMaAaWLWQvpalDIThT2UtrhrVIl1JgnnWMKKP+eGWShn33T3axuXmQV142RPQosYTIS74PD39BVDG4Y17lqr/WOrUu5A3y8Yd/TfAfyRWNI7e8JxhRCtMOQlxO5HKWLm/RZOgRTiAsl1SU+/LpQSCfS6M+CEYZ1YXIxjX7LMY56Ai8O5R6k/n2cePnZqFfpLSqCS4cRcJ+0H0H/Dn19hj4PQIdBaS1dSgVpZ7nSUzfl1z8WZ1qNNrP+iubm5nrqv4D0+e9ESayFBUUDy4B4ETJ0I4NyA6BshU6l7igDQgqX4ppPmCgPshO2QDebJhtW5gwDrnTdL9X22P5slgXtt0OpAxqtSjrbAvhC91II6GsMMaqh6JGOuHEJR9qIn8w/01qOBDa9YV0BYzrsKIuCP0ide9avX59to0kWDdDHAZZnD9Ghp5kZDkATv+cneOJzMgz5gidZOiZcNl/CJZf6C9RfA539rHQZaV16LVp607/F9oTOdnZ21tOxC9GnlyEDdUAY0sRn4uIRH545/pfaoUvV3oPsV2HKmcZUAL3wHzuUelFgluKoVsvIdgxFi05i3GLzWkLIDCFlKMU1n7Mu3VQWzI/Lnp0lpbKor4JRdi9p70TJt2zevNmb8qMtKc0icYfb2toO0M/vcCL7LHtlfiU1SP+n1D3pOtmMpqVet27K2R/3MMpPW6taW1uXdXV1eTAw2aLydKeXAuXr1q1rYIWxFp6uRo+WMSgvQYbKmaXK3xhk0aNopfoWnhL/mU9Qb7OQiqHu4oRLv5Disu4I3gmaA7iz02z0gvdnjWkVBPMnEjY4W0HZPHULIo0QITorMcMzzX8yWLBs6g2m46f44YMIxV6E4fmOjg6X+YvRkAb1tmzZ4ielOxH+bmhwDKWI904jchb/UVe8OgONraUAHzzV7yBwIasC3+TAmz8LgALD27Zt6+Lg6o7GxsYL29vbqznn8LW3aDp8jRkq+hRh9CvcUv+ZTzhZPhR3wuiUVxfwULsOGUx7ps6uJ8y7kCI0ptEZGUFHL8WIXoxSe1WbnY6DCplipyBAGD39UwEJLlBPMNlyBXGAr00MEe4D9jBj2oux8eBpKlUtlDyDe/bs8SuoPujez6HfUWhf2uBRYk+hc8xYmMGEywqkwL4tTuUKlG4TdPe7/RJLzZOfDgps3LixEp1cw6D4ZiZA57OyKMeoxueotgemhp4RbzAmRuEp8Z/6ahZdQb+gLAn6hazfdAmM068LVNBmr/VcdFtKGtNQXmZHVcBGZiYb6GwlihW3fGPYwoDKkCyxIMqo52RxlmFiytQpAtsJ8TMkxpPf7/APIQAvodw7mZX6hYTtK6ZfrB4M6G76/Sj098cBZ/1+Vukt7aGziuenpQSrlvf391/GFkv+aenCEDQvSenCeHqNn4fGDZzsV8O/cnQ4dFY+C+hWGFX9U+ma+bNgGSk8nl/ceGAebEA5sAR74qn+eMkWLK5orPr6+iro4DIMqTdFMZAcvx2KcLyyYw9lhqA/CxIpGz6ZP5uWSmLmiyExi9+oH6T8p1HyZzEwUzqMsaCFBrW1tdvp8/0Y0x3MGGd9Np7oDq0llXumbvEshdcrkIFakTnMewqU79y5cxOG6eXMSv0FhTjUgX9hSOWxuiYkP/wtuVPmN59uFkouiAyWA4Qxpd1OlmIiR9SieJIxdanviOZehr/NXVwS0Okic1iKxgiXJar+U1EipZGppjUMUaNcw0yLdIYGBgZ8Of9RDKnvlnrw5Dt1xi1q4CBqe1NT07eZVbyEQZUGMyBkJ5JMuieshtSwyocBr8Kthb8NDGyLbsaQ+ryIXPW1ii2ZG5mF3sJALN9Cl9VX+wkvYxtHPZPX4uGxUSWB+c0r6BeUGyFbkLqdYDy86c0LxGm+LunU71mRdcqe8ycYQK1et+dPKngyWC4j7LwE1JUZAoyLk33Sl/SkcmB6GGnLtACZi/FIBrqAMSmg2Hsg9IK9Zs9+lQosrw8MDAzsghb+ooA8UVlKLaak9PJAvgAFBjNv4XfG4NaOBwNCSeXlieeMAuWdnZ0dK1euvIw99i50ykHQQ8TQIwbDcOWvYKvUZ/G6hqcCGMohwI94jmEL4j1Wy8MfOk1cTI5Sndk6xCVAtzXy/sqERlTIJl3QfhXXfcsOmHKBywUUKxTZTksAeyehJJo4QVwpkMqxDMtKeVHkMM66gLfdHMOY7iPdoj7FT/1PLsu1w8wyeqGT17ApYEKKnjVXXggomsoo332DowVldd80ZGPWKs8LnjIFGHy79u/ffwv6upZVXLzKpl4iP0XDZtgK5K/45NctBcjrc4A8TwD+5ppfJ2pYw2hbvkDcuA+Zi3j9QDzqOxFzIufUMydPKAwGdAWjjD8z24Lrcj9GmdQCiSVg5IJZCT9Z17yC6aGkThFkOjMyjaq/i+RrUft3794t8xYVoYsdHt9zjJmpe6V+V+2dreOnmhlslCIv4XXsWesS9vJvX5HyfcXVJArZwM2f+UWBIQ6azsGYvg2+ncskyL3SwtGjR9WhaKk6pl7B0whjuOLcQ3wgSvhHOX6RuJNV5D+R/26yeunQdM8z1G2B4hbPEwoDwfzq6WxmKL4SFYZURsCsGH1kFDPG8Isvtfspj+XAkChH42r5AsZ0iDgNyT7K1qhGu/CfSY/7R310eD+gf1aFDZ4Hn+WHfur0R93q8a/DsOfGFILMt2fVqlW17K1fXV9f/zIOLZejV94L6ooirsdEf11CB19tu7xNeqZrWHwpgCEeQPfdy78P2fBHIf8Vw/pd/IfGlmcdwkTlZ+IcuKPdE6VdiPgwWhCmCaJ5a1Bt6rBGTrBTxAeTjBPElQIpD3VENoQgDKouMIwxJWqwjxnydgTCmdmiI3R0/OT/NKD7oJU3sB9DUGfVmNoU6gjF04UPFdC+Dv86BrY1xHsQdSbyga7Pz4fZaA26eBV88vekvMauCn6FLqmr8LDIT+So2Imsv4jEY16c4mNYMD3gvqY/ZrkV/XwEg/o0SnovsuGtVU9hUPfRlrAL4IuuuFSgZSU/5UU7aaM2Zwl5PM1P0YvCtWN+0lkHcdroYC0EiP6mzhOOpSDLieiw4fCU8M88glkovLhVIOGpd5h6jyEMe5YuXfokJ9vOTqe7jLCqhQZD7IHtge57OIg7Cm2GpJWdkHZC8hMXSmOY9DqTAtMmsGz9ZtSF/uXU78HTShTGgVV/yIdpcjj9FOjt7V3C3vqFyII/zOfNUMEf+YcOFZf5qaWki+V9khfTJb6nOF3xuqZDH2OWSzp/n8w3S77KTPgj6P8+6vDm/2+wcrkHA/scYe/RiK/paFfcmwq+WKflWTayFTrPZEm3inwtgD/kmJq6KNxgBp0u0LlKCOk7h34RE50Dl0YTiVAcfSKyxH8wJ4wydcXv1uiKk9Aw0hHQmek2mCYDZ31WVmLz5yK5N0btQPi2wweXUIPQ5ZT1TibNeIVI/2xe6i0w44kf24MnvmsqD4Txsue4OaYAy/pVnN47K10L31xJqqvFVoArDrBF5IjHOL266rQu/A6jqWvY+ATIn6tFf8iyB+P4PHLxJLPigZ6engMYxG3IzpcZcO/EgD5H3l7KUH/DRhAfNgNchImPdhnWTx14C36XvyhnpnbMV2I8TY+OSxA7LuHpfBBHFyJGvP5SAOoFYWFKjFowIlyNqTjqse4DhHdSrwcxpRS/WNI6E91G/7dDj8PQ2i/CRvVNOgoJSdrkLck1H+UHLy3PMAW4pMeOVvjbUAq6e9duPRCVP6ebAjDmXNrwalxXDTUYvNAhcJN+5DOyFXxH14rGNMlCKoglve98+0N/z7FK+u4e/ohTL492d3f3gfPi6s8zQ/06ZXqz/zHkaFhdZjIUuk44XOJjEqY7Uk+8OUJa5U2g6MXxODNdQceaMaDumbkxHJ2HacW+U0fEAAAQAElEQVSZpAywuxKKtHpLgkRIy5GJ1OVvPEU9MMayHGX78fs7N54WijvTYBD6bkPgtgOO9JBt/ImhgipxdEmktyQwX+KBfB7JDLrgu6aeDI8W8pEEuXP6KIDxPAe5uAkdWgWjapCVMFaltEjdW7JkSeSjrNA/XctIcoAhLevv7/ftks2k/xP0/X7itRNZmXDy8zjt+ABpH2TWGq/00cZY6tPGMNjKpn7BeigvbAplhku5i+rxVyovgJArIEzsweAWZ6L21LCuhNEvGC4FzCuYx/yC/gQQ2Wu5BiD4jsbGRkfAFHUmuc4C+xG8fugwvhWFGol2yQU1pSfxQ5f6LCNmDHoIqzixYjGcw+mjQFdXVx06cR46Kqxhue+HNa4cJmzUyWRDfiewANOif3o1gB46DSGDB5CB7SAfbGpq2oarbGZlUr9bAE8wAfJA6ivk6aPcQcvDJcvxh3YXjbf1CMZT/vEEi+i/13VdSYfXQQRfs3AEiul/6rCdt78prGt4KkA9kU1CQvww2s6QwPsFziEYt2fr1q2e5ke6M+0fB3BHoYt7pc7UJ+w+vCrGZf1F5CQ81FOcmSSewgd5MgzPNaa+DO6J/iRKy5PMFgXYp2yGH68ELoI/1chIOXuncdiU+Jat+2TyoN6xBxp8Ny9lhq7rGgd4c5uHwf7ShV/k9e7evdszDC/f0YBmq9KgL2lubv4Edf455W7HPaI+m8jyCXuRTqxCU1ic23ykN9miAo3pRUz9u2BQJS59LXi6H/sxBIrEttcqIATXWxJISMG8uqlchMNRq8DyoIoRrmrLli0llbvIEg9v3rxZoT0KfRTqYvcIF/0z5bFM6e9yUVCh4IN815A2MLCtZUZ0it/Tn6nW5OVMQAEvH2rhoOcq+HNOTU2NN7u5DRNGCpyD3yiYoJxAm15ey3cR6rP6KN4w/D9GXQfR008jHx8F58czOOM+vnFzGGN/EAP6LPA3lPUtDKVnH8UZKmWGPUG/w7VOylfOxi10ISPL6dhaiNsCMVzmRV/ssB4I6tQ/mJUILr5UsBzzUJdOlKfHMMR3FqYCixo7+ok7k8DllCAdwqAm2kkEhDX4oV+8oH8qYFnmswxBvzj47CrBl/dXIhcN4nM4PRSor69vZ39xPTxxib8MQ+hdoOpL7DmCn1LDzAdvw6Cp6/IdQB2HBtDHHRjAe9lOuI/CnZUqi3hPeMR7SHmENm7HfnyeFN8m/1ZcV5duGcQMmvJiNmxdgvJmG0in3gt4F/7jzxs0Q0WX+PRz0Hc+w9jZWTudpuMQLBgortRum1fmUUHRGFBnGaNg2YEDBzQaxxAUGaMhKbX4xZZeIS32aTx6I/hFOhYTluBJ+RVy+asrDp7HpSfwwlejOuCXbgkl50lnkgIYqAuA64BlQDUQM1Jd9Wk82ThZ/eqcB0ymsQxdeOyMUcOn/nUjB0+C27Zv3z6/xBN3Kp0cZnbaBzxO2feS9yGgj7ooajiMKP5Y4VofSFejaSspthXFLwZAf8qb6aDG1Fdz7Gi8BwpBYuSSaRJDpSNdGNpSO25ZgvmoMOrQtWwM7RDgPaYePLl0GGVMzHOmAXSeFA1INyWjKu1VJumfpa3KSZne3u7yfhXppjozzRab+0ungLO1SiYaG9GblzNDbYNX1eqgRcGj0FH10vBkQf6iayEzlBsGDh6r58Msw48wq3yKej5EeV5oYhsmJYek1+AeIe+DlPtJjOpjDNDd4L1EqYz2l7GNGJMxcE7Yhog3jwBqcTzQsrweIntyG0YOfxA7McqwfogUeBlZatfNbz7LygLEl8DeQON3+S4NJO5kGVhqMxZE+hE6Q654guY2nJDOjIG0h/nF8jJ88dCpAZ51oRT+6mUxTe6ZMwrUcX6xFv5cSI3OThvxu39KsCxkYkROIjzZf/JYvpve/JQZOo9seTdGL8b6KQ64XK57ku+sUYNq8klBb2/vcxjkuzHMd+M+jQy5BTDkwK0Rtz7qchYcMFLootF3X9bXgEHneMcwGMVGd5zA2VkIHLNRln4GpwQyUKASR8EiWBg4P0k7RD0evpTMQMtYZBAjN0IXvLBv+nVnCiyPmUEswSxTIRfghctI3zeuw5C2oRSe6JskhzmkQENDwxr05e3sW16MLlZjmNTTmOXJO5uigZJn+icL5pXvuvJaP0Z1iLoOA89h8J7v7u720MmJjUv8Ug1dga27vRjRv0F+PjMwMLAXGToCzndXY//Uekfaq6FeVPru+50aS/pY8FUHOxh9leB6ZBiReqcNlmlZQioMv8x0o9ub9SVuijpTXQc3hTlORKFP0EHaJRAhXtAvXrcUMI/55a9+FMDsoArKRDVhl/ixYjFipiAv55QU8NPuVozcyzBwq5nELJEp5oIn6mqAfnHE6YwCccIoJAH5rAGl3DKMdEyYqMcr/fYTdy/4R0jmVpsyWKohJWs8fobql3xfoY1/jSF9BsPqDLVMWaNdnpEcxu/kaap1REXz7R99KreT9LGgEoUxhQgxe4TAZRA4mKd/Oo03v0BFUV7GDWPKSKsxraCOaAPuGflAFz/N8ysw3TIYFHSQJ+HhX5aO+kGV/JiPuqJ8yxYsBLyzIJf6zkp1RecwNxRQ9usxcJ3wYT38ib1SdDBO8MEXdSfxizTRMtLHSiaFdYWI5J9+01gG5bkC0Zi63D60f//+PRi8b7O3+RhJp/NoHAMwog/Qxv9F2fey6tyLfntLvwdPbus5WXDmOx2jPZ12zkpedDUeaF0IRs1GLTLRcllGxNLS0ZEKrY+o4SAuYYlrsjMdnJEegh7OEIq0ICy9AopIPAmPd1qP5VgAro8rBA2prugc5oYCTiZugQG3MyNtxOhVoiBx2ISWxmzSMEYqBkGbZFjQfyqgvCiDpXcZp/XDGLxj5H2J/dkHiHth586d/sLFqYo5VbzGVNn1ndX96PxH0fdPsH3Qx3aF9TlY+zPPNevXr6+msEUjY/7eUzXMqwTo18QPRI+RT3fiVCePyea1PsMIhl/8eJLvaHXyAs6AWITP26MGoE8MLtII/wlGVLwwXZJYhuVbju4IqNRzK+g24MyGyubmZn8Y73IMm/eVNuGGXuIG/+VVgkQqw/pH+KY30oZnzL+URhe905h6i/5zzBrvohw/G50pHUwG9SBtf5BmeCD1IMZ7N0DVQwVwi+5hwCuv4V8wbWzvJLoAoSMquREo4V8qg+l+5ILA4bLkSIct2dP8iDuD//mDZX5FEsY00QEeFZVEPgjGSVvdqYL5s0A9frzhlo/GVKM61aLzfCVQoLOzcwk8bcOwnQOczWxRY+p9GWUcRMVMlKV4cfuNtDG5sYos//SLGw+wYjHLZdbrq0q+DjXIIdFT1PUvy5cv3zVenmngNKhHKX97XV3dQ42NjZ9hyf98T0+Pe6XOXI9u3rzZrT2X+tOoZv5kRXfKQ0llQmKQruHUzORPbsJP1k3lMeuKLDIVQxp+DOsQ5XrlnISVyDIh4s7Ef9DCvaXDuvY/0Y5w8EmcfvGCfnGlQspnGeZNYV1AI6oxLTcuh9mnAEvs9QcOHPhB9i03NDU11XpAhHLGCbiTEPXFcAJ4FPKQXFuoX1eQr4J+8YJ+ccwONXL78D8E7inq2rdlyxaNHMEZfwrou9/tf46Sv0k7niV8lH7UrVq1qgWc20k4C/+hT+XBlFN1BSKcKskp41MZMDFGWDOAIzis8dCYakgFo85IYMCx/wq2p55FGkCn8Cc3AtP8B+FPKAGBUB7KifAkX6OK93Q+i75ul7xeyr0a2t/I5GIlMlAFuEKIzrPnGLNQeZ+AtPJpFERi/mX5anpQxcc4jPNRDPcu/HcDj27dutW3aZzIFNPNpIf92b69e/c+QV1foz33ULa/puGn7PXsmy4aGXM5R9+Ovwgcnln4BwFDGBxd9SdBYITykhMFIi3zNSSz0IKFVWSij61GAHWkUbgpHIEZ+De2PPijEidjqjsDteRFnIQChY6ODiaHNR0sv8/BcDZxUFMhXzCsftQSumMY3sQkJPkNW65uAuPECeKSm/yGMabsGBx+EX38BPU9IG4WQZ0Wyphxf4VB4sP06wXcQ+i/HyI4mMxi9XNXtCdro2rLMmNUBAEZIuAt6bFM80HEyGdYyOAkthDx+b+TU0C6nTzF1GNHylbANaS6Uy8szzkZCtT19fVdC92vZBBtYX/UXzrwzor4bSULYE8zjKp+0unE8h9jFH51KUEg+Gc6gTKzAzH2c9BZ6HPEPYI+7iaph784s/8wQ+2nPY8Df8no8Tj9amGGvHiW+VkSypBseCb9MC+Yqms9guUbxs0NKUTIPtJFSHQyTr84wfB0IJVhmZajK+AnqqARFQjO22cxNMy7SRuh+8vpzOUcPNUDcRjM1DEMJvgwpBigmKEWCsfZQh6jimBYEFEoHE9jnkKhEHpnHJbUz0Y1nk9Sz33MDvtJP5e6N8h+7fZly5Z9oqGh4XHaVN7a2lqgDYvicfZR7EihUAjCFwqFIs7Rj04HI4vIEj2FQiHys3yJnDAxXMuGweHP/52aAokPhUIh+JTCp845cQrLyMYWCoVsMPfPLgWqWWa3ABdQzTpma1X4475SZo1FI6qOgA/jqs5oJJnVxQk/+cZ9CoXjfJS/5hEowxP8Y4cOHXoE/Ff6+/t7yDyXxpTqyobYoz2MDdjKgPHkU0895Qcq4hc8jDKmY3sDwQOV3AhM459CYFkyVn+hcNzITqPIxZrVfcswmKmD0k0wXCgcV5RC4bgrbiahUJidcmeyjYuhLPZIzy0UCrfU1dWtx5AuRSfUxyA+xia6qK5oTA1oYEmvNyYn4Rn5l/AjwXCUF2GkjKP4vcnpSdwtLK/1j3r9LjLN/j+N99CWLVsO7dy503sAZu3ga/a7MroGmVfEyBChiMAD4fk/vQOqVEZWQBCcMBbGCVFJ/k8K+OngKL5IH8FIQR4J+qcKKX9yLcc6EhheqLBA2q3RvBj6fz/GdA0zTb/BD51QNzSc8oLZZHw1SDo//4zPu+2feOPFZ8E4wbjkjhjTI7jbMeDfALzAWaNmkhxmiAJxmp+YIQMEyxYnUwXDgjhBfykAE+MUUtd8lilYF0KRM1WifA+clXqnqK+OBFa6QafibES6GTEVXphPsAzzywfDgmFclVzAmz+zRIGKzs7OOujdCaxh5lkHj+MwWL4kIK5oXG0HaUIGjDdOnH7yRzonK/LTdEleDIvnBP/QwMDA88R9nPCT5HVGmOsehJip5wQGyhwLl1kJDE8HZKhgGanMkXpyZkqU0eBLzr4a4wx1dMxICIUY8U3dGaF/KGEqJfEmhXN3VihQzuFLa09Pz/UYtYuZJbagG37SPe4AluWJPBNSq8gX/BOnTAj6Na7JmIIb1JCCexH/kxwAPbN///5uysh1DyLM5FMOkWPWmC1UhggJJ0OTfyouQjNqiQJTi3US5801sZSZStmLLQ+HdPLECy5i1aDCJJAP8mUslEoD8ye+6ze/r47VcgAAEABJREFUZWdB3KKD+dGhSg5e1kD3H0L2b2CvtAaD6h0ZJbfOrQCBsuIzUYxm6JX6JX8tEKN6rK+vz1eSHmlsbHykvb3dD0KMymGGKaDiupfilD9GORVK5iRI9WXxCTdZFwMRzJbBMjqB+Sl3WIEQDOdQ5sxUYwppCrFHJm0EjSrIsuzf2HA2biK/eVDkOA2Wz4kf+hOPJsqb46dHgZaWllr2SFuADvZJl8KHangbA2epJWMo44Q/8ZOyQoerqqridijLI80RoAcDfg/8/daePXt8NSqflUqcGQaNqddiFY1pKh/Cx/6MYZmlO1WwrKSwlqFR0AXvozdeAwnPGf4PwXd574vMoWDSXnoJ+oVEoqw/4abiwoRiNv2CZaPkRXzumRkKcIq+Fl24BIO3HONXD199rxRyF0quIA18lBEDoy4FhS5hqJ2lkmTQH7fbgudJtha2UEk+M4UIs/EkYxojlYwQxqtoIvx4acfiEJqYYSFEwWiWNcUwSxN0dzjqH5vvDA27j+33yqfULggXM5FS6WQ+lEtli6wazaSIuF7gG6sF/BG/+P/NXQ+R9xtYqf0ANF+FTtWoE/JDKLUV5qGM2EIzrzxNOHjnjWxHCHtf6bcwrntMk8PsUUDFrYHgKm8opswRZrLKJDAaVWZexc/kEKhhDSv11SJg3lI0k9Uu1LKKPJFugkoi6BfgV6wadA2X2lHoHTMZXfNajmBZI/V4LdpRwromyWF6FCiwV9nY0dFxbm1t7Xr0YCWyvwSD55sbUy5Z/gmUU+SnYXmJng0dOnSon+X909T3GdK8NOWK8oyTooDvM7qkDGM6Xg6ZMx6+FJzMNT0CFAdNGM4wBjDYGarGo4403r5tsjMd5IUzFk/0g14YtZhF6kKnoJ2uhNIV9JcC8jWB+SxjxJBafrqw+3S81G1zFhsU+vv7WzlJv6KqqupsJhBLoX0FEBMYaS+U2umU33zZ/PDRz0b96eYdGNMnOIC6hxP8fGYqoWYRNGR+GaHyhMImpsiomapXIypYNqNk/MqiLuFylj1VGAkNqVe+zVSVC7YcaKKS1dIBD6E0bEUANyMPdcTBBXQPZUa5Y2bDbMbyXeYrE30EvBYR54x9ZqrjQxi4ZRjT29CrDRjUegr2h/PiYNbJBfGgSnvUKXNQbqz2RvgnbweZlfZSzzfq6+sfJo0D9Cm3jUiXP9OggIcc3iLj3soQSuYTxeEZ1w1kif9UWoVFQJhCgS0f8LDFGVg+Mx2hKYOMgq8x1Q1aJZqNdUeylOxYjqsCwczyBV64SjCId/gIitpLWzyscPUiPofSKaABq+jq6mqHluug+wXQXL8DpnExUELrRPvSayAHDIv81KHrq4Ze/uzB0/3U94RJgPyZZQo4Mz0IM+L1KIwe3uFgcLZekNlgyX6V1VGT8ouzX8sEFChPM2thurPTkstebBmgiYpWg+LpxowR2hRd8OMa2FLoYBkqnuVSX8yO5A0zGYvxUmqNaQ9KnoypfDIuh9IoIN2qWH2thbbnASuhe510lwepKFcG4FNw0q68MzF8ikMoynFVMQgvB5iZ7mRp/2hvb+9zpPFtnfyQF0LM5uOsw4OGeD0KJhSN3XiVZgVgvPiJcAoKghQn+ZZhPRpY0yNYvldZS1hjqvCJPmMBOrj8c8ZepIU0E7JEUZGykI07ld981BO8tlx4EAZavhAmetjBtR8j4J6pMnKqIs+4+El2WANW6O7uvg663tTZ2dlcV1cX21nS3zI0hC7znWwYLgVgVEx8KDv21jGgQ+yPHqKse6jn7zjB90sn9aqUYvO0U6SAiuLPF/TBAPdNZX4UlWWUCMO6Mk63FDCPMKKsMctK5VFOBYLViEDV4deACHjP3AfaBA2kmSAlkqs/C8kQZnGn8lN+GFJd06rQlg9/hpUD+OEvH+xlAPR6tPxEXyJNAVatWlXT3Ny8rKys7EJougEaF7dvpL1AXBjE5DdcCpgPnmlMg3cY1AF06ana2tq7manuLaWsPO30KOBlGs+gRLthtssDeHPcnoILJqusVmFYd6pgfpgc2VXe8Bz/pzFtRiAaCbpPGIYE/5n8+CODLtli4EEJgxbJhUnFsLRM+EBO8p9lCCaXx4I8QhmPMSPtr6mp2VFTU7OfeGenx4WCQP5MmgIFaOl39xtYma1Cvpt7enoqwLkSi5WAJckD+XcyMJ1g2gSG5b0uJ/YeOhE1fJR6DhDetnfvXr/B15j6xZPJcphlCjgz3UkdvShSKA2M92dgYw8GfOynyWjxGFxHQNElAWUXDbN+y1F5LVPA7/t2uREdoSr0cN8yaCa90JLw644kKTrj4YqRE3gov4xZi4cVwU8UXGWMtyzI4gznEOXugjfOTEHlz6Qp8L2EBYzn+exbvotBaUNjY2MNJ+sFZvthSNUpjSE0LvIWmo/rN63F6iYw7OREXbIcjKj7pFvwf5Ll/UPE5wMgRJjLR2P6PAzZA4xa5qtwMk4G2yD9WVf/ZCGVYZnm0UBYnjCC05AmMMmZCPa/CmXwKfZf2iUoIjOek8Vlko3rTXkTP6g4lBnF9MfOthOfG9NxKXdKZAXL+ybk+1xoez0D1woMahVunBuMyHzRqJLulAWaRsgmhE9OdjSavlc6wIz0JYz1VzCmT5FOvIA3f+aCAuUw5CFGuJdw/fxsmCVeGZvYMWOBMcF8lCr22JIwTKVhCoLKms1rudRr2bH0ycadgf5Ca2trLTSvlU4qnPTJwliapLix+FOFGTjLBgYGVMTYRmB/LWaqlkdeFXAAI7AV6CecPyVSgL1Sv+Y7C31ZCzTBzyrlX7pblLxNYeXfMGnCuBovjPBC7ygwnwjj0dsy9NWVhMv7Q4T3wtenOPDaQRr5iJM/c0WBcpZ4m1GavYAGDV4VYrmHJwyqApAF0pXcNssSzKgQCIYTIEyxP2j8GQxuddSjfPGjatDEmWrMFKWXdNEV9AvSLxsWNxkwn8vLpMCWoVKjmMFzeHwY3F6U0neQJ1NkniZDAZb3DRi1WxkYr126dGk99K44evSohs+JQzElNI4w8UVDmvy6KaHpspDwlO92nCtKDwwfAP8VeOg+qVt2BPNnLilQTmXbYJxfu7hPFxdcoNCgy0KxNKQyUoR+FE1vSUD5kT6VE4GRf8ap1EB5R0eHI7ptGok9o5xyDFzLCFRhTP2gYpQxzVJDumXDpfgpWyWMPVPzyVeNqQCPPL0/eoA/4nzPFCd/JksBZqW10LCL9NdD50vZJ63B9ZA1DKf6Q3zReOonbfGRrwlEGp/AcBYwpkPIy2HK3E8dD1DXXcR7aIiTP3NNgTBcLA8cyQ7X1dUNaUiZrYYhlamGBZgWS36MXsltVFkFyzO/oIAgBGEsEIRhBKOevZ7lGNSakitYBBlQwkrovgGanAutpUHwxq5Jt7Egfqog7eWH+alLJ5RbvsCLQerSoPpmRbENkSj/d0oKMAadg75cB7RBS9+WCdpKZ+Q7tlWkvwVJb/HyYmQgC30wDh7oBJheQDYiXr8R5DmI7vYiN3vZL/0uh13fBZ9/AgwRTseTlAU+DR2DgfBpOE528UR7dBOQKEbXiCjhn/kpO2ZCuoYtS78CRdgvsZoQjDUIoO+bllD64kiKMlSgHCugxXJoUgkdgjeEx+2gtBPGjZwkUh5QZygoWdxjc8l4GL8Kaf2x1UA4f05NAWlVBR/PgabXsA+9DENZzbI7DCiThXAtJvFU/pWXl4uaEEybwETJj+sZxzF46EHhnYSfId5tGQdCvPkz1xRQYazT9xqRgWND/EvKFS4GLowrTAvXUdQMpYKCg3DFKA3jwyiLw3D4xY/LoBbqOotRtr7UshdB+sLu3bs1pu30pRVD6qzQr6AIHn+klXQ7HioLOoorm+KfeeUpNE8laExdofTD4wMgDePkzyQpUMn+aAPG8xxoegWz0E7kvQbjGkYUOQ99SmVJ+8RPeSEYTpDSJdf45DeN+eGT92lsbWho+FhNTY3GVIOekuXuHFMgGdNeGPQCgtCPMR1Mo6gMFFDuEIjkltpGhCqysASKE2TLTMKlUCCEFQhEG4K3gfqXkji1C+8Z8Wi4CtC/HUVsgz72f1zFgE8zQhDpTj2xd8qS1DKHODQ5Cu4FZlUvgHC/1HbhzZ9TUaCxsbEJ2b0SWT8faEW+3feO1Zg8k94YvzCo0DiKEyeQNvRLfALzmCiFdQ2LpxxfhTqKvvTAsx1MQF7o7++Pcw/T5HB6KKDSWrPf8D4NY3tg1jGNpkgh+cFPeTakIAiWZznUE2VZNoJXAJyJtSIc5wB+CZXaZZYzBXybogn6NEKrMKT4i30HV/SLF4qIaXosm/KGMOaH8D/HLOd5isyNKUSY7APtmqHhDUxELmRW2oSMK9NxzgA+VmLKO/QtFqlfMF6kfkG/kCDlM45yPc8YxHD7LvCjGNYHDx48uI+0bs/g5M/pokAYLWYmuxGAxxkh98Iw98tkWAC4aJtMDM8U/sHwyIWSxghsWQoQgudrWAUEo4IZ2VLSrcHvMj+MSWQ6c/7ZZ7/dFvRHz6VTeEb+GRZGglN2VFAzywto7hbOMeh/gPAzxD1LnEv+fGYKISbzQLc26HgrE4NL0KV6aFkBLmb+iV/oWci/YWgchpb0oWemFYf+nVBdFmdeyh7EePejm19samr6Ahkc+IoyQzh/TgMFwphi1PbAyCdg0F7AG4NOYLRMnGr7FAbzIwRRBHXFcgfhU4kVuAKCUUUaT7FVYK8Mi7Rnwr+Ojg52ORqWQyfvdvVQIehj38HpjAon+kGvmOFHghL/pbzQPV7YR6mTMu7F77uK8qHEUs/I5IW2trbz6+rqNqFHjdCuAjeW9/Iu0VnKKP/ZsH6NqOkE06gTppPHCUxnmdThWy8eFPehp9sBPwXvId8ZpS/0d14+YUzZy+xlZvhdltgHZWZirC2WkbpZnOGpQBIchcRyFZqR+nxhnSq0qRVeUeZPqUyligWZB1o0YtRWoTA1uKP6AFEiTJpwDQsGEk5/KWA+QT5QZ8yWyO82gyuEfvZM8/03CDKJxwGoAr25BHr6OtRS6FkhXQX5BL444CnvhlO5+gXTCeINjwXxI/FEDR8ZGhryi8WvY0xf7Onp8ZNfT/DzwU9CnUYIY0r9RxCIAxhUXzhuYHSNGSPMCkUzLJCuOEPSP1lAAiKfAiGkfBpXjan14B/CkAwCTUzTPIRSUFPSRe1ygNCMop3NzKOVJeKc3D8JvWP1QX3xkxccZPg2ga/yHNuyZYtbPblynlrqyletWlUF7a5Ed14F/9oxpq6wQt6V+1MXcTyFaQX1TENMeXFYq36oM+hnWW9v73BfX99h5OUB+PY/yPkY4BI/5xWEON1PMqaObO6ROSOJ77FlqCCDE8hUYSqNNl8WLNtyMmUjR5V1/LuAdBuIiw183EX/oDBt0OE8+t1KZ52Z48zeI+3dv7MGlHQYxfX90l7CnuLL/1w5IcapnuXLl7eyqrsSw+Y3+A3QtHGzaU8AABAASURBVBJj6irrVFnHjUcGYnsAHYhJjHxCJsKoYkCPcdDkZSa7kJeX4NtWCslfYYMI8+VJxtT2eIq/A+btYtYyCCOHZSrhkkdZCxsPLCvh9VNHLIH0MyOtRBibwF3MLO0C0p0xxpQ+a0zPR5laoMWcbHFA7zj4QEFdhTi72YUheAxwQIX8+XMqCvT393ciq7fU1NSsBnwrJeQZPhazZv1F5ASelBZ5CGMqj/SjjxrUYxhQ3wF+GmPq2xbeUzpmr3SCgnP0nFBglDFFkTajzM8yCh6EsS65Y6SUqeBlqIpXcsPMK1BmvCKia9hyNdgj4BVlTQjn+dS/nkqybSO4eB9mhl6OfTb0qAdmfXtD5WRpWqYhpW5fifLLma0sU7+DUfBAI5+ZTkLckNMuDOobkGV/cbQGI1fOTLVs//79MVBNoohiEnVCoMwyIUUgD2XsYauH7mfLp48TdyeQP/OMAlmD5Qvbj2HMHoeZA7hxqoyAhGDIaEdJYSp9ML+gIgupDMsbgXIExyVuE3HNgK9IGca7aJ+KZv7oXQvQQP8rAbyz+8gH+aqLIfDVtEqM6j4M6XcwqBrT2W3Awi+9YtmyZecw+bgQ2V1Jd3w32q/4YhUHDtT3Hun8vdD4PvgQs1Hz6jePgK74gr5XIu4g7GTnaUrwFB8nf+YTBUYZU/Z+HuMw6AmWE96N6IvBcW0YihYzypEZZMntRwhCyBCMcFM4FWRYIdKQIEi2qYa2tLW3t/uqVEq2GN1qjNpK+uylGHEgJA1mu6PS2zpGaK4x9bNHbxt6rLGx0b1To3OYgALr16938LkKY7qJrSn3SP155Zh0qCMMSmEYs9kTzbO4rB8ZcPbpe9fxqppx5kE+jjH73Y9OPoNsfJuwg51nHCaZLOTp5oACGq5UzRCnhY6A8OtYA8xFLiqDsQhNMFrmahBThsm6lBV7SboqsGBey0tgGGEpIJxLEMYu3GsRIK8yy7bRZIsJGlCUq+n3hfS5EdpWsiKY9f4lPlCfdzG497adSnfShv2bN2/2IJJg/kxEAWgUJ/jI7lUMPk3I6qhPR518EDdR9nHxpkfxYtKiP+kIOH83qh73Wfj2aTJvA/K9Uogw356soXKf7AjK3I+S7QH8HaC43xQmjjujnEpnFBIh5VVwBMPiEcwlwEoE8jpAY+oeomCSxQQFjFcDA9WVjFrn49ZCZ1/an/U+Uk8MjlTk6mMAuj9P/Vu3bNniJ4m5okKYCR71xQtMLif+fAbBFchqNfQTHxMG8PEo00IEJvHPtGMBHfQti4O4/uDls+wIPUZRHhDmM1MIMd+eEIJMozSoexGOhzCqezBmcaqPv7gpriJm0k/Kax7BxLqUH8bZcBaIK6DUSxDSldR5PfUnY5pNtlj8fqHQiDJuwph6h6n7pS4ZZ71/0NmvzlR+9HTIXyJ9kr1S78KU/7Ne/wKtoLBp06YKeHUh9HsXcroKf9ALIsYSH5mVprFdQ5ropgYyPJP8Z3qBmaizVN+y8Iu0B6hr8+7du31Bf0YHu0k2K082CQqMNabu2ezAmH0JQ/Y8y2y/iPIG/qR8ISyTKHdUEoVDUOh0s6BhzQoefmehVQhmLe1Y097efg6FLQHE4yyOZ9WqVStQyPXsUXuN2iGUZUq0nQ41oPEgh40HcJ+gHI0pTv5MQIHh+++/35mil9Gcy6qinX39GuVVGRbwT5D11GjzWkbSEWTDN2cODwwMbEVfPkX8w5SSz0ghwnx9TjCmtbW1u5ktfRNjugOIE32ZPF1lRyCCBroJAsE/BIX/ZY7Eus7OKmhDLfVuQNkvYnmz6A6i2J8+i9nHFfTRn7UYwrXv487YI2KK/xJtx2aXB9R/FGPex6D5HH5/hG1ssjz8PQr4ZskK+LQWWI0+NAHxtZM0BldMKW1TwDj9ydU/EZhGIJ4iht3P7kP+XxgaGroHHm0Bnz/zmAInGNOenp79Bw4ceAYGDsBRf5MpTiazwjKV/igkqQzKjTIth3p0AsTrYVSuwoB6acTljMzX0KbFdvt+ARpfhCG7lQOMdcxyGhIdpJM0KAWkm/kF86UydKW58YJh4/UzUJJ8yMOnHjy79+/f716c0TmMTwF/ZfR26HkjA30H7hLoFst7XbNIX2lrWDfhxOsXl8BwAnH6KdOVoSsUPxt1oHsJ3GaMtryZ24NBG5RDSRQ4wZiS2z0ZD59c9j3PEtB7E72JP2aOCgppZvVhee/hjCekHQja2Q0NDRuW8Uelfh20oJf73hDV1tZ2HgpyNoqyDNftjPjxPGkLvelm6Y8KmwXoFoWI0y/oF6jDF/WPgHuOper9gMoa6fN/41KgGhq1Q69NxPrZbx2DkXcZECyLicEIXTWEsSUGb8MfCUb+mWYsjESFUR75iEK/Xzv5rvc9xH+RCYX8if1ZwvkzTykwnjGNpsJ0Z6cPs7w4wBIQPR8KY4pARfxs/kMQPYjCKW/k3xrachXLnbXU6SemBdwF+2DIWpiRXocRPZcZeB39C0NKH2OJPxX6mjcLEsdyYFrwzLDxuiN478N05fEkK4CvM9PqW79+/YKmq32bLWAw9yOStdDwfGAlPHPJH7qD/wRjCm8DZ3ukt6BfIH8Y2bEuclGGrnnQO4jrWcUe9O4+4Ovk874EnPyZzxQIgRivgeydPoIQfJvlaD/gQUUkUwjCM4v/NAKM/BoXl/fnYEjfxqh9CVV6urmgN+H379+/EmP6TgzpNZygN6OMldDZ2UicAoOnm6U98kSQbpaVchuWjkm59YsjrUtGv/P2Iuh7m5qa9mzevFnapqy5m6HAsWPHLoBPr66vr1/JlkyNPGJ7pgy6pWV58M8sGkXS6w2jGR7+ZfkC/cGMfihf/g8jGwPI+0vE3g94r6yGex4NdLQqf8alwITGFIHx5eDnEI4eGO1pc7wmNZ4gjFvyNJAKngKJQa9AYP2AYA1G4BqKfBXgzUo4C/K5nL7dDD03sJXRBniA4Q8KhjISN+VOpby6ggXJK+oKpdYvHn56qHgAv7cObeOve8uWLe6dLuhByv7OFjAIrYVeL8OQtjEAVgIx81RGiQveWTf8DFqT1mARDCcQmfzItBMGUeaT/hR57Bhlqnv/Aq+80CRf3geF5v+/CY3pvn37+mD2LmY1uzBq+xEgb5WaE8YqbAhSmaN/e3u7X2H5eta1kPNHAJf77p3iXTCP2xO+3vVajNsdLKvrVDxbb1+hcyikfdav4SsFLMOyzKObwtQV+3cJb52Ur7L6SeLTpNtteiCf+UCEcR71Ywl0Wg1cgC40ogcVQHxm3d/fX8aqzVeYwrgSnz6GKBZFvqLBFJnC8CHwhsUT9vFXLlwhvIhB/WfwfodveE70jvryZxoUUFgmyu7FI7sRkI+xh/NQb2/vIYZN34mcKP2M4jUA1Os+UgXG3JfbnZH6SspthD0IsO0LxQicDXHeTbuvZHazDJrW0T8NbBg7jGu44E9QRvJN6qE8l4mh1CkDq4u4cUgjDe/8yQsV1sMNZz4fwbg+SFoVVcCbP2MosILwO+HZ1SzxfafUm5vc14wb1KQ5+FjqO3BB4zCsEHmUoTQd5cSj8RQiwD/jBHDD5Hf75SHC8mWhXdBNb87sR4M0IQVQfr+G+ip7OE+zZ+nXF3GqP2GGGYpAmFz2hGAiYOUYhSW0pRFYhQG4iVHb11POo7pGYD4/DgQrafOVNPL1uBdgOJvpTxWGE/07Tn48YQhJUzww0j9ZkF7ZtJYnJDyKarlDGFU/F94NTZ8F9zCnxL5bmhvSLPG+53f100nwJni1gdN833X2UpgwpOBj4JPGgmFdQT/01SlCwieEYSGFTQ9/juF+h/oeAp/PSCHCQnqOa/P4LR50qc9SRkO6DQU8gILGHafjJ59ZLHUVR3eEq4ylVS37p/7o3Mup6XZG/9ch4M4cCM7Pp6urawltvwojegstvAY3bmRnplOOUQ1lZGCIQYP4WDoa1l8KJKWER0EzaUddGtCYRRmmvMG+vr6DHHC4vH+UwdF9UtD5Mx4FOjo6auBdG3HnQN9l0LAaQ1eO3AVdGRBjFcBEw9VTbNPIU/LERIC0wQvyRphy4klhygu84ZG03jzlL8Q+wiGlXztpTCNP/m9hUOBkxtQeOGsZxJA9jaB8g/2hXQiPyw/jZg0ULkbpMDYKpwJMuICBqGhra6tdunTpWVR+E/jbEeqX4ffjgvm25F+3c+fOVzP7u5l2X8xA0IQRrcYf7aQ/YUTtnwqlIaQv7g/Tnak9lintzG2ZhuGXyg+phgr4vcDYZaSXC/u6jfw1eQ5jKMBE4jp49QZkzRvM/PntkEeNoEmlL/GxPZNwDoTS3HjBNAkMZ3ljWCC9J/iHcZ+lvM8jA8+BdxW4aHhDf86I51TGNIiAQPkVxjcwDDvZx/RmocDP5j8FLwkighajPEJbwLBXstzvQOguJf5m0t1IO1zy+yN8eE/bE0aS2qtp32oGnytp762AV+ydDW4JbXYfOmYktDv1qRhGmWK2QxnTfiwfCxozJgw1JBzsB+de6cMo/SNUkM9MIcI4T/nGjRu9Z9Z9+RsYAONH8pC14FNyUz74GzwTD5GDp/qFlGY813j5A2+G0KmD8OQZcP/C4Poi6fNZKURYaM+kjClKvoXl/v0Iyw4EwJ9OmNV+IlSxh4jyhzGwMtoQOIROo1XLxr8HOZcS91rAU/6LcE/XY5sStKEgb0LJ7sB4vgIj6o3sS6FbtM2+ERczGhQn9t/sJ8Y3ZqrkjXSl/DO/QH2h8PApyrIe6h9mRnqEZf1mZsd/DzxF2b6Gk898IMTYZ926ddXQqgXarYBXQg2yV0E4aGp66SyNkcXgnzjjBfIYDNAvRIB/8kjAG48yAb+dmR7AoD6LDNyFXKc3LCJN/m/hUGBSxnTr1q3evL8VYfk8zH+APZ0juHGyjxsGTyEhPpTZ7ichEm94KpDKSK7CpxBTlnuOVRiKDuBcZqvXsH/6FoT+Hc3NzZeuXLnSvS6Szc2zatWqmq6urpUYx5tpx9sbGhpuAS5HMfyhtUZwRHmecfwyF/tgX7Kty9Ip6zeN/U9geDwwXryuoJ86vCzDV6HcK30B/BehkTOf3JBKoHFg+/bta5H3tyFXlyBX3g9RAd0iZXKz/Mnikt/EyW9a+a2LEMRWgfHi0B3vk91P2sfhy1N79uzZR92zvo1m/fMCFlkjJmVM6bPKtw/h+hcOML7FLLUfQfBkWGV1T+6E5Q0CEoZVIRIoY0pPMtCWoQDqWjbC5638dQh9J0ux9YTvAP8jGJCbOWjZSGXLAE9gJ9tHkp/ycfZpeeGuX79+CTnaenp61kGXy2iDM9J3Yzyvol1rgRb8TGSqYlZN+4JW9oN2Bs3sH2UE3njBcIKx4YSXDkIKZ13zCPBoiFmWr7TtwP/U7t2772cfN5/5ZIk12l8Jnc6Gru9glrgR/jkrlddFXklX4kO25R08jzj5mYoyPvl1U9i0KawMAA50veDvZeD1GkTvxVAhsuVkAAAQAElEQVTXTJbDAqOAhmGyTT7a2Ni4HWFyhroNJe1maXIwO9oSLkNAQtAQyjAQCEqEJ1vJeOmo8wS0OMsGaEKlN9Z3YLg2Uu8PYth+GkH/aayYe6lLRjKrFMJIsHSHvbQqTnn9xLW8tbW1gUOKs6jjXfT7F6HHj2HUX4UCejjWgnItsY1CqTXR9siiElJO0DG5EcE/y01AMBRa2icQBy38/aBe0n2MdvmTFy7vp0UDy12kUN7Z2dmKjLvaaUCo4us0aBj0L6XP8s188kI/hjkGU8PISpz+wxN15SjhbrZhvon7KHX4nmluTCHEQnxKMaZDLEHcL30YQfgoButFhOMoQjcEDGPUiv0nPjblRWgEdKcLlilkyzFMvQXqr8KQ1iC0fqK5EdzLCd+C677l28jzNgzddRykrWNJ7smsa+5S+q4Bqn7ppZdWYjSvpNw3sNXxg/jfijF9HfBK2uLnhmuZvfvuazX9Loc+YeSof0oPZZ40XzZefzLC1O1rNn5Ns4t9vcdR6Pva2tr8miZX1okpWsUK4wqM4JXIkRebVMs/6SpMnO3EGNPLC11oX0xgeeKRH/njIdNW0nyHNC+wmvKrNAe73JiWFUm2oDylGJToGMp5L4b0jxGMpxCCYwjGIMZkGAGM0VdhQUDiFR/9pC15ZI+KJvHPeqyDNsRXKMy+/FkJv5bqxJj68xI/SjG/Trr3474TuGrv3r3tHMI0tbe31xPWsDpzFXy9KgviBLcK6tkDbabvF9Lv7yPfz2Ow3kv/f4a+34ihXou7DLcWYxoDCenicIJ0JJ/8Q1tjJj/WtQRxyU1+w4JhBpW0JzdEW/1xRH/b6Wu08zkGwl7S5cYUIozzOFjWMjt8Ffy6BTq2w78lQFGmx8kzIUpeIA/BC8pzBhoAH0IvkE2vQDyE7D7R0tLyFWRLQ2obJiwzj5j/FCjZmI506RAG7EsI2129vb1HmaV5YhxRCg+je5x8KlQYmDAuETnFf5aTsiqQgvUI+gXaEkbb+oC4qZ8lWzN7UW0IdgeCexUG5m0Y9/cdOHDgt1mi/1fKFH4T91eBn0eJfhqD/JOk/TnC7wF+B/hD4L+zT6z/Ryj7BspcT9ntGM560vuqVhkKEcYTWoQSoTBxYk9ZZJ/8Y18Ec9jv8cA4wXQJpAX9sw2Q/9gAf70sH79Duo/RZy81cdZDMH/GUmDNmjXNDK7nMCHoQq6bkQO/XCvIwyRXic5j844XNi00D3msqvLSp7JYoSgLI3wahD8HgWcp/17q3Ec5OX8gwkJ+pmpMj6Lk9yIIX2ep+yIjeh+K7G1ELl+KozBpwpDqTpdI2TIU1ixYtmFdFMHZRDluJcpRg0LUYQDrcX1F6Rpwr8f//eDehCF8s4BxfDOG8Q5wdxD3JgzjHcCbwb+F+LeAM/6N5L0e5TiPdO1AHfhqwtZlnaEw0CGUyPaqPLapVFDhUh7L0a9rH7Mg3rBx+KW9BxqHMaJ7Ueavw5ev4vqLls5KZ2P5WLVu3bqazNYJzVh4T3d393JodhX8XAOPvaXMFY7bR8FTaZx6lfUn3FjXNAmSDBiWr+jMUUa7ffgfx30COf3u7t273T6bDf6MbdpCD8/r9k/ZmKKkT6Os9wL3IBhbgUMIyjAQAmivwcUMVUEyfCow3XiQ8o0YjQhm04lQaBnho27rFUyDsJZhGAsYxiZgGUazk/AylvqdwIrm5ua1LLXOYz/1EvCbMJ5Xg7uMPcYNHDKtBN8KLCVNC/HNKFs9hlRDHTNQ67DPGlHbgHGNz0KhT7TFtpUClmfbBf0pr/4sJLyudAG8N+EQ/Bhgdvwi7fnfxHnohDMrTwG6NDBjb8UQtXB445bIrFQ024XSh3OYFPh5sgeK3qIfvIOmseUytv6J+JDSmU9ZFMSZXn7CE1cOBwm/gCz9M/T7zs6dO/OtF4m0CGCqxtSu+xrHZjz/FwV+EGHcx0jrPtAgBidmahoyBUrhIt1JHwRswvhsnGVlYWwm4zRquuZTiHUBUAUvTXEmWZ758z1Cmlrp5SPV4P0Gu4p8leTxiyXTu58lrSxDfygb8TEL1bWfCey/fvFj2zeZMJUUldgysmD+FK9Le22De6SDGFFYcOxr4P6KdH6WOJtfOVWwXXIl2yWvAW7CKKykzoX2VC5fvty3QFZDM+8sbaAD8csH8F+6FldZ4Et65I1laEAdbA0zUHszVBnG21cLH0ROXqDQ3JhChMXwaCCm04+dZL6TWdjdCM0juP5WzREMiReieAdp0SiQbsJHYzFhZCZCgcyCUSms33IM69cV9CvUKc6ZI4oTxtB48QLp/FXUAMPmEcDHVoVuAuMFw7qCfsuzbCxz5El44yYLlpGFlG+issSjrJD+yD5miFuwpnd1dHR8etOmTXtS3llwy7u6uvzk8nLqvhXwIpd11ONbEjHY4J/3D/uktRi2jfDrfAybl5l4zZ4yEG2X/9I3AiX+M59gGWaFp/4CrReZ7GLisbmnp2fztm3b5JGTknyJL5GmAfMh63SNqULgxvknUagPosy70WovafDHwDyxLENwYnSfqLMK3Ng4BK9ohI3PgnEpfdYvznA2LQoSh0DijNfQaUwVcIy/qADaHtsR4o23HCNMr2t+/eJNY1i/OAaOaCv9jn4ah0GLWY1pzF8qWO7YvIbFJ7Ae2j1MP4ag+z5WB4+y/fChurq6r+/YsWPf/fff74yn1Konk76cPdIl9HcpbVlPhquAm4ENLFt9LWy6MkVRc/Ps2bOnhUOgO+jHK2n7UuTF1UnIjPS2FYm/+scD+XAyvPnZi1VGvIXtAPLzBWao/0QeT/Bx8mexUGCmBH8Pin0/8EGU+tt9fX2+jOwoHJ+cTkSsiQRxovTizSPoT5DCyU142hMzUJQlXMMaOhWF2Ugk02+8rvmNN8KwriBeVzCtbhZnWKXRRVliVmp+0wjiSwHzJBgvn3H0RUN6BHr30uYnqO/rDARfQ1Fne+k4vGvXrrN7e3vfguHeyN5fK24LhugKZnnX0V6Xyjjz++HgrJnBZx20PAee+iqdN3qFPshD8NEB4jSE4S/lH/woygHlyaujTCz6Gfw2wyO/dpqTC4NKaXOednoUCOGZXhHF3C8iNH/KPtoXMabbGfEVHH/qpCiMCihpwrCZS4HTTZANZ/3my4LpxwuLF8wrYGRitqhCmB4DFDNQwxieaJfpDAumQdijfYaNS+UZl/y6gjjBdJaXcOYVjBNXKphvLKQyxENDldPbhvoxpr72dC/G7GukeZxZqT/ChnfWnnJmpRugrTfQn8sh3hIO9tyLvoy2+RtdLdQ8k3JFcTP/MBj4qw1+ArycgbCWwdUrHqMi+hYriwiM/KNvI77JOfJfUDagV/CKcrfif3Ht2rV+0jtbK4fJNfBMSTWH/ZxJoXe57yUNn0WAfh8l97T/IAIUP8Rnn1iOxmXFxBVHbYUU42B0nI6TN4xZwhlOQqlfMHFy9VuGYdPpF2c4C8YJ4ixb0G/alMd4QZzx4k0jiDMs6Bf0pzj6KSoMtHmFVFZEjPPP/EKKSmUlnGH9usLIYOAhht/cH4Oe24m/k7q+zCDwYHd3t1ss8iEVOdNuBcvhJgr1Ipk22qQRqmKGV4tBWkX4XGZdK1taWlzuk2z+PhjTa6Hf/8MS/GzA9ocBhZYhmw6O9Clw0Dj4mu0NfQ2cbhavX1ziPeUNMyOlqkNPQ5u/A55gCybfJ5VQiwxm0pi6f6qQbEGQPJD6FAp+H7AfI3AEgXQDPvajmEWFwQQX5FT49JBOJ8C4LIhMYf2C+bIgLsFYfAqneMtK/qxrumx4rH+ifAlv/uRPeceGE960QgqndNAvUIYFA6aDlu6PHkM5B/D7nuJdKOvngcc4yfcwY7ZnO7WsPK7G0GxiJtdKvX4lpAxhdyqawLtsvoHlvnupNnu+QaGrq6tu+fLl62jwufRhHcatkXZXKnvSWjoL+meg8RQzPMhAuw9+Pceg863m5ubtlDubAx7F58/poICKMNP1ul+6ldH+gwjoJxiSvVDai4mPYkSHmdmUsTSMEZ/4qBuhDheBCyOrMUEKw59cFDfyJFe8mRR80+sanq9gexPYVsF2C/ptt/G60kNc6qt+8MPM6AcxVAeZVblH/UWMwEfAfQHj6lKfJLP6eEq/lDa+kTbfCn9b4V819cfFHRgnZ6griX8zrfBiZdPjnVePvzbgDzNehWFzn/RQY2PjEG2Pg1JbKq3pQ2wHYQRjliouxenPgvixYH55hzsMrby/Ygd5nmeJ//zWrVt942Vsljw85xSY+Qpnw5g6Qz3GDKYPAboTgfptlP3b7KH2IGCHgUFwYSjtDmnCr6tQEx+CbHg8MM9YsLyxuGzYcrLhufSjTMXtC+u1rRih2MtVWfWLMy61U7xh6aFhRQmPYkQP43qg903wv0HajxL3OOnmZJbT2dnZwd7oBdTtXmMTxrQMg5QFP7/0i7Bm0rRjpNwK8K4DmjhvnmHo2Lp3797bGAQug56tzOi9di/udmBwCl7ZWvoQ/rG8ge6xvDfNyUC+ogPHqGs/k4R7mEjcwyTCL53mhF8na1seNzsUmC1j6nL/EML6DIL0WWan3oPqBSl7EWJvFT+KsCGn33sh3e5peHSFJLRZdyzeMIWEMdY1PBFYzkRxs41PbbMNwtj6svHGOaDoAu6PHoNmB6HhLmj2bfJ/ntNzt1AewjDsMg0w6w+Hiuuo+zqMwhoMqZ/nxpaNRgej7kcaBYyRrxZpTC9k8LyeRnkYhTM/nhEDfw70vZh2r6IvXnRTLv3pW6x8kl9ZFJdt+diwabPxyQ8++IbsH4AOu6nvIep6nFmpZwpONlLS3F1EFJgNY5rIo9B4zZgz0r9jtvW3KP+Wnp6e3UA/xiEulkbwikJsRoQ8llbiDQtJiHWzYJzpENYwqIZPBuY9WfxsxNHvmGnbTuu3fxidMEQaoazSmsY2mE48xtOvmgaglTR8CtzvkfcfmE15MYa0NfmcAP24CDp/H3uMa4Aa2247bTPtjNkafatktroU/KvB/ScathaYNw9tvRD6XQUsZZZdlbac7As0jqU+E4CYkdKH6BM0D3dsJyiriEppdUUSN0z/D+F2U9eL0M6X9F8izkmGeoE3f+YpBabcrNk0pqlRCpBL/gcQrv+DQn6GEfsRZlsemHi5tIcq7geG0CrYAmmLRpY8YSzFWahCOxbETway+SaTfrpprE+FtBzbn8CweAEjFAOIafEPM/PztP4ws8Ee6PRdlNE3JP6C+O8w0+kmr0vFuVDK8vb29sY1a9ZsZDZ8LoahkxlW3D5vP+RLAtoov3y9qIJ0NYA3dp27atUqPzOdF/un0PIS2nstg0EHdPbO2bhHAXmMbRflTrBv4gRofcJj/AnIDIJ4Z6aHcZ+Avx+hzPTubyZV7l1sFJgLYyrNXKpuQTE/TuCzCOndCPaDCNtLCLd7gd44FQcBxIfh1E1AusAlN+ExLmGADevXnW+A0hbbaPvpbn7KewAAEABJREFUr0an2J9su4mXDkdJc5SZ0k5m8k9Cq28Cn25ra/sUOA+a5vJlby+4bmHv7yqMwvkYhSZc7zIotp82R3+YiYVBIt7blioYEOrwX0Qf5sPJfk1DQ8My6HoB8nEBbWuCL1WpzbrgY0CjzdEf0oZr/4xLkMK6QsInPoLz8QT/IGX4OtQXW1tb/ew6Jc3dRUqBuTKmkm9o27Zth5jZfAvB+1tmB/8TJb2LDfp9hPtZHh5ByOM91IGBgRBsBD5cBZw0lhGAtIab/mXjEm4+uLbLttsP/ShXGByVV0hhZ3UMLs7QD3BSv3/79u0DLDfvh0b/AL28T/Vr7LdpRJ2RzmnX9u3b1wbcRnsvZbZZR5srgOCLfbIx8kO/fSWdy+Ql8LOTQeB6Ztf+guxczKJtyrjQ3Ny8nLa/GlquxvV6PdsYwAARWy7yyLZDd292cg84DqXsa+qfrhXoCvoTGDYtvPTSGScIvRy87oF2O5T7lC53Fy4FTtXyuTSmKtQQwtW7evXq77JsfBBl+zjC+5cI8TeZdfnTDf0I5GGUchA3Zj92QEVNYFhQeAX98xVsn/2gf9EX+0DfwhDZZuOggV/H+AI+JDi0k39fA/6IPP8fg8vd0Mfbn7yPdM4N6bJly9o4tFmLoRFaMTwV9KlguwX8dmPUzFsE6b1pq5b+rgHOZW/y7I6OjtP2mSmz4y4G7tsx8GczQNXQ9jh0sq32IYG8oY9hZGm30QEpPgIT/DMNPHN//Ag89WDwS5R3H8k9dJpz3lFv/swxBebSmBa7tnnz5sN79uzZgfB9FsH+Y2ain+FQ6n5wzyGU3Qj0IQQyvu0nPvIp3ALxYZh0jdAV9M9HYKYSs1HbhnKFouoS9gCObh49xKzUG5+2MpN5AsRniftNjOiHGXgewe+MFGfOH/c/VzOb24hRb4MnS2y3PJAn9ivRXZx+QT/pYqnPLLAFOBs+v4x++arUXO+dWl8t7VpD/TfSlrUYVMMxIICPpbz90c8gEDNS0gWxaXe4J/tnf403P+n9zNe3WHZAs8+yX3yvcTmcGRQ4LcZ0hLSO1s5WfYn5Myjg/0KYf5dZxJ0Y1ucwsLuYoR1ACZBRX0016UhOHIVXwDuvH5WNvhWNKG1W4TxgYrJ0YDcG9Lv08Yuk+QM68sco9hdwR3cWxBw/GqGKnTt3XgUfnNF1wpviD8zR1mgObS0ao9RPjG6K80LualYg51LGm+DpKiLmul/VzKw3YRwvpf3eU0ozCw4SNOX4T4nYXuLKiIjlPbyIuNQ341J/I2Lkn+kTiCL9EILqz2ofpAy3aWDtwTl948J25HAaKDBS5ek0piNNKHMZ9MLy5csfRGi/jAR60PJxZj6fZsb2GAZ1H8o4yExNi6pwao9CiRVmhR1lCWNlgaSLE1ryG4wltenIFGHTG47AFP+lsmhvlK9rueJRqOJMVJxx4H1bYZC++bs/+3F7aeeDtPETKN5HyPPP9OFf2dtzJvNdmjXXRocqi48n+A2dnZ2rmV2dR/vXY3Dq6EvIirTLQjEXHvE48eB3dlpJ/g4MzSXkX8dy3/dOo5xINPv/liBD19KWa1je1+FW0pYwnPhPqB0+FVc9+lMC+hB8FicYNk5/AsulrgI8fQb/l8HvYDBStk2awxlAgbkU7JOSkwMWDc02En2svr7+j4E/wuDcyUx1K4cyhzCofj11kHiNahgshZplaHyFgzEKRSBdGVO++MRRhTGNLvlCiUyPYkdacQlMMxkwPcqiE0tCyxcwOIGjzTHDMWCbjMNg+r7oYWZn3Szdt9snDOqnMFa/i4H5b2984xs/Qh+fZZtjP/mcseOctscboFpp92UYoNUsi+uhl7O6oB9GIhoGLgYwXdIW4xgYgrYjtHRvso4Mvop0Drg1+L1AGmfWH2fXtfDjetp8HTPkFuqP2TXhaK/tlpfZMGlioDZOMF6c/dRvWv3i9IsT6HcBnlbB628iu3+GYX2eHjr44+TPmUCBeWNMM8TW8HgQtQ2B/TDwPoT6JxDYD2KEnsbovMQJ8W6MZjeA/B4cRIDDgCncGIAyhDkMbBJ6y9bYGTYtgh/KJH4yYLlZoE2RzXJoVxh2lDZwGGvfE/We0QO7du3at3fv3h0Yd2cr36IfHyTvb1LWe/B/DmO7d/fu3Yc+/OEPn24DGm3nnwaokjadDbyDNl5CG2shstfuEV36w4BR2dbW1gDtb4JvXiI9J5+YNjU1nQPcijw0A0cZFOLUHvqHsZ+oJ8YL2XhlRv6KhyaRX74bVq6YjXqAuJewv4f29P79+/vJ7/vVOPlzplDgRGN6+nuuYXEW14sQP4TB+sxll132jwjzJ1Dqz2OYPsfS/8sI8AO4z4PbC85ZrQc5/gbVYRTXe1Tdm/R0NQwnBiyMHvli5mE4CyrHRJBNJ3lUKBRnmPTWoSIdxbBrQI9Svj8suIv2PkW77gH/Rdr4GfJ9mjyfRsE/bZ+IfxyDdQC8Nz2dzmU9TSg+hdbW1g4GhA0YiSvBdgH+HlZBGuAv6TEPvChnVujh1flkvoStjPZ169bV4J/VB/qugxevYjDooC/RfvgVhtCKbZtuFuBPNlj0mw+exUxc3o/Ni5weoz7vKP0adT1DRg8NlWO8+XOmUGA+GtNE+2Rghu+//3704tg3+ec7l+/hUOF3gA8h4Hcx23kSo7SbGeBeZq3OVnsQbq+oGyTsxRZRHgatDMMWhlTloKwwtKW4KhHGIZQKxbN9Xod3yJkIdfWyjO/v7u7ex3L9Udrw2fb29j9paGj4Terzspe/oA0P7du3Ly3lzS9E++bJP7pXcRG0vQij5w8KxnYJxjVmdaW2UXpBp0QvX5XSUJ8H37y5qdTiSkrPQLsGuIH6V0H/Gga24ueitsvCkqufdDrjggYUwhS3dSivOEDDZ/foNaY7SXMnM3GN6bjl5MjFTYH5bEyzlNfouF/qN+m+5P88M45vIdT/BPxPlPO3SfwBhP7/oCD/gID/K4r0AO6TuFsxcvtQpl6M6X5cdgv69/OvTyDcdwroJV7ow2hqM/eR70UM4+PgXdbdRb0fB/4nbXk/bfktDPSf0o5Po1wPMBP1qyV/70cj6oHEfJ6xVECji+jD5RiFpfSpin5A2qk9GihoorEpMDv1K6Tz4MW7t2/fftHUSpxUrgZk4xq2es6H9lUMBP7CrNsXZSz3YwuIfk2qoJTI9AKzT/sSaMN4/LLPLanvQqengZcYPF3iE7UonsKqVatqGVib2dtvgZ6tDLS+e+ytYEKbOOME/ab1zlh6XwUUgDPmKcGYnnaaaFA1RMPM7vq2bdv2DIbyLhT/I7TsL2HmX7W0tHwIBf4IBuFTgJcm34kC3I0F/Bbhe0h/L+4DwIMYwoeA7wAPTwDGme4B4u8XMKL3MRP+Nkb1q7h3Ap+jvk9jKD7G8vhvEaQ/oy1/DnwSY3sPbXzRgzXC8/5RATjBX4FBuBCabqBf9SxZKxkQou3gwy3lH2VEcsorw6gtwZitxrjeBtKZbzPuTCucyruU+q6n7RdiUL0nIF6FIhxfNDFIxKySuotPaqeuUIzAk+03g3NsFYGOh74cRaZ6GTwfA/EARnw3J/gu8QnO60e9r2LlhG1sbEN+V9BaDwfPwl0PnAdsFOjPpfTxCg7UNgn0+WXQNwDdulLcCFxB+ArSbkI//VruYvMDFwDnQfcNuOuALgacDuvG7/65PMO78B+JuhB7UTSsND78MLAfydgG074DfAYB/zMMwQdg/K+R5meBn0HYfxal+gUU5j24v0G6/4qS/zfgd0fg90Zccb9D/G9Sxq+R9j245vllyvgFyvpNyvgj0v419fga19cRkO3d3d3ugXrwYJtItmAeX2L39vnX06ezaXUtChJGCEWL14LATemBbmHEoJf7lh7OeRh0FkbqSmimQa2YUsHjZ6qg/c0o/BWUfyFJ2gF/KE9jHoeUDHKxb0p7wqjqkib8ugnIH+kMw+PI62wUWQh6YDjcNjiC8egm/isccH2OAdeVk/w323yGKmjfQh8upJ+vBN5C3/498LPw673Q5P00/vdwf5++/Tay8J9x3wdd30ee96BTv8rA8quE34v/vfiLYDrg/ZT5u5Tx+5Tx3yjT8G9Au/8IvAMduo28FzHYud3jgErShf8sVGMq5bMGS//gyJdVLuE9DNiKoG8h4WbgKeBJBOFxTpYfYQb5HRjpTOI+mCvciyt8e8S9D4bfj2I+SNqHOjo6HibfwytXrnyUMp4AnBVvYYa7DQXaydK1x7qpQ0WyLXgX1FPObHsNM+2bEf7V9H0Jrk8YGWgS+56l9IjMYYxQtpjNoTwaIa/o8w7RyzBq16N0vjY1Y/Ri8Dsbg3A1A4B98LeqvF/VZX403TbYngjwzzbijHowAqPCBsSZV/8IDFOOB43+eOHzlPMCsuYnpL4KNWP9GalrOk45q436jo4O7ybwQPENFPZDAu39N/ThDtr+evh7O/rwauBmJiQ3ANcCVxN+GXAFcBk0vVTACF+CezG4SwT8l+JeNgKXsvq4jIHlctxNpL2Kpf81lPVycNcCN6FTr6bu29GbOzDS74Rf/xZj+y7adAdydzX5/LhjQc5WZ8KYQocF8Sjkx1x2c0C0n6W/e5+7YKqvLp0A/f39uzAu3aZluT7AcufAli1bDtFTT981mm45EFzwTwVbFPUYt3XAVQi21+wh18cnDBoRcBrCMKwo36RcqaIRQmFjn1E/ilOJMmnkLmFAupY4X+KfqZmpL8y7tLwFJe7AsFbaVgxFtJ26wriLS2Abs2Abs+HkFy8dUhi/V+wdpMwd9OdhwMFbuUhJTqerIVpCA6RzB/K9lnZeTJ9fBx//PfT4ZdxfJPwfSPNW3FvBeS3h5dDtAuAsjN9y3DYMZCvgVYre/7oUXNMIhJ84wxGH33TCUozmUoxiM+W4z+ovNCyHRl3gvLHrKuh3M/BW5OEnqfv/xf052vRjwOtpz+W0qwPw8+OluG4FLAg7tSAaCUHzZ5YooCFFmG9iBr6JPecqBDpkAmsaNSL08QaEBiUQJfyj3DgBtyzKDaNmdvDxYQAKdjP1ujcnejpQwQysjjaeTXsvp/xOCqvFiMSsGHzMrFFU0OM/psnGmDaB5TCLjvaD87PRQWZVboXsZYn7MfrxDHkdYB2w8Z62p7Bx40ZHQQeVd9OK9zBA/joG9RfgwZswblfA4xWsspbB904M4DKMYyuzx3oMIEmqCtCuOFjKMwGDF/TLxkGHYrqs3/SUFVs7+uGH8kOSgjz38+J66mwBOoDl1L0CWEPbvOLxFujszPk3ysvL3V77UeWD8xCNKt2Z308ozvxuYt66WaSAPzDXwHaFS0Bvoa9FAeK+Ug3IWAMz1XagScWslK+i+eN7yyj/RoyShx3F+Kl4ULYmVhEXY9Q2oMjLcOuxDJWWZT9U6NQG6hRdEmhMKE+j4N6pPxjZR7me4PuzPE+xyvFtjdNlSCsZSOrps4PSrU899dQd0FO6G+wAABAASURBVOCNGMpbgdvwv5JZup/Tnod/OVDPDLEOt5Y88tstHQ2wtgAyFcJIYsxi8JBfgmEig26JhoZPBiY2rfTHJam2utw3LGpok/XXQVsPOpdC32X4Pahye+E1tPE22vdqZPNWBoTXEXc74QswvO6zWvS8Awk4a43KC573FPBVqHoE9iKMmqetDQit39PH+6UYjOgAWhAKFoES/6FEYYQsSz/l+3rSEmYiy5nVXY+iWG+JpY5Ozh6chvm1KOB5zHYq2ccroHhhDFRkZjuxxLf+0TknDqU+62J4bHNsVzDL8/e4doD/Bn3xir3Tuk/a1dVVTb+9/+C19OaXofMHaNePYXTcr/Q+BF9fasSw1pDOtzO0aEEbjaT0gX4OEsEn+hVxGk/jBf3iKb9IR2kpiEtx+sXRhuKKwHAC+WCcZWI807vLHkxWUkYNPGuhnSuYPTtTXU2aS8jzTuCXif818t2Of179FI59TpAb00SJM9BlueddozdjfFYguNUKvcKOwIZiIbyxvFPhBOPHwqnIhhKEIUbBQ0kxoKFo5CtgpMpRHt8HfS3ucnClyGPB9M384XrF3mW4q6nH5X25fbAv1m8/bLd+0kTfUlhXnKDffprPsEZE13yUMQydBqGTA02BNN8k/lvEu7zHmbuHpXz1qlWrWmnT23bs2PGe7du3/wIzvdcyQz+H5XszA0ojdPDXBGJgtP2pb8m1n/rpQ2zFUFbwSZxgb3SzIM6yBP0JTJP8Y+MMWzbtCf6bzvQJrN94XcH0xuFWIx9NsHc1A6+rjU7afAuD/o9Qxq/Ci+9rb293IC5FZsg6e8+8acjsdTEveRwKaIgqmRX6NdIrmbGsYFawRCFOaZNgI9TF2UiKy7rZPFm8/hRnWUIqSxfl0phW4Z6LgfWbfQ8dSpZH8q6j7MswchtwO6jTy0Y8jArjYF22Jbn6SaNThGzYdIKR4gWU2AFgGLwfXbjE30a9TzCj8zKTuTyIrHTQ4SD0wl27dl2PEfJVtjug4ffBv8sxPp3wsg5/DbQQcMqDDtn+2CdBHH0KI0fCSJfwxgmGBf1ZMJ/hbFzCiU8gzrJpa5Sf8OYTjM+C8SN4slTU0qcWYCmDhXfqXg6f/cWEN5Pm1f39/deS/gr6vLqjo8PLx8sJn7bn9FR+2rqbVzxCgXJG9VqMwQUYhRsQxk4E1n2zmImijO5rhvAjtEVlG8k7aUcjZH60IgyyGVGGuISGOstRED8xXUcbNjHTa1u/fn0pJ/vuUQ4zIFyDMt7KrKyLsr0lypljzD4xMlGvbSCN1Qeo3IbFJ7Ct4myrYNjZrRmYDZXt379/mL3Rg0eOHHmOer4KjfxBSAclk8wV1NKua2nDu6HZr0C/VzAL7dLAwr8m2lVF36JNqV+6Ns6+CfpPB1h3grH1j8WnNpvOOPjhPmsDs9Fl9LUL10+Er4UGP0ianyf9q+n7SuQnZBjcaXlyY3payH56K2XZ1IJxuB4FdMN/CUajAoNRQDhj74ywM7EioMBhlEpttYqQwDIEy8BwRtkoiR8G1GMAVpDuSparpRxGefDib1L51c7Z9KUG4+mVf1E2ChaDgPXpT2CY+nSiT9QbbmqbYdoVOPMYJv0grt/fV0Onl4j/F+rzR/I06FHWLP5TR6sxFlfQjnfRDg9irqL+c4F2DKoHOXS90msSRxnSWWxTsWjaE4OubhE5BY/5E5hd2icXvHLi2wB+lOHvizVhUNfQ//OBi4i/raen5+3PP//8W8njxxo4c//IqLmvNa/xtFKAmU0LwvpKNHADyuj+nxAGREOnMRU0MKQLvG6pjUbIQ9HMZ/5UnkabNoSxwzBhJ6p8p/Dl1O2P75l8MtDU3d19HvnPAvwlgNgfxOAU22udWbBQ26QrGKcr6E+Q0hjWD/gOqb822ksbn2M2/O2+vj5/ctusswUFZloe1LUyCz6PNtwCr94G3IAB2cDMvhnCeWl3lX0mflQ7bPsoxDwP2H4h28xsH4yzn/C6Arn1bYA2aOC7qyvBX4u8vgn5egv5bwD8is/3bOONDsJz8swzYzonfT7jK2F21YRBuwLhW4+QNqKsFSyfytjsH7W8R1njM0yEdUo0o+zIh6CHa5g6y9heiBu8VBaMQyVKsZQ4X+LXmMbsKjKc5B8K5Sz2P5DXO1e9UT9S05dimzF8RWNuvSagnqKxTWH7J5gmgWEUN9Ji+CHZ4e2EPwVN7jHfLIM0qDhw4MBy6nwF9PsVDOjbW1paNgArWVn4YjxNLPcz4NjSsN3SM4H9TGBbE17/bEOqV/dkdRmfwPaZ1jAdC77pF2/fxgJpCsiOn8U24m+DRhrVjdDrHZQjva6ETn6uTHBuntyYzg2d51MtGzAIV2F03GP01NcZHXKr/h5vJoEQ5uOhslDW5C/FzSqCZSL0Ua74BAi/rzHZBm+pWo/RuB7D7kv332vQ9ypVXp1t+OZBJ8bS33fyWr8KlMlXbOJkGkMb9aiAZrVu69M1PBbEj20b7XLmPIwh9WYo76ztpbxv0r4nxuaf6TD7v80sYy9jj/ZV1H87/qvg2dm0s4V++nGCrxIVq7VvKUCa6LtuwumaRtA/XRhb9lTKy5ZhuxKksozPQorXNY1x8EwZqcSoLmHvGNvZ2In/LPh/BZOFH2AE9PfLnKV6OGW2WQWFc1YryAufVxRw7+llCOEtKGgzglf8bh3DFPulWWHFeBT3HxO+lN6YJ4HGSVAJdAXLSmEUYJh2rSH9WzAgvkuoopgkC+L8iqaNtN505GeKdRiamKGRd5QhGRtOBYnP+lMbdBOe8vUOoZBe+u3BUzcz6ocxcN73YNxsQc3AwMBajOatwJto663wym/r6+GRM/By2hQDHHHRBts9HkQk/0yXgOCMPKm+bGHj4bLxJ/PbvhSfykmu+OTXTWHzQCMPNMsZgPzxxEZo5Qcb7aR7K/R6O+7LkPPl5PETW+UH7+w8C8WYzk7vz6xS5XUlAuby+Apmps4E4wJoDYeA4AVFkpAqqBpU0saMLyKn8M+yLVOwPAxnbCcYZgbhJd0FDOIS8KsxpK8Ap/B7sj9W+H0NqZr4H2CG+Ia2tjbz2K9Y2tt+4iwvlucabHGCbUhNN6xf1zboN970uoZtJ/0fxIB6X+kDbCd8njpne5/UWfcN9OEHgTdgBC5jxuUHCX6l5AFMvG0BrYJ+ttc+CLZZSP1JrjjjExieS0j1jnXHtiHFZ/HZPohPaXThTXHwR6aD59DM1YSfq7Y1NzcXWOGshX9vY/C5g/xXA9IXZ3aeEMTZKTovdZ5RwEtFfBdxPUrajuFagjKO4r/CqxHR1agotPYh4fSXAuYXzGOZliOIs3z9gnG0pwIj4es96/BfQh5fyB4r/L7I3UoeL8PYSHpnGxrdorFXsYgne5mKFa7/rE/XunQTGBYM2y7BMIrpEt/fFztGeU8zoHyDWc9sfjbqZ5KXUM/1GG5febqA/nXSbg+Z3AahaYWYedtW2zgeZOP0JyBzMW/CzRd3vLbZt7HtE5fAOPNBn2K/jEOmq5Bv33Dw6sVOZOlycK8gnQdTvpe63LyzAaOUaTYqyMucNxRYTUt+EEVdx2znKELmS+igymIWh8GIpaPGSKFEqdPnfnFghHGJtKX8ywq7ZaY6xrrG0R5nW34KWof/RoTfF/k1lsUq3RQjsBJoZ2bSxIyjBrfC/NYFPvqga1gwTtAvfjww3n6nOP2U7WUmzoTLae9LLO+/093d7a8lzNbrUO7t3YHi3wB/zlu2bJkHg/EBAvSIGSntiP7R5+CJ7bTtpwL7Zf8F/aVAKvtUeaZSdrbMbP5UZ3JTuhTWlSbKKPSKgdQwMpP85dCmnnzNrCZ82X8j5d9K+EeBWfuVhwVvTCFO/pyaAr7M7KGO+6VrEMB6BDJ4j5DFvqiKqjASF4prkSqteGZIRZz4yYJlU08YAP2WbVnmR9hjRiFORbAe6vfnTTxQWA/e9wV9vUWD6gy1sH///ksx6u9mQDgf8KajosEHH/2gjFAoXevOgvWmsH7blNLZHtsg2G+M6VG2HF6ibZ+lzR46aVjNNtPg/a5XU89NKP6VtGkNbWmk/viGnllW1Acu+gddon+6pI043fHAvppA137pGp5JSPVmyxSXDU/Gb9uyYBknA+khn8yT/KZPfmjpfQrlyElNU1NTOwPUKmi8Fn572v9jtMnX8XBm7gmFmrni8pLmIQUqEKxVGATfyTwHYfLwxtPwgm1VABVIQT/xsTw2LJhGxRWvfzqQyrcMy05hyx4Ju3fqe4TeIHQu9fq9vcuyag4Ymkl3AXluoC9+/lqNP9qqq7GwXP2CfsvUFZLfOCGLS37TqIwYMpf4/tLsDtrwJejnFXvOSAWTzwj4CSSzbQ/bbqCe6zGcLu2XUbgzbppZCMNpu+yfLsjoM7Qg2ejHuNGY46sO84nPuskvfixYjnCyNCnOdEIqI/mzbvKnNFk3xaXysnH6jRey/hROeRJtTCPOMPR0oC1n9urg3IBRbWebRoPqUv81pL0K8BATZ2ae3JjODB3ncylVbMLfiADeiFGoZ3R2/y1mhQqeoOCpnPrtiG4SSOP0i6MMowMMjwcRyT/Tmg9vzGpNq6ESZ5zlGic+4fQ72zAOJfA3iX6YNJdiSL034FyMqD+tEhd4mPbgwYPFQwjz2AfLtjzj9YvLgumgQfQ/paOOMFCmp/4hTtPdKz1Ke/cQvocl/ndJM9MzU5ei9vF66r2VdvlV0wqU3hfSoz32wTZSd4RJE7N82hVbM+SLfhgvmF7QL6R4XcOC8Qmki3EpbLxh69G1nlS/YeOFsemNE6ebyjSdkA2bRpzp9Fu2ftMI+hOkdLqmFfQbb1rbqCteV0jxpnGlAu+CPoT9cqq+tbW1Cx1oJN0qcD+OeyMwY8/iNaYzRqIFXZCvEbViPC5n1nMJp9+1+MsVNIUw2zOEKxss+sULIlIeXXGCQqybwHSCaXRLAfOMKJiXVDuDvpDylzMYtGHgbqHtm5hd+JJ2pcrEaW3M3FLduhPVZ9mC5af+U3YYKV3zYqx9K+Ao/n34PcH/Nm4fZc70zVBVXV1drfRpE1sJt7MEPRcj2kyf/JqpnPqp8vhjm4/7Jv9/ojyWSx3RZ0tL6cQbTrTRCBmG3jEQpvisK83ML5g2geGUTpwGWZzpBXEpbPn6BfOcCsybBdOnsP4E4ixT0C8QV059VcjMUlYDfgzhz6M4S/0+4r1kB2d6T25Mp0e/+Z57Kcp6DgrkyfdaBMkTTg9UYmZTSuMVzAQpHwKaRv6im+Km6loHSqdRaWB2uhwjcxauN8e/kn5cyMyijni3AsowrGFMS6nL8pOC237KiraLJzxEHYdxe6nnvubm5m9S94z/2ijl1vf19fkrsC+nruvgi/10b7iUrpSclrrCkOoKGk8LkQa60kCc9NHF+ER640yvaxpdw9l8WX+KN43pBeMNC4Z1oXXIYQqLM6+gX9CfBdMKWdxk/eaDr/XsobYySDa+4FreAAAQAElEQVTTP3+V4Q2451KGM1acqT+5MZ067eZ7Tnm7HqV4AwZhGYI7yAFOGA4Eqqgk2U6MJ7zZeIUxG9YvTtA/VcjWm/y02c9bh1nie+nzz2I4N4DzZvhou+mSgpZSr/lQnigj5bP90GmYGfARtg6O4vfil2cw5J7g+4uzM7lXWujp6VnJrPSH6c8rUWwmpg3+0CBNKwR/8Ixys+20rVlIcZNx6VdxW8Q6LMd8yEbQQ7pA5xigjHOGKmhcTSdOv2CY1U7k0594YRpn/uKMt+xUl3GCYdvCQF/sp3jBfAkMmzZBwpfiWobpbTM0dx9VuXIPfjmD2Ap0YTVtfzVpNgHTelS4aRWw8DKfES0u0Et524UgXo3AxCeXCq/KkQSMNCU9lFUUfjNazlgQPxVIZae8KGE5VgZ9XOJFJpfSB19xce80kqiMKq1uIEr4Z13jJB9G2bxF/3mU6wukeeq5557rJd0gMJPGdCPle8nMJRivFdTjrV1xmTX1zOojrzQqutQbvLRCaSiINywYryvohx9Fw6lfXKK/+VJ+8fTPbPH2QYpL9RphfALjBfFZSLjkGmfZgv5SwXJsozrAoOnKJu5KRcB8ZXAT7dnEwHZue3v7lGeoKlyp7crTz38KlLe0tHi1XRdNvQBD5M1DVQqTCiAoXMRN+lGIs2BGy8iCuJkCFNa3ENzjbcTfRB88PKtKSmlfOHUPhS21TttsHl3L0Q8MMSsdOHDgwOPsLf/16tWrnwY3k4+6Vo3SvgIj+gb604G7hPorqbNA3aesK0v/5D9lppMkoC2xzHaAla6CfukCOIB46Cb4TrJh0W6FHMNzjMHH18d86+EYMjVIX7yqcIhy8Q4NYbSGwPsDhP6aa7SEuHDhacwSKScO1XSzYCLDuoL91R0LE+HHSwe9y6B1GVssDiTeCdHIcn8VbbqA9jgzvYb2un8qr8YWccrwlDKdstQ8wemmgD8w9zqWkf6ErwobfGam5wGLgjRh+xTOBGMTiRenezIwTVYRDGch5c3ikt98CHcoOcpaXJaq5Cp7Nq9pJ4JUXnJTPstGgUKBNcYovC/Ao0NHB7AAvZS3k3qeRfE8eErZp+1y6NECXMnWgT93vApj6gBRRdhvy8OwnKqS1Ifknir92HgMRuwzm196Gi9OeoiDCGFsoMkQM7gj0L8Xw9Pnxwrbt28/tHv3bn8iffeePXteYKviSdI9gnF6or+/fzPwwr59+7YTt3vv3r295Onp7e3dSxl90PmQZVuX4MBB3vgEVH6Is379ugJ8sHkhB+Hhn/gEBItPwmXdYiQeyzIOnsbsGj6DjdfGqLqiBr60sL1xEX35ftp1PhMRZ6eu7iLdZP+Fkk028SJPt1i6pxD4svvLEZ6LERKXxhUYiBBMhUqYTGfHS5dwWcEXJ0ymzMmksSwVACUszjyTAhgnWI440wmGszAeLhtv+9GkOK0m7VHqckn/GGU/tmPHju7HH3/cnyjJZpmWn/I7gVfBk4tYWrZTfw11VVgo/lBy/RMBaSeKKglPX2MwtTxlYoSGwxg7b8fyUhfsyaE+/m3D4D4M/ssYxE9iaD4M/BN43Y/g/ygG96PEf5R+fSQBhvKjxH2EdB8H91nq+DblPE94gPAB0jtoDVLvMHHBX/zRB9uUhUDO4D/LltbyfaRO35zwp3O8VaoL3MW06SbOFq6kWj90wZn8kxvTydNqoaRUQRWOC1DcszSmCFHcNIRSxIxMYQI3qf6YLoGKaKYUVjCTP7nGCymt/olgbB7TJZz5UdZQtoTXFbJpDAumT2B4IjANChMzQWYkZQIzM2dhe6DLF1nif428Lm1xZu6hL13Am2i7398vpR0VhIs/sUI4BrvxaiTPCejxcCckGoOw3xi7MKasWmJmSBv8QMEtjkPE9ZOmFznZjkF8lDo+xyHN/wB+gaJ+AvgpDM7PAb+GgXw/BvJ3gfdTxm8A7wX3K8T9Iul+hjy/xAzv/cjf34O7hzK7mbnuxlB1I5dHoTVdHo7+Y2CjTdQXg4pyJRimrBl5qCz6S72xOqNNoQvU4++FuW/tV4Et9P8HiPsBKq0BSnpyY1oSueZ/YpaPr2Dm80MoyyqENn7GQ6HEYJS5pFSoEPwJFXeiHprPOF0BoQtDp4vwhWCKN41gnbqTAdMmQLijbZal4Iu3DNtvnHUZFkwj6E+Q0qdwcsemM4zyD6PknuAfoB/eou9sbHfKM0Oun8JeTduvoz9+cLAEv69++bVXKHZqc3Kz9Y6HM97265YCyEOZWz20w+0T9zKxhYcOskTvRya+Cw0+Q7m/TPt+gzT/B/hXyn8Kw+oFL4fwO1v3p62T6y8QCOIEXyM7SLpDGE23SbbT/q9R3gcp9xco73fg34eo71G2AHZQ7gFk9QiyaltOkCHKiYe8IRMRmOI/y6DuYm7aFAZc/AhdqvwiTR2hzV4KdAuJ/ToNZ3JPbkwnQacFkkRe1qIQvpP5KoyPS0lnqSE0Co9CY18UKoVIfylgHsH8gIcKgxgkH6odJMozirKoD4EsK/XPPAIFhfLY5lSGeIF6Iy6LH8+fcFnXcg2ncjAgQyj0IZafO6jrCcrexl5fP2mOdwTPNJ/gCWVcRflXYzg8TKumfoLlMQvDwBAd+3fhZv+RLhucET9lyjeX9Pa7Dxq4BL8HJn4FJn4G6/oP4D52zjnnfKm5uflR9kD9rSuNZHa2Ln2EsW0SZzrhKHn379q161kMq7P9f2Cm+lEyfBqaf55B7OvMhB+F5nuAAer3i7MheSSQbsYfyxWgQchoqkC9YBJSwUDj70sRrPQQylum1pHG5b5bZ3hP/sjsk6fIYxcKBZYg/MtQiHaE0xmQL7fHfaUKj0KUllNIyyhhKqWDlkP5Qwj/Meo6hHsQOIT/GPgoyvqECJT4DysTOawngeVSfsyEjRSvqyGyngTispDSZXH6xWNAPWxxeXuQsh9pb2//SGtr60vEaxBwpv+sWrVqCQakhXZeyuB2KVsKzdDeexHCkFoDdceMTH/qR3LFzSTA/2GW2kPMCg8wO/RwaCd08DWw36Z9H6CuzwEazqPsGR/dvHmzM1ANI+jpPy+99FIPhvV+SvojaPEBZqR/zWHVY7THz3a9N1aZisFSHpGupCfRTXdsRnFZ2TJsmlSPrnIGHbxp6izivbpvXVNTk4dRFaY9FeTG9FQUWiDxLE9amVXczF7VJQhqC4LqxnqMqAqJwoKAnGBEx+JSWDd1PfktRxwuNmDQg4T78H+GwKeBZ4AjhMMYYUCKdVm3YN7xIJVvGsE0CacriNfNKoQ4wfQJDAuGTWse/QlnGIPm8tprCPeDf4k2+4L+49DQpWm03zzThZ07d25gFvZ22nE+9GjA9V4EDz1G0cY2TRVsI32I8ijfYBEsk76VMdN0b9KLrg8xI+zGgD7FAHgncX+B+wkMyGPIjgNJ6r80yEKxzGl6fGfXbYDdtNVXz+62DbTPw6qnmKluQ4b6aM8w9Io+2QfSxuBjPwVx40G2bWPjjcviLCfhdEfAm7pqqLuJVUQH9d4E/95A3FLglE9uTE9JopMkmCdRmzZtqkJQliOYNyIEGzGojQhkBbgQSAVHQDiKLTac4kXq1xX0jwXxAnV4Cusy8QCK+A3Cnuh+mFnP4yjFIcKxVMM1eYB16Ulu1m892bBpxAniheTXRdCjT+JNqysYpyuIN2x/dRNO17BlEKcx7cV9mn48s2XLlh2A+4Immy4UNm7c6HL+fNryZnixDoh9Uuortt9KbI84wfBUYGwZKWxZ8CEOmDCgGlNP6Tfjvwej9S/EfYg0dzNb3IvrLBRnbp4e/pgdP047/gnZ+Sj+b2LQn4AXO2iB+69D9iML4ONJuAhM8p95xiadAMdYW1nHst9byq4hz21MTJbjVgMnfXJjelLyLIxIZkDLUMazEcouhLMJJfH03lPKePUHYYhPBImPDpF2lEIHkn8Kl4A3llpZFwlzNqch9dJkX9g+zExCZbibdHczgrv3NkDZvqhdhnLE6SnGhOjjj2ULx0PH9wlTfBaf4k/ljpdHnJDyQovoC+0KF/r4XmkZBmSIJe8+8Hcyk384pZ8JF0NaBT1W0o6V1OfFGg3Nzc1LONkuSEfqjGp0NezSwHYGsoR/5qEO+RK5METRRwx38X1SyvYl+sPEkXzoJeL+kQH3H2nXnWRyJopz2p9HacGfQ4/PIVMPb9++fRczaAfm6A9t98AsZFh6GaYzZJn8Ax2irJRDuunPuvotHx5VoTNuz9RQj790cAH88wMYs0wIuTGdkDQLJ4KN/g0Iy5VsoK9mRG1AWeKkGOEcJUAIRjGs4NhD8ukEJFwE+JeNM6/GGEAPB7dR9rfAPYfR3C2Q90ngEWY9vQj7MYWSMKVM7jGtMDb1eLixaVI4pU2u7aeN0WfaG0tFwkPOoIGd9GUzaR7HwGxPZcyEy35jPQPcdSjlJniyFNdLTLxyL4of275ATuGffbIsGBL7rvQl+kofYyDTBY7Qzx7ivoP/LozE14DHqW4X4AwQ57Q/vuP7DH35Gn35Cu29H6O6DTiMn6YPx6SA+Gk1lIJG5c+Wl+KkKbLr721Vwze/ulsB3a5j1rx+VOZxArkxHYco00fNWQnuiZbD6Itg+LXMsFajvPXs/cVrUAhDHNoQF0qm8Cg0gv5sKw0L4oxPYFhAqMsQ7mGM5VHinqWeTwHus7m3VsbhzWMYpa8y49tN/BFmYWG8zDseWBfpol3/P3tvAlxndh1mvgeACwCCAMGdYrPJbvaqVres1i7ZarltR0rs8iQaO1XOVE1qxp4pOVNJJjUz5ak4VU7ZySSKncRTNRPHk4wqUUq2Flt2ZLUUya1e1IvU6m72wmYvZJNs7iRIECAAgiCB9/J9B7ivfzw8gHjYlx/1H9x7z7333HvPOffc9f+frmnE6VbDZHjTVcdlw9K17aaTF8aBc4vCw46jdJyXaNMJTvDncoamTNqRyV+hU36ivb19I2WugW/uW4bRG6tHyIaBJ3ggznrWA9Q/kksbIxR+28tAoaw0qARLXpQ/h+d7lPGfOezxWtLlSLy0/rnaOcBE4LvozqPI5TB19bbBMPUuKz/aELyy3eDqrj1yiPxmzOZPeF3xyM0VhB+W3oBO30q5n4a/95CvCVC+OBOf3JhO5MmywezatasZI7YLRduNImynE7m89Oc9KkqDElQ6MDOSGOGzDSRfNjjOr2IJY8gSrqetvhp4ijKfByq/1okCvk35BzC6PRgIH5IXYjsh0bAsIYWTm8UVJvlLaSeJjvZKJ0F1upQffpTpqH78+WU6rqfXlTZU55lJeM+ePR2c4LvE9xK4+6Zr6ZB2zFimWj/qEHzRKAjET5DLdMqmk0e7zY8sgr4y1k85I8ijB0PrQc/jhJ8E/xp0l8pslKpMfJCJqwTl8jgyO4CszjEwXaUtocfmAK9TN5hPyGaEL8HDatc0rPLWev5Ans2Eb9+yZcv99DdP9wlOfHJjOpEnQu2QRwAAEABJREFUywbDjGorneUn6UB30qE66Zjx2igGLRQEJYi26CYIBP8M48SjIoUn88/4BGNoP27h5e0DGIOXULKTbC9cHYsrnDlzxuX9O4RfJf4kyu/JvgY4ZqjSIi7qZXmGhSxO/1SQ0lenES/NBMYnf3I1PNQL1twYoG7dWPujW7dufYO0ni7jzM0DT/ZC/yOsDrYjE9+iYZzxLLAYbacOYRSss4DMAm89662B+RNk89JWL8EPUY+LNPh10jxKOYfcjiFdyAR3ST5dXV39V65ceZvKPUU7nqD+R+FZD35fDohVEHEzeuDDlPmUQRboV35sx4/TtIG/g33cjwIdkxHJjelknFke+H0I+b9H6B+g87YxqrvXE8YLfMx+mI1UwihlLC1RzErrTGeg2lXx6IBGRWcn7xD5TjNaf4Xl/ffGTr696hJp9u7d24iB7WWr4dukewGl89VEvyIU9YhE/EvlSJ9g5cnijRMKldh3PdX4bFgaQsLpNyf1SdeDBumcl4g/Bu7CWBvm1LjQ7gcwYp+DR7ezXHV2GsaT8uIQBSPu8ttqhVyoSwWvvx7ASgcNaSOfoEPZtvUGrm81nWdWd5A6/RdmeGei0OXxzxcLfJHgm7TtEDy5QFsH0UcP00KfwNXVEtMnMGPSjSwu4Y0T7Dvou6sKb8vcBR8fhp/OUk06AXJjOoElywLRwBJ/CzW9lU7jBWMvgzehGD6hbKlzpc6LUpK8EHEkKtT6U4ESGD/m92rNMOX0o0hdzISPY7x9K8YkFcAwedWoG9ovYrBOkD46t/WQjgl1Bf0CaaM++oVsnGHjdatBfIJsnDg6XNDUn+hZB4yJH3+2Ti4jv0K+OT3Bh14DA4oz0Q7K3Qy/W4B4aQKX6EJ8D4ABL07fxQnWE0MRRjES1fFP2cLrMNZ2fOTiwDAI7wf4880i3zjyldBZz+rqqNZcJXWgPgWP/hjZvcBs1Rcs1MUYjMDXXY68TpmQUUwSxAlZvcmmwV9EZm7V+CuyG5DVjo0bN3aCn/A0TMDkiOXAgSaW+N5hfC+dyNdG16MM8R5+qnxSFl0VTzfFqTzVYXEpXjeFMURedYp9UjpvXO5mKesrlybLwohLtMuXL2tI36LMw6R36e/2QCWd5QoiUhn6E05/FrJpsvhaftMmkJ5gmLp4xzJOtWnPUZbfXuc6XovGLHDrz549eysGbQcy2Yg83C+NC/rStC664MNwprD1E59c/dMF2hUGgQ4eNKHt8j5kxaD3Aob2cWh57QhnWT5uKz3N4PAiBvUd3H7aNE6fZtOqxPPJ3DEZaUybkKs/+eOLF3uZVNT8VdPcmM5GGouXdy0C/Qyd9uHNmzf72+BRE4xXLOMN2MEEOljM1MYUIzqfndA0tSClM850GB9Pv31T6Ecs47/W0dHhpeop965Y6j+H8v1/5H0D5R+UjvSS0uoXDAv6p4KJaaZKPRpnOyzXvIAfMPZbpQfhhwdPXsVxtjaaeG7+d2LA/CbCffCpmfY3AjELpfyQC/Fxoq+cxFmsdTQsGK4HlK9lMHMKubIM9cMttvUZtn3+AFongOX8qGcltkw85f9TdOko/LpquxP/Ztq4lD+50lFndAXxKUw/c1WxDl674ng/Rr3mNancmMq5ZQQYs46WlpY7UKg9CNxX3lxaNip4cBXDidJFq0gTrv9MY1hIYd0U1i+YToAG9tCD7xt+iOIMRvJwT0+Pv4lkskmBmZ9L6ZdRui6MxJC0TGw5gv4siBOyuOn6pS1k8xsWqL/8cJ/N5a9fi38JY/pMb2+vh0521OkWM510fkP2/chgL8bNb5XGT5FoQK0LeDtkzCAlluprHalTBW/cdEEa0rYMDI1G1LfS/PrVCWTg4VqtFcR0yS+VdGV4dJR2Po0unaCd7sXH4DEXFYRu0Mq6ia44yo4gBtWL/B7yfgjEvcCEJzemE1iytBFYN3+m9oN0Ft0Wahsff8aNqzF2zKQEunY4wfgUNo1h8YJ+wfgsoEjo77DKexbDyIH9mYuku+nVGrYgrjBL8kT/JPX1IxZeqYL0u/aLAKTGP9m6jI+Zfki6CcilAfWe4jVwA7Tn1X379r0E3o954MzNc++993rB28+27cdoeoofl/RhXsxEKTeuPiGzitG0rdQp9juVh1BvbaQhbVYpluNXl67A73co9xR7jF75uqms6i1zMdL39/dfYA/Yt+3epn1d6KJtdYB0sJyzKikPiWVd/QLy0ZhuhOd3keY2ICYxuJUnN6YVViwPD0bqTmYi/y2njPcwQ/WTbkUEHZWnE8Uoi8AjrBLY2QwknGFBXBayacUbphz66bVjGIg/Zonj136Mmi70M0P7C+j8JR2hhz0v+sDo69/gop661oUOclOa1r8WULcwVBIol8s60cHkCeAX5D2Q0aj/gLJOHzp0yOX9u1Y9cszuH3vIt9DWO6hfC9BIuXGxGzdmo1JXNoJtNpxc0+gXxNcDlBXGWRdZleGzH7j+c5fF9dBZDmk3bdo0wPbJD6nrAfrAZWaoN5BnRfb6ias88tWA+MRb+SSuGsQLKY/x5kl5jQM8k3APvJ903ly5i1XiuDunuTGVc8sA9u/fv27btm23YzzuQdC34XYg4LV2UIVuE8CHkdIvpLCu4QSGNWC60Ig8yY+imMyrKR48eSfzNLgXUOSTRtQBQ2wLHKSc17CifkjjGnScKYaxk471tnzaUsGJrwekIZgH+tG5pGmYNvnGlq+P+qbWd+CVbYgZjfFzBXTuW6jDXQxw7bQlfrhQ2tbDOumnLsFn/YJhXUG/oL8eoExntvLUzx/2YWBOU+ZLzIBtZz2klnxazgauMUi8Qpvdh3cP/wZtdQsg6o4/3MRHXXFZiAR1/EN3vf0RtwegV0S2DcjYu6c70emPM0Hwu6cVirkxrbBiaXsuXLjQSmf5MB3FnwpuRkmaUCzvFNqhoqMi8Ipb3ZpsnH7zmgY6kV8/+0JhjPD7QROX5t0o1GmU5iSn9B7aEDXtZ5gZ21lmTC47z0B7gLq7f1kxnNbB8pn1VmZY06Y+lpD6hbIbRNmj/tKEtrPSEuVrTE+1t7c/QppTwJw/8GcPRO+hs2+inWutkzwGN6+P5QB+Xek6bb5ImSdYSsxEVvNaz7kgfuTIkaHTp08fhtde4u9F1kO02QE/9IlwRfeRfUWnxTugkbbuasDb6F8YzqCHbBuYVPhFqdsYmB9Gt3ZkiebGNMuNJexnD6y5r6/vfhTjXu+5MUJim9ZUjEd11elY1ahKGBrxi5gqGAY6TppNLzDLKlDWEGXZOZ9g+eqrfTN9d72B/G8DX4Lu6yxDBykzZhMoYygo4egMhq1LpZLT9NgWOwyKHvSS4tMW38C6TMd6kU5xkH1cP6/n3cVpUp5WsuJDDz3kXdK7aMcH2HZpRygxyFH+tAjMJpGDEO0eka+Udwxj/gbg4dpsyC7lvOXm5uaTwGPsox4DBpB9bNnQ/ugL6oMNMIzcQyd0BfE3A+RYSQJvC+hu3MiQLjTdUvPK22b8nujny/wKt5aPpxPBuul9B511J6NjM67vKFZG45k0BYUIQ5oUSIXDqOGM+JMWl/G/xozOA5sZd1Dqeo7l/lPMmPyOpocizqKcTYURxdjFzNK6pHrU25aUT1pU3jb5SwB+dq4bun7d6gA0PYyJjod/Th4OntYcPXrUDrWFcjbTsf3mZeXrUHNSyBREKFPe+TKCv/Z5nAH2NWDGspqiqCUTRfvOAE8xaJ5i8L2m7OWDYCUNa/iSX7dekEbKox+5xspJHOX41f1myugA7w0OL/OP7pGbIIelzQFmPLdjTD/BiPwegGBLGCINBwoVo291C1SCalwKa3RYosR+kOmc4aAcLmn8wvkQhroffC/pzrO94A/MeWiTstfjlpgR9nd1dZ2mrseheRpldLk/7IhvmdYfQxsHNdajHuKmhV60H8NvUKV3i8KPfAxB15npE0Q8B8ypIYVe4dy5c+uZFbrUc4Xn9TH3mjXmMciZZj6B9nnoZHmNyPMd4BW2Vla0Md25c+c59OhHGLJzQGWARFflQ7AbfNxs0RXUMyEi6/inTqmfZqHMSp+jrBL9cRhopz/6eqnyL8Q/E+ewdDlAJ7kbY/QzGLlbEWoLo7JGIxQGgYYffAg7uak1KZx1U5wKJl56GiUUQ8Pkj+QdIc3/T5m+PTPbAxuN2HVmE89B7xn2Xn0tNZbbKjptCkNKnLMsiq3vsd4odxgv2wNY/37wGu8DtM/rXJMPBvUVl01dxJBuZ0vkIQaGfYAfEh6doTQsWLfyEMatkyu0s5etGe+VBm+zFV1Jfm9joCsOXH5/YISlfsjegVg9IE4dHgep/ehE8k7LTbopXQEeR19DxzzV9/rbXeDTp/lyYzotri5eorXsgW1DiHciQF8dda9mncYPIYbxTMa0VhXJVwsd+ZJimcYRGABVdkPfD2QcwTi4V+pXoMJA1CQ0PaTGdIR2vI6iH0D5/Q0iP5oiPva5bAOFRweYHsl3U1l/Q9COmQl8cYlvZ3sbuk8Dbi1EWaabQyhSlm/EfJROdwsQxtR2IKvg8RyWVZMU5fttWQ2pHzHx1Uvvz85HW2uWv0hIfyHBQcQvScXryuiANxpC/kkPlIMAj0KvdOutr3IUzCstygl9ZRLQCH49uLuJuxu6/oJpbkxhxJJ9tm7d2ongfpJZ3T5HXgQYozCGr8CppsvyGCkVcnUjauFMIx4F8JJ3KBn0gyazrDJL+uscFJ1AIY/heujkxdC56Jxllp/dDAJeUTqJEvrNU2cWnrhHPayX7bOO9QBGLGbo0C5Q5xIQP6tCG95kQHgEPt309dd6ysukdeBphZd3UG9/4qIRfww88tT2ZNLOh1fe+QGaS5TrZw/djpmPcpYizREGybfY73qdw1i3pNSlMKbwIvRZGQhW3v4i6J8uKD90KLbCzGtYXRMo2x9G3IAe3802gMa0SboLth6xsBzq40Bvb+8WjMPPYBTu4SCoGeWg3zbE6IhnytkPgq5ZmHhBpVNZdKFfRknYTRiKPUZwT5N5rmc5LrVPUu9vUf5rFDaAG1sIlBeDAnEUO7NHZUex3Sf1Tusb0DrWwx/U3FfDqfe5aXoN5xra0ErZfvPSe4jRDsI3zTzbBJSr8fDi+kVk9zKDrT9DMluyyyX/CPJ1pfMqk4A+9o69Zxs3VOBD9At1SrBBGL8YcPXXC8qSfhfZNKoCuAYM+RrwHj75JpS6kM9Mg0tL818zyrAL4X0Eod3OqXgLSoG3MRQDf3RcO5VQqwmT4U2LQsSMkDLKGNNhOqSvW7q5/4O9e/d6YKPxM+lcQXn79u3nGBS+jdHzIr9vklgG1SxHW+ggdZdF5shDXrzl6xjpS/h/THv8wHDEzcO/IjRd2nl6r1ukzMogR9yCPMhOI9JNxz7Y2dnp3vCClLsEChlhtXYYQ3qYPXhEPhS3Q8BVrjHBm9Bv9dy+ImTrjbLEDDaLq+VP+Y2jL6Z9/SJlNdAZRTshdfGL5BkAABAASURBVP+0UY+IHJYYB+gg9zHKfpBDoXUN/CFIlxZFlQBjFEt8Z5ZExUgsXqhuhrgEKU4FUREwOBqxEWa/PYzu70DLD/Fe8tukpJ2L5T1kKk/p/Pnz1yn3MkvvK7TBr/Rfp8zoCLTPmVYl8XQ9tgWwrvSfkkvtayz5n6AcD8+mS6bedMUt/ME/vylbmZHSq6MNtClkUi/RetMjVz+554HeMYxpvS9V1FvcUkpf7u7uvor+u+rYBL/XI+/oE+pRqih6EXIgXcgl4afrwt8wuNKhDPtKHJbqR8fcM/d6Yht99La2traO3JhOl7MLnA5j836K/CQjoHdMXU6GIVXAWI0QMvGVJwk8xRshTkh+lUC/kPwomtdr/MzeCRTycUZwP/w8XyfCvhU1SP0PAE9gwPtQymhLqjf46ADWL9U9W98Ub5x5qL+zBY2Kr6v6taSDtCMt8c061yC9RmZFezGm+xj0WigvLuobIVgvQX81TIafTrpsXvw+7mlfZXAa4JRbw1JNZiWHh+H7EHpyFfAgrqJH6ga4aLv6Ep6qf6YRqtBTBqUpmEi9w6UKjX671u8ydObGFI4ssUeZrEFYH0ARfgpjug0D58lhLFvoQTWNjW1AsjqRTkVR8AlnhH7x+o2DfhxEYdR033EJzoTLz+eZZD7AGeTwrl27Hqd9X75y5colZsXxRpSF2TbrZB2tX8KJT2HyxQzBsGkZdJyRDNOGAfK9vGHDhscwch6emX2+oBED5g2Le5mRtFOu8ortF+tlfRPUqoBxN8ObRjAd9HXCWOgB7+NPwnin1De73HYQjF41AF8G0ekz6IFfNosTfcKhH8QFH5yp6hevWwsiYY1/KS3MrvQ5kxnWRdY+/vrsnehhbkxlylICjOcelg2/hGG7ddOmTSOcVjrzKniW4jISxQnBWmeFqnHRVfD6dVUc0yUwXjBsPjQgOj5pPcDoJXyYPEcp+/KpU6ec7Zhs3uDMmTO+nXSB+jwLvInCe9hVYlujwEwv2gc+XOoWLmmiPhjKcP2nn/3eEVzvlnpR/03yPdvf399n/DyCvwu0m7rdAg89fIr9M3ksgIs669ZbB/MI2XzSNJzwtNHrX35x3j3n+VpFWOSSBnTCTw4egj/ngWtMOkpWGHxMKMCFYdWFZ0bVDfKcvhEDmXTtYxJB9i75GylzA/j3UEabsyDjclgiHEAwO4GfRUi3YCTiygWCCuVQIRIoYAWqcI0XjFP44lM4NcuwYDilIf0wI6r3FF+E3usYUmc6C9E5LcMftnuaOrzBIKFxxVsKI2Q9hVRX65sN6xeMJ5PftuwhzVHCb/f29voxE40zwXl7/BzbdsreTglr4LeXuAvUgWAhOl54ZvEv0cqSoJwI0naNqYNeDzhn4SUinPXjrKrHQfMN+st59Nhv1sKacvAfvoQhrcXHejmUaCDvoG3+MfrKfQP4Wym/PTemcmYJAYrRiWA+iIHZzdK1GeMQMmI56UgYwiRN+DG4MWtFg6IFCDXik/B1FTqGMhRLw5vAtJTjfVX3LZ+E1stBZIH+7d279wpL8h9Qn9dYMl8D/ME06xOHBbbJ+qfq2Ab9tt26C9Yf/gyxXXCytbX1L5nNH9+9e3cj6eZ7ydtA2R3UpYOy/JWDKM86WmfrBr7mY7xQK9I2V+MTzjyC8dD35w9888mvcXlh3/3SVWdM2ZLqY+X2Fvvu59gu8nsS7p2HrjMRiT4iz+wDgrybKUjHvMpDGPM7qLahw7cD+QGUTFki4DWbD7LU/RDL/HYMjW8/+WNeceXGOipQlUKXzhyzVZa5oTzGG6cr6DcdHc9ggGHxKIOG6xrGwBP8l8GdYWl8058jCSJz9M8bAyj8RZTQn6Q4RB0uAs62oj34o33Eh3G1WOuvwTJuDGhK2SW+WwaPkeYIs+uFMCwaLvfrXFpSbCHqqsc6Wjf9swHppPw0MnnDRaa+MHAd/EkGQX/nyeV+xK2mf+jvVfh0HB3x+6auaggWY0JBXOiNsiA+Jh0z4Q28jov78LpinNVB+qhbUmvYGvMnarxv2hSznpkUkueZcw649/YhOofXoTZgVPE2hSFFQ0JBdFUOhZmUhURhfKyNcYJ+0+qqBCqTrnHmxR1h1utvyL9F/mfAeYIfhsw8CwQjFy9eHKBuhynvGep3Fr+vmUZbwVUe4qIz6FL3iEfJS4Rv0E63C46zp/xaV1eX7dCwaOwq+efY08RA50Vttyq82mUnrhRBfSr+imeOPIk2bS8zG3Op74e73dZwmT9HpSwfMsxMBzFqZ9ADr9mhGg2VvoAuxQAnz4gPnZlpy+B3ZKWAkLU06TPeaaX7NK0hslHIjSlcWCJPE0K6DyHdx2jXhrFbw/LVU/YYYYkLRUF6cXhknRVyAsPkjTSmVYGM06XjhTFKeVEKO+IgCncA/yOUpRHSOEhmIUEjcJD6fp1lmq+wutyvzASsL4NKtJc6Bi9sk+0h/TDgzOQFOtSPOzo6NKKx3J7PBlDOBurl4ZOvEzbCw+hg8t5y5begPwHtizS6CVfLnSy+mh5h79OuY0C9RF0WS3a1mrCguCNHjlznMNN39F2NhC2Th+h0TEJ04VV8k9QVXL2Vk5ZyNa9+V4PSU+YDAwNJT9VhJyJrogL1FpKnn3MO3IrQ/Jlgf5CtAyVoApBfMTqhpWlEEhgmshKX/Ao6gWmh4eg5Lh0d0PeYL5PuTeAYe5W+0+2BzXzO5qzyZOBvRZ2mXu59naQ+1/GroFFv6hgzDF0J2Fa2B/xU4A3SXiHtyxiUF3t6erwiNO9tQE6t8HU70AJ4adtqjZv5gI+6G2F9dacD1Wmz4dT+MTreOS7SqQe7u7udlc17u8fKXWqO7XYQ1YVdo/1FXqEXMQmxwvYFQf9MAD5HNuUaHv5RWExcwFl2GXdHbkxhzCI/DRgDf/HwF5mFeRHcvdMYWcGHwKyfCqJCJEB4lTgFa5oUZ1rBNI6q0jGNOA62hjFCl/D/GCU5Tr6kjHgX5SmxX+tF/oOM/J7sX6Ud1ikMFHWMToEBDZ5YQwyaP3/ST/rTzFgPYlD8WeMFMaaU2UL9tlOHVsDHKkVd9chnIfl1J4eJMcilQivFitOfXP2AnVg+CQRX74Oey4sYgBOPkjFVFuqQ4ZlwCFmH/kkXYccgKU39lBt9kLB3XHfnxnQmHJ67PI1bt271Fy33IJz3t7S0bGWJ73u+0aEUJJ03/MTHclfDqBCtggI2ja5h/QlMYx5djHQoAUbUt52aWB774edvkecVwOW9yoh30R6vZD1O6U8B3nt1LzTabdtsB/uUsVyDH2Xfx2YL5DD8+jpL/GPkiY6EO+8PnXID2wzvoQP5lXXfTKvUE1yUb53DU8c/8wpmyeYXJ4jPoTYH0Hm/UeAkIT7Orc47iXAAlpfyT6ide2qs+QRTSUva+tEDXxZxqQ+67AsU+dUoGbOI0MKs7AEEdB9GcifCd7bTgHJElcBXOqoIpBZhhWsaQXwC8cmvATI9M7fIg99P0w1hjN4h30GUwQ+BXCb9YhtSqlBwdnUWHrxNvY9Q18vMJryUblwAuJgFkCY+PccM+3RbW9tj7GH6xtaCtQFD2gwPtyMrDwk1prC9GHWzjgkKM/wzf8oK4fCKSxCIQmHB2jtW3pJ26Cd+32FEHqHbsS2UrbD4bLheP/Qji7TDwz/9ArQRUzy5MYUvi/Ywq/JVNL+g/yE7J4Yk9uAwJDGTJByzUUQVCkInriw5EGLU2zTGG9Cv4A3rlw7G2tHTfI7cXn/6MQbpB6TXj7NkHqpd7KZu/gDeeYy9m/oun6LtzKbDZebu/pS/nNrF4cOBU6dO+fHnBWsE9fJrXpuRXQuzH39ML2Ql38c6V4RnU6FyuRwDoDRgik4ljNw1pIKzcd2IX83/0JkS+u43ToM96n2SBQh1P3RnJjyS/9COrMg+5CBOUOZAkfK9a5y/ARVcWoR/+/fv9zR2Kwby/RR/G51zDYLxjYowoOAqCpAEp1D1qyD6Bf2C6Y1LoOChV2htbQ06zlApy1N875W6nPbgwmxLBfzlyaN0gj9m1nmILYkBZoHOQkOBMaJ2ihu9vb1dtPtrLPG/s0gV9wf0bqGenubHNpn8J1ypjuFKoA6P+ZSZID1BnDKVDGGNpzMwt0VcVTjgGLWqAV3vgzfduK5wHGxDZ+SdjEn8MzwT0DhLA6MZdCkrViJjtP1q2BriW0MZROawsBw4efLkHkp8EMNwB0LaDDgrLYKrCErBG0ZQMduxk+nP4vQL1XjzCuZBGdxT8mct3gZ3BMPq3USvk5h1yQD7oN0Y/Jeo7xu4Hi75YoFLuOAJuOukuUxbn+7s7PRXUxej7uvgYQfgQWHIC390MuoV9TEcnjr+pTzSEMwqTqgKu8etMfWTe0tOhtZ7oQHj5qGlBtWvRzngRBXkXXjG/hmeCsaSjXNSepHKwXDy6xLWmHqtsTk3pnJkEYDZ10cQxC8xc9zBAZHLhJhBzqQqGOQwNuZV4AkwSr6eWcb11cNjzO7+CzO68xiiFtKGIcBdcg/8eJNKvYzhvEJHuWH7mKV6z9RPBfaxdXGa5b1Xuki24I98y8KcVQB9CKOsK1HlqJsJl5HlCDzx5oLvpTsTM8lqB98GuwZfnLWHMU08mw/GKJcETFZ8NKbrcmM6H9yemmbTbbfd1o7BuI3Z6L3slbZi5OK1URWApcq4DjU1qdFYlCgMsXnpbIHUAEHf+5hEl/yQrj+O5+fpjnd3d9sZQ+ki8dL6Z50PUKXn0NI41acBI319fSUGoFfh21dpm69QLuasLBlTqln7UZYJaqeojTWPMamz6qf9OrE6Qb4+ys+Zab7MD84UfHNOHXcF5ptxo9g5+K8cJKNchBTWRT9jEoNLsFjIjWlhYf/a29vbzp49+14Mwl0Y0p0IYh1+N7HDINJTKhVSeJXAFB7TVYPJwalYdrjz0D1CWa9iSP2BOXFL1piyL3oMA+JHnt2O8BcohziA8l7pq5s3b/7Wxo0bbcNi1l9jGoOefJ4PoHdWyCLHMKTikKMf89CY+rWofGY6yqXr8CZmpujNnOkFNEepV/0Xn4A+5f1ngsXcmBYW+A9DsYfDlV/FkD7IoVN0SvYC484aijChNnakCcgaCKQZ9zCZjUYnd5bK3ujw2FL5OU6eX8C/mG861ah1bdSDDz5IM5ou8u/PacMrLOt7MCL+aupRZqbHu7q6FvPwzLeP/FpQyE75CLVbMoo1XhgNTf3fdILyFExtWJdwGR0RhuHNADr0rjE1weoF+eBS3xsO47iQeDcOWUcAnldSJ1riMlDEoBIslvOZaYVV8+/ZunXrBozaDjrCfrjfqRCclSokDaou+AkVET8BmUFoOAXoxQzG9IaheR3w1dGXKfcQWZyRTlA48EvqeeGFFzx0Ok97HmWv9ARtGIBPjxN++fjx487KFrMNGtEsBO/kuRCBefqnblCGbfcDK36XQCMyT6UtH7LohnwI3YZHE2am4KJfzKZF8D194OToAAAQAElEQVSySys87/4DVYzD49yYvsuUefex57eD2cStzK46UAA/3YV9GBWBxm+qCiRh1krDrC0+ZGIaZi7hh54HT/3g/KrOG9u2bfNNIfcZJyhbLZqLjHOP9BKz+Odphy8ZnGNf+bubNm16lXppyHAW7bF8haY7oRLwewIuIaaKMw29Uic6vn7TC4Hkn35A+d1AcTzR92SfmNX9wKth+KFuO9DE3eT54Ai8r5DVL1B2gb6sMW1QKSoJcs/8cmBgYOCTzLL+Ggb1PRjUZlzvTsayHIGEqzFUSPXURDrmZ0ns6X0B18MarxUdRckeR+BnDx065OhdD9klkRY+Pcms+ou04yCuhy4ak8Wsm0bUT6653A+Z1ZJXLdxUlUZGFSNanc44cWM0S/DCGw6D8GMaxtScKxvQfY2o5wOT6kbi4Uw4USuvshCgR3TR++HF3JjCjfl+9u7du37fvn3b4fo9wN0YiDaW+n4ZKopOBpS4Ah0lcGOCCv/N/kEr9kuhG1+JIuwhxSCzOi/BPwldP9Omwt2M1JKLb2tre6OlpeUHra2t50+dOuUSf7HrqDEVxtWjlrxq4cZlukkg5U86gZ5oLJSjtxxc5ufGFB6i3/LEa1EOcCEbcMSMPln/KGZu/ysfy8iN6dzytSY1Rk4/inEnRm43/nZmkvC/IWY1ZrDTYPhcLgSIE8Tr3gygW+Awq9DR0VFob28vb9iwwU7mG0RHmaU+1dfXd+lmNJZqPIdN54AjZ86c8dBJY7IUqhoddjoVma4MTSdU0xSHsgQaY+pg68zU02vvDi/L1UY0Zg7/0Xe8e6sxDaoatvDMwT/5X4tMwlsWfVq5FHNjWotTc4w7ceLEPmZVv8Ky7H1AO4cqDUDsbWoIBQXi3qdQb/F2Mun19PQUuru7b+BehN4PMLCvQUsZT7vzkz5/bs4B+eksqDIg3jzLzVNkO2hKbWcVDCvnsTQajkH24B00jZoJrKQ8LvH9MA4scpJaqGyZyDt5JhTm4E96QpaUYcGOlsXn/rnlQMP+/fs3wuh9GMmPMSPdzUHKeoooIvW4V6qQnXkI+gXShzKQbtoP9N0vLff39w+xN3sBes9u3LjR73w6mxOmTStPOCUHwpCaolpOyk78TEF6k+VNtNUb/G7juNTP5TrKMPkAW8rJHcWO/SfipoNeLd6bb4xExREnJIT5Ujg3pokr8+Dee++9TSyz9zJD3Ich3YghXcP+XyzJnY0qBJYoYVQNC8woY6mvkATTpKoZFlI4uRjOAqAiOUIPQPPc4ODg8+fPn/f3lVwKGpeS5+4sOaAMEsD3CQOfMkvxutMpznSCac2va1hwoBzDORv2J0tQk0aNuslyGOMAsnBa6j3c6FPyLIGD0FiyCY48noAcQ5hfr2kE6SgPcZQXshdnutyYypV5Ak7Q17Pf9ymY/qlt27Ztpph1GDmcgsavAiIUkEIRMIYxkio88obATGOcoD8Lpr9x44b7RlcxyAfYSvg27mnSeEkfJ3/mmANF6Skf3WqYDF+drjpsh6zG1Qhbtj9ZUiNqblDLjQr6L0+stpMGQf84mKlMauUTJ6QClJuQG9PEkTl2mZWuZSa6iX2tD0H6AQ6F/HbpGowewUIYyKyhVBgaygSGC/xlhUaw8ogXRKBMBeiWgGvQPLhp06ZHWeL7nc+aimWeHGbMATtughkTqc6Y5K0rpHj9QgrjukVk+Xjzp4oD6rtQhZ5ZMPWv6ebOjel0OVVnugsXLmxmSX8X67F2Zp2NLPfjO6XMGoNS6iAYv1jWky7w/tMvXr/pBP0KV7yu4QQcPvlzJCVmvf5i5wVmpcdY4nupOyXJ3bnlwARjpkyyMNvilLkwBZ0JdZgi7aqKquabcpkNA8xfDYmeZQmEy7kxhQvz8XCifgcHQX8Ng7oP49jS19cXs1Fmq+FapkIQ9GeFRXpRse+DIa4s+U1jhHnSDNYwM1NfGz0N7rv4Xzt16pTLe/ePjM5h7jkwZ7OfqaqmvBOYTr/uosESLxj+VOSCv9LPrLZh3ZmA/S2bL4V1s5Ab0yyX5sbvjGEtRu0e4Oc5fLqdw6dWDGtQxx97pQaSIPQrbCHNPFOcrvEJDGM0w9DiEix7suuh0xFof6Wjo8MfyVOu1iNly92544AdNsEEqggkBr8JEbNAqBdZQEeUrYdRurOgvGKyBh/gka+SKps5b5hyzRI1XA12umya3D9LDuzatauZw6Z71q5deyszzHj/HiNXYA8z7pVqVBUCgg+jWiqVAo/hjZKN06+b0ugaKS7BWL4RlvgD+M+DP84s9khbW5sX9L1/OC9KZT1WOTjj9z3wCfxFBjNmjTKuBomJy7r6BXQrXmnVn0PBnw3xU5bjZqPyRZnIQ8HwTEAa5ktu8hum7zmxwVsu5MZUzswh9Pb2brx69eon2Ru9n1npBkjHa6Ms92PGgvGT+SF0BSyQJuKQSLgKSHyCFG+YThR7r/oxniX2Ym+Q3i/Tv8hhV9fYV5UmdHRp5DAnHJC3EwYrZTcn1DNElLHBrKsf8BOAa4iLGRnuIj+LXnwTNdCgwpqi8on+BS7600xlc7N8xmchN6ZyfA6BE/UOjNxnmY1+lFniRpZkCjrenbcY4sKYKgQkH7NT0hg1DlKcrmkF00G34L4rh0ymL2O4iSo/39nZ+TgIX7nEyZ955ICdtQR9XQHvuw/CiA78LmZ2PuUvheTqB5ooZz3g7JTgqn/sYxrTYETiFfyZtSykEUQz/8RlwHutBMv5zDTDo1l7Wd7fzgz0Q8wUNagNGk4FC6d9OykMJ8v/EDBpwqgar5F0xpkqoF98Cle70gPnBf1+6JwAjgN+fd4L+kTlzwJwYJwhVV5ZmMfynQBpOFrQpdyYjjJ6LbxfTz9qBOZ0tg7d0RIy/8UJouyLACuVcn6aL0PmClhy38l+58cR6BaYvRYmx3JDlxlr+ImL4sQlEEH6iNc1XCtOHPT9Kn8Z1307f/b4AIb0ZHd3dz/5SkD+zC8HNKJCpZQkMxFZv+F6QRkLKV/WD05D4RLfX0ZtJs4ZGegl+yxIxZh8rKFfhTGF//KoUi48Cj/4cOv5N5080EcXyiPlcqHkKFcP/TztFBy4cuXK3exbPsR+6W5mDS0IOQxkyoLRq8xGxSGICIvXn4TnjFYQbzrpCOIGBwcLXrPCHSJ8jJnwI8CZe++91441TpHMm8P8ciDJLFtKLVw2fjp+9UGokVYZu8zXmOYz01EGOXFZB98bAfkTWPknRGAW/6AZuXWFCLz7zwkMM9NCPjN9lycz93FS38lh0yfYz7ybEbIdw7eWPc0ibhBVAEIE+Kc/AcF4FLoQAf5BJ7YFNKgYzdgaGIt3ec851vUrGO5T4F6mrAuHDh0KgZI1f+aXA0PIpgf5DcF7nyiNcLggQlYGxFWD+MnAvKY3Xr9uAsMCsm5Ar5qR/WaUYF2KX80u/cOPB7XBg2b4Fwe+8opwvBADriITcfVAyqsrSFeQhmHc8o0b14dLpZHcmMKMWT8qNgx+CEW/gxlpM8pepMPFrHSM4eHPFiQ+QRavP+XVD91QBI2qfnDD5Bsg/DbbCq8zG36HJb6/VKkxJTp/5pMDyNYPVHv9TNeBLWSbZIZsovjkRmAa/8ZkW0lpWBChmwAdU7eaMSCbb9y44XLfJMsO5rjCztLb4NE6IGbr8l9QLpalX3emAN3IqivQ/8bkXsSYDg8jj+F8mR8smt0/jGkHiv0gy/vbWHJ7HaoR5sYSXsbXQ13hQyd+zoSZR4HZbsxQpTc8POw7+NfxX6RTfZ1034J2bkRhwkI9dEo/ynwJOV3DsJZwQz7gxzpXQ8yG5qI+0pRO1sXvT2RoRP3guNejTLKqARm4xG+BN40wIpb5yCbkoNEjPmREXN2P+elv4/qyOPumbqFQLDc0FEcoYzA3poXZ/XV0dOzF4N0HY29FmH5Fv4mws4eYURbq/NP4YpgjlwqhRxxQpgzkOtKPIM8Rfmvr1q0niXfPBid/FoIDyHaQgewisrjK4ObtCQ4gRktGJqOeWf5Hj8IwS0Z/xtVQCC7vXdbmxhTmYMiagTZk4xLfN8NiMoKMgo+6dBxS1v9AN4yyclC+hgX9iW6pVKYPlgdyY1o/f1MOldrrTw9g9D4GchvgG0/pd5hmZEwVOsv3GEnptKEUCg5h+qpczEqZCb89MDBw8dSpU/nHTGD6Qj6sBgbXr19/AUM6wKDn191DzsooCzOpk/kny5eJ01hoRF0Beeg4WZbliZ9ZrVswcPG7avRF+RNvFZZKpTCEuvareknT56IfQjNc81NO+I0bo1uGNhOdcn9uTOXQzKCps7NzA6fqH2Sm+DGUvRMy3v9zKe71pRAoeNDTfxQcnTWWFdANY6oAMawljKgd+IcI8Q+geAzInwXmAB1nEP67ZzqArIaRS8x+lLNgdZSX7lxAopmhZZ8VHMwz6NXrRR7rkUsLrnwJY8fZRbwpKFeUEbNWvXWBvGfQjL5sRmlSToQZSKMcdCD6aKFQzJf5hRn+cYLfBmP3w/Db6Dw7Oc2Pe24yH3xQBR9uvf8c9QTzSQ+jOgz4A3nnEeJb4A8AvUD+LDAHkMdVZH4O14/LjOCPgU9XmQlzXSVpZ0CD4d6gkBvUQsHvu8KesvvX5QJ/GFX+jz5EVFYOo5jp/zdvNrVhQVzq24ZLLPOLxfIlBWNcDnVygFFqKwz9CJ1ni6Nee3t7jIQYvRAecZXDo3pIl0qlmNk64gkYz4K/69Tb29uD/wTlXYCeF/bZp8GXPwvKAVYNfQyWJ69evTrAqsQPcsfMxE6lvKyMMtSdC5CuMEZL42mf1ZC6xDc8FrXSnZrts/3ywsPAfrZgSvSPWBEy2IVclAX9JnA1KdwEKT37tzJgZRh9WzmjBzGIQlsDjkqUTyuYm5DLo2txAAO3m870C62trXeMneDHvVKZLPM1pgpAqJV/MpzCU1gCBrvye1EoRQ80/wyp/XCyvDl+/jlw+fLlQWTqAZR9J/bIlVkCa0C8Tt0gjckyZWiSrOiJvuVrTCbLshrwtl/wJ3tuMJFh77IU+6Qu7e1DMsH+aFh/PQCjYwsn5TFMHywIygO6ZfpouampobGhoXBWgaS0uTs9DjgS7oSZdwEPMBruwIB6vy1O8GFwCIC4GLmmR/LdVFmB4S8T4yHHFYzpCfzPAUeA/Fk8DlxnVuqrux50xB65VUny1jU8X4BO+DRgKASvSAkalPkqcinTbXK7DUMZcmCiETNHjV2qNMyK/qibcPW4ypO+FzQoJ7KKK8LxhtErUbFCLJeLvbkxDfbU9c9L+Z+EoR8qFotrGJkagHEEZH4C0o2Lm27AfCwhSpzaX2PEfRt6LxLuIX9+rxQmLIHHvuN78nSr0dq4tEROo4E5/o+uFQQNBeDA3Yjb5h9FVeqAf9U8HR0dnuLfipHbBHjDARaNsoK+Est8Bp1Y4huulzEaZ2UqQLjgREn/yMgwW3rOqQrDpdLw9ZGR0vDIyEhJhai3R2vANgAAEABJREFUjNWe3i/U3I/w7uPQaQNMbFJQCm3MAFZGR3EKoR6GScMOKUC77D4N7ht0nCehozHFyZ/F5gDy8McLryEvr6xVDF298p5uO6SbgLI1pg7ku9DDXdBYlf2YvtEG3AkPttHX1tFnHNzGyQL5RFjewae6HvgcWwa60I6zDP3FYkMY6pGRYbYXyjfK5YJXFIdXpRDq4uj4xK0EVd67Ed5elvjNMLnR0YpwGFH9pCnIdHG1hDgd3AgjHcCoN9KL+yYzkBeg6/ISJ38WmQMlyu+lo/Yif0/0w6Aqc/ChB8TpnRPI6ot+IJb46NctFHDL3r17PYzCu7oe+sVG4B74vgNYD8/deinAnzCCusin0hfr5Q40gw58Dpk6aZJmY2MDW3jlMYM6coOT/D5oX8+NKVyo43lvQ0PD51jW721sbPQtlBAUOJhbCiHql55CRLiBS2Fx+k0j6M/iTC9A26XJDUZdf47kWdIc5uBjgPT5Eh8mLIGnRB38yMxJtmCG6GSIqDRO1sTP6rHTSkBX0K9uYDwsp4GBfA3+Pezf7jl+/LjGdHR9a8JVAjDdX/59H/1lG/xool86Y4++aP+SDchHfhVIE668rAbT1QL5LWTTG25oaCxw6Ew55aahoevMTgt+Szi/tF+LiTVwKmojf7c2NDR8FHAk9H3gioBSHhmf/DLesJD8xjl7NQy9MMbiUIzwQzuWE9euXRu6du2ar4v6/v3rpBn36iLh/Fk8DpTovKco/sT169cd5Pz4DJ1r1KCy7Ay9IH5OHvVHSMTwOzP10HMrhnwLePXTw0q8q+ZpoB+10W9uhx+b6EuxxLf1hEMW+t3nJE3MIg3XA/ZR85pHv2D/lD4LR2iWMKSlPnAnSHMln5nChWk8jWx2+7raLQjtHjrLZlz3TiudRgYnkJ6MF/QLCsV4/XSAWDYghBgxxTHLYFO7KegxIy0PDg4OYEyPgf8O8V7Ux8mfJcKBEY0p8nsHWbr1cgM/nWsk5Id+hDubuqo71aD+jIGHT37DswO9aqccjSnOqnq0Xa20+D1Aq3zBuIYR1U+/AV0oIKfoa8YFoo5/if/wOGgYlrYufVR5Xyfcg7yPMivusUJ1kF+1STv7+vp+ng7zEZi2EUPaBIzrMDB1XDhxSiEqWNMLMD7e3Te9eDqjQgklwHj68ybD4Pwtp5OU54jnBf1ELneXBge8HH4c2R5HVu5r099KIUfC8bqhHa6eqqoPQnUe6QgJbxr0yOVsI/5m8MJqNKYj9EUHtWH4EXvWuLG6gy/RnxBKuOLtd/Bq9Jnmf/pf0JP/0tAwS1sZ21fpv5bbC+3XgK7cmN6cse7FdMLQD8PcuxBgC0sHeNsYxlPmColM1p/FkTcEq4D1G5f8hiEoyhEwXh2lvJeg9TxIv5uJkz9LiAMlOk83xvQSMhwGykBcnVGWyE45zkt10YnQO8rBW2zCde++hcK8GoSzKp7i7t27N7Fv2WFfBGJVR98MVw7Yn2BQDHCG9evOBLLylE4CZO5WwzXCJzggzpf5N2Pu1q1b1yOYThjn3sxOBLeOjoQON4RS3yw/CWMpD8M9VKrMWhSQOBXAEU9XAEcfHe4n/olbbrnlu9B3loqTP0uIA+Wuri5/NmYIefl7XDFQtra2xi/Hoi9RVWQ4a6MK/dCzWu6YbqE2azdToDNUnFXxNNIf99IPb4cH0R/Xr19f4b28op9Gv2P2GP1ON8lDdzpcooyQq/T0sz8esoDhsboE1wiu1N/ff+n8+fP5h05uxlQ6zX0w/2H2THcxEmpYg6EyeKq8xgumIX/ksZMJhgWEEYJ2/wWBuE/ajyU9QdwLxJ3jlPY6+VfbwQJNXhbPCLX07bQRZIrIyoWLFy8WOF0PWSfZkyYMKgnCNTwZmCbFmT8LCZ9c4zAga9DJbRiVjzAg70xxq8BtpF/ejyF7gPavw6A24C+49LYv6acfBb/hTSzV5VeWL/I6wbv48T7zCmIpI2a99MuY7UKvjNyvAH5wKA6HG0yYQ00ONO7atcvl03th+sdQ1m2MSAouOkvNHFMgYX4IVaFAL0Y8BaPQBUbOEsowhCKcQkCPA6chVwLyZ2lywKX+VeR0Dpn2I0vlF4Ojsq63yurEVHlq0WT25YfIt5L3QeK3T5V/hcU10ub9tGk/fbIJt2gfci+TfhRGFHmES9yM+mvKh2z1BsDj1G8pvlxC9heAs0TmxhQmTPps377dbyTuYGS6E875Hv4m3LWTZqgRIfNFKxCYrjcJIwSt4AXiSoywJRSiiVP8s4T/jBHWw6fIk/9bmhxgZniJpf0zyPAknXdo48aNZXCzqqw6Uw2TEPTQSUPSid7cgyHxitQkSVccugifOzGknfQt+RD9in4Ty28mPmFAkUtsq8GfiK+XC+Y3L/0+8iPjIEEYb8kfVjxMPd5i0qUxLeQz02DPxH+9vb3buru7/wqCeS8dph2j6m9zh+Amph6PSZ0hYWF+CEPh6EcJYsmg8A1jOIcHBgZ6yfcCs40De/fuvUje/OAJJizlh47UjQyfdzUB+HqpnayAPEPetequvGvhE646PoWTm9LpYki867yRuB2EOwB/pXOl9+n1mzZt2kx/9Af01sL3mJXCg1h+M6iEATVMf4rVIDKK/VP4U/Mxbc2Id5EFaQmiMLBltnM8KH6NPv3KmTNn4sbNSme8bZ8JNLDk3gHTPoNxu4tZ43pcP3sWM8pqgjJZqIUXp7DoZZHXdEm4dIaIRgGus2eqMX26vb39+UOHDimcfK9U7ixhYFBUZgcxnheQ4Q1kG6f6+EPWk1VdfagVl/CTuSkP5aTO7UqplfQd4Lbw5689NKZ0K9HdsGHDRvi7j/a2A2vwx8AFD2KLxTAGNppu/xLsb7qBnOSf+WtFUUbw2vz6TYMBLWFMbwBHmAR5BzyfmcqYWsDMcC0C8IT0Hhi4E0Y64teclRI/jkS1UMgbwtCYMprGCKnA6YCOoGVw1ykrDjNQgpeIOwjB3JDChKX+MCMZYqD126YOfk3IuIgsY6lZrRf1tqVaj8yfxUnfMG6R1ZPL3lvRtfd2dnau6FN9eLwbXjwEn/cA6+k/RdoNqhCzUMLBf3Hyh/RhZJkYTTnABYEp/kkHI5pojMB3P24iVA6J85npRAY2nDp16iMI5dPNzc2bEYofUHC0L5oUJgZDFZThqcA0CkEXwYdRNb1h6QBljKej2mnif0yZxy9fvuzpoMlyWPocGEFX3I65hEw1qkO4HkyErPFPaIE4IUWgA+P0KRtnmmzYtOIE8YYBVLTB342/g1nS/QzSHpqaZEUC7dvJpCN+wJKGN9H+aGfiB7gwqoHkX4rHW/dD34wtGzNK376MQfVQ2O2dQ/TXy8QZxikUcmMabKj8K+JzhvFXEcovsqRweV9ZRhA36SOzjVR4gn5xCkA/xjI6jWHjEYT7pn5ij0Fz+E3K+hbG+7xpc1hWHHAV4YnuUQQ5QGdzlVFpgDowGagHJlQnTKNf0J/AcDWkOPOjp17cb6Xc/WxN3YdB9RVL9bg623IP2yYP3HbC55+gMZXDJ/lBeNyTcGM8isFtXIJpBDDavpEY/d/kyMk7xV6HO8MWzzOsCDzbMCogN6bBhtF/u3fvXs++0xYE0A7G5dIajF4D+6WxuY3Cgq7vMS8KHyMcwojMY4L2VTT0YngQoR1jFPwRwrkcCfJ/y4oDHES9yWD5IvveVzBmIxi10BflLEzWGOME9G2yJFPi1SfKLbLP7gfKNxDeir7u6ujoUH+nzLvcIu2bnJrfz6TjLiYdbfSpmJXKuwSTtUkeG2c63ekCvIy32uz38NkvRbmSvDY4OHgUmt+lDg6iFXK5Ma2wouCl651Xrlz5NJ3jVqAVZvn+c+UbifUKI5GG8dG5DEMzliEIaAQD6heH3gZ/uLe39yR7cO7BEMyf5cQBOvcJDNmbDIqDyLWkvKuhuj0pXrx6JeivBxINdMq92mYGbvf3P4ZBvx06zuRwVsRTpH+09vX1fQADd3dra2u89TSXLavFf/gZH0rRkMprZj4a06v02/PMTN+gPleydRhnTLMRq9BfZEbhfb3PI6z3MwJuQHANMM6DotjUlrn18sX8CCGWGQpFGtCV5giG+zKz0Wfb2tregK57py4Z8ebPcuIAM8MLyFiDeh35lpFpyDvbBjtjdVicYEcWsvHT9WO8CxhPk69hAnAL9H4J3IdBVPb58S/3pwHD1QZ8mLbdQ990tQjLiuP4DCLCuvAhttWm03DT10pnP1WWAvIt9PT0lOjPAwycfRh3vxZmn61kzY3pKCsad+zYsYUR3s957UJgXjch2FCQoXhimQ4jC/X+KVTzSIOZS+zBQN+Z6jUEdB6azxLv9Qqc/FmOHDh+/Lif4PNQ4lXkfRr5errvNk507tQm4iKcOq9hIcXPxHWAxogWmAD4amkr+rod2Ltx48Z927dvXxGHUbRta0tLy920cx/QCcTqLvEr8TOFdcUJ+mcK9M/4tjDGUxKe2nfTj1+Ev35f2L3xcZOf3JjKpkJhHaPOvYxA9wCdoDzBRxbFuMqkwspQoTDDP4QQG9kYzzJG1Y/KXqAjvcE+26GLFy/mB08z5OsSyeb7+ZfpZH5TwW+cekgxzpgi60pVUawwqiKyeMP1QKKjfjIjdra2DreD8F3o2MdZ+WyCXhFYro9196Mmt9F/Po4RvZW2eVl/QnvkxQTkLBH2dwbGoIIf70gf9TiAnF1Jeoo/A2Ma5Fb0v1aW+D/PPshPM5ojs/WNqbUKCebFF2lQ1ISu20UYYZih54Vfr9O8tGnTpkc58MqvQtXNzaWXgdlTD4rzNIPl0atXr3p5Pzoa8q5UdjLDORm+knEKj3qF7sYMimRFdNSL/B8B97c5KNkjDliuT4P9kcp/BD7+MrPTXRizRpb7cXcU/LiHNDFITeZmE2fTZPFZP4a7sjLFkjYgV7+/8CY8PppNl/yrfma6a9euLRg1fyBvH0rtUr/y2qjTfAFGxqwyMa0eF+HH3g0zBZf20hkeGhoaoNO9ySz4eQTmJnZ0vHro5mmXFgdYXVzDsDkrPY3bAzg7rVnJbEdG52qmmQ4yS0c/uqYxbUKv1jEx2MIk4Beg8ylguT7bzp8//zfoI5/CgO2mjeuBIu2cUXvIWzG20yWAfLwOdQM7cBb/QWzB6bH90gkkVr0xZbTZDZM+jLB2IrQW/L42Ct+LGr4AGJgM4QQG3gwBoUgyRmMEoQwAJyn3zdOnTx9GWTzRd8kQ6fJ/y5YDN5gxXULeJ9Ghd5DxVWQecgUXnRh8uClsS/WLFwzXCxoWjGbQJa/GtBFj6krKn9X5LLifA7YCk77FR9ySe1ixtTHTd5LzN+HRh2hjC64/11KZLU630uRL/JlulkinTJQhM3y/Xfs2dJ4mwi0598Txjn9maUzHE1uOIYzaHTDrMywhbkMJN8hAjGoITBcjG35mGmFY622j9FCEAif2zlC9U3qYcv6I8tzE9uvo7gvVSzZPv0wBdcsAABAASURBVEQ5wMHPEWT7BMb0JKuPQfXGqtIRx3XobDjrN+10gY4eOsksVN3yhkgAZbahty6JN0H7vdD7W4CfrHP7alnoGyu5T2JMP8fJ/V30n3baFP0Qf9ouC37SvopLG2s+9kGhZuQUSOTn92lLDJJD2IhX4ak/btk1WZZVa0zvvffetVu3bt2BkPbCaL/avRFm+YZFKCj4EJKMU2AaVl3D9YB5oO8ejwdPV+lkpzGmz9Dp/MRezFzqoZenXdocaG5ufocO/yM6otelhtQja6weCPqrYTJ8dbrqcMqXjKrx6inl+xtlLezjdgD7wX0a8PfLNKih46ZdisCkY3NnZ+dHadtPAx46bWewiI+yy0vbKixE3em3NyjTD7afRZ7v7Ny58x3KnfQu+Ko1pmfOnHFJ7zJiL0LbgLLFEgJmxWY+zIvRHmaGcSU+RkTj6wFohyHlZLXMXmkvI+6p7u7uw+fOnXOE855avl9aD0OXeFr06vSlS5deRtYaU/dRx8lXfRCqm1ELV52mOqxOusynrNBVwwzU8dYOBrUBw7QRY+oJ+E8Q92mMw4c7Ojp83dQZajW5xQ47Y16D4byNinwO+Gna5g2bDcxQG8FHv7St9KHok/JMIG08+oUIzM2/Ich0A15dPH38+HEPjiedAM2XMaX8pf309PR0Ap9F+T6EgnWgfGtQNg1fGE1mqeHaCg2qroJCwHoDUNBwjU+jpfGmywJxZU5XR6D/KOU9QibvrC1FhaZq+TNLDpQxYn0sT59CB15keTjA3zDyrxgAdQRdCANoWclP+lgNTddN+dDd0FXzoWtBN+kmceuoy2aM0f3o9E+jq3+VVdE+y11isJZ6PUyd/gZ19pctdlFf+2SROlfaJO9sJ+kCJw/0Z8F4oRpn3gTGmUZI/sQzw6ZjQjWC/M5QxlfAPQdM+axKY6rxZLTbC2ceQHC3YuBcRgQvFJwMlpm6pBn3wNgIG5eFlF5cNg1+jegQy3tP7V9pb29/CQIaU5z8WYEc0JhexYA9jy69jhF1qRizGXXD9qITYQj0i0tguB6Qjnk1Akn/KDNIiNcD3gOpFoypn6x7EAPxGWZ2nvDfR7zfn8ApOCvUXQwosse8k37xCer6GSrwEHW/k37pBCf6JLgCuAoYng6YpzqdPHPAyeLFGab8eBkAHpaYAXuC30Xaw8ALxJ8CpnwqlZ0y1QqLRKH2ooAPYES34Pq18koLawnASBkOk+NU33BKpwCgEZvj+lM6XdJ53/AG/iukP0v+Mxf4A+9ywTco8ObPSuMAS32/uv8aHfI4HdHL9EX2UuOVZHQhVj/oQjRbncFwRCcORB3/0KmaBsYyBElJnxme75h7JnA7uv8w8LfA/zLxfrNXQ5oA1II/Rdr/Aer79yn5F2jTA9QtPn2JG3wBF+0kPh7SVgajQEzjX8qDTOJtRvkvLrmWQT2iPCY+Ixw6DcKnt7ARBxgY+yjipv11wY0plVr0BwX/AJVwib8bBsboLGPBjRNaCsvoFK/hFIyD2WFcjVPwphOvX1d8f39/kaXCMYTyH8l3BPy4PTTC+bPyOFDGoA4h8wMYsn/L7PTVq1evDqAf8VaUzUXvxi3N7dTi6wV1TKiVT7xAuQ72RWanLqU3uY9K3T6JPv5D4Je3bdu2lfxe9sdZmIeZ6CZ48xPU6X+j7b8GP1wlbqPvrKMG82KX5AXt9utPYTRpe+wvyx9m6wXONbwN4Ydq6No3vMLoPfDH6MMaU6o19TMvlZ66yMWL3b9//7odO3b4a47+4uhPIMBOGDpOiWSsNZTxgv4sGC+IQwliH8x0QgobZxrC7pVeYzQ8ivI8wnLGXxx1FmCSHFYuBxwwRzZv3vwm+6dfw5g6S+1BR5zdVAyqOiIwuIcezYQd0Iy8uuaXnq5h9C9mcPrFY7ga0cFmtri24n8vuu8dzs8xC/tJDNsD5Nuza/QXeefrxH8d/HA2fCezvw9Sj5/FeP531O3nqMst+DfgD5tknRNQr2iH7myBchxYKmQoMyZQloUFddY6jNuNTF6ljn5W0SuMk57gVwjhiYrjroqHA6dOmPZxYDeK5mfLkN27l/PBx4ilS/w4JRUniJdZCkHBCBCJk0ZHNwRhtMInednfBTqHx+XeO5Tvl2bsaJEm/7eyOXDq1KleOuQR9OMY+nKeDuovWsaX+MGrIzE7RT9C1+rlhvmqgbLCOOhKT30VTGcYo6kx8YMomzCs6zGqD6Gzv019foM6fg4dvqWzszN9IEX7MGeDP3S3Qv/DlPPr1O9/p+xfw6Dehusn9eyP0f+sp3WGX7Hy05/qbxx5o436pwvmodzop6wUY6uFdkfYPuw2DAdghm8wE32Didb/Q91egf6074LLLNIvgWcBqgATtzGV/1mKuhPGNsPgBoVULSziQ9GNEwxnwfQKWhw0QrApnWHxKM0wp7julT6FYJ7r6upydHNmYnQOq4MDIwygvuH2JPryJLrXjw5it4bDaKgr6pKuUC9LzIMeh/6Z17CQxYlXNwX9xgMkafAu6hqWvRrVfaycHmBv8Oeo76+it7+KcfkVcA8zu757z549fjAla1S0G95G0a0FhS1btrSRfx80fwrwvfq/Q/n/E/5fYZvh08D9GPNbMO7N9A/rE+2gbuGSNh7rLURgFv+kIa8lQWGVQUyDimw02r6d6Ftrxwi/Rro3WVF4LWoE/7QeGTGthCsgUQvM2cOS+5MIbx9K5F7pBGOqMGW8kJhf3XaYLfMrswnzCApJIK8fkR1ihOuCxpMsbZ6HhkLJZ6UwYpU9w+xJPovufZ/l9EkMVR/+EfRENYkZkvxQf3TrAWiEUTZPdX7DCYwXKLCis+R1Juh7/E3o5xqMnJfjP0K6/4F8n2e29muk+Rz6+ykGgfcxe/SD03445RZmbHvGwI+oJ9gLLsGtTCbuZtT4KH3tF6H1PwL/ALr/M+G/jiG9j7SW51euKKYh2oGnYkhJG35d6jTrx7bbb6VHXcKYSlScBhW7cIOBro90r5DmAGF/kuQqaaZ9F3y1GNNGRtr7YdKDMKsNxWgiTLAYM1AYFi5x4dYKkzgEriCMR8lCMZNrXvFACQH5Lu8lXN/RPr5p0yYFQ1T+rEIOlD2MYhZ2mJnaf0JfXsSYXqHjljA4MShjdMKtlzfqZAL1rxpSXDJSxms4dDFqcfjCzFDDoh1wyd/mjJLl+C4M7PuI+xnq+6vU97fI9y+h96/Q/y+A+yfU9bfR798B/i/q/8/B/XPcf4H7e9D+fdx/Qrl/D6P532A8H6S/+e2LDnCg1sfdUXgQBhOalX5HGZV+Rtrw64qnzHisvxCBOv9RrxjA5L00LBvDWWKQu86g0Qf+Cdr0fch6lVFDind6j0ycXspFSzUnBRdh0l0I5T5mpBth4BqFIzOFbAmGhVo48YJx0FIJQxnEZYTkm07DCOQoZTyGgp0+cuTIkHlyWLUcGGFAPY8x/QF6cRBdOYv+DKAf8WUp3DAa9XJHvavOIy4L1fGGLU/XdLr0h3DAN2FA12AMW6jfJurpMvxejOGHgU8yIHwK+DSz2IcIP4Trcl03gfE/hbX8FMbzo7j3Q8s3sDbjNlOOH19ppNwwptC33ApQfvQnyg43hSsJ5sBD2RXDPVaOX4Uawj4cpq/+GYOGd0rPUJQfM6lrJbkajKltXIcS70c4d6MMG2HiGhgXTAVXEZyMTgJOeJhaeYwznwiUw7t70QnMB32vVfglfU/wbxA+yAj/59u3bz9n+hxWNwdOnDjRi6F6Df15Hd06irHpQYeu44/7p/hnxCB1z4zS0TWcwHACcabBoIW+G6YusboSL5gWvQ0cut6Afy2Tj2YGgVZmqj6dHNJsB3aA86K9sB3/VmALsJlEnfSxDqANY+t+qL+jFv2EfhdlY7iiDMOWaV0SWI8sGF8NKb4aP52w5ZhujA/erHBAuwL+Wdr6r4k7BLglh1Pfo6GpL8fyS+3I6Hcd3w8Dt6PE6G1TnFAmoVQL1SamOP0JxEEjFAJl8+Qvlmfioetnz/wNoB6U8CgjnN+27Dp//nz+tlNi4Op2y6xQXLE8jn584+LFi70sLenD5RIK6Ql73dxRByEQ+qgOZ0GdFLJETZtAPNtdOk4AQpeNw+DHiss4jGMYessRqHcskXGLGOIiOh76b1w1kCYmF6SLPCylY/JigcbpWl/LFAwL+oVqeobFm6a6XeJuBuaxPN2UljoNXr58+R1of5V2f49tB2/b1LW0T7R0l7Mxtf43A42m3yt9mCXHfkYel/jxcVmZmmAyItn4crkcSivO9IZVCl1xdghcO0s3wnkGJTo49hHZGQvHcnJYMRwo0xJnPEfZg3yaw8nv4b6OQbqGHg2jM74tV9ExcGGodNUx8saT/OhapA3k2L8sTv8YepyTzZ+MC2VHGvMkMG5Mp2MWaQLjdElfpF5FaeGPeF3DxusaJk0YUMMJjJ8KUrrkTpV2qjjLl4aTH13BNpmHvulW3A34fxp4kXr+JfbhAHGzejNxJRtTDWkjDNoBIz/s0gRYiz+UICkG8fEYltmC/kBW/SPvOIzpBPMYgWD89qG/7fQn7JH9EJydByd/cg5UOKBR9Wcvfofl7jeuXr3aw4zoOrpTplPHclidIs4L5JUZo7nFq4OCOicknMZDMM60QtZvOkG8rmB6w8zKYmYsDkMTM0mMfJRvPayXhjWlM49gekG/tKrL05AZZz2d6ZrWNNLSbx5dwXTGJTAsGGd+Qb+4lCa54gTDphGsszjrLN6wNHTh9UhPT88AfH+NOn4H/IHu7m5fqHEVGd9RMG+9sJKN6XoY+UH2bt6PEe2EYWuT8GBgLGVkej0MS0IxT8orTRTQO2r+BOw58McJd7F88H6hHUcwSw45B+SA+uBqxdPix+jc/47l/gk6+DC6U1Y30dt45ZGVVOipeqeeCehxzEiTkTNOovMB0hbmgjZtm5JMveXIJ3lhPvkiccO64uShaYzTtXz47MeePWw6RfjbY/AcRvUy+TSiygbvzJ4VaUzHWOFbHB9jFPRahst7P+cVUTAxFDICc/APgY2w/+K3Kw9DzuWCwrHDzEo40MqflckB9cIB2Ddsvk5nfgbj+A6GdQhD4B3UmClqENDf4AD4WDKruyIM665mkBcJ5IN+XXmTDCsTm+jr4OL6E3w+R399Bd4+wmD1A8L2We+TmnVWsJKNaTNM+xjc+QCMawWaZDDMi70o8HU/jnDQiT0iFD/yJ2VnJlpmyfYjljPfIMI3J3DyJ+fAlBzwZ2yOoVf/hmX1V9GhyxjW6wzM3giJ5ba5iY8Zqvqb9M4DT/HGr0aAX9GP6W8x8GhI6e+VAUcjahr7u35Avl4izY/os9+Cj0+yb30M3nkFylkp3tk9K9KYspm8F2X7OIzeBuPWoYTunbqHGntShMNVADNhH6NcjHYqM8Lxkr5L/BPg32G55lUoBTQT0nme1cUBO/Hghg0bDqNHjwFfZin6Gp28D0Pgd3DLWV0W9+YPAAANNElEQVRFv8JYZN2p2FVLv2vh6qUxVfp64rJ1yfrroWFa+BaGVX+CxDf6qPdIr8LPk5TxLPjHgGfopxdI64GTqwS8s39WpDFF2e6BYZ/FqHZgUL1HFrPJMifyMLcyysPcMIrTdaEbdEwP/RgRGfF8k+UyOF9Dm9Fl39mLMaewjDkwwoz0Cgb1Bfb2v9jX1/ckcAy98lsOsY+q3gm2UcMhMLMKwypuKkAvJ0SLmy5MyFwHIltGdTbjqnH1hO1/0oBPMYNP/JBP8sc4+rp70N6wOU+6g9iD77GydEbqu/ca0nqKvGnaFWlMafV+GPozMNOfZ2hjVAI1+jjtN0z8tJRxNNfof/MoNPZavFMas1uWZEMs709S1reZBbv/4gn+nI12oyXn/1c4B8qcLvejQ+8AX6KtX1Kn0NVedPUaM1VXP/GSiDqIYahLdzUs0JzxY/56YLKCEo1sfMJl3RQvLvk1ktUgH+h/lVmpfRO+FXp7e72JUGbL5Nol/nA96Ps66b/T2trqj+LNS/9cacZ0A8y/H4W7C9ev6PtDefHqKOGYhTqiCYbrBfNhMCMbgvNjJh4iOOq9RSd4tb293aXDvAgqCs3/rWQODHd1dfVjPN9Afx+l438ZQ3EAQ9CDrnkXFWckBnCNjIalHmaYp570s0lrWcJsaaT8tdoqffpcvFRgvzQNfHPlOILr/ugQS/m34N+fwtPvgHuO8Mnz5897yyaRnlN3pRlTf+7gs3DoLhhd+XYkU3tQhTCmTPVjea4whEL8Te+fhtRZKVrtWyMeOA2T8wj4V5g9nJpPQVFO/qwODlyj87+MMf2n6NR32EM9iy5fwRhcxzDEFpX6TLiu2amsq1ffzTNXkC07658O/VrpNaD2RbZG4oMt8kOgL96AP/3MUHvg3zP01S8ww/82A9PblOWqEWd+npVkTNfCxC0w9EH2n/Zt3rzZcHxQAeWMpQBxwUUUNV51S+FATuOfdBCSwnMvZuTKlSuQGvanDbygn3/MZBo8zJNMiwOubnwj6hF09F+jc4+zj/oOxsHrdyUNCQY2JgfTorYMEjmzFFJV9QsprEHNgnHwJvZLMaD2yRJ8GoJP5xh0nseI/gvSu2XiF9vcH5Wnidy8uCvGmDJK7YG5H0DR7oG52wm7vJ/QPpjsUmBGzDQvBlUl9xcnexnxTmBNX6Ms90qdpc6Ibp4p50ANDtj530DfvotxcGb1KP4XgEvo3HWMiT/U6G2AGlmXF4q2VCqc9VeQNTwYSvtxmT7oz4z4S6LuL79O+GlmoY/Ao28CfgHKZf2C9M0JxqZGvZcFCsZ9gor+dQzpLRi9VvZHmhBMvIcPzpErRnIYHS6n/LH/RJ6pnglxGOwyS69rCO0kWwZPMUM46mksCVeEYtOO/FlaHOiiOl9Dh/9fdO8PWQ29yQFLHwbW63gLYiQof14eDWIiTF+NbYvkJnxyTZsF+p3pR+iLg5wxDQAniP9z+vUfkuffAekOKd6FeVaCMW3q7Oz0Dac9MHJfc3OzH7kNIwpzK1xUSAZQyjCmIyMjjmyiwqimtChsxBs2j2EhhTHanhJexVgfYhb8ZUChOYsIWvm/nANzzAEHaS/3n0EHn0cnf5/Z6b9nSfsaRvW8xgRc3EfFLRD2JLtSBXHqb1bfjRSfwLBQK0yZNfuH6aVrHv2mmwyMrwbTJpw0pEXfim8R0D4NZfRD8UKqvy7xTmjY9ejv4t8p8n0V+H3ivo2RfRO6aTa6oP1y2RtTTtDbMGx3sl+6D2O6ndmiH7gNQSSBKSwBJsfhk64CSjjDgmHx+jGSOiFU8dLC9QLwMLPSy8BbCPJxlPd8JMz/5RyYXw4MoHNHgT9ldfVVdP4xdO9HzFDfxLi4ee/BlbqpjlZqgs7GeYH6m9XpSgI8psEZ12eqw+YXl8BwFrJ4/YmmftMlN/kNJ0g4jGHU1bwJ7I/gy8AIbbd9NH/I39I6TP/7MTxwWe9bh1+DDy8SdiafSC+ou+yNKaPzLSjW32TG+X72LjdgVNGZ0WYpCIWS3MRZhUeiMKz6GdUqRjObllEutgegHUJGoP6mtocAJ/CfTfRyN+fAAnDAJX36qtHr6OkfoJdfQA//fXd392tdXV1nOHy5wmRihH4Qqy7SVNyWlpZCa2trGEz7hKDuW+/kt08ICa8rDcqI/mEcZQZN81FW9A/x0hCna3rz6RcnHdMIya8riLOfWWdd6Tc3N0d5WM3od9Bwf/gqhvIK/b2LrQ4/Y/gV8v8ucf8UeAbw/Xp55Eye4MI/o1Zn4cudixKL+/fv34iS3IpAPogR3cnM1Pfv47XRJMwk0FRgNmwawTjxCCfuremKF8QbLxD2o7hDuE+hMG5ui84h58BCcMAlazIUGo7THR0dr6OfTzBj+yKzsj9CJ7+HATrGFoDXgoYwPtfBj2ikcGP5T5owqOo4ecMwos8TcMZlG2Uaw9Kiv1WMnRMR46RnvGC8IE4QJz3TJVd/FqSjIaUPR12I89cqBmnPoO1hwuTvqfkzQH9E2n9Lm/8S3EFoHwf8Ape8kUcEF+dZzsa0gYOf9yDcOxHA7QiiA4Mae6WyEmGEwBWeYV1BfwIVS1wSOLTCmBpvfuN1TQN4in8dQfoRkx+Q5kUgf3IOLBoHmI32Y1Q0KF9sa2v7Inr8dZa+P2T29gazN38J9RLxV8G7x+i3dn2TSoNT2WNFr8fVP6Pv0X80ikLCQyvuupoPYxZ7nMaJT2B6+5KuOAswvWDaBClMn5KOdRJKhL1430//u0gZtsNDN/eL/4zJ0xeh928AJzN+nc32EFz8Z7kaU+vdzMj7SYT2U+ybakjXJCHpJtYqUKFaqMaTVyeWEsnPSKhgQ5FcepiAUb0E/jp0D0LrLwDvrlkHo8dDHso5sLAc0JiUWML7I31PoaO/iy7/I/T9dzBG32RW9xYn3cMYV7ZXB913HQQfl9dJE4aRiUjMUDFi0ResPjRiCW8c+h6zRfJF39A1njIjf0qvaxx1CDq6gvhsWUx6YotNGtImXGJCNMI2xfCFCxeusm1xEf/bVPj7pVLpn5H3H0PjX1GX7zNYnMS/JJ/lahDWwM2NCP8+hPdehNIMwxtgfCiFI54ALpRAl/TxiBcMKMhsnPmhWcmj37TgfXVUY/oGAv0ugl+0TW7rnUPOgSoOlM+cOeOeol8sewW9fQYdfZS+8U0mAl9jdvclZqhfB77PpOAwRqqHiUi8wUecdzSvk9YHdS/HRAKdjxdboBVF0ceiX4gnYRhLEkdaXXHGmdiwYDi5CQ/O2TFVuX6DegwDvtnVA+I4dXuC+vwpuC/jfh2af0G536cOz5L/VQYGPyTk7zQRXHrPcjWmXn/aArP3oSy7cRuBeNsJYVUEnNitwRRSOLniEFaMrgisoiCMlIFDqPGGBelKlOP7vm+ihI8yOmpM3aNJpHI358BS4sBVdPcUFfoW8HvAr7PK+k36yB+iv8/09PScZbZ6nRngAFsC/eAG1G/6Tnz2TwOIcSswm/W16ehPTCKiT5Am+onxGLe4OQDdAsYv8PQViitEHumYPgF9LPoRdeujzH7KHqAOvRcvXjzBjPQ56vCHHGr9FgT+T+D3oPsn0PXDJO4ROwMHvXSf5WhM/Tbp+xDMr23evPkOlviN+MOQKsgsyHYFmoUUbxzCipmsM1TTGOdJIvRis15DC55kI13E+TMHfhldoQqSqAPypDkHFoUDLumdAXajyC9RA/ccfwP3bwOfR/f/Mfj/gGF0CX2Q5fVJjOgljN0VDKYfq75MWOglTiNI1ID3rI2/iGG8SF7TXSGinzQDTDYE/QT7rvDPvKZ5jdnn9+hfX6Jf/TZ96vO4v049fhP4A+rhx0icqHgqb71BL59nuRlT69uMkdsPPMwMcicjbiNCiSVItZvEgMBipDReXHIdMfWjUKKDhn7xCNaw99uuolSnofEYiV4HckMKE/JnWXBAXRU0TM7uXCb/mJo/AnwF+Br6/w0M3H/GKH5TYCb4F8C3gEfoA4+g++En/B3A2wKPM4P05z6ewijqPkn+x0n3OO5j0HiUdKZ9hPAj+LPwTdIFQPsb+L9OHf4E+Dbg9aYTuC7jra/1FkAtj0fjtDxqOlrLRpYBnRpRjOl7EGoLQiliUAuEIwXKEa7/MIBhRHUTXtew8RpOw4L5xaMARvnWh4Z0BGXoZqQ9zOj7LHG+7RTx+b+cA8ucAxqqYfT7NEbxGSYQ/wn4XeAf0qf+V+Dv0L/+Lgbv79Hf/j594x8Q9xvAPyLut4Ev4P+/cf8laf4Z/t8izW/i/z/YEvhfcD8P/Do0pGP471LWF+hH7oc+jd+DJGeg1sMts2RAly1bl5sx3YBwHsYIfpDleBEhV65CKQGEWTGeWb9xgkZTNxuHElT2eqBrtIbZL/P487u+/3yUzfxDLS0tvUQqfJw5fXJiOQcWkwMaMb945iuY3tfsoTJe/6sAy/RLGMELTCZO0f/exvi+AbyOQXwd19c3D4P37SwnG15l8ru+lfwZevYhy7E8y9WQEr0ynv8KAAD//1C9ENEAAAAGSURBVAMAYQfHY2C3nOYAAAAASUVORK5CYII="/>
        <xdr:cNvSpPr>
          <a:spLocks noChangeAspect="1" noChangeArrowheads="1"/>
        </xdr:cNvSpPr>
      </xdr:nvSpPr>
      <xdr:spPr bwMode="auto">
        <a:xfrm>
          <a:off x="15240000" y="24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28</xdr:col>
      <xdr:colOff>291871</xdr:colOff>
      <xdr:row>7</xdr:row>
      <xdr:rowOff>145715</xdr:rowOff>
    </xdr:from>
    <xdr:to>
      <xdr:col>50</xdr:col>
      <xdr:colOff>323850</xdr:colOff>
      <xdr:row>17</xdr:row>
      <xdr:rowOff>112294</xdr:rowOff>
    </xdr:to>
    <xdr:grpSp>
      <xdr:nvGrpSpPr>
        <xdr:cNvPr id="45" name="Group 44"/>
        <xdr:cNvGrpSpPr/>
      </xdr:nvGrpSpPr>
      <xdr:grpSpPr>
        <a:xfrm>
          <a:off x="291871" y="1620554"/>
          <a:ext cx="13551334" cy="1810127"/>
          <a:chOff x="272821" y="1796598"/>
          <a:chExt cx="13266716" cy="1442570"/>
        </a:xfrm>
      </xdr:grpSpPr>
      <xdr:sp macro="" textlink="">
        <xdr:nvSpPr>
          <xdr:cNvPr id="97" name="Rounded Rectangle 96"/>
          <xdr:cNvSpPr/>
        </xdr:nvSpPr>
        <xdr:spPr>
          <a:xfrm>
            <a:off x="272821" y="1849047"/>
            <a:ext cx="1712023" cy="699005"/>
          </a:xfrm>
          <a:prstGeom prst="roundRect">
            <a:avLst/>
          </a:prstGeom>
          <a:solidFill>
            <a:schemeClr val="bg1">
              <a:lumMod val="9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grpSp>
        <xdr:nvGrpSpPr>
          <xdr:cNvPr id="33" name="Group 32"/>
          <xdr:cNvGrpSpPr/>
        </xdr:nvGrpSpPr>
        <xdr:grpSpPr>
          <a:xfrm>
            <a:off x="2226036" y="1825461"/>
            <a:ext cx="1712024" cy="719818"/>
            <a:chOff x="2226036" y="1825461"/>
            <a:chExt cx="1712024" cy="719818"/>
          </a:xfrm>
        </xdr:grpSpPr>
        <xdr:sp macro="" textlink="">
          <xdr:nvSpPr>
            <xdr:cNvPr id="99" name="Rounded Rectangle 98"/>
            <xdr:cNvSpPr/>
          </xdr:nvSpPr>
          <xdr:spPr>
            <a:xfrm>
              <a:off x="2226036" y="1844134"/>
              <a:ext cx="1712024" cy="701145"/>
            </a:xfrm>
            <a:prstGeom prst="roundRect">
              <a:avLst/>
            </a:prstGeom>
            <a:solidFill>
              <a:schemeClr val="bg1">
                <a:lumMod val="9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00" name="TextBox 99"/>
            <xdr:cNvSpPr txBox="1"/>
          </xdr:nvSpPr>
          <xdr:spPr>
            <a:xfrm>
              <a:off x="2231144" y="1825461"/>
              <a:ext cx="1612689" cy="29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b="1">
                  <a:solidFill>
                    <a:schemeClr val="accent6">
                      <a:lumMod val="50000"/>
                    </a:schemeClr>
                  </a:solidFill>
                </a:rPr>
                <a:t>Employees Left</a:t>
              </a:r>
            </a:p>
          </xdr:txBody>
        </xdr:sp>
        <xdr:sp macro="" textlink="Analysis!B4">
          <xdr:nvSpPr>
            <xdr:cNvPr id="83" name="TextBox 82"/>
            <xdr:cNvSpPr txBox="1"/>
          </xdr:nvSpPr>
          <xdr:spPr>
            <a:xfrm>
              <a:off x="2634141" y="2025168"/>
              <a:ext cx="1070190" cy="45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6C1927-FB81-4AC6-8F69-596486F88D9B}" type="TxLink">
                <a:rPr lang="en-US" sz="2800" b="1" i="0" u="none" strike="noStrike">
                  <a:solidFill>
                    <a:schemeClr val="accent6">
                      <a:lumMod val="50000"/>
                    </a:schemeClr>
                  </a:solidFill>
                  <a:latin typeface="Calibri"/>
                  <a:cs typeface="Calibri"/>
                </a:rPr>
                <a:pPr algn="ctr"/>
                <a:t>237</a:t>
              </a:fld>
              <a:endParaRPr lang="en-US" sz="6000" b="1">
                <a:solidFill>
                  <a:schemeClr val="accent6">
                    <a:lumMod val="50000"/>
                  </a:schemeClr>
                </a:solidFill>
              </a:endParaRPr>
            </a:p>
          </xdr:txBody>
        </xdr:sp>
        <xdr:grpSp>
          <xdr:nvGrpSpPr>
            <xdr:cNvPr id="172" name="Group 171"/>
            <xdr:cNvGrpSpPr/>
          </xdr:nvGrpSpPr>
          <xdr:grpSpPr>
            <a:xfrm>
              <a:off x="2280145" y="2018215"/>
              <a:ext cx="369907" cy="336915"/>
              <a:chOff x="336055" y="2050089"/>
              <a:chExt cx="381582" cy="360722"/>
            </a:xfrm>
          </xdr:grpSpPr>
          <xdr:pic>
            <xdr:nvPicPr>
              <xdr:cNvPr id="173" name="Picture 172" descr="Person Icon Png Transparent 840x859"/>
              <xdr:cNvPicPr>
                <a:picLocks noChangeAspect="1" noChangeArrowheads="1"/>
              </xdr:cNvPicPr>
            </xdr:nvPicPr>
            <xdr:blipFill>
              <a:blip xmlns:r="http://schemas.openxmlformats.org/officeDocument/2006/relationships" r:embed="rId10" cstate="print">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336055" y="2050089"/>
                <a:ext cx="198912" cy="27086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4" name="Picture 173" descr="Person Icon Png Transparent 840x859"/>
              <xdr:cNvPicPr>
                <a:picLocks noChangeAspect="1" noChangeArrowheads="1"/>
              </xdr:cNvPicPr>
            </xdr:nvPicPr>
            <xdr:blipFill>
              <a:blip xmlns:r="http://schemas.openxmlformats.org/officeDocument/2006/relationships" r:embed="rId11" cstate="print">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34966" y="2163268"/>
                <a:ext cx="182671" cy="247543"/>
              </a:xfrm>
              <a:prstGeom prst="rect">
                <a:avLst/>
              </a:prstGeom>
              <a:noFill/>
              <a:extLst>
                <a:ext uri="{909E8E84-426E-40DD-AFC4-6F175D3DCCD1}">
                  <a14:hiddenFill xmlns:a14="http://schemas.microsoft.com/office/drawing/2010/main">
                    <a:solidFill>
                      <a:srgbClr val="FFFFFF"/>
                    </a:solidFill>
                  </a14:hiddenFill>
                </a:ext>
              </a:extLst>
            </xdr:spPr>
          </xdr:pic>
        </xdr:grpSp>
      </xdr:grpSp>
      <xdr:grpSp>
        <xdr:nvGrpSpPr>
          <xdr:cNvPr id="34" name="Group 33"/>
          <xdr:cNvGrpSpPr/>
        </xdr:nvGrpSpPr>
        <xdr:grpSpPr>
          <a:xfrm>
            <a:off x="4149994" y="1796598"/>
            <a:ext cx="1942366" cy="737324"/>
            <a:chOff x="4149994" y="1796598"/>
            <a:chExt cx="1942366" cy="737324"/>
          </a:xfrm>
        </xdr:grpSpPr>
        <xdr:sp macro="" textlink="">
          <xdr:nvSpPr>
            <xdr:cNvPr id="101" name="Rounded Rectangle 100"/>
            <xdr:cNvSpPr/>
          </xdr:nvSpPr>
          <xdr:spPr>
            <a:xfrm>
              <a:off x="4217175" y="1834700"/>
              <a:ext cx="1716581" cy="681717"/>
            </a:xfrm>
            <a:prstGeom prst="roundRect">
              <a:avLst/>
            </a:prstGeom>
            <a:solidFill>
              <a:schemeClr val="bg1">
                <a:lumMod val="9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02" name="TextBox 101"/>
            <xdr:cNvSpPr txBox="1"/>
          </xdr:nvSpPr>
          <xdr:spPr>
            <a:xfrm>
              <a:off x="4149994" y="1796598"/>
              <a:ext cx="1942366" cy="300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accent6">
                      <a:lumMod val="50000"/>
                    </a:schemeClr>
                  </a:solidFill>
                </a:rPr>
                <a:t>   </a:t>
              </a:r>
              <a:r>
                <a:rPr lang="en-US" sz="1400" b="1">
                  <a:solidFill>
                    <a:schemeClr val="accent6">
                      <a:lumMod val="50000"/>
                    </a:schemeClr>
                  </a:solidFill>
                </a:rPr>
                <a:t>Active</a:t>
              </a:r>
              <a:r>
                <a:rPr lang="en-US" sz="1600" b="1">
                  <a:solidFill>
                    <a:schemeClr val="accent6">
                      <a:lumMod val="50000"/>
                    </a:schemeClr>
                  </a:solidFill>
                </a:rPr>
                <a:t> Employee </a:t>
              </a:r>
            </a:p>
          </xdr:txBody>
        </xdr:sp>
        <xdr:sp macro="" textlink="Analysis!B5">
          <xdr:nvSpPr>
            <xdr:cNvPr id="84" name="TextBox 83"/>
            <xdr:cNvSpPr txBox="1"/>
          </xdr:nvSpPr>
          <xdr:spPr>
            <a:xfrm>
              <a:off x="4640671" y="1983995"/>
              <a:ext cx="961685" cy="54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2187B5-D278-45D8-8D43-888CEF07C632}" type="TxLink">
                <a:rPr lang="en-US" sz="2800" b="1" i="0" u="none" strike="noStrike">
                  <a:solidFill>
                    <a:schemeClr val="accent6">
                      <a:lumMod val="50000"/>
                    </a:schemeClr>
                  </a:solidFill>
                  <a:latin typeface="Calibri"/>
                  <a:cs typeface="Calibri"/>
                </a:rPr>
                <a:pPr algn="ctr"/>
                <a:t>1233</a:t>
              </a:fld>
              <a:endParaRPr lang="en-US" sz="6000" b="1">
                <a:solidFill>
                  <a:schemeClr val="accent6">
                    <a:lumMod val="50000"/>
                  </a:schemeClr>
                </a:solidFill>
              </a:endParaRPr>
            </a:p>
          </xdr:txBody>
        </xdr:sp>
        <xdr:grpSp>
          <xdr:nvGrpSpPr>
            <xdr:cNvPr id="175" name="Group 174"/>
            <xdr:cNvGrpSpPr/>
          </xdr:nvGrpSpPr>
          <xdr:grpSpPr>
            <a:xfrm>
              <a:off x="4268927" y="2045450"/>
              <a:ext cx="381582" cy="348817"/>
              <a:chOff x="336055" y="2050089"/>
              <a:chExt cx="381582" cy="360722"/>
            </a:xfrm>
          </xdr:grpSpPr>
          <xdr:pic>
            <xdr:nvPicPr>
              <xdr:cNvPr id="177" name="Picture 176" descr="Person Icon Png Transparent 840x859"/>
              <xdr:cNvPicPr>
                <a:picLocks noChangeAspect="1" noChangeArrowheads="1"/>
              </xdr:cNvPicPr>
            </xdr:nvPicPr>
            <xdr:blipFill>
              <a:blip xmlns:r="http://schemas.openxmlformats.org/officeDocument/2006/relationships" r:embed="rId12" cstate="print">
                <a:duotone>
                  <a:schemeClr val="accent4">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336055" y="2050089"/>
                <a:ext cx="198912" cy="27086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8" name="Picture 177" descr="Person Icon Png Transparent 840x859"/>
              <xdr:cNvPicPr>
                <a:picLocks noChangeAspect="1" noChangeArrowheads="1"/>
              </xdr:cNvPicPr>
            </xdr:nvPicPr>
            <xdr:blipFill>
              <a:blip xmlns:r="http://schemas.openxmlformats.org/officeDocument/2006/relationships" r:embed="rId13" cstate="print">
                <a:duotone>
                  <a:schemeClr val="accent4">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34966" y="2163268"/>
                <a:ext cx="182671" cy="247543"/>
              </a:xfrm>
              <a:prstGeom prst="rect">
                <a:avLst/>
              </a:prstGeom>
              <a:noFill/>
              <a:extLst>
                <a:ext uri="{909E8E84-426E-40DD-AFC4-6F175D3DCCD1}">
                  <a14:hiddenFill xmlns:a14="http://schemas.microsoft.com/office/drawing/2010/main">
                    <a:solidFill>
                      <a:srgbClr val="FFFFFF"/>
                    </a:solidFill>
                  </a14:hiddenFill>
                </a:ext>
              </a:extLst>
            </xdr:spPr>
          </xdr:pic>
        </xdr:grpSp>
      </xdr:grpSp>
      <xdr:grpSp>
        <xdr:nvGrpSpPr>
          <xdr:cNvPr id="38" name="Group 37"/>
          <xdr:cNvGrpSpPr/>
        </xdr:nvGrpSpPr>
        <xdr:grpSpPr>
          <a:xfrm>
            <a:off x="6154011" y="1801361"/>
            <a:ext cx="1728782" cy="693263"/>
            <a:chOff x="6154011" y="1801361"/>
            <a:chExt cx="1728782" cy="693263"/>
          </a:xfrm>
        </xdr:grpSpPr>
        <xdr:sp macro="" textlink="">
          <xdr:nvSpPr>
            <xdr:cNvPr id="103" name="Rounded Rectangle 102"/>
            <xdr:cNvSpPr/>
          </xdr:nvSpPr>
          <xdr:spPr>
            <a:xfrm>
              <a:off x="6154011" y="1801361"/>
              <a:ext cx="1712024" cy="693263"/>
            </a:xfrm>
            <a:prstGeom prst="roundRect">
              <a:avLst/>
            </a:prstGeom>
            <a:solidFill>
              <a:schemeClr val="bg1"/>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04" name="TextBox 103"/>
            <xdr:cNvSpPr txBox="1"/>
          </xdr:nvSpPr>
          <xdr:spPr>
            <a:xfrm>
              <a:off x="6528972" y="1831785"/>
              <a:ext cx="1012857" cy="287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lumMod val="50000"/>
                    </a:schemeClr>
                  </a:solidFill>
                </a:rPr>
                <a:t>Rate</a:t>
              </a:r>
              <a:endParaRPr lang="en-US" sz="1800" b="1">
                <a:solidFill>
                  <a:schemeClr val="accent6">
                    <a:lumMod val="50000"/>
                  </a:schemeClr>
                </a:solidFill>
              </a:endParaRPr>
            </a:p>
          </xdr:txBody>
        </xdr:sp>
        <xdr:sp macro="" textlink="Analysis!B6">
          <xdr:nvSpPr>
            <xdr:cNvPr id="85" name="TextBox 84"/>
            <xdr:cNvSpPr txBox="1"/>
          </xdr:nvSpPr>
          <xdr:spPr>
            <a:xfrm>
              <a:off x="6451419" y="1976308"/>
              <a:ext cx="1431374" cy="398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C61267B-15C4-48F3-A7FD-F6DCA481BCF1}" type="TxLink">
                <a:rPr lang="en-US" sz="2800" b="1" i="0" u="none" strike="noStrike">
                  <a:solidFill>
                    <a:schemeClr val="accent6">
                      <a:lumMod val="50000"/>
                    </a:schemeClr>
                  </a:solidFill>
                  <a:latin typeface="Calibri"/>
                  <a:cs typeface="Calibri"/>
                </a:rPr>
                <a:pPr algn="ctr"/>
                <a:t>16.12%</a:t>
              </a:fld>
              <a:endParaRPr lang="en-US" sz="6000" b="1">
                <a:solidFill>
                  <a:schemeClr val="accent6">
                    <a:lumMod val="50000"/>
                  </a:schemeClr>
                </a:solidFill>
              </a:endParaRPr>
            </a:p>
          </xdr:txBody>
        </xdr:sp>
        <xdr:pic>
          <xdr:nvPicPr>
            <xdr:cNvPr id="26" name="Picture 25"/>
            <xdr:cNvPicPr>
              <a:picLocks noChangeAspect="1"/>
            </xdr:cNvPicPr>
          </xdr:nvPicPr>
          <xdr:blipFill>
            <a:blip xmlns:r="http://schemas.openxmlformats.org/officeDocument/2006/relationships" r:embed="rId14">
              <a:duotone>
                <a:schemeClr val="accent6">
                  <a:shade val="45000"/>
                  <a:satMod val="135000"/>
                </a:schemeClr>
                <a:prstClr val="white"/>
              </a:duotone>
            </a:blip>
            <a:stretch>
              <a:fillRect/>
            </a:stretch>
          </xdr:blipFill>
          <xdr:spPr>
            <a:xfrm>
              <a:off x="6172057" y="1830073"/>
              <a:ext cx="477600" cy="304908"/>
            </a:xfrm>
            <a:prstGeom prst="rect">
              <a:avLst/>
            </a:prstGeom>
          </xdr:spPr>
        </xdr:pic>
      </xdr:grpSp>
      <xdr:grpSp>
        <xdr:nvGrpSpPr>
          <xdr:cNvPr id="40" name="Group 39"/>
          <xdr:cNvGrpSpPr/>
        </xdr:nvGrpSpPr>
        <xdr:grpSpPr>
          <a:xfrm>
            <a:off x="8099416" y="1819364"/>
            <a:ext cx="1712023" cy="691620"/>
            <a:chOff x="8099416" y="1819364"/>
            <a:chExt cx="1712023" cy="691620"/>
          </a:xfrm>
        </xdr:grpSpPr>
        <xdr:sp macro="" textlink="">
          <xdr:nvSpPr>
            <xdr:cNvPr id="105" name="Rounded Rectangle 104"/>
            <xdr:cNvSpPr/>
          </xdr:nvSpPr>
          <xdr:spPr>
            <a:xfrm>
              <a:off x="8099416" y="1819364"/>
              <a:ext cx="1712023" cy="691620"/>
            </a:xfrm>
            <a:prstGeom prst="roundRect">
              <a:avLst/>
            </a:prstGeom>
            <a:solidFill>
              <a:schemeClr val="bg1">
                <a:lumMod val="9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Analysis!B7">
          <xdr:nvSpPr>
            <xdr:cNvPr id="86" name="TextBox 85"/>
            <xdr:cNvSpPr txBox="1"/>
          </xdr:nvSpPr>
          <xdr:spPr>
            <a:xfrm>
              <a:off x="8323925" y="1989227"/>
              <a:ext cx="1357617" cy="423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4D30BEF-121D-4DBD-B947-A919EA2B583C}" type="TxLink">
                <a:rPr lang="en-US" sz="2800" b="1" i="0" u="none" strike="noStrike">
                  <a:solidFill>
                    <a:schemeClr val="accent6">
                      <a:lumMod val="50000"/>
                    </a:schemeClr>
                  </a:solidFill>
                  <a:latin typeface="Calibri"/>
                  <a:cs typeface="Calibri"/>
                </a:rPr>
                <a:pPr algn="ctr"/>
                <a:t>36.92</a:t>
              </a:fld>
              <a:endParaRPr lang="en-US" sz="6000" b="1">
                <a:solidFill>
                  <a:schemeClr val="accent6">
                    <a:lumMod val="50000"/>
                  </a:schemeClr>
                </a:solidFill>
              </a:endParaRPr>
            </a:p>
          </xdr:txBody>
        </xdr:sp>
        <xdr:pic>
          <xdr:nvPicPr>
            <xdr:cNvPr id="204" name="Picture 203" descr="Person Icon Png Transparent 840x859"/>
            <xdr:cNvPicPr>
              <a:picLocks noChangeAspect="1" noChangeArrowheads="1"/>
            </xdr:cNvPicPr>
          </xdr:nvPicPr>
          <xdr:blipFill>
            <a:blip xmlns:r="http://schemas.openxmlformats.org/officeDocument/2006/relationships" r:embed="rId15" cstate="print">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8226784" y="1931847"/>
              <a:ext cx="251322" cy="345822"/>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31" name="Group 30"/>
          <xdr:cNvGrpSpPr/>
        </xdr:nvGrpSpPr>
        <xdr:grpSpPr>
          <a:xfrm>
            <a:off x="323007" y="1853416"/>
            <a:ext cx="13216530" cy="1385752"/>
            <a:chOff x="323007" y="1853416"/>
            <a:chExt cx="13216530" cy="1385752"/>
          </a:xfrm>
        </xdr:grpSpPr>
        <xdr:sp macro="" textlink="">
          <xdr:nvSpPr>
            <xdr:cNvPr id="98" name="TextBox 97"/>
            <xdr:cNvSpPr txBox="1"/>
          </xdr:nvSpPr>
          <xdr:spPr>
            <a:xfrm>
              <a:off x="607700" y="1853416"/>
              <a:ext cx="1687559" cy="389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accent6">
                      <a:lumMod val="50000"/>
                    </a:schemeClr>
                  </a:solidFill>
                </a:rPr>
                <a:t>Total</a:t>
              </a:r>
              <a:r>
                <a:rPr lang="en-US" sz="1400" b="1" baseline="0">
                  <a:solidFill>
                    <a:schemeClr val="accent6">
                      <a:lumMod val="50000"/>
                    </a:schemeClr>
                  </a:solidFill>
                </a:rPr>
                <a:t> Employee</a:t>
              </a:r>
            </a:p>
            <a:p>
              <a:pPr algn="l"/>
              <a:endParaRPr lang="en-US" sz="1400" b="1">
                <a:solidFill>
                  <a:schemeClr val="accent6">
                    <a:lumMod val="50000"/>
                  </a:schemeClr>
                </a:solidFill>
              </a:endParaRPr>
            </a:p>
          </xdr:txBody>
        </xdr:sp>
        <xdr:sp macro="" textlink="Analysis!B3">
          <xdr:nvSpPr>
            <xdr:cNvPr id="70" name="TextBox 69"/>
            <xdr:cNvSpPr txBox="1"/>
          </xdr:nvSpPr>
          <xdr:spPr>
            <a:xfrm>
              <a:off x="639407" y="2063329"/>
              <a:ext cx="1079339" cy="510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DC9258-4908-4DA4-82AB-C15F2EC15514}" type="TxLink">
                <a:rPr lang="en-US" sz="2800" b="1" i="0" u="none" strike="noStrike">
                  <a:solidFill>
                    <a:schemeClr val="accent6">
                      <a:lumMod val="50000"/>
                    </a:schemeClr>
                  </a:solidFill>
                  <a:latin typeface="Calibri"/>
                  <a:cs typeface="Calibri"/>
                </a:rPr>
                <a:pPr algn="ctr"/>
                <a:t>1470</a:t>
              </a:fld>
              <a:endParaRPr lang="en-US" sz="6000" b="1">
                <a:solidFill>
                  <a:schemeClr val="accent6">
                    <a:lumMod val="50000"/>
                  </a:schemeClr>
                </a:solidFill>
              </a:endParaRPr>
            </a:p>
          </xdr:txBody>
        </xdr:sp>
        <xdr:grpSp>
          <xdr:nvGrpSpPr>
            <xdr:cNvPr id="19" name="Group 18"/>
            <xdr:cNvGrpSpPr/>
          </xdr:nvGrpSpPr>
          <xdr:grpSpPr>
            <a:xfrm>
              <a:off x="323007" y="1931055"/>
              <a:ext cx="369908" cy="336915"/>
              <a:chOff x="336055" y="2050089"/>
              <a:chExt cx="381582" cy="360722"/>
            </a:xfrm>
          </xdr:grpSpPr>
          <xdr:pic>
            <xdr:nvPicPr>
              <xdr:cNvPr id="164" name="Picture 163" descr="Person Icon Png Transparent 840x859"/>
              <xdr:cNvPicPr>
                <a:picLocks noChangeAspect="1" noChangeArrowheads="1"/>
              </xdr:cNvPicPr>
            </xdr:nvPicPr>
            <xdr:blipFill>
              <a:blip xmlns:r="http://schemas.openxmlformats.org/officeDocument/2006/relationships" r:embed="rId10" cstate="print">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336055" y="2050089"/>
                <a:ext cx="198912" cy="27086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Picture 164" descr="Person Icon Png Transparent 840x859"/>
              <xdr:cNvPicPr>
                <a:picLocks noChangeAspect="1" noChangeArrowheads="1"/>
              </xdr:cNvPicPr>
            </xdr:nvPicPr>
            <xdr:blipFill>
              <a:blip xmlns:r="http://schemas.openxmlformats.org/officeDocument/2006/relationships" r:embed="rId11" cstate="print">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34966" y="2163268"/>
                <a:ext cx="182671" cy="247543"/>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062" name="AutoShape 14" descr="data:image/png;base64,iVBORw0KGgoAAAANSUhEUgAAAVQAAAFUCAYAAAB7ksS1AAAQAElEQVR4AeydB5xkRbWHe2bDzCbCEiUqICqoiAomghgwAIIoRkRRkayIT0UEfQZEARGVhwlBEMUIYgZFQUQQBUHBAIIokhEk7O7sbJj3fWenLj3LLuzudPf0dJ/53TOn6tSpqlPndv1v3bp16/bW8i89kB5ID6QHGuKBBNSGuDELSQ+kB9IDtVoCav4K0gPpgfRAgzwwAlAbVGYWkx5ID6QHutIDCahdedqz0emB9EAzPJCA2gyvZpnpgfRAV3pg6YDale7IRqcH0gPpgRX3QALqivsuc6YH0gPpgREeSEAd4Y6MpAfSA+mBFffAMgLqileQOdMD6YH0QLd4IAG1W850tjM9kB5ougcSUJvu4qwgPZAe6BYPrAigdotvsp3pgfRAemC5PJCAulzuSuX0QHogPbB0DySgLt03mZIeSA+kB5bLA6MG1OWqLZXTA+mB9EAHeyABtYNPbjYtPZAeaK0HElBb6++sLT2QHuhgDzQWUDvYUdm09EB6ID3wSB5IQH0kD2V6eiA9kB5YRg8koC6jo1ItPZAeSA88kgeaCKiPVHWmpwfSA+mBzvJAAmpnnc9sTXogPTCGHkhAHUPnZ9XpgfRAZ3mgVYDaWV7L1qQH0gPpgSV4IAF1CU5JUXogPZAeWBEPJKCuiNcyT3ogPZAeWIIHxgRQl2BHitID6YH0wLj3QALquD+F2YD0QHqgXTyQgNouZyLtSA+kB8a9B8YeUMe9C7MB6YH0QHpgkQcSUBf5If+nB9ID6YFReyABddQuzALSA+mB9MAiD7QZoC4yKv+nB9ID6YHx6IEE1PF41tLm9EB6oC09kIDalqcljUoPpAfGowfaGVDHoz/T5vRAeqCLPZCA2sUnP5ueHkgPNNYDCaiN9WeWlh5ID3SxB8YNoHbxOcqmpwfSA+PEAwmo4+REpZnpgfRA+3sgAbX9z1FamB5ID4wTD4xPQB0nzk0z0wPpge7yQAJqd53vbG16ID3QRA8koDbRuVl0eiA90F0e6ABA7a4Tlq1ND6QH2tcDCajte27SsvRAemCceSABdZydsDQ3PZAeaF8PdBqgtq+n07L0QHqg4z2QgNrxpzgbmB5ID7TKAwmorfJ01pMeSA90vAc6GlA7/uxlA9MD6YG28kACaludjjQmPZAeGM8eSEAdz2cvbU8PpAfaygPdA6ht5fY0Jj2QHuhEDySgduJZzTalB9IDY+KBBNQxcXtWmh5ID3SiB7oUUDvxVGab0gPpgbH2QALqWJ+BrD89kB7oGA8koHbMqcyGpAfSA2PtgQTUWm2sz0HWnx5ID3SIBxJQO+REZjPSA+mBsfdAAurYn4O0ID2QHugQDySgLnYiM5oeSA+kB1bUAwmoK+q5zNdJHuihMZL9YQLhxUl5PakroZpHeuBBD/gjeTCWofRAZ3rg4cBvyvTp01en2etCG0GbQU+BtoKeDT0Dehr0ROjx0EbTpk1bi7+phMth+YKwvMiSd6EHElAf7qRn2nj0gKAmabt8MoFV+vr6Npk0aZIgucOECRN2mjx58u4S4d1nz569Ozq79/b27j5x4sSXw4PQ3xWdl0ORXnTmzJmz+1133aXs5VOnTt2NsnchbUfyPgvdzQmvB02Hsn/hhG468oR309nujrYKopKtlQtsj164cOGLoAMRfhTA/FxPT88ZQ0NDZxA/GfkJ8E9AHybtcPi7ST8YsN0HkDwQfijxw6AjSPsw+p9csGDBF4mfQfh0ZJ+HjqG8dxF/DfrPIr42lKNWnNBNRwJqN53tzmyroClwSX008UnQntCnof8DII8HFAXC1wN02zCa3BT5GvPnz58C+E0BBPsBxn70+pH3Ie9DNpm0fsLTBgcH++fNmzeZ9D7y98nVR1f9qaRNR39mf3//BsieTtouU6ZM2Z+R6lHongR9jvoPo96dSV8V0l5Yzb5XwsaTOsADntQOaEYrmpB1tKEHJmLTytCToedAO0AvBdT2AMj2hr+Z+BsI70r4mYQ3hq8OAPYzwqwBmohqNWRBNf6KjGAPOhOgnjoZ4lroUmZw0noor48yVoIE1S2I70B4D2jvWq32FnT3BIx3h54PuG4P4D4TAN6QtJWgPDrIAwmoHXQyu7Ap05jnfBxAdQjg5YjUW+93EN4e4JoGn4RPeuETBD7AscaIMoAUWQ3gqwi96gAAa5Lp6plA/pr55dRXk9SRK5s7d65qUR5zrPIe0iZQhuyx2OOc66co70uQUwY7kUEAhuXRKR5IQO2UM9n57fD22BGpc5Pb0NzDALT3A2b7AlrPIvxYkGs9aA1oOqDlb9vRY41b9wBRdIOjH6NLQC6Ak7IiTh6DgmFw04uM8kPHvFIpS25cMpNcmeArEe+h/skA7kqE10FnQ/hm0B7Y+S7q+ChccH00aR62U9sNJ40zD+SJW7ETlrla6wHnRtekSudHnwO47QzQHUT8AMjb+42QTQOYPByRBpCSFuAosAlygFjEyRvgSJ7g6tVT0VWvyOt1TZdKeeqoW+KGTZcMA6g15mIDKNGZhD2rwLcj3xvhh8IF1+3hTl24fGsaYfVheYwnDySgjqez1aW2Mt+4Dkj5Uprv0/mPAlKv46HPGozuphCeCtj1kh634QBUjEi9tUc/RqCkB3CiG3G5JNABbqpVt/NFVzA0XR4Kdf+KzDLUN0mZZLjIDKsj165C6tWR8687kccHZ6ei+1poY8jROCyP8eSBBNTxdLY631Z/jz6tlybyZHxT5kjfCrD5cMk5yC0AnscCUusASJMAKPV7CfsAKYCUcIxCSQuuy9APQDVM/gBVw/Wkfn3cPOrKTSvlqlPAu6Sro1y9QsYl0woZN92yigxuG1ZH5ksFT6bsl0FvRdcRuOtmXU2Qo1UcMh4OT+Z4sLOtbUzjGuIBQUMg9fZ+JUal6wIy2wM474L2g3aEHM1NgE8AZANErdlRpiNSZDFHqgydAFQBzLhcWQFBZfVkmnG5pB4j4ABf49gS5aljmqRcUiaXDNfrlnpNk4ybbriUYRxyqmIi8m2Q7wMdDrnUSqBdg3KnQHm0uQcSUNv8BHWZeUO017nSbeEfBFwOBCRXA9imMVqFTYy5UWQBboKTYCpnVFdjNBsjUeMS+SmmFiBrvBDgNUKmkrqSOqUsKozyTGeKIcDVdOuXSt3mA/xiykFuXDKf+tYnL6RcmfnlytUv9RGeSFtWhr8e3WMocz/SfB2WaB7t7IEE1HY+O91l21RAY1tod8BkD4DmBQDN5oDJDIBlMuH4rcJHeIW0ADqFJU2ZpExeT+jEQfkLCQRgUoeq0gJkA6Q9AN0D4N2O8C7S70U+h3LmEV6IrAJ09EaAM3omR7noh56cfJW8hENQ98+8w+X1EnbJl+tmtyO8E/JXouorro5WHc0TzaPdPBA/0nYzalzbk8aviAd8335dgGNvwOYQ6PWA2fqACPg6sR/uLX48OLJwAUqOXg2FGBkad9RomnK5MskRJzSEbAHxQeqZBb8fegDdB0h7wDD1/Je026n73zyVv35gYOAa5H9D50amFG4j/W7C90H3U9YD6Aq8s5DPgeaSbwEc8VAAKnrBKT/spKwAf+Pkj7SiQ6aYA6aM4NRXwHgG+bam3LfA3wO5QUvOq+KIdjwSUNvxrHSfTS6DOhbQ2BZQXA2KW3tBBmCLEaAuKSAkL3E5+WQBWuYxLi9kHJoL/RvAOhflz0AuVxKk9iK8J2X6uuqbCO8HvQN6L/S/lHEEoPcu+AHovAUe+pSl/l6A477ofRD6CuB+FfF7CQ+RHnYTD06bAkBJC6CkHIMBsOQL2xVQV1wglJlXGg5PpX5fYng/MqcC3O3KUax9OEesOq8NyJPRBmakCV3oAcFgLdq9IyCyG2DxIsK+OSRQBOgUUCrgQ3ocxskTOoYVkr8CLOLziT8AXUP6+ZRzFrLvEJbOIv494udA3wdgzwG0z5ET/yH0U+g86BfQRQDhBYxUzyf8U3R+BP0A+j5x858zc+ZMueWdjU2SdX2bun4KXYEN96ArmMcUA7KwG92w13gJoxfAypSHwcVJf62G/vbYvyuJvgywPtzRPSz2Bsj+rCfGkPIENNX5WfjDeMDb1icCOEeh8wq4m49U60mJI37wAEhipAeYBSCZrgzAi1GeoGTcHKQNMKq7g5Gc4PYh5G8FhN5G2vsgd5i6HH43NADFnCh8RY6Fd955p9MFfyfzzwHmE7hVd3Tr6PW92HE6df8Tfj/2zUenGrliX9hte7At2kR6zYdfkvJClBnTHZTlErF++AvQPRpyWZUXoCHC9mVXSRDMY6w84EkYq7qz3u70gJ3eJUB70Px3Aw4bQe7wRHTRIcAAQDFaE3iMS8okACpuiwkLhvMBniGA9W74Hyjh46S/Hf4euID6V8LOlwqe8wg7j2o+QYhoQw7Lstw5lCZZz7+w+Vza9gHoYOgw0n4M/Qsawtb5yMwTc6aEA0wFT0bEAbDK0I22cnEIAJZDk6E1aZ9TFvsxonUD7FXQtby8/ccRY3UkoI6V57uzXt/+8Tb/uTTfHaBcWzqTsJuIVCBSgAT5Eg+ApMgFr9vR/z3g5a39D+FnAlZfY7T4XcDpShTvhGJ0CG/2IaBJ1vNf/v0VW5wi+IZ2cQFwauAn2HsR8X9CTkvErb9tkrgwxAYu6JB90aHckBwgFWBdszqN8rZDtht1uF7VLw3Ubw9olqQWeyABtXUOz5pqNW9PvU09HjB4AeSOTAEoOgeACVBFXt3eAxbVyMx0ACT0AUuiC+9B93Loo+R3BHg83BGpI0SCbXXcSVu+iUW+YnoQxp8L3SJw9vX1xWici0C5tUetFr5AJ0aw5I24I3Z9QLyHdjtSfTI6jshfRiZB1TsAgnmMhQcSUMfC691bp0/z38goKx4+CSaSACEBEOEZACJA1LjpxgGQAFLizkPeDP8iysdCXyLNOdGbCTsqHIR7Cw5rq8ORq1MP/8GqGyDB9QTacRyjUkey8/HLfNrsdES0VZ+gF0cJcyGJiw16cldDOPe8KunPQ/HF0KMg56dhebTaAwmorfZ4d9bnrehTabrv47+Yzu8caoy4ABTEtQpASKv5Jxc05AIq5G37/ehfT/hCdL4CPw0w9cm8YLpoQ1IS2vwQ7F0H+yvs/Br0RUam5wOqf2b0eTvt9QWChaXtxCvfoBujVdodFxx8ET5Ex8OduARVtzZ0xypHqjmfqtNaSAmoLXR2fVVdFna3/NPo9Xb4PkAwdsEvgCBASMgDKPr7+wMolPHAxTlD5YLpX8jjRtJH4r+rIZ+ww8bt4RywD6mOxTdH0f5fw28BWOfhgyF4gCkjV9sfYVuKXgBrkRtHPgEQfiL8w9DzodwCECe0+khAbbXHu6s+5/heRkf3if4mNN3PlfhaZYAD4IGoFmAheAieChiteTtbEbI/AqTnQF8mfAEkCM2GexsNG7eHt/eOrP8FKF7CBeTrtORM2nkhPpgLr/yED+PCop8EUn2Hflx4DJMP1jMdH240RahlYgAAEABJREFUefLk3ZmXfR0y/Q3Lo1UeSEBtlae7rx53jVobIHgtPd0HJgvhUgUSxMMrckFCsFDALbBA4UL4WQDLLdAvAA9vj79Cug+deuCddDgNcBOg+n388DXaevbcuXOvI36fvikNNUx6AKth9OKig4+Lig+3fFi1I2D8ZsDVDxL66mqVnoHmeiABtbn+XbbSO1PrsTTrVYDC4+ncfoyuDwCI5VEFAJDH6FQuiAIiAsQQoLEQmgv9jjI+AAmmrjF1HtVRqVwQIqmzDnzwb/z0A1q1D6DpOtZ48s9FJW7z5foL38SFCb049KlkOg+uFsLdM/YQ9PwSQOjkv+Z7IAG1+T7uthr8Ta1ER34i5PrI9QCASTjBfUwdPVVAgNyRqCBakTKAZABw+CXkwvyfk9dRqW82eYsskEqIO/JwKsOHbJfRum8Drt+B7sUXzqm6wQviRQd+Cl+SHn7Ud6ag63K0VeDPRMelVKshdw0wLI9mesAffzPLz7K7zwOTmMNbHzB9Kh3a0dHquoCOHaNRufFCgoFh5cPksifXbJ7BSMuR6T9J9+FTK0HUKQX7hk/K5ZIyTGnZ4dtU7j3wcWq8numQAeZFF8KH8CuiWuVPfcidQFyUTEPHV3hdSbEWIOvnVJy/Nh758l/zPOAPpXmlZ8kr4IFxn2UVbt/3BQx3tZPbGjs5AGswbl+V09FjdEXnj42hAWHTBREfznwEnd8jEEhhTT16KF2CVYfrOH2Dy+VHayP1tU43IWl1f/Ei4prVw/DH2XPmzFmIX2M0qt+wKw4vRAb0qen437et/KLBZMDWJ/77k+76VFgezfRAq38gzWxLlj32HnA06q3+swDRTezohTSNzh1gYHgx8gGUe4xeBii4q5M7Pt2EjqNVWNMP+4GgugHA7zed/JLqa2jDa6j51ZBfJX0ZoO9DHm+d1UXcksOXFS4AKH/IvOj5AOs9+hEevsRfYQS2xgXKiDJ0XPTvCPvRnAO/gOCGKo8zHdJ+iWAejfSAP6RGlpdldbcHNqZjP4/R02o8Ye4FgOK21A4OGAQA0Lmrjq+rlDOimg/dBkj41U/nTZ1DdDMTVZpNAovk0/NnYKuvr56Ina53PRp+HOSrsseQJii5eiH0m23YcPmOUn2V1j0APoEtLrGq8fAqHlIBnOFX/O4T/hjtc1EIvw9z16c+inzu8+qbVNpuv5cPV5GsUR7QsY0qK8tpvAfGVYl04Cdg8M4A4xrDQEm0FgBKh45ObscHmEKGvg9aFgK+t0B/AIjdIf+2Wq3W6s6+CnW/DxsPwj43b5mCjfYNLwq9zF36CZY1AC/XdroFoFMBrbbRt6turNVqZ+G3S/FX+JNw7FKFvQGw+t0wbYk5VTlt8qHgOuS1bS74t20CNaI8GukBHdvI8rKs7vJAARU3PRFMfRC1OS6YZqcuRDw6v53bsJxO7hNrn9oPEvczI79gROt8oe+7q9Yq8hbeV2Pd4Nrdm6ZTsbIadgVhq7fO0wBUN3ZxY+cN0Wn1Qx5HqXdgw8+w6zLInarcSDtsxJ4YqXIxCyDV98qGyRUWq5BnUy4cz0Dmgv8EVBzR6CMBtdEe7a7yBFTJL5XuBfBsw4jJw2U7AaIAQHRwOnN0eDs6ndo015MOAgCzud2/lFvYb8yePfuOYfe1srP7AGoV7JoIxUMzufbSHh/u1AYGBuJVWWwTaKfTQD/tbJsRtfTwVdUr8OkVjERdrzqA/8JG7cWuAFftRyfCcnRJ7vHW/1mkHYLF2u95I5hHIz2QgNpIbza5rDYsvgCft5Fb0rk3hAJA7ciSoCQZpjMHqKoD9UK3IfP7Tm687MjUBfstbSa382tw+/wEEMdRtg/HYi5S0K+3GTvDLtqyEuFtSPdjeQKswGQ/8rbalQDKQrcJ//T3PPzmCw+fpfzrID8MGH4lHCAql4r9hmmfaV44NgJ4vRh4zkxKaqAH/CE0sLgsqss8YAd30fjGdFh33p9JZw9ABXSikyMPlxiPQK3m9nv09YV+MdRPh7iNndvvefs/rNI6hiEzsc11mo5UnYbw4ZQj6KodWoOOTHJKYGsC2wKq3j4/nbAjPgFKUG12nxLAr8Xu7+DbS6jbfQ1gOHZoSNCsSJulSOQf+v1cENZA5iYqj0GUR4M90OyT32Bzs7g29MA2dNLXAi6rQQFGdNgAIzpw3EILssrQM92t6dwQxAdQl9Ie15oOwcfkmDdv3hTAaSY0EXtdOB92EA+OLADKiG2A99POTWjLm9E5lfTPI3sr5AMf51qd6yTatMMLj9Ml91L/V6n/e9gS/tY+4jHCZhRa2a0lpiHr7e/vXxn91yJzLhhWEwMkw0mj9EA6cpQOHLPsbVIxndPR3dZ0ZEdoNTsushjhaSLy6NjKDCOL9ZGE/TzJucRdZ9lqQHXR/pMBmDdh12sApmfCZ2JT7DXAnGNcCLAtDuTRHvTl7pY1hYuEAOpa283IuyNpB0G7ksHRX7P7lf4SuK+lzuuofxY2+o2qAFbagxk1bQ1wZUojzoHnBvLC8RjyrY+SI+oeuOXB8hitB5p94kdrX+ZvXw84GvP2d306s7e8bn4SHZp4dGA7tmE6b8TpzAKuHd/RlYB6Mc1r1QhV4JjCCG0DRphbAEI7UrdvEL2W8NOwU5D1q6LV8iPSqwMdR9cBUrRLPS8MPcj7ad+W5N8XZcvaDu4cpVMIBJt2OFK9m/pvpD1/pv57rQnb4hzoa2RhM+kmxUWCi4Xfo5qBzb6E4UXBdbUJqOGh0f9LQB29D7u1BF/H3JoOvG7pvHZgw3Ta6Lz1jilp6N8KCHyHTv6X+vQWhCcwUns8I8uPYsvHAJR9seXx8OmAbFSv7dgW4K/AODpeBAqQxhN1ZZQRYKWORD7Lf8rkyZN3IbwX+d1tSxAn2LyDNjn//D+043Ko2h5Rm7STKQ1XKcT5oO1hv2lYtD52etvv+tSm20l9XXEkoHbEaR6TRqxGh3wewOLoNDrscEcNAEIeb+0os2PLsdKRkEujzgV0/0G8FYe3tSvzNN8R6RuxZQdoS8gHaT6xnyjQEI+RnVyjaFsApty2FDmgFeCqzDbVkasWVqddT0K2C2X40Me6Hck3DbAeeOCB/wwMDLjvwR3YtEB7qTvOAXZUnDTFVRtp8/qkC6je+mtjpOe/0XkgAXV0/uva3IwwBdTn04EFjrhNFnTsuBLyAFQdpJzO68hvELmvmPowytdLTW4m+fuewSjOed69setg7FgPe5yeINoTADM4OBgXBOTBSajAVAA1DgBpf8xJKtNo9SkvQMt0wHQSfB30fVBnnY7iXUqlHWZpBvmAagA77qHw/+JfpwLCJuJxYE/YLleg3ZAjUzdO8a0vgb9poG+d3ULNPNHd4sNubGcv4OGDmTXpmPFWlE6wwwK0AUbG5871YX4tRnR0eDv5Neh4i+p7+o5WVWsmzWBk+iwA8KMA3bOx2XnPsA+Q1Z6wjdv0AH/0Io6NkUaeAFhtB6gq8KWcsLm01TTzmk/ZSiutVGMaYQdk7gcroAbIRabm/MPEoe9h7zcg95KN11G1y+pIDNvl2jjMe7BvIjru6C8JqokHOmwUlA4chfPaNGsrzJpJZ1ybzjkdmgSNACINsNMCtgaDjBPw1vTX8EVIS6CJh3uCboMNL4e2o/5HQQGo2itZN7IAT8NSiddz5eoXMq3I5MYlw+pQnwD2JOK+qipQNfviMQTI/5G6rwAg58GjTcUmuTLsqT98oIZ6ryPU9UjogfIYpQcSUEfpwC7NvgGd1LWYk+iRAaaOzPQFHXvE7b8ydIMBNL8h/RdEHKHCmnr4quVe1PkWbumnUpMjsrj11Z5CjOhqpFc2K1dGvtAtQGQ7baMj2yIruurTrtA3fN9991nmBtTp5s7NfHOKKqrjLkbjd0ALsGvINsEDWLWXC2CcJ2XmQFY2qnZLP0nQb/ZI2qo7mhJQO/r0NqdxdM7H0SGfQud0F6aoREAxIOiQFuAiCCmD7Kz1hKgph6Msb7HdvOQFgKI71ldAQjxu961Z4JPTlrjd12baoyh0lCtToNz2+cRcXtIsQx3jknrqD4Ou7/9rj6KWECB6DzZeht9vcxqjVKpd2irXXomwG1C7/Mu3vp6Nrn5rqb3U2XFHAmrHndKRDWpGjM64MeS3iuyEMQoiHlXZWQsJMoZJc43k1Sj44ATW1ENQ8Mn1TtTrA6KojHDwYXu8JY844FM9aNJewVBe9FQir+/4DwLI8d78sCzara5lKJPMp8ww+WQtI8D+P4Dqr6n3ZuyI12jhcXHD9rDXuAah4/yw/X8DZI6m80m/jhkl6dBRFpHZu80DdkAobvnh0VH1gZ20kHKBZTh+I6DzVXSuh5p5OAp2l3+fYL+C+l1rGfZpjzRsT9iATdVoVCDlQVJt6tSpAbAq1IHQAvI+QHmDUDU9UPKTJjhFPeYbQ7qTdvwcu29kRKovAky1r9hUwvoBvRi9k8dkb/cjj5GkFfNAAuqK+a1bczn6cyTjvOAEOm010tMhpZOWMKMlg4KW+3heSOR2qNmHoODrle5fOlHQ0K5SqXFBRWBUzi1y7H4vh+7G5qtolxuPHEeed6B7EPxg+LvR/zH57yXvAqc2BFRGhQGw6MRBesTRdTmTpD2R1oJ/s2nDjdhwP+RDpwBUbAngpA3V+dJ2gZQ0v+PlefWNKc9tC8zs3CoSUDv33D60ZaOXCKS+sx97h9YXZ2eV6KBVJ6ZTG3YzFN/X980oeX22ZoT9TWvnJOp3HlMboh5tQxZxAUUh4OnbQ4MA418Ao4vmzJnzY8LfIe006HPonwR9Ab1ToO8ju5x2+u58lGOZyKrDOPqOVm9B+E+olVsSOjr/D3Vqn/VWYI7NiBftSGXA9nNhKEArmK6BvNWbZlNlZx3++DqrRdmaZnpgCg871gUwBNW4NbZjls4qt5MWjq62zAeI3MjDpVLeViprFpWRVh/A5gOz+H1ro6RdVkyagBeAOCy7F9kJ0HtJPwF7f8pI1b1GR4ASaT8h7QQA9zbAN0aijvIcrVoO+VFZdFDfz/HF94jNhlp1CKALeNL/AHY5Sg1/Y0eMTDlvYYd2SkaY5uiZMmXKKuhsQdz3+2F5rKgH4ge3opkzX9d5YCpA4wOfAFQ7qB2znopMgAFU7OBzkblMyrDUTKcJqD4om0z9bgIC6wnwtFIiMSIzjE0BMoaxcwGA4nTEv4n7aqwP0bwALG6vI+w/0d6ToYvQLWUTHfL2Xvo79ZxM2g+4oPwR7qgR1pLD9k+gbXcD/Ldg1HzCYSNtjLZjm1MwcTHhwhA+QM89Yd3b1c1SWmJop1aSgNqpZ/YR27VCCq7nfDSdc4Ydk05bOmR0WjpmVehwGDZ0H0J3418cnBA35RBU4neNnQEcGBH2abMy4wKNtSNzPaZrVtcm7rpR12QKLF40LAtxdTjiE3BPp5xzkP6FsqQ/E5Z8E+wCRoifnzZt2oVMH/h6rSBLcksO7Z0wd+7cOxhB/xPbBsDqYUkAABAASURBVKE4R9hbAaphrfH8CarQquj5EoLtNilpBT0QP7wVzJvZus8DK9EZN+V2cgajr4WEA7AApfAEo7x45dG4nXVgYMCn4zeg79c6Q6fJ/wRtv7s0B4DQviFt0k7icYuuXdpX5HLIbQjfjPxT2Pcl6I2Q+5o62q3vIwKqo+27AeRvkG9Pyt0T3TdA5nkT8k/Mnj37b/fxh6zVh+13euVftPnvkB9AjIsJoBkrEbAv/CDH/pCRthLhzThPbmHYaps7qr76H0tHNSwb0xQP9FOqr5xOA3yio8rpuAGsgEt0UDlyPxHta5A30Xl9QGNnJ3tTD+sQUOZSv6Mzql4YdlorMlnEtbGOJqP4eNK3oi1bwd2Cb2+U/aDdOwGagxlxvom5RhfAO4rzdVLnUa9gJCj9Ad1CftbFPV6df0Xc0sP2C/qu972D9sXomPaEEcQrXsK02xGsDxlnELZdoZP/VswDCagr5rdOy7Ws7fFBz2p0xn46nzvXj8jn6A+AsYN6e7mQW9+5ANStyJ2ftLOP0G9SZCGjrXnU6zerfCAWAGpdyGL+0DA2hZ1w3xhy3nEl5DPQ8btL2wBC+xL+OPxY2vox+GHEX0nZT2V07tTAo9BfFfIi01bLjfC7gC6oBqBiY1zwaIPBCBugXeEbuN/5cvmU4qRReCABdRTO67asdNR+RmtrcYvow6nSGQOYAJt46g/gRIcFqIaYQ5wPwN6Jn1zKA2vJIbjNoqZ/APwuH6pAlHi8ZqqNpAv6YSuAEm0xHbtNCrl6gJAbqvTT5nVo486MVI9AdiJP9o8HWN8N9yN9Aqvzl5F3rP8xh3oPNt6BvfPhI8wxbrsk22si4R7Oq2Q0aRQeSEAdhfO6MKvrFVcHgByhPqT5pYOaQLiM/Fw2JCluBTnSupH6vwPdJIAAFhWoYnuAJ2AToKlB6FXhElcmqQdouq51GqD6GC4QW1HGtpT7AsjXW1+NzqsApZeS11FrOwDrA9jmigRv/6O92FYdpEXY9kWAf4TFgnawHWvG76ETx6/1aXlTPLC0QgGUSZBPhH1YE2qASYz0AJmYP3WER+cUoMCYCZNJ91a/uvWMTM39J4j8CXuOpxqfusdbTYCiNrkLVIyoBRUJnTgMS9gbAGQ7aGuMuhmJqtMLmE7gQZsf8kO1x82jNydwIPRhFI6gjifDnYfsgUuwMTnmYvsc2oAbdMciG7AzfIAwfLBIWjPcQ9ts31jaXMwZ1zwBdVyfvtYbT6f06XmAqLXbOem4AULGJXQirpy4D2ckgi07/F176/9NwP20wcHBAW0hHAaA9HHrb1zSXmWS7RFUDUsAU4CwepGZf5YFOQJ3HpnsPdPJ81gC7wVU342Ku/U7DeCFZ0xBCpviXGn/4mQatsaB/aEXkfy3wh7wh7fCmTNj13kgRpt0xNjJyNaXTmp4cTIN2dDUqVPNR7Clh3X6qZUfAn6/gm61dmyPUZrhJZHAUnTkAqygKh9uT1wshsPOrxp3KmQ1ytuOPLsz17wbwOpoVZnATlLrj9IWa8auqt3DtitOarAHElAb7NCOK25kg9zGzg2M5ZFSOqo8BA/95y1yq0HF+1zfULoTIL0YQPw4/PeCoqNOOaNWb3XDWm1HR2CMkatxQUe9UOAf+SOdYBzqCFhG1DOdsG9nPZm0D0G7EvcDhmUKgGjrDgA9piuwI+yWa6/t1wrbJ1cutw2S4aQV90AC6or7rutyAhr0w6F5dLwKUOudUDqnMhRlbk4ygaf9Y/U7c5Tqa6S+xfQ57DuWNvgG0VyBpTys0lbjpMc8MO3T9niQpcyIOnJByXzKKSsAWPAy3XxwLx5TSH8ec68+qHLDEe0we0upXCSwJUBV+ySNUCaVsO2SjCetuAfG6oe+4hZnzrH0gEDqwnlHgJUdpWMWAaASt5d2UEiAkUpyq7nv5LsO9jzA5KvQeRhwETZfAbmky/SYPyQegKr96EQb5BLtiLg6kjLKClldmvOlXkQEsM1I3x69LaE1oZYegin1a0fUa5sKhSD/NcUDCahNcWunFlpzpOUTe/nDNlKQceQGF0ylh9VvQaJ2X0s9RzKy3B86gtv+SwGdu7ERcTztrqYBFKATcQGU0WaArjKeiFfASxkRdoRre9U1HUCbAG1KOe+BfMMK1vqjgKh22c5CxksaPoh2yltvYWfVmIDaWeez2a0ZoCPeDs2xY8KjPjumAbkywWWY3OTY5UUrm94G5GjU0ao72l+BvV/Gpo9i8wcInwL9kvgNtM11nAEytMPNUxYCjhEnPQ7yxOiUPCGXF53hNFiPb1/5cMrXVSNfi/65ic0M6nJON+zEGKK1GLEalhTIaa/BpAZ4IAG1AU7soiLcGORWOuFsKDpqabuAUmSAUIzmSHNZkXts+rTb22FEbXG4jEtgPYdR2UkA4bGMKt1A+mysu4B2XA7IXE2b/gK/HrodHeeOY2ROOmq1qv3oBag6epVq/KkD9UGCqRcVVwK0ygdewPS7Xy6Ic0EbsGoRoBrArrC/cGS2TSKYx4p6IAF1RT3XnfmqEWqtVluiB+ygdl5BBpDqBbDWAmBbPoe4ROOWLnRFgHuXfhuVo2jDgdj/ZsIHAJBHA6bfQ/YfKF7lJC1GenLaFoBl2HajE2m0m+w1QctRumtSfYvKJ/61Fvytji3rYoubngTYWyeysLXY5jSGcuIL0fUik4CqQ0ZBCaijcF4XZvUVUj/r4f6m0Xw64ggusABC0YlJc4S6ITI3pW7V6Czsqfvn/O005jd3AFAOQO7Ce3fm/x/CxreD+yTett1G+AbmRf/MxeBKwr+nLRdC7rx/IvHP05bvQfdARBeN+OrDCmm3LIA1ArWat/4xYhyON5X19fWtA9C7ZMuNtgX1OB8AZ9RLWiUbtn0ONt+EvDqvoZj/ltsDCajL7bKuzjCLTumyoweGO2I4g844gjOiiw4MgDmHtwF51kNhLADVOp1L9LPXr8aGD2Drx+Afh+RHwF8BCT7uiWp/MI8jNVczuGvTDaSfTxuOgY6m3X5r6k7KiZcbkEVbkQdHN0aBpBsMUEXHOU1vwwX3kDfzH3Wvi+83hvvqb9iDDZV9AGfIuGiEfejdh/5f4e5Q1UzTOr5sf0Ad38hsYMM84Byqo7jZAkgplY5Yk+rjptNhBdSVJk2a5AitJLeST2FkujUA8knscU3oKgAH0QmuMXV+cSbxndH5EPQ0DNNON0LpJVwOwdVlYnK/PuBSq3mUF2BE/gAnlfWBcka0RmMUqAwdpxQcAVtOpDXzHxc0N7BZl1v6idRdAalhifTYZNowOgs4P+4G5scHbVszTev4sut/OB3f2GzgqD0gKLhh9CyBw9LslIKG4Xoy3VERMm873TNUaskIjTo9/G0/Fxv2wJZtIKcd+rAXc+M7U45EfWi0IYLt0Hs5mfyuknKC1eHockNiz4d2g16Mvg+ZQo9wPXAGuFJXgK1p1KfMka67P7l0iyKae9AWN7BZi/q9OFS2WKu2Cfhy0kME/y/xK7kA3qUgacU94I9uxXNnzm7zgIDqLX8110ZnFDDCD3TK4HTo6MRGlBF3kxBBSK64FQSW9fqJkjdTv2AedQ7bU43asH8C5EMjP2Pi66LqOqcqkEp+a8rvLTnf6jTB+9H3gU+U5z/iAaoMfcMXxpVbF0Yo01+ClQ9+TGoWCfL26ZWoeybAOQGKc6EdVlrihrWTuDtN3Q+/BtndUB6j8IDOH0X2zNplHvC21y+E+rR7Pp3WvUerhe12WmS1Wp1TADNEQzO5tXxWf39/S5/2U3dYwu18AB6GhK0KtVUAVMYtsE/iUZvoA6ovkHYKYHMadAb0afTfDj2dsE/PY0MU4gFUAFGAM2lRtuVxCy2IRjple3vtLb/fumr2Lb8XgI2wxfla6w0baE/YWO8PZcO2u1u/63MFU6d0bFrSCnogAXUFHdel2QRUl9jY+e4CPHwVNTqt/qAjB3CBTLExh51WOXouGXox4LKu8VaSNi2pPuX1hM4k7PRBzq7w3Uh7OfZLLwF4n0n4UdBUKNqIfnB0q/bXAxZ5fCFgANltkLf7gpb+M2uzyLuALfH/mtRf1VFslFfC4QAyLxACvYDf7BH0cK2dyxJQO/fcNq1lAMS/6IjXUYEf4QtgcbSDLIB0ypQpNUajEQaYvA11DvJVgNGjydOyg/qiLm0zgC3VyJE2xKhN4GH0LKj4oT6/J+XtvlMTflq6xmhzAulg1MQe/vkwy6KizZZvmQqsw/YbV488Q9C9xF3f6uekXTXQbEB1adYO1L9+X19fZattLbZpc4nTNtvhvLZkM5JG6YEE1FE6sMuy+3txKc71AMWfIL8sGiM0O6q+YBRaGxgYqM2dOzcAq1aLtZoTkE8BdFracbFPk4IEFEkw0VaB1Dg2xa26Ssol85U0HtREO7xImEY7or3qqyOXLA8gC8C2DvWgm9D5CumuaYU19+Aitip2bkW9a3sObBv1R6W2SdI2ZYZJcBR9FfwPUEsemFFPRx92kI5uYDau4R7oocO6NvPPdErnBgNgCEdFdlZBCJ0AohDWau7A5AMS51B9yNMSYMUWlzm5fd+QYOeIrMaftgqAcqJhv1wijyzIcCEFhgUpw/VkOZKAK1eH9t8Gd3Tq/gD/qtdvUrifumdCG2HnytQd7SIc1SGveF14AeEr8MXlJObtPk4Y7ZGAOloPdld+59oE0RsBp79D8wURXeDIR04H9TbSYACq8aIDfzqddxsSJ0PNPJxmEMSvB1Cupd4F06ZNq82YMSNGkMgCbARZ7Ak7lAlCkmHtltSRz5o1Kz6FEsr8U0a5hGIEHm01Yl4vKPjj19C5yHzCr98INvVYbc6cOWtCLpWKL5hqY6kRW6LtTEPE+cFOD0elf6DNV6BnGJbHaDyQgDoa73VnXucB59EJXWpzM73yfjsuPEBKbry4psS5HbVDP434c0hzaRKsaYc2ChC/wJafUeegt8ASF4GYW0QWIChHJwyRG48I/wzTznhaLhdA6wAp8isr+dRhZHo7+X6GzH1Xf08xPoyCNfXo4cLwQmhn7Omj/jgXxKOtyAJEBVVtLJYQ9qLjAzMfMuqzkpR8BT2QgLqCjuv2bADHA9DV+OF2Omx0Rjsy8ejMckClCtu5kW1Mp3Y7O2/7pxFv5u/PUeEV1Pcr7LqBOd37ANQh7dAu5AGIctIxpRagQ1uCF5npUo0/0yTzk26bXfEQr6ASXwhA/Rv6LeGz4b8mi1Mjzb6VdjTuCgUvVNvRvsnUH/PC2qm9kmHlnDPMimMu7fINKadFXC5leyIh/624B5r5g15xqzLnePCAryn+hFviv9GJ50MVWGm8HdiOLNFxa9yK2smdLpiGrrf9G6PnE/Vm/gYFiRsAki9hx1VQrJ3VHkkbSYsRqNy4I1g5tgWwGiZfjPQAyeq2n3bPh+aSTlarqdm2r5LvWMp2M5VWzJtSXc0drGYQ8LXZqRjjqDMuZISriwY+9w6hkpN2K3b+kja8Q2n9AAAQAElEQVTdQd48GuSBZv6YG2RiFtOmHvBhj7sx3UqndJu+6LDlllibBSI5nTc6MmHfSnKjlN3o4JsQd/QWaES4WYfA/wtsuAC6ihHaHLhPtwMksaMCTg0AZGQhi8DwP/KUNoSEeCyIh/8NOgfhsdAPoRi1wx31wZp74O/H4ecDsOHxUPWwj3DYW7jtMswFoMhvwjLtdW+GxAGc0YgjHdkIL3ZnGb6Gej1gehcgNR8eXmDUNgKM7MQm2JGhSdA60IugxyF3LlUQ8LaVaFMOb2mvBlB+gZ3nQz6ougcQmgeYVsCKPQE0pR1aQp6QyYscPW/zvV2+27KgC2njqeh/CLoEck7S6YZmXyj02STs8iurh1Lv46ERB3bFuaCtMVI1EftljtQdQZ9PxBFq4gCOaMSRjmyEF7u7DEc4rksdAFxiDaodWZcIRIbrSTlAJnsm/9yQZA24oApr6uF6y9Ox6UgA5iyA5RbsnQsgIVoYAIg8Rq1aoc3yQugXcPU2/zouHIKo7/f7aupv0Isy4K06ennQtw52rksDpsOdRw0b6w2wTdhaYyQbbaMdLpW6E7lA6qYtTlX4AK8+W4ZX0AMJqCvouMxWecAlNz+mQ98LOU8andowHT068TCAltGSc3zS5pTgu/O+dz6hVqs54qo18c+9Pn276yLA5Czq8RtSX8BGN4y+Cntd3hT2khZtkANAMZVheJjmk8e2/p34ZdBfIacVmj0ipZrq0FdTecj2XNrybMDSbfqU1bRXUpM2RTvkyiTkXhAuIezaU1cgtGLahWq740hA7Y7z3MxWXkzhZ0J30HEdpUWnJh6HYOoIibQAKwDAh0DOuT4GhadAjlC99RcQJERNO3z9826e+P9kcHDww/PmzTuEEaobR5+LfYLiCNu1AuCpZOgIUG4IM0hegUiVsaA+KtVvr8CfO06ZMiVeXNBW5GGvYe2lffq73PIL+k7V/Bj5heg6MlVGMI9GeCABtRFe7O4yBFE7qU/7bxU8BVE6uuBTA3hi1Kq8dHA5Or4b716k78N9L4Ls2AJqq3+Tt1D377HXtZgLGH2G3cgCmIwDPiFDx4vCHGz/M+0xXyyiV7eVNGnSpKdQ/37wx+LLSbNmzXIvghhJa6+EXFvjVt/3+rWPdgySdi/cDxQ6Ylec1EAPtPrH20DTs6g28oCd8zxGRT7hpi8PBRjR6QOI6MQR114So+OjK3h6u+9tv8uofKji0p/eWk3NlpG2X09tftbFtaRhn7YjiwNbQ2YE+2cBrFcCqj7UUdRKEsBXAxC3wKcvhh6FPTH/rI0S8fC54WLYsMydwf5B2AdR2u7uUkUleYM8kIDaIEd2eTE+4DiFDn4hD3oWQrHY3ZERwBMdnLS47bSjF7BCNoEO7gL/LQGpnfHhWlAABLxVh6NrF7jPxRYBdYiRX4zsNAC7Aky1GdtdKvUAo+7fM23gHKq3/UPqtYgmY9tjqevJ2PpEgHVlbOqZOnVq2dkrfI0sLmCkxyY12Oo0hQ+jfsM5+ST5vYC00m6q7I4jAbU7znOzW2nnBB8X+mbQRXT6/9qp6chxu0/nDzAtRpS4XMAFtHxS7Xv+gsVq6Pm7dARLsOmHtt+NvQLNF6nN5VCuWHDhvmtJnQZYwEXCEey3SD8Kcg2nUx0Em37oiz5qcTS/CWD+Jvz2fOwN/wiavjTBnHD4GnmAKfrBjRN2z4Xb8fW/OSfe7vswCnEejfaAJ6vRZWZ53euBa+nAPwMg/0OnDxAlHHN5ct1S5HLjEnncCf9JyJ5L3Kf/vv0TgFGr1RA19RBQZwGYP+eK8F1s+Qn8POhCbPZdfDc5OZ/4udB3scTF8E4TEGzJoR/0h+t2/Z7VC6j1cfgqABOb4u0tOfKQySVH1bTBoMujXCP7JyKuZvBhFME8Gu2BBNRGe7S7y7uGjn0Oo6U74dWt8+TJk+MWmhFSeIe0uDUVFBxhAWLT6fybkPg2aBfIaQDnCwm29LgU23zyvw8Aewj0aezzodl+WLE/9CPIucdWjU6pLg5B1Zch3gtA+iAv/GcKvpPFRQsfxvSEflWo35UR9+WLL3Jefopc272IEMyj0R5IQG20R7u7PBeJuwPVl3HDjwAnb5WHAKbqaT+dm6SRBzKfUk9COgOA2AF+BOQmKv3wVh7eCjuf6hKqfwCmZZ2pO+77kT3nW1sBRvZLb/Pd68A9Dw7FLzvhCL9mGhcagJVoLUakw6AZy6OwOUCVixfBBU5T+NLBN2u1mvOms+B5NNEDnrgmFp9Fd6EHvKV0sfzP6NH/AVR9G8mHIjEFAHiOcAlAEaMt9AIciD8RhbdA3tpuCvfDcwEihGstIkFT8PFpuLf3XiiUtaj6mg/mbPfGAOcO+ORNVPx0yJEqbOSBTuVD/Yu+DwVji0X86kXhB+TwgtDKNlBl9x0JqN13zpvdYm8p76Uj/53OfRkjpbsYQS2Ax8jJypHLKjKOfty2Cg4AgmDyVhT2gfwOlVMABLvm8ALiNMie+MIpBz9y2Eu4Ak79pTf0HQ+qDIb/9DMR3+aay53BHMj1sq5IcKqCpDya6YEE1GZ6tzvLdhTkcqK/0tnPhP6GG1y76YMQ02IkKnBKggTpcRSQQOauVOsj9Pbf9+WfT3gjSKB19EawYw/X4jrdsS/+eCGt3ADy9j9Gp/iz8h9+irCyQuh6J+DyL7fn81b/UmTeNeh/gnk00wMJqM30bneX7RIqb/0vpbN76+w6SG9FY6TqSIqRa4QFBl2FXozAiAsefiblCcj3BXhfjr4bKDufKOAgrtVqnfPf9gqaMydNmuR2fE53uCXflvgk3MG/8I1NNlzIuAT4CqShQ9ipFj+8dzpp3vL7ym1czIjn0UQPJKA20blZdG0uQHgac6lncuvpLWsvgBG3pv39/bUpU6YEoKJTU66/AJAABkBUPX+fEwCIF1LGgaS/E/L9f1jHHIKpFw8vFrvji//BF2+m/W4a7cO68JEAqm8KxyfhJ2V6Av0YrSJHNOTyrhOQ/xsSTGF5tMID/mBbUU/W0Z0eWDB37tzr6eSu8fw8LnAaIEZKyAIQkC31ECQmT57sB+fWYjT7JIBmewDntWR4DeQyq+nw8XwIpv208cW0by8asjsXnufgG6c3nEcNkEQeI0/B1LAcP3jBqU8XSP2eld+yugA915y6KsE5baJ5tMIDCait8HJ312GHdqu4dwEWfnLjfnr+wsHBwfgsCuARwMoIdISX0AmwcCQLkPpq5VRAZCPAZG8UDye8LXxDyAdWE2o1QuPnEEhdEuXbT+vSJh/AOfp+Cf5YV1/Ao/2khX9K0/SLFxoAWJ8EqJqGfAByK8GTietvH0Lpe6J5tMoDCait8nR31+Oo1AdVZwAUJwEY90OxlAoenhEkAIQAEcFCIQBcmz17drwJZNin2ehMQHdDyjkY/n7IRfd+VmU8/ZadB96NNn4AwDyJdj0dP8SIFFn4gHYZjJEpbQ6ZfkE/XjElT/iFfE4J+BUBR6ZfJ5Nvd7lEimAerfbAePoRtto3WV/jPCCgOlpyNypf4fwhIPEPwQFegUapTlkBFIFU0ABAi56jOwHJBzbPR3dX8r0SegnkWk03WPEBD9G2ObTZkfQTAcUdadtroF1pv4v1X0Ab1ibcy6g7gJN4tHVx65WTr9LBJ/OQ3UzeiyDfgvoVeVwm5a0+wTxa7YEE1FZ7vLvr8wHJNbjgIwDLrwGQeOoPMMRbPsgDSARQgQMdRUEARtziytVXCJisCT0H2YegDyN7E3k2nzFjRrvNrQqoq2PfrrTtf7H1JMKOUB+D/aY5yozXc5HHLT7y8IUc/ZCRN/Roo7f6+s7b/KuQfwaf+Fqst/ytfglBk5OGPZCAOuyIZC3xgJ3dNZG3AphfAyxOgO4QMIgLEgEYyAJgAYoRIOpoVSsBYlno80CH7D195PEFgBeic/j9999/DOUdid5LUfTLAK5d9bcuIWraIThKVrAm/9zr1ddo/4/wCRjqSHoTbCXYM5F/rreNESeAGLfwpIUPsD3k5AuObgCsPqGN3vb79VY3anEHLOdM3SBb9aQx9ECzf2Bj2LSsug094OJyt8S7j6f/Ljj/Njb+GPobgOEcq1MDASgCi0TaCEAxXog8BmEBTjOJbErEre12J++roZcDrLsATk4HPI/0Z/b19blrk6NF9w4o4EfSEo9lSe8np1sOCtwu6RJErW9n6t6NB2qvgrsqwRHpFoTdWasH7lww7MEuiL0UVYv21pbwR9tipAr4/hvySb6+uwhV1/n6qizBPMbSAw+ezbG0IuvuRg/cz0jLD/y9G8BzlOUepO4qH2tSC3igEwAzfJtbjdIEH9N8OKMuyBQ+lEMrk/44QOf18I9AX0Hnsyi8nxHeqyjrSYSd03TkSnCJh2Bq/5AvUQGh+VeFbwYJogfBPwGdAR2PHW+bMmXKEwBVN4K2HT201WVgMfLGjhhloxuHcfJEGNujrdjtaDRkphH3ouOes4cjdN7UtabKiOYx1h7wBzPWNmT93ekBQcApgHsAiR9Bx+IG3+65HTBxw+dBZIhqMSoDCIMDjgJTjGJNN45+BT7GkfcwFeCXQKcQXgkQmwkYrU/4KZTjPOY7iH8C+iTkAvgTAL3jyHM0FX4IOhLyHfp3ww+D3g8p+yDcudqS102pjb+dsl9JWc+gnMcAoqtS58rYNY2R+ERs8vtZZK0FOHoR8GIgYU/I/WeYPNEWyop2krdwvxZwF/HPofs1yvgH/D7IeWlYHu3ggQTUdjgL3W3DAsDhCsDlNEDpJ7jCV1V9uHI/oDIEBaAgrwDVMLpLlAM4JleAawRdR5mOSNch/WnIdoXvA/l654GkO7I8ADBzCdbbiL8Vegv0ZnTd+cp1om7UIu2LfP/hvAcQ3hvaDfLh2MbwVQDTqB+d2LZQjpyiFgEqba3miKkz5P6rB9RhfbIOzSP8X9KvI+KXSr9K+JeQYOoFyQsT0TzawQMJqO1wFrrXhgIGzp/eArj8H+DxKfgPoFsAkIXeBjPvGU/ASas8RVqM5BQUuTLD5K0e8JgOYD8Ixgog9ARZb9l9MNRLnj7I1z2dX30U6esB5hvA3aRlHcIubVqTuKPdaXCXZsU8KGFfj51E/j7ActLs2bN7BEfkAfqGtYFqIy6XTKfch8iUmw651Oxe2nUlMqcsDkX2R8h5aFge7eaBBNR2OyPdaY/A6q3r7QDS1QDTeYDIZwGRrxG+DdmAoOTIj9vyAFfdhI6sIsHJiHLyBeAaVkZZI4BLOSSo+r58D/q9xAVIn75PIjwZmaDpe/aTiU+iDMlbePtNlZe0CFNP4VXdpEWYtKifMgwGlTRlpW2EEQ/No27fKDsXxU8jOJn4Lwj78Mk1pgIt0TzazQP+MNrNprSnuz3gjvk+rPoS4HIKYPJbRnfXAqp3ApiDjFhj1FpchE4FWMrQlwWVsDqFTCjy+nCRqadcWpLMdOWSYYAu6jcsmU8uGTZdblwyvDgpF1CZf3WK4z7KwAs06wAAEABJREFUvol8f4S7CsIlV98gz5+hPNrcAwmobX6Cutk8QPRKRqaHAywfBWDOBFhv5SHPAH8BYgBsPCWX6yf0Qm5YmUBVZOSP2/6Stii9J0aN6qhrmnryEldPsJMrN92w6YaVGQfoDUb9ypWZTz3Ll5TLVVRuHkfcymkrbOEgeX6D/AvovAtyTtl1uzkixRnj4UhAHQ9nqXttvJemOzLzi53fB4y+CMB+F+T5PYA0G0LkbAFadQfyeChURChFUJCTTFdQuGHJuGRYKmHzF1JuWG5ZkmFsCjA1bD51JOOSYXUM1+VxPwMfOrkLl9/gOpG8Z0K+lx8rHtB3fvmhjSQhj/bzQAJq+52TtOihHrgNkU+4PwYXdM5hJHcjIHU3AHs/QOX860KBCjDylUxvnWP0iX5w0yTyBfCRz6SKKCvCphswrj5lx1In48olZXLTqc9g6BgwLqmzeB116a63nUX6PY66KfsCRqVfYvT9XkbfLom6Cl2f4MPyGE8eSEAdT2ere231DStJD1wLWH0TEHLJ0v8gcJ9VR7F+4dNPV88DFLmDnh/AKbgJfOhXt/xFhl5MGRiv1WoUtehQX5l5lBgH8GLUq9y4adhhcgC2ZZXVCMrVU2Y+uAC/EK7uAvL+h3TnRz9AAW9BfhJ67qzvrb2jUYmkPMabBxJQx/6M9WCCBMtjKR4QYCSTY00miHkhIzznGM9B+A1A6mvwbwJUvorp6NVRYMkjkAUgohMH+gG48hDwz7BgKCca6XJpaTLlkjqSYWwwWE+3I7sC8uujPmByG8OzUfDV0fMHBwf/NGvWrNuJa69EMI/x6IEE1LE7a/redZC+Uy65H2ajyHItv9OBWhC6mFPo657vAAwPAmi/BF0GeM2FnApwDtKvrro6wJEi6rUAS/TiVl0QVCgHpENGWaGjzHC9rjL1JcOFuGUf4hbeqQdH0wvIN5/y/ALpn+Hfoowj4Qcidz2pG5vcSBkJoDihUw47Xae0pZ3bIbC5iYZrGvX5Ghj7XG4d/5fbxJN40uvbL77/vVxE/jMmTZp0hhz6KreOX4F/mbJPILwnfHNIcLV+gh17CEqC2AMA1iUAli8IvBGgk/aFH4b8DOgPgKxvYC3AT861ViNX5JVz8F2NW/CHTAeoQ75Kz3iJUIcj4pvhv0Lu9nzvIvxGwnvCP4qeAPpPuOtIYTVtlgwndYgH7Nwd0pS2boZAuhGd9NmA5y6A4C6Eff1xDzr5HnS4V9GJX03nezWtWGYi36sBj9A3DL3K/JSzB/JXEHaHI7eweyrhdaBOBlfnH+fSRhe/X4JfnaN005Vv4YtvEz8L+h7p5+Cf70Pefn+f+A8ASfcS9cm6OzhdQpqrCHw76U+Er4LcHu+36F5M+AL8rL6rDswfHJnh75F+NufyO/39/VE/dX6TfL4q+he40xWOmgkGoMqTOsgDCaitOZlT6bRu6+ao5XQ63TFU6+hpE24DZ9DhY4clOiLiZT/oxHF7KieXb/s4dTCZ8h0BvxiZG3t8gboPoOxnEje9m865IOu2djfR9p/g50/yFP0A5izfBNC9Ab9Je3EO9iZ8MDru4PQJ4idy634y/HTynEyai+uPhR9FPnXeQti8QeR7A/RG6H3of4k6Lpk9e7YrE5xuQJxHt3igmzpXq85pub3Wt766+DIqPg5Qez18S8jPd6wC6E1H5nvkvvpYASPyuA0tHP1HPOjcMd83rOhem9btqNgNQVYnfVs6uht/HI+Oe3bCGnbYXutz9OtO+etS8rMAcPcifRsj8SOgo6FPQJ9GftIwfZaR+vGM2JW7hZ9f/dyFvM+A3Cx6FbgXANioDm+rBVaXIXm77UJ5NxYp5FpXN2d2G7xrqcnR6K/hvurp9njn12o1H3T9DpnLmdTxba6Sv54/gI4fx3MUap1E8+gmD9gRuqm9rWqrQOooUXB4BcC5NyCyDbQu4ObynQlw3xsP8CRcAeryGliAV27ewg1LxAWlxxJ+IeSuSS+CbwqN5twX8FwfQNx8ypQpW1Hec2jfdoDk8wBOv5Vku19H/XuT9lbaKO1LeP9hcm5zX4B+H3TeAO1BfkHYvNr6XPQc1W8Dd4eox8OdthBonY8WyBGN+hBwnX8VbAVKgfV6SvUW3W9gyf9O3KkEv9ekTo48cUgeD/XAaDrVQ0tLiR6wg9rpvcU+GqDYFaDoYU4tNhXmljHAEyBRN5byALgxwgR0AmDJE2n+qw8bryfTzCuVsOVax5LKQs89Qt8GP4ByBH3YCh1+Atkd6gVA9wz9NPWfQkknUvYHob2hlyITaN2HdFXCfjLZTUa8oEgTsbUfWglbH0P6M8izM9zt8dxj1M1RTkF2BjL3Sj0IP3ox8EGbO0K5IoIq80gPtI8HElAbey4cuXmb7QjLkdnmgMDKUOx/yZxcAKdxgEJQCQJQ4omyMsCjAtUlhRc317zS4nJGiVGm8lIuehTZ8yjiTj3sTNqG0MMdtsffiKPBtVF8NuQI8z1wvyP/CuYan0O7NqO+R1P4BoQ3ANDXBCjdYHkq3G3tYkRu/eQr7bNMyzZtCnqrkM/PmKyBfWvjo/WgDaANIT8d8jx0Xkv+A0k/jJHxh6nzf4kfRrqL422PI1k/R6LdJDXjyDLTA0v3gD/opadmyvJ6wPnRJ9HhdwFcdiVz+fRFbe7cubHZMPIljkrJE0BDnjjUkyJS969eBkAFQBde1NRZUnmmk+YWdI4uXRHgVIDAZtLipNx5WKcuNgO0HEHarv0p42DIC8Z2gODG0Azqcz449gXFntjiDr5E+0pFlBFtRq/kE1wR94SPqDMuCpQ9E+ETarXaC+GCqhtDC+rvQeedyJzKeDV6LwFkt2La4YnoOpJ1mmBjwu5p6l2D7bFdiPJIDzTeAwmoo/epHVQ/Ss5NfpgOvj0dPcACsInNjuUAR8gYaUWtdPzY21NdRnbVaNX0QuZRWV7IuASAxDSC+akzwEsuWZ5UX476xHuQ+0XOHShjA8hbZ9tAcMRhe7xA+K2kL1Dmh6jnddBGjA6nQ9EWc2iX7TMMoMmiLdQV3HQpEvhHWZG3cO2i3GiLYcsqhHqUIbds0wnbhl7iE6fxB9+Esvw4n/OxPo13+sG1va4HPYo87yCP87G2O0evOCOP5njATtOckruv1CfScV2svwUdfHUoQEMgEVhIi1FXiQsYygsBCOEx0yNQ929JMpOVFzK/ICcwKbNcdaxXrkyuHrI+aDV0t8LOZyGfCtWDqlMCB1De/uj46eOnU97mlLEe+afCnf8kSy1GkOgEmKMT4Ed6pJV/JV7PDReq11NGHUUU5RqXTCsJxqlvAlMOffjSj/IJlu6w7wfztH9L2rg1tm1Lvh3J9zrIueN30eb/4UHau0h3izy/SOpUgRcPVOKwX0gReZh/mZQeGOGB/NGMcMeoIn5TaEc68DSoBwoALSUaFwTo3AESgEHMqwIIAUJ07lAt6fU8EpbwTx1Gm/GQy2QAMOq0bOPWZ7ly4+ob1xY59CzI9ap++sPb4WnTp08XmHyg5MfqDid9J/L7ACtu4ynH0WFMXxAeAagAW7RFOXnigmJYsu7CDUvaWU/mV6fYZ9h0bIh2mW6+UjZt7x0YGJiIDyeR5rSBWXpJ7zFAOdPI68oAv3LqCxDvI+3jkKPY49A5lvA7AdiduFtwemAtZD7wch7ckTvRPNIDy+6BBNRl99XSNH2q7zvij6Ozb0HH7h8cHOx1zpRwgKcZS5hOXps6dWqNEVKAhHE6dYAi+VVdKqm3OJX8As+cOXMqoANIohzlhiXL1w6AqNTnA6B1sUcAWpeyXkrapwAXF6q7TnYisgBN6y355cZNs3zyRDutQ5lpUfky/LOsQqpbBgBnMMDZ8iV1LFduXDJufeYxbJq22EbjcvWKjpy2RdmcI8v3k86Po/17UuenoC+SeBTkWl0BVb8QzSM9sGweSEBdNj89nNa0/v5+bzVd0O7Dkxgp2Znt1JId3Y4ttyB4OQSim5FdhuBsyHf5nf9bnE5F51TST6W8EaRcGWnfAUyupJ67iFejQ+LWgVotZOhFXJ1arbYSdm4C+Lsq4eWkvYK4t8ebAj4+ne8xP3ojDvNK6EdZhatkWL6sZDnqygVGw9ZZylFuWDKtUNFVro5kmnG5ZLi+rMVl5kFnZdr8WPizib+Acl8E6L6K0b6v7brsyxGrWR+RUiE9kIA6yt8AI82ZdNqtKWZ1OmP1YIV4jOyUGabDVuADgPnU330xB8jrZz7OpBO7N+bb0d1nMXrbcFz+NvQLuSj+bYDBPsjM8z7qOhtQuAH9qEsuoRNx0mNULAcwHaH1A8KOrN9OvkMoZw/ivlkVUxbm43Y6pia0H50qv2H0o1zrKHHzqKuscMP1pG4h5drD6DD8ZZn6R7k2mmY5ypWZTxn+igtEkZsmmUcdw4UXmyzH9siLHu2tzZ49O0bs6E9Bvj7lu5LhA3DnV33Q6MsROVrVqUkP64EE1Id1zyMn0jk3pCO6lGcjOnfMLyILcCgdmY4ZcfTqAcgNhX1z6FPUci63oL5v7nvnMYWArHBfYZR8m2dJZJp0G/V/l7qugtz5CDMsohYgaN3ag45AGgCC3gSAzNdFH0N4JmFvgUdcFLAjgEtOgZHXMoyjX6UBRFUbTZOsU744WU49WZ7AJlfXskwvcWUSNkZ9pgmMi6erU9pouJ7MI1mGcsNy28AdRviI8vz8cw9yp3B8aLctbTiE+EHQqpD9RSKYR3rgoR7IH8dDfbJcEjrmTGhraE0ogKoUYNywAEHHNCigOjL9B/HfIHDHI/fz9P1w3yn3fXNRcFlIEK3X8z3yayj3Vso1zboI1ioQ0h6pxt8wFzx84u+bTFPJazzymV4I9SiD9Egr8cKRuxWetigy7PvsdxDxlc3fw30X3k+Y/Iyw78fL3YHpV8Qvpp6roZsBND+d7Hvw1reQcr0wRJ2ko/rggW7IlZS0ApbKyCuznIpCMPzPPOoUMi6RrA/cX2EGaU597MD5cz8G39LaiHT7jDoEH+bIpK70gD+Ormx4oxrN7elkRkve9sdrlXTCGMU5UrKD2snpkCETBKhX0Pw5aW7A4ZpIgciRJ0mjPxjpLaRuyxPYokDiUb8R7SukXCIeAGGYtsSDLTk2miXINtgWZXLyxMUDPsQob4i2kTRU2uL77tcgcJu7WAuKzv8SPxQ6GJIfDv8IhX+C8r5O+b8lfgvlzIH8lMkC8rhJcwWcyFGvPQQgyRcjzDINUOMPu0JG2TFyliuzDMk8Jc45jGkN45ZBmvPgXmhmYMNK2LYFaR+kWNfuwvJIDyzZAwmoS/bL8kgFI4Fxib608wJyAQp2ajrsfDroH+B+1dJRZUs32gAYom2ARtgk10bJcEk3bhhbA5AEW+PTpk0LoCIe4IneXMhPjrjF3Xso4yD03gt3WdKZVObo9E/44G+EndZwBO1GI45er0F2FXX4KZCTyHME8XfA94feSbkfgLtD1o8o86/4bw7cHfZGNQkAABAASURBVPHDBsIj2kAdEaeM4OQNTjnVBQW/R3vUMT9lRlly4+Yp+oQ9t+5/MI2HVI8i7/PItzvk7T+sKYe/I6kU7m/LZVzxWi7ClaA+qBzaqI68yJKPkQfqT9wYmTDuq/WHLD2kIaWDAj4xqhrutO4Wf9PAwICgMkAmR5Owhh6C3cMWCFiETSoJIMYNa7O8kHHtHk53NOp0wjzid5J2KXn9ttN58DOhr5DvFNorkAqSbsoscAqiTgG41Z3zxHJHsX7C5GZGwwLu+eT9DnQa9GVGjV9hXvmrlPk16j8L+gn0S+p0quBCuEDtVnvXEb4Le3zAR9aa7bL92imRNBTAWuMPXdODiMZRZEZQjjRlxqmzF8CfxEh1OrKnI/PWX3Bbjr5Drkc+XKblfLYvJrjDlrttPZd6nXIQyF9AES/EFrkjZdO3I/3ZPBh92vTp031FWGBFLY+x8kCjfxRj1Y62q5fOFyMhucbRMWVxOw1YRLiZ/0q9i9cBQFWjNW2ig4aK+sblhQQX9eXKCA9xIfA7SQLibwFON8zeD7kvAVxJQfdAjrgFNILVYdwLh7wIDQt4yuX1cmXOwwq411CPS8I+BnjsA70Rm/fC1rdSrysj/OzL5dh3pwWQ7oiTpIXOxc5D7vekAiQRhv9tD2XElAVlV2CrXB3TGJHGwznLgyimp5d0N5PZgnrcF0AAJNiwQzB9NO3aj8qcJjmdsB/zO416ffX309R0POH/Q+5nblxi9xXs/SzyD3BREuwbua0hxeaxvB5IQF1ejy2jPj/8qqPSQSKszLAddhmLaZia9Up0RgEnytUeyYhcMlxIXWx1RO2nRebRea+FPofecZBrZf+KrrfxAp8AKBAKlIhHdViGICs4W7cAftfs2bNvmTNnzs2A+k1clPzA3RXU4pdPvwA/CpucangfYbf/c/XEd5HF3CztmA0wklQbcS70iWRb5ehHukALSMU+DHLj6EwCaNfp6+t7XX9/v6NI3y4bTR+aikEbMJWwH/RByGVz21PPxtSzHty1zb7p9Sj01sa+tSD5OqYR3gB7H8tI/qnY92ba90H0vLg5onVawqmB0dhHcXksjwfS2cvjreXUBXwiBz/86KT8+GOkFMLm/hsxBWH9pTrDUolr09JIPWgQuged62jPLwGXL8N9o8iPzrkyoVEgWkxaFi7g+nDPz4z8ATA5G5sE1WOYRz0OcjT3eeTfgATciwHUK6A/UvgfbQt0K+3yy6jx8I5wnBvk1bminBjRAlgxmlUHIPN2f3fqc7/bFQFUTKi5rnU9Am7v6AsFe1O2S7P2pPwnQP3YGueQesIedMO+wtEx6O5c09ERcN3dzM+4uK3iboCr+xm4y5avFUdZZkhqrgcSUJvoXzsnHSVGhHSQ4Pz4o3M2sdqHLdr6JZWKbfISN1wIMPLp932A6F+RHY3OMZC72TtiFEiJtt2hXT7sE2ydZz2VdriiwC8E+AVSyfiZyF1VMN/zVN8KwQpAqjEKDRAr/kJff7iqY23A1tt+gco+JNUX8XBh8wjKb0HpSMo+hN+G64D9XcSIUnsYgRtHpRaAqk3oRVg7JPU4LzG1RLrbJwrwbv79KtKPRPZKRr3uUSCAW2+Ul/+a54Hl+SE0z4oOLZkfdLSMThPzlnI7QQjH6J822QklbZEMS4QdrTnnuJDO6y38+djsNnhfoYMKTt5m+6kQb8UdJY5RKx62Wu0SVJ0q8Cujfrbk74wy/wz9iZzSxbTrHNp7IvHvwf8B2a646BGO80WbA1D1Gfohg+Oqnj7+eTvunqvOfVLMIx6CnXleSnnvwL87QVsT3gxwXglyjrbX8q2/lEY9YYMyqcRNNyxXDhHtcUtDX9ZYq7e39ynIdqINrqHdHj0vALA8mumBBNQmeZdfd3ROi6eTxGhDbnwsSbvoyCM6KZ0v4tjlQvo5xP/DyOZaRmk+rffW2SfvflMelY44XHXgSwXHAzhfhi4FfATf8ANhR6Ixf2pr8UcBU6PxsAqZD6j8gsGyAJW33X594Onk82OEh8G3gtaiwBmAaR8koI6oh/T4DXnOtAk7I+75M428cSg33Yhy06FVyOc8726EX06am4q7/CpHqjijWUcCapM86w/cH7rF84OOjsoPPLiysSJtkkrHkxegJ+yDp1vo3Kdj//4A6nnY6a0zrGOPK2j/yfjkX7TblyICTJHFrbQcedxq45+QyTmXjjZ9su4I1VFxvYMErULmeQm/gY+Qx+0QtyW/b8v5MkQA6IiMPT3xG8H/UefiXFsk7arPpx5tCNuZoolyeXjmrmbrw11e9Xr03fvWPt9DOI8meEDnNqHYLFIP+COXDPf0tNdvuKdnkT3aZ+eE+/qrbzZ9mw77I56mXwL5BdC4FbYNHUp30a6rAKOf4IPf9fT0DMIdqSNeNH9pAECsgA7/CFh+3sYHS857Lg6oZvEbXG6asxf+fSVl7kDZW0LKfbW1AkyVkcuiDgPoR7ph0yTDhUq6XBl1yGIEa0A5wG0Z07B3Q9rnk3+/wuuFwJFqrlnVUQ2mBNQGO3Tx4vxhlx+7acblrSA7oVTqMlxP2kVHc75xNvILoM8gc7mR86VmEygkw51Kts/VCl+l/d8DhOJlC88TvgiAE0yZAokw4BRP/vGb86jeyi++HlWg8sGQ86tuau3aUd+ucl4zHg5Rrq+2BqhSZ+XX3t5eATBIoTZI1o9disKG+jwhHP6nfPLkyY6IQ2Je7O1l7thRtHu8CvButu1DscXtjjz5b3QeSEAdnf8eNrc/cBX8YUuGi8xwk8ihp51VXo1YrEsbrF8CEKJz0lF9JdTXPL9I5/szevdDgiysaw7XvP4XoJuDX6bgkwlQAJs+Qx4gqjeYBgm/Ie+DBFQB1CRJnz+VwPH4+L3o7tzf3+9+ANHPKNuRbZRr+eigWos5WW7La5LgSbkh9586yur1DQuccol6ik1Rdn1+y1AHOyzfKYr9kTmyts3aSzSPRnmgt1EFZTkP7wF/5NLDa40+1c5lB7SkUp+d0rikrJByOpu3vOeS5iJ5w67vdNSGqGsO22u7XUIVn3rRR6X1hgVVSZl+g+w7MeJE5vv1m+B7N6jenTQfAvktKzeu9ul+AJfloFtd5NCLsFy5ZJhzYjDIOOTqi/lwbXQvgyHOsVsMBpCqaNmF0FM04kHocJm+JOD6WUergmro5b/GecAfReNKy5LG3AOOXLw9He5AMSIyLNnhBAVpuNPZUYemTJniaEVQGXP7x8gAAc+Rpv3BHa7igZH+krRJrt8cZeo7AQ0AdUcsk31zyXf8P4qfD4V8r96PB7qReDwoMv9wvhiRmkmijDhH3JbXmLMOgFTW06NJMYfrefGOwamIWZQ9HxJUJdOq8i1PG0kPoLZM7VVumDsQg05HuB+AD6giv8KkxnjAH1BjSspS2sIDdhye8lafLrET1xsGEESHttMptwPakQ13MdkPVsYnU6FByLW4I/ykb5DH/KTgSNxdw/wg46FcwD6In1+BzFdBJ+JToj2hS1rwGn/IAzzlliEX5ORkqHkxNAwIDhC/mfpOhr8N3X2gAwkfAhl/OzpHoXsVcnfgCiAmHOCKPOICcyHKivZQx2SmFp4GfyImidoSwTwa4QF/SI0oJ8toEw/YQelsMZdWTLKjSXTG6GjyklYfLrIu5N6WPxlfbArwjLiVLr4g7SG+I20qfn0JfDfS/f6UD3uI1gJEBTPkMVr0QmaCYCeRL87R8LnyDqFsqP1v0t3s5Vxs+Tbppw0MDJzGRfJrhL8OP33u3LmnI/s6ej+knKso141gLGMEYCN/iM3Y48MoX0l1XapfuO1DrwfKowEeSEBtgBPbqQg6YXRgOk5lFh0vOq9pdMBqbs24nZ5b/kq3SwM+BfczNrsAfH65QNAJPwFi4RJHmvpL/ymA++lqlx9NRt6HH803Cb8T7Y3XVn0QZH5kNfOjEwDn+VCGokVJzt1yczHoTl7nU/YJ5DuSi6OrLXwrzVtzb/slwy5lu4FyXEFwCvqzIMuwrLCbvDFaLRzdiFOJD9gWAsyr0lYfoLmJimVG3vw3Og8koI7Of22Zm861RLvsVCbYmeXG6bgGu5k2AlheCOBtil9WAYBcIRH+EPAk5HFB0l+S/kXWQ5pTK/EdKuS+6RR5CcfcKaPIKMd/yiTqcrF9jGApQ74AfjNl/hRyp6xvou9WiO4f6+u/9WBXwo5GHZW6XaJvfB1JuVdCzqsGaFNGgDgygwGylB9pcPv9GtT7VG79BdTQyX+j94COHX0pWUJbeYCOEvbIpYgM/zNeSBGdKx6GGG4T8vbT36VcaoZZPoCazlziJgDpdgCjI9N14c5/Rn36iHg12hcM9VWhUOKfcdMA4rjdNm5eRoDx6qphZeqgLoDGXKZh6L/U8Td0LoGfTfwzkBto+0KFo1Gij3i47O0k8vtSwt1wH1q5CqCy3RK0QS5Rn8eqyDbDrpWVJTXGA/5wG1NSltIWHuC20k9ASzEaqTeKzlZ1evQinU5Vr9IOYcFuMoZ4290MQLXMaQDp4wGTd1PPO6AdIUdsjjoJxtP18BXIU/nJsCM+uSN7QdOwRFmVPmUHcOpv9S1QPzsFYHjWrFlx+02ey6GPUNYxkG+pCaJu6uLyqDIaNcsIWkLEVQlXUodfSLifc+sDM2/tox7kAa7mMyyHnK5w6ZRP/Ynm0QgPJKA2wottVAYdNDq2XLPs7HLJsJ3cMB1YFh2Nji7ISCEbw3/l9yiYukPS27DlCAAiyDD2R1hufAXo/ZQnkO6DD56LnzYFZFZlhDmJcPiDMsOHyIMrL2G56ZLhQsb1r5xyI59phpVhb9x2U8+9yPyA4RdI93MxvyHd1379JIwgKnlLj3jZD8q8kvovpx7zO/1Q2YA82iW3ROqV+QLDWoTd5d94UgM8UH7ADSgqi2gHD9BhoyMVEKi3ic4Toy07Fh3QJG8N7YCG24EEdd8+8gm0r2u6WfJHsDsIu91gxC+ljogX+bJyGvo+gMdNnR9L2F3zA+z0GWXEfCl1klQLX+or41LRUU8yLqlsXK6+MsnzYT7kPA8avJ24b6P9nLgfH/w63G+LOVdKcIUPz+G1tMkPGVpIAGqxR4FEepx/w5BP930w5d0A0Twa4YEE1EZ4sY3KYPQVoxE7j2bZqeWSYTu7HZyHEdG56OC1+ocn6o0hOTLz43PuU/oiAGFt26G92k78IQBn2rKQfrHNto1wL/OnE6EeRufxkAhZAKn1WKdxb9et0zzWUeSGlZmmjmRcuWTcNMkwZS7AzzeR9inog+j6zSi3EBx9/6Ow4aPXc8s0hFMGccs/LK98hh0xFaFd2OHeq65UaKQNpcqu5enMDjz1dhibRacJkDBcqMjUKeGSNsbcEZOf/3gmwPVM7HOt5DT4EtuwvLbaVgHFfPAeAM6n8zEyJRygU3RIjzqNq68NhRuWSpqAib0mB1gJxJJyhC5vcvPqn1DmqdBPkTnP6S3+LMINO7g4rI5fYc5QAAAQAElEQVQdvqGl7UOCa7FRe6lbedBwpfORuXeBy7KGRclG64EE1NF6cLH8/oiXREXNtBJuAveW2aU7UnSe+vpKuHSw4frNMxwcU+ZaULe4eyrA4G2o78n7zaTKKO2uIssZEDQZvYVPuPeuzZ49u1ra5JtiBYAAmQBZ44atU6qvDvtidG+6YcFTHR9GAWw+xfflAN92chR6KemOuD9GGS7C9/MxBGuOxiXDoyWq7/GLqRsD5o46vWBEW0mo+SfXXv0wHJ/L7+Fuwj4Ag+XRCA8koDbCi+O3DPpZ4Gn8G+Nm+GE6P9uxMWDmnGCYQ6cP8MLQiJd/xptJ1lPqBhDDBuyqnpqbbv2Cs3LBVLBi+mQ+sjnk/SbpH4ZOQu7HAas2mbfB1EOd2w4ODr6Qi8YMQH6i9sADVLEl7DduW4xDjp4FfPcIaLA53VtcAmr3nvt2a7lP9tcEgFax48PDPjp+gEJEWviv1Fu4VZewtmljvYywu/3fDHj+FoD9NqPBs+HnEf8dabdDzTpWp+CtsWlLbNoI7uh+xAVSu9GJo4ThvhRwNUL3goXl0QgPJKA2wotZRkM8AADFSIrb5h5uXePhmgXT+QNU5cYBjSqurBlkPZI2AYpRn3HJUR7gFbbKrZ+RoZ81cdmS36g6kHw/RNfPx/iQqFG39hT5kGMTbHgrNj2eUSnP3SbHdA8j1mpe2BwAfMTlxvHh7eT5NeE7oTwa5IEE1AY5chwXM2I0M4bt8NbzKjr8DXPnzo1ba8IBWnT+MEvgMtwKigqH/1kf4BMAbxiwjHlW7cMmwfLX8EOhE0nzVVDbony4hKYw9w94IReeV1L69oD+2oB6LObXrt7e3li9AMiGD9FzbjcIfS8Qrof9K+Eyp0swj9F6IAF1tB7M/I3ywGxA6zLA4K+AUpQpeBVSAGDJAiAi0MR/jPriqb31W41cGdy3ktwz9Q7s+SP2XgD/PjpnQhdC10O+8eScabMuVmsAkD688w2v51L/JtAMbImVC/DwEbZWHJsiDHcPXPdVdTNxX3Ed7RpYisyjeCABtXgi+Vh7YBZAegFG/FEgcGQlEXc0FWRYAjwi3kwueLoLF8BllUHIhoi7zGiAui9HeBL8YADs84Sdk3TDEoLVIahWkQYFBOktqPMAynNTa8E0wBL7wi/6j/TYowGfxoXBOKNYb/sF+9vQ9YHUA5Rhe2B5NMIDCaiN8OL4LcPOKbVDC7xF9snzzwCpwwCC3wAA9xKOW22ALIBBQ5UJGs0kAcipB+pyw2ntuBnZD4gfjQ2HQy7O9wLgm04Ck/Y3A0CpqmY/9Tz5qZWdAEM/sfJsEtbHB/GmF3YRrcUm1aRHmLQAWOyuMfrXj6gNuf7VEfX5KDXTZorvvsMT1X2tzhYv7gE76+KysYjbwd267nOA6Y8A1Ysx4jIA4jIA9TJA4TJA4jJQ4TLlzSTq+B1zkr+HX0qdPrzx1v47POw5GYD6AnX70MmdngQook07PDeST/OfjA92wR/Pwya3HXRFhOt1Azi1gLQYrRpGRxZpyiEfkN2B/b/Av7+PxPzXUA8koDbUnVlYAzzg8ilHeqdR1sEA2p4AwZ5yAGJPQHZP5BFX1kR6A/W8ifr2AcwPhh8O/RiZc48Cf+k72iqR1JTDsr1NfzZgelB/f/9zeJS/NuHY7xTbqkqxL15WkCsEOGWOTL3VN+wTfZdKuYwr5071SIOp/CgaXGwWN848YKdtF5MFK0dSLjn6B0Zdx613RcZbRL4e6lPw6wYGBrTDW3vfLNI2Aa6ZPnNEOoF22j/Xgr+ei8oruXg8gxHyeoycpwmWhOOpPheamA4RZNFBfeSBrmtkB+BXkH5GrVa7CQ39DMujkR7whDWyvCxrHHqAUU87WS1Y+TqkvJmg9Uhttu7FbVAmEEmGH6mMFU0vgLoaBTwFwNwH/lLo0dyqrwzFVoNcaCpABXADVOXox22/YQDUVQmC6fWMXJ3zPYtyvFjB8mi0BxJQG+3RNi/PzqaJjFai0zmqMZ7Ulh7YifPzDm7rN+O8zQAcKyPrw55LyUQvjn19fdV6U2RenG6EfxzyqwCwPJrlgQTUZnl2bMp9xFETHTOAdDHzHjHfYvoZbZ4HHJ2uS/F7AKYvhj8Z8FwFmgTFAyZkDzmHpgmqkmF0YEOOsH2A53y0D/huRr7YkdFGeiABtZHeHAdl1QMqPc43foaYI9TyBFW9MPbkrltbYMa7oO05XzO4VXfvUqKLDmQVoHoOlcrRi+9YMSXgbf4gsv9A55B+AnQLlEeTPZCA2mQHt1vxdjpHMdxGVp2y3WzsUnscmbrCYU8A82DOz/qTJk1aGZrKXGgvo9WYIyUtnth7Dg0rRzdcBnjGCJZzPEj61cQF5e+R6OJ9XzpwxEo0j2Z5IAG1WZ5t03LthJLmye2QzrsZTxozD9gPN+BcuGB/F6x4JrQygNgHCbKCLaJFh+dtUagWAIpOXByR+23+B4hfAqB+Bx03tPZVWB+iSY90F0KWPEbjAU/kaPJn3nHmATptrEtkFBOdsIxuxlkzOs3ciZyXrQDC4wBFP064EoA4ad68eb0ujSIco1LPGTpx3tAPMDVNuQ4hr0u6XGP6FeKfhPzwHyyPVnkgAbVVnm5NPSNGMkuq0s4nmWZntMMaTmq5BzxXkrf0b6f2g6HVAMrJ3OIHWAqeEkAZICo3TY7uiAO9OyE3ZzmSBN/s8vY+R6Q4o5VHAmorvd0mddHxosMKqIaHH0q1iXUdb4Yg6qL9SbT00dCLAchXwLeF+w2tiYKmhCzOk1wiPe4u5J43OeSyqHuIXwr5jv4P0L0B8hYftuJH5lx+DySgLr/PxnUORkDRKXkSHO0wnnOo4YpW/RNMJ8+cObMf0HS3qBMBQhfvx6bahANEnYohPWzywieZBoBGunHDkBuzOE96CsqnQ24wkyNTHDEWRwLqWHi9uXU6Air0kJrsiHZMO6yJAisj1OyAOqM15JdJn3H33Xf/D+fhNYDmTKqdDDDGTlEuyvciV6ZlDJuGTtz289RfPbcRdGT6d+TuL3Ac/A+Q7+fnyBRHjNWRgDpWnh+jegug2lHp0H5uOMG0NediCtU8HvIz2TsCkq+HngP5ZVcvgAGYxIMXQDVOnuogvhAQngO5SYtP8931ytdJfT+/0mt4IAtcJg8koC6TmzpLCSB1Qb+3joKp5G1o/haae5p9++ldXMjeC72akeajAMUJXOAmAJKx0/4DDzxQmz17dizO1xTS4jwZRsfztZC7icE5c+bcycPEPwG6XyfNpVGuM82RKc4Y6yM7UZPPgB2BjhOjDsNNrm6JxVuvVJ8oqBJ3ZPQY+KHY+EGmAQ6js7+F+HbQ2lAflMfyecA+5ZdH9Z0PnV5LdhfYv5NzsC3hx0HrAJauMUXU4zlAtOgYPi+1cuuvtKenx9/PvJ6env+Szx2wfoqec6bXkO4cqhdFgnmMtQc8+WNtQ0fXTyewMwS1sqFLqldZsYEO6Yinh/iGkEt2Dkf2bjrsvsR3g54BPRF6HJ17U/gGkPN/7hDvYnOiXX3ou3qyL62KR/Tn5vAnQT65fzN+PxTaF9oEWhnqx88jXidFN34jXNhiY5PJkyfHm1FFTp77Cd8Iv5i8vk76LeJ+xkQbCLbyyLqW5gF/BEtLS3kDPMCPPxZlywGsBpT48EX4kMm61LJzMuI0GGTcQLGDzll1YuTefq5E2hMIvwr6GHQy+b8KPwXu+kblgsUqyLr5EMTsO15Y+nCENAUfvRgfH0b8ZOhL0BH48+nIV2f0r74g2uP5QRarLQyj48UtfidMBcTolLwhk0vouCfreeh/jfhvIQ/XmkqGk9rAA57kNjCjM02gcwVg0Rla1cAhRjY+AY76rHdxigT+KRdQtZGohyAhQExHvi4dfjPSXM7zNHS3Ivw8QGE3OvwbqWM/+DuQvRO91yJ/DgU4RzgNXuZjLY9oRxy2Rd/4TSenSF5Au/ei3YfgA7fXe/u0adMOxG+vIP5c0rYkrO82Je7FxykARHEEUOLT+G2gWzmI1ADVefPmxTwqOguQ+fG/36EkmDpf+hfCbnQNq3mrLxlOagMPJKA24CTww39IKXSEGIHI6xMXj9enNSIM2NUAOzuZOw5VDzUsm9FNdGbDxWbtKWE6f3RyuWRnJ72XdJf1bITMbxm9jbgjr2Mp55OEnR98JeGnQhtB60ydOtX5VzdHnkFcMBkvvzOB0wuCI053ffIW3m852Z71aItTH8/AD2/AL++FjkHmPqNH44ePEPc9fP3Ug06cf0AXlVqch2F/xjnggVLITSdfhM3jHYYbR/PwSXCdRZ5/UPYPOXducuKbUP8N5fb5l5bUeWC8/NDrTG7voJ3DjiHRCaLzFItNk+gkRdRwboeU6IRRtvW5cF+gVWAHLvVrn6RuIcA4QNUObzmS4eH0HuITiLs35wTK6qFcPxa3M/UcSbknkv9U0k+FH0V9r4OcInBkR7Dtj34sdJ54a9ryatr2Ps7jp5CdTPu+jOwTtPkg6Ln4Yz3aGb4i3AMITsQ3E5Hpn7htZ9Qa86Dki3lROeXEbwL/BOCiH3HKCNClvshDnV4Ur0R+NufItaauOUWcRzt7IAG1gWfHzmKHkAzTGaKzGLYzKW9gdUssis7nyCbSrNc66+2IhLp/pqknl0wyLq+n4XJ70HEe0FGrZF0rk+Zt8NNJc3XA8wCJ5yN7MW3ejfpfC+0FqO8NQO2JzB2V3ADEp90uandEWF9VM8KOPAtZvg/W1iHwFMDxRdikXW/EzjciewNxN3f2wdxOxH2b6QXwHWjfNtBTadu68PiuE3KP8AsB+5P1EKzpmwBJI5QdcfIZjd+FYck06nSqxlt8gfQOlM4l7Qeci58T9vtWOTLFEe1++ANodxvHlX10gBh52Ek0vMTpuCGnM5ZOVnU89RpNpV45o6fq20OAXdSvfabVkzaYLqeDh73qSXV2l1FZlDk4ONjLnF+1OB0QcE2lcbejc8f5d1PHpynTZT4nUdbHCO8PCVJOETjv6nvtzlEKrv4mG+Uby7FMy/Y2XrKuNanfp/Avx973YN/niPsgSX4MNu6HTCDdDLkj1snoCZryKYxEvaiEH9ALP+kvibwRxyc1b9vl+o78MS9K3gBTub4u+RmxLpgyZYq7RQ2S5uepjyXf6eS/FBvug8bFOlPs7OrDH29XO6CRjbdz1JdnB1NGxwjwsQORrs/XgttRYY09rMvOKxmWtMFalEn1YeOSttKpo7Nrp2ReyXABCnXNLxWZ3DpMU1dueuGWATAomoLeOug/C743dBTkCoIvU/cJyA9BSRB2iZajyAKIcpKWephegNOwivp5Y9r1UkbG7+3r6zsW/kXip3Fx+zTxw6Bdqf8J2NyPrV4EzOcFZwL2TgDYAhzRD/CMRP5RRsgJxqiT/OYJ3ykrccquMZ8ct/D6wDRl9fmHdRdS331z5sz5O3Y4N/0hdF1jei88j3HkAX9048jctjTVW7QhOoo8iWzKmgAAEABJREFUDKRTBPcf8qozDsvdTejJdFJHP6Xzq9pwsr76jrwEW6JO9SLAP8PmkRONw7BkfsEghPwzDosDMIx2qhcC/tWHLRN99/1cCd0NCD8N2hG1V6D3KtL3gL+StN0B190Av5dR18tI3wVf7Qhti/xpxF0b68OhxwCIm6L3JOTPYEphe+Levu+Mzq7D5Ah0d8q2jldaPrQH9arjtMPmhNekHs9JPEgin8DodEaMQo2jI6vIOHZGexVSpnkMVlQvM4wNoW/eSqlmtiE/VXI1wHo+oPpDQNzXSM9Hx31NHbESzGO8eCABdfRnSjD11b8AVDuPRAeJUYvFAwbxUMJOSNz9Ll9EeAfC+r+hoEq52kPRDx52ZmPaAXhEx9ZGOzf6JtXoyHFLWuQlTS6VMgCvGJ2pZxuL3HJLWRZoekkzv2R60ZMrUxe9PspagzxPJ+4nQJwW+BLpflzuFNKdMvgQ/CDKeAM6zm++kDwvQ+eN5HsX9CHCx8OdWjgDHXde+hDx10JPAqzWpI0+dPL2X8DsQTaRPBO41Y6HSNpEvmgf9RgMv5AvZAooK/xnWFJPMixRXoxI5ebzVVKnXLA9ylCO3TGypSznTO+H+wqpD/E+QRlXQ51xdGEr7NBd2OyGNtmHBVdR4t10DIccpbNEx1Nmx5LQEVgn0AHXpmM9l/j7IOfyGnUeHFUJ0AGq1EHxi45ihx3bMDZEgmH0Ql8B4bDbsGmFlBu2HXLj6ghCkuVKRWa6eoWUm5c5V4Pho6KvLZRBlp6J6PehNxXQmU54JS4Cvlm0HrqbQ9ug9xJGo69EvhcF7YHei5BvBTg+HnIt7KoU5Fra6ehOoWxf8XQ6QB87DxoXOuqIc0X+moBnnHIoMoaNwSknwJFyQte4ZB51sS/aIVcuL2QB1B2+xFbPe5RhPnQF0R+gewz0bnR/At0I+RqpF2eCeYxHD/gjG492t5PNt9NBfkGnuxWKUYjG0VGiMxm2Exk3jK6ANwPZkwg72nopcp+Ob8fo7xnQU6GnLY2Yk3vaYhT6lLE1HXcbytwQ8qjqJ0JybUTnV4BNHl4QLiP+J/RugWZDjpwCAFAgqRbAIkAIPEVmArpRD+0JfePq6QvD6hQSiEp+y5BMU08yLCkfLg9xj79RH1z5IGkT0p9E+lbw56CzNWU+kfiG0OqEp8EFT5IfPJBVEcPkq3xBnhiZF7uKonpUHu22LbbJuGRaIcsyXJ/PsHqFk9fdoW5D12VQlyC/APLWvoyk/0Tc+VIfPMWdDvE8xqEH/LGOQ7PbyuR/0lG+zqjpeqgm2QHrLbRz0alCZMdlJOVaxZXQezTyQ0k4Hf5VOuZn0P0Y5MMaeRBpHxumo6nr43V0NHk/Sj71P0m+U6BdKddRMMEekmsBdOgE8FFO8OG4W8H9GX1vmT9BhvMA5Vvh7rUZef1HPEZYpFV5zW+agGSbSrnKDFOmLxiM0C951LHMQsotR26a+eXGLduwMkk9R7ly002zLssyrKwQfqqA07R6Ul+qlxlWZv6SV5nlc4ELcDWuHepJxtUvZFz9kkY5bpF4G+m/It+HSd+f8EFwF+q7MbSvjnYBiNLiLjgSUEd/kt0h/SY6+X/p5IN0piE6zkNAzGroSLIgOpzbtvkW0RqE10e4AZ3vCQDIlsP0lGFe4nJlWyCXB1HvU6lzSx7O+LDm0ZTlLXJNGwTAAgTIqWIRuBogj+x+6ryd8v5J5DeEv46Nvv1zJPwI8nyccpzHvIj4TaS7gXGAJHI3Oq5AhjSKqEW9+CHmHuWUEbJ6rlxly6Dc8JXxYmspS5n51FEmN8+w7SaHLcojwj/1JYJLPEyTSmIpzzJKHYbVMU0ZF8CqPaYpN72UMcydNrkfuRfY36H3beQnwPWlF6vTabd3Aq4p/Tdp3hmMuHAhy2OceyABdfQn0DmvBwC2m+gwN9Gh5tvhJTpTlG4HNCwpQEcWQGLYdAWkz4DWrCMf1KxBpw5CHpz46sO0BnWuRRk+qfad8Vj6g16AmDYIqpaPTtRnmnUNy28m7ijJp8luvvEzwOOLAOwnKf/jPKxxKdOp6JxD/CLoD4S9Pb2W8v5JGXdStrsg+aRaQPFiEret6MZcpXWhG8BXuDLJuJwyZQHOlBd2KjBdMlx0TLddykyTSpphqaTJ68k0qcjMZ7yUZ9w0ZZJyZfijHlAXkjYXEhBvQV//+X791dh2OXQR+j9CfgYXiBPhx+CLLzBPq+xm4l6U9BHBPDrNAwmojTmj3rL5euA3ANb7AJqFzHMGqNGZAljoXHHbbHV20iKnAwaQKLcDkzf0Fuclf71cffMDgtWDFTpz1Gd5pR65cUl98w3TRcj8qJudfPHfwsJZs2bdTXl+WuPr5PtfyK393gA/hDKPAyS+RzuuAlzuguZDCyh3sK+vbyE0RDjAEd3KF+hHeymDqmsjwtQ1wnbzSeqWstSxvdQV+f2nT/SPZFwyj1wqutYtKXs4si7LKpywF4q4KJBvHnQL5V9MuX6u2V24vI3fC5mrEFxD+mUudBfhHwHX30YPefJ40AMdG1q8E3VsQ1vQsOvoRJdB19Dp/2PHpYNFJxQUpHob6IyRVi8zz/KS5UqWx21/AJRlYEPMHyqXtAVgiOpMB5TINuRnM3xH3FtPO36kD/8zLnj4ls6tgMN1XCxc0nMVbbyUMn4O/y6FnEr5nyWPc7gnwZ02+CXpLlIfIH0h5EYtjsoCmLQFWdgnJ38FuCWujLLiUCYZkUsl3TB1BRDL1ZGUW0/RU7Z4uMTVNb2Qccq6D/5XyDWhX0fX+W3beDxh2/k1dLyI/pp8v4euwj/X4Cf96S29u0QNILfdsDy6wQMJqI07y/cAMNdCv6Jj3UjHciogAIQOWI3UrM64ZIc3TqeNdDpoAANlPIQLkIuTeuaxDMuqB1QAMwDLUZZ1yQugUs4ANt4GuXjcji9wCqAWtSxkHneOPxcbTqE8H5QdTp0fGRgYOHH27Nnfov2/xrYbaNtN0C3o3Ywdd0POOQsyiIei3druKNOKEcaFBr3gxikn2mJYnZJm2DTqr27JlUnK1bNs8xmWTJNLhEkamouu4Ok3mm5Ddqu2UubfkP8S/nX89Gn4B4gfDh1B245D9k103ZfU23jbtCT/KYu2optHF3ggAbVxJ9mOcxMd73Q63a/olD7siflU5iIDHKxKYLOTG6Y3V8BpB1cuXxGyrDlz5sQrrua3rEKmAXYxLWAYGxxpuhHyr7BjSaNTxMt9CB6OZp1TdN/OT1GX7+y/lZIkb4tPwjcXY4t6CwT4chFApzrIF0BbuDpMIVQ+VJFyZJWMNsWqghDyTx+ow3kgVosRsDrKJXzjXOgc6vgL9G3IlwneibLTGnsTfwd6/0f+85D5IGkWPC6ScA/b6xN6z7thZUkr4IFOypKA2tizaae7jo78Mzrk9yn634QHIIIPHqQ9GCG0eBzRMh8AQ+jS8WOUVuoCDAKUAPgAHePoePvtWshzyeStrLf8ggLRhhyCs2BpuT68co7WNZe/oPRfYNuPsOFbcKcJvoztctdino8PrkPHuVxYrbK5xh9p0Rb0AxhtSyFlhosOYe8KJPMsQD6AzDWePjj6GWFXLVj3lynaB27eursm1Nt3d3bS1l+SdgmjUN+n9/bd/IJpPXgKohKqeaQHFnkgAXWRHxr9/1xGVZ+ls18JgNzFbfA8QIS+PRSgh8zOPgIcNACFkC8rBxxizlR9yreIikxTBijEQy5Ggy7Wn42uD5K+g6K3uAJgD+FmHQKOQGQ9gqU7z/tq6KGMUvfHL/sxqj4EfiLAL/A6BeGocQ6jSUkwnEsbUJ/nA68g/Or62YXoyG3XfNo1jzIGSRtAPof2W9998DugG/HFeRTyWfhB+H8fbtv3M0zDj4MEU3d4+g9h5z0beZGhyDy6xQMJqE0604CAc4Z2VtdynkmHv5XO7idKKhCkY8fcoCaQVo3KAIBlCpsPUJCFvvOQgEkAdX9/vy8ZLARIwZF5Q4CNT+N9X9zRqa85lnlTQS/KaME/65JKVQKXr1v+jnZ8gXYfiJ/2JNH3+X2L7CBkR9OGb+OfC/HXpaRfSfgvXLB8+HM1+S5F51zoLNK+An0Qspw3wd8CHYC+Hx/0ifzllC1gaoNEdMShrH4UOiIxIy3wwDivIgG1eSfwPkDsN3R81x96SyldSMe/AboHGqSzV7XXhythXQD9AM16brL5lAmkcmVy5YRdI/oPQOfn2HIWgOvbOd76egs7FsAhYEmYFoc2uAbWBzuXA5iOFPXTWVyQzuJKoM1n0Z4g0gXNs2nrWYBkkDJKinQ57TybfGcjP5v4OdCPkP0MfiXkMiZHzARr9XYYL7Q0eUlPnh5YqgcSUJfqmsYkcDv7Tzq3c4fvAeSOonP/HIC4HkDwrZoASeTxcArgq275F69dnXoy3Thlx4gXsIzpBMuQeNJemzVr1u0Akw/I3o++T6bLw5V2OO8Cl4RpSzxM+y/2XwOdA0j6FdGT8N9xtO2o+++//0P41u85nYgPvgoJxM6B3kBpzuM6AhewieaRHmiNB9qhY7WmpWNXi8DgqGgAMLgaMD0NMPWDbr7DfyBmHY7Md/I/Q9j1je4a/znA8mEJ3c+Tzx3wT0T3ZADFByzmP4q47+bvB38/4Oqtrk/enccUYLzNllNE2x/6Tlv1n/Y7mi28hI0LnuqUtpmv7RuXBj6SB8ZfegJq686Znfw2QPU3PBD5PiMuny6fCuCdzujya5jxjWFyfePS6FvoBJHPp+XfApy/QVnfhJR/E/kZkCDqwx8fPl1Mnrsh64fFrW4JGx9PpN2SNsslw0npgbbwQALq2J0GR1M+IPG23CVDvuLpGzf15FPx+rgPVaQrMFt+OQAt/w1x15Sq72jU98wdsSHOIz2QHmiVBxJQW+XpJdfjCEvg87ZVcJV866aQS39KWO4613pSVp9HfW9/vU227CXXmtL0wPjzwLiwOAG1vU6TIPhwJFBKjm4lw+3VgrQmPdDFHkhA7eKTn01PD6QHGuuBBNTG+jNLSw+kB1rggXatIgG1Xc9M2pUeSA+MOw8koI67U5YGpwfSA+3qgQTUdj0zaVd6ID2wbB5oI60E1DY6GWlKeiA9ML49kIA6vs9fWp8eSA+0kQcSUNvoZKQp6YH0wGg9MLb5E1DH1v9Ze3ogPdBBHkhA7aCTmU1JD6QHxtYDCahj6/+sPT2QHmieB1pecgJqy12eFaYH0gOd6oEE1E49s9mu9EB6oOUeSEBtucuzwvRAemAsPNCKOhNQW+HlrCM9kB7oCg8koHbFac5GpgfSA63wQAJqK7ycdaQH0gPt5YEmWZOA2iTHZrHpgfRA93kgAbX7znm2OD2QHmiSBxJQm+TYLDY9kB4YLx5onJ0JqI3zZZaUHkgPdLkHElC7/AeQzU8PpAca54EE1Mb5MktKD6QHxr8HRtWCBNRRuS8zpwfSA+mBBz2QgPqgLzKUHkgPpAdG5YEE1FG5LzOnB6I4a90AAAIiSURBVNIDneyB5W1bAuryeiz10wPpgfTAUjyQgLoUx6Q4PZAeSA8srwcSUJfXY6mfHkgPdKcHlqHVCajL4KRUSQ+kB9IDy+KBBNRl8VLqpAfSA+mBZfBAAuoyOClV0gPpgfTASA8sOZaAumS/pDQ9kB5IDyy3BxJQl9tlmSE9kB5IDyzZAwmoS/ZLStMD6YH0wLJ6oNJLQK1ckYH0QHogPTA6DySgjs5/mTs9kB5ID1QeSECtXJGB9EB6ID0wOg8IqKMrIXOnB9ID6YH0QHggATXckP/SA+mB9MDoPZCAOnofZgnpgfRAeiA88BBADWn+Sw+kB9ID6YHl9kAC6nK7LDOkB9ID6YEleyABdcl+SWl6ID2QHlhuDzw8oC53cZkhPZAeSA90rwcSULv33GfL0wPpgQZ7IAG1wQ7N4tID6YHu9cByAGr3Oilbnh5ID6QHlsUDCajL4qXUSQ+kB9IDy+CBBNRlcFKqpAfSA+mBZfHAigLqspSdOumB9EB6oKs8kIDaVac7G5seSA800wMJqM30bpadHkgPdJUHGgKoXeWxbGx6ID2QHliKBxJQl+KYFKcH0gPpgeX1QALq8nos9dMD6YH0wFI80HhAXUpFKU4PpAfSA53ugQTUTj/D2b70QHqgZR5IQG2Zq7Oi9EB6oNM90GRA7XT3ZfvSA+mB9MCDHkhAfdAXGUoPpAfSA6PyQALqqNyXmdMD6YH0wIMe+H8AAAD///IpS8EAAAAGSURBVAMAGzEy0pF+094AAAAASUVORK5CYII="/>
            <xdr:cNvSpPr>
              <a:spLocks noChangeAspect="1" noChangeArrowheads="1"/>
            </xdr:cNvSpPr>
          </xdr:nvSpPr>
          <xdr:spPr bwMode="auto">
            <a:xfrm>
              <a:off x="13234737" y="2941053"/>
              <a:ext cx="304800" cy="298115"/>
            </a:xfrm>
            <a:prstGeom prst="rect">
              <a:avLst/>
            </a:prstGeom>
            <a:noFill/>
            <a:extLst>
              <a:ext uri="{909E8E84-426E-40DD-AFC4-6F175D3DCCD1}">
                <a14:hiddenFill xmlns:a14="http://schemas.microsoft.com/office/drawing/2010/main">
                  <a:solidFill>
                    <a:srgbClr val="FFFFFF"/>
                  </a:solidFill>
                </a14:hiddenFill>
              </a:ext>
            </a:extLst>
          </xdr:spPr>
        </xdr:sp>
      </xdr:grpSp>
      <xdr:grpSp>
        <xdr:nvGrpSpPr>
          <xdr:cNvPr id="44" name="Group 43"/>
          <xdr:cNvGrpSpPr/>
        </xdr:nvGrpSpPr>
        <xdr:grpSpPr>
          <a:xfrm>
            <a:off x="9942764" y="1814134"/>
            <a:ext cx="1735749" cy="691620"/>
            <a:chOff x="9942764" y="1814134"/>
            <a:chExt cx="1735749" cy="691620"/>
          </a:xfrm>
        </xdr:grpSpPr>
        <xdr:sp macro="" textlink="">
          <xdr:nvSpPr>
            <xdr:cNvPr id="107" name="Rounded Rectangle 106"/>
            <xdr:cNvSpPr/>
          </xdr:nvSpPr>
          <xdr:spPr>
            <a:xfrm>
              <a:off x="10028925" y="1814134"/>
              <a:ext cx="1649588" cy="691620"/>
            </a:xfrm>
            <a:prstGeom prst="roundRect">
              <a:avLst/>
            </a:prstGeom>
            <a:solidFill>
              <a:schemeClr val="bg1">
                <a:lumMod val="9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08" name="TextBox 107"/>
            <xdr:cNvSpPr txBox="1"/>
          </xdr:nvSpPr>
          <xdr:spPr>
            <a:xfrm>
              <a:off x="10352759" y="1852774"/>
              <a:ext cx="1311190" cy="302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accent6">
                      <a:lumMod val="50000"/>
                    </a:schemeClr>
                  </a:solidFill>
                </a:rPr>
                <a:t>Average Salary</a:t>
              </a:r>
              <a:endParaRPr lang="en-US" sz="1800" b="1">
                <a:solidFill>
                  <a:schemeClr val="accent6">
                    <a:lumMod val="50000"/>
                  </a:schemeClr>
                </a:solidFill>
              </a:endParaRPr>
            </a:p>
          </xdr:txBody>
        </xdr:sp>
        <xdr:sp macro="" textlink="Analysis!B8">
          <xdr:nvSpPr>
            <xdr:cNvPr id="87" name="TextBox 86"/>
            <xdr:cNvSpPr txBox="1"/>
          </xdr:nvSpPr>
          <xdr:spPr>
            <a:xfrm>
              <a:off x="10277203" y="1964465"/>
              <a:ext cx="1376339" cy="436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18903AE-C116-4153-986D-B99AD7EBA208}" type="TxLink">
                <a:rPr lang="en-US" sz="2800" b="1" i="0" u="none" strike="noStrike">
                  <a:solidFill>
                    <a:schemeClr val="accent6">
                      <a:lumMod val="50000"/>
                    </a:schemeClr>
                  </a:solidFill>
                  <a:latin typeface="Calibri"/>
                  <a:cs typeface="Calibri"/>
                </a:rPr>
                <a:pPr algn="ctr"/>
                <a:t>6502.93</a:t>
              </a:fld>
              <a:endParaRPr lang="en-US" sz="6000" b="1">
                <a:solidFill>
                  <a:schemeClr val="accent6">
                    <a:lumMod val="50000"/>
                  </a:schemeClr>
                </a:solidFill>
              </a:endParaRPr>
            </a:p>
          </xdr:txBody>
        </xdr:sp>
        <xdr:pic>
          <xdr:nvPicPr>
            <xdr:cNvPr id="28" name="Picture 27"/>
            <xdr:cNvPicPr>
              <a:picLocks noChangeAspect="1"/>
            </xdr:cNvPicPr>
          </xdr:nvPicPr>
          <xdr:blipFill>
            <a:blip xmlns:r="http://schemas.openxmlformats.org/officeDocument/2006/relationships" r:embed="rId16">
              <a:duotone>
                <a:schemeClr val="accent2">
                  <a:shade val="45000"/>
                  <a:satMod val="135000"/>
                </a:schemeClr>
                <a:prstClr val="white"/>
              </a:duotone>
            </a:blip>
            <a:stretch>
              <a:fillRect/>
            </a:stretch>
          </xdr:blipFill>
          <xdr:spPr>
            <a:xfrm>
              <a:off x="9942764" y="1838159"/>
              <a:ext cx="494127" cy="451184"/>
            </a:xfrm>
            <a:prstGeom prst="rect">
              <a:avLst/>
            </a:prstGeom>
          </xdr:spPr>
        </xdr:pic>
      </xdr:grpSp>
    </xdr:grpSp>
    <xdr:clientData/>
  </xdr:twoCellAnchor>
  <xdr:twoCellAnchor>
    <xdr:from>
      <xdr:col>41</xdr:col>
      <xdr:colOff>474988</xdr:colOff>
      <xdr:row>7</xdr:row>
      <xdr:rowOff>155873</xdr:rowOff>
    </xdr:from>
    <xdr:to>
      <xdr:col>44</xdr:col>
      <xdr:colOff>118820</xdr:colOff>
      <xdr:row>9</xdr:row>
      <xdr:rowOff>99771</xdr:rowOff>
    </xdr:to>
    <xdr:sp macro="" textlink="">
      <xdr:nvSpPr>
        <xdr:cNvPr id="106" name="TextBox 105"/>
        <xdr:cNvSpPr txBox="1"/>
      </xdr:nvSpPr>
      <xdr:spPr>
        <a:xfrm>
          <a:off x="8399788" y="1660823"/>
          <a:ext cx="1472632" cy="324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lumMod val="50000"/>
                </a:schemeClr>
              </a:solidFill>
            </a:rPr>
            <a:t>Average</a:t>
          </a:r>
          <a:r>
            <a:rPr lang="en-US" sz="1800" b="1">
              <a:solidFill>
                <a:schemeClr val="accent6">
                  <a:lumMod val="50000"/>
                </a:schemeClr>
              </a:solidFill>
            </a:rPr>
            <a:t> </a:t>
          </a:r>
          <a:r>
            <a:rPr lang="en-US" sz="1400" b="1">
              <a:solidFill>
                <a:schemeClr val="accent6">
                  <a:lumMod val="50000"/>
                </a:schemeClr>
              </a:solidFill>
            </a:rPr>
            <a:t>Age</a:t>
          </a:r>
          <a:endParaRPr lang="en-US" sz="1800" b="1">
            <a:solidFill>
              <a:schemeClr val="accent6">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mayamukhtar" refreshedDate="46238.777134027776" createdVersion="5" refreshedVersion="5" minRefreshableVersion="3" recordCount="1470">
  <cacheSource type="worksheet">
    <worksheetSource name="Table1"/>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_Travel" numFmtId="0">
      <sharedItems/>
    </cacheField>
    <cacheField name="Daily_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_From_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_Field" numFmtId="0">
      <sharedItems count="6">
        <s v="Life Sciences"/>
        <s v="Other"/>
        <s v="Medical"/>
        <s v="Marketing"/>
        <s v="Technical Degree"/>
        <s v="Human Resources"/>
      </sharedItems>
    </cacheField>
    <cacheField name="Employee_Count" numFmtId="0">
      <sharedItems containsSemiMixedTypes="0" containsString="0" containsNumber="1" containsInteger="1" minValue="1" maxValue="1" count="1">
        <n v="1"/>
      </sharedItems>
    </cacheField>
    <cacheField name="Employee_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_Satisfaction" numFmtId="0">
      <sharedItems containsSemiMixedTypes="0" containsString="0" containsNumber="1" containsInteger="1" minValue="1" maxValue="4"/>
    </cacheField>
    <cacheField name="Gender" numFmtId="0">
      <sharedItems count="2">
        <s v="Female"/>
        <s v="Male"/>
      </sharedItems>
    </cacheField>
    <cacheField name="Hourly_Rate" numFmtId="0">
      <sharedItems containsSemiMixedTypes="0" containsString="0" containsNumber="1" containsInteger="1" minValue="30" maxValue="100"/>
    </cacheField>
    <cacheField name="Job_Involvement" numFmtId="0">
      <sharedItems containsSemiMixedTypes="0" containsString="0" containsNumber="1" containsInteger="1" minValue="1" maxValue="4"/>
    </cacheField>
    <cacheField name="Job_Level" numFmtId="0">
      <sharedItems containsSemiMixedTypes="0" containsString="0" containsNumber="1" containsInteger="1" minValue="1" maxValue="5"/>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Job_Satisfaction" numFmtId="0">
      <sharedItems containsSemiMixedTypes="0" containsString="0" containsNumber="1" containsInteger="1" minValue="1" maxValue="4"/>
    </cacheField>
    <cacheField name="Marital_Status" numFmtId="0">
      <sharedItems/>
    </cacheField>
    <cacheField name="Monthly_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_Rate" numFmtId="0">
      <sharedItems containsSemiMixedTypes="0" containsString="0" containsNumber="1" containsInteger="1" minValue="2094" maxValue="26999"/>
    </cacheField>
    <cacheField name="Num_Companies_Worked" numFmtId="0">
      <sharedItems containsSemiMixedTypes="0" containsString="0" containsNumber="1" containsInteger="1" minValue="0" maxValue="9"/>
    </cacheField>
    <cacheField name="Over_18" numFmtId="0">
      <sharedItems/>
    </cacheField>
    <cacheField name="OverTime" numFmtId="0">
      <sharedItems count="2">
        <s v="Yes"/>
        <s v="No"/>
      </sharedItems>
    </cacheField>
    <cacheField name="Percent_Salary_Hike" numFmtId="0">
      <sharedItems containsSemiMixedTypes="0" containsString="0" containsNumber="1" containsInteger="1" minValue="11" maxValue="25"/>
    </cacheField>
    <cacheField name="Performance_Rating" numFmtId="0">
      <sharedItems containsSemiMixedTypes="0" containsString="0" containsNumber="1" containsInteger="1" minValue="3" maxValue="4"/>
    </cacheField>
    <cacheField name="Relationship_Satisfaction" numFmtId="0">
      <sharedItems containsSemiMixedTypes="0" containsString="0" containsNumber="1" containsInteger="1" minValue="1" maxValue="4"/>
    </cacheField>
    <cacheField name="Standard_Hours" numFmtId="0">
      <sharedItems containsSemiMixedTypes="0" containsString="0" containsNumber="1" containsInteger="1" minValue="80" maxValue="80"/>
    </cacheField>
    <cacheField name="Stock_Option_Level" numFmtId="0">
      <sharedItems containsSemiMixedTypes="0" containsString="0" containsNumber="1" containsInteger="1" minValue="0" maxValue="3"/>
    </cacheField>
    <cacheField name="Total_Working_Years" numFmtId="0">
      <sharedItems containsSemiMixedTypes="0" containsString="0" containsNumber="1" containsInteger="1" minValue="0" maxValue="40"/>
    </cacheField>
    <cacheField name="Training_Times_Last_Year" numFmtId="0">
      <sharedItems containsSemiMixedTypes="0" containsString="0" containsNumber="1" containsInteger="1" minValue="0" maxValue="6"/>
    </cacheField>
    <cacheField name="Work_Life_Balance" numFmtId="0">
      <sharedItems containsSemiMixedTypes="0" containsString="0" containsNumber="1" containsInteger="1" minValue="1" maxValue="4" count="4">
        <n v="1"/>
        <n v="3"/>
        <n v="2"/>
        <n v="4"/>
      </sharedItems>
    </cacheField>
    <cacheField name="Years_At_Company" numFmtId="0">
      <sharedItems containsSemiMixedTypes="0" containsString="0" containsNumber="1" containsInteger="1" minValue="0" maxValue="40"/>
    </cacheField>
    <cacheField name="Years_In_Current_Role" numFmtId="0">
      <sharedItems containsSemiMixedTypes="0" containsString="0" containsNumber="1" containsInteger="1" minValue="0" maxValue="18"/>
    </cacheField>
    <cacheField name="Years_Since_Last_Promotion" numFmtId="0">
      <sharedItems containsSemiMixedTypes="0" containsString="0" containsNumber="1" containsInteger="1" minValue="0" maxValue="15"/>
    </cacheField>
    <cacheField name="Years_With_Curr_Manager" numFmtId="0">
      <sharedItems containsSemiMixedTypes="0" containsString="0" containsNumber="1" containsInteger="1" minValue="0" maxValue="17"/>
    </cacheField>
    <cacheField name="Age_Group" numFmtId="0">
      <sharedItems count="5">
        <s v="36-45"/>
        <s v="46-55"/>
        <s v="26-35"/>
        <s v="56+"/>
        <s v="18-25"/>
      </sharedItems>
    </cacheField>
    <cacheField name="Income_Band" numFmtId="0">
      <sharedItems count="3">
        <s v="Medium"/>
        <s v="Low"/>
        <s v="High"/>
      </sharedItems>
    </cacheField>
    <cacheField name="Years_at_Company_Band" numFmtId="0">
      <sharedItems/>
    </cacheField>
    <cacheField name="Attrition Stat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s v="Travel_Rarely"/>
    <n v="1102"/>
    <x v="0"/>
    <n v="1"/>
    <n v="2"/>
    <x v="0"/>
    <x v="0"/>
    <x v="0"/>
    <n v="2"/>
    <x v="0"/>
    <n v="94"/>
    <n v="3"/>
    <n v="2"/>
    <x v="0"/>
    <n v="4"/>
    <s v="Single"/>
    <x v="0"/>
    <n v="19479"/>
    <n v="8"/>
    <s v="Y"/>
    <x v="0"/>
    <n v="11"/>
    <n v="3"/>
    <n v="1"/>
    <n v="80"/>
    <n v="0"/>
    <n v="8"/>
    <n v="0"/>
    <x v="0"/>
    <n v="6"/>
    <n v="4"/>
    <n v="0"/>
    <n v="5"/>
    <x v="0"/>
    <x v="0"/>
    <s v="11+"/>
    <s v="Stayed"/>
  </r>
  <r>
    <n v="49"/>
    <x v="1"/>
    <s v="Travel_Frequently"/>
    <n v="279"/>
    <x v="1"/>
    <n v="8"/>
    <n v="1"/>
    <x v="0"/>
    <x v="0"/>
    <x v="1"/>
    <n v="3"/>
    <x v="1"/>
    <n v="61"/>
    <n v="2"/>
    <n v="2"/>
    <x v="1"/>
    <n v="2"/>
    <s v="Married"/>
    <x v="1"/>
    <n v="24907"/>
    <n v="1"/>
    <s v="Y"/>
    <x v="1"/>
    <n v="23"/>
    <n v="4"/>
    <n v="4"/>
    <n v="80"/>
    <n v="1"/>
    <n v="10"/>
    <n v="3"/>
    <x v="1"/>
    <n v="10"/>
    <n v="7"/>
    <n v="1"/>
    <n v="7"/>
    <x v="1"/>
    <x v="0"/>
    <s v="6-10"/>
    <s v="Left"/>
  </r>
  <r>
    <n v="37"/>
    <x v="0"/>
    <s v="Travel_Rarely"/>
    <n v="1373"/>
    <x v="1"/>
    <n v="2"/>
    <n v="2"/>
    <x v="1"/>
    <x v="0"/>
    <x v="2"/>
    <n v="4"/>
    <x v="1"/>
    <n v="92"/>
    <n v="2"/>
    <n v="1"/>
    <x v="2"/>
    <n v="3"/>
    <s v="Single"/>
    <x v="2"/>
    <n v="2396"/>
    <n v="6"/>
    <s v="Y"/>
    <x v="0"/>
    <n v="15"/>
    <n v="3"/>
    <n v="2"/>
    <n v="80"/>
    <n v="0"/>
    <n v="7"/>
    <n v="3"/>
    <x v="1"/>
    <n v="0"/>
    <n v="0"/>
    <n v="0"/>
    <n v="0"/>
    <x v="0"/>
    <x v="1"/>
    <s v="6-10"/>
    <s v="Stayed"/>
  </r>
  <r>
    <n v="33"/>
    <x v="1"/>
    <s v="Travel_Frequently"/>
    <n v="1392"/>
    <x v="1"/>
    <n v="3"/>
    <n v="4"/>
    <x v="0"/>
    <x v="0"/>
    <x v="3"/>
    <n v="4"/>
    <x v="0"/>
    <n v="56"/>
    <n v="3"/>
    <n v="1"/>
    <x v="1"/>
    <n v="3"/>
    <s v="Married"/>
    <x v="3"/>
    <n v="23159"/>
    <n v="1"/>
    <s v="Y"/>
    <x v="0"/>
    <n v="11"/>
    <n v="3"/>
    <n v="3"/>
    <n v="80"/>
    <n v="0"/>
    <n v="8"/>
    <n v="3"/>
    <x v="1"/>
    <n v="8"/>
    <n v="7"/>
    <n v="3"/>
    <n v="0"/>
    <x v="2"/>
    <x v="1"/>
    <s v="0-2"/>
    <s v="Left"/>
  </r>
  <r>
    <n v="27"/>
    <x v="1"/>
    <s v="Travel_Rarely"/>
    <n v="591"/>
    <x v="1"/>
    <n v="2"/>
    <n v="1"/>
    <x v="2"/>
    <x v="0"/>
    <x v="4"/>
    <n v="1"/>
    <x v="1"/>
    <n v="40"/>
    <n v="3"/>
    <n v="1"/>
    <x v="2"/>
    <n v="2"/>
    <s v="Married"/>
    <x v="4"/>
    <n v="16632"/>
    <n v="9"/>
    <s v="Y"/>
    <x v="1"/>
    <n v="12"/>
    <n v="3"/>
    <n v="4"/>
    <n v="80"/>
    <n v="1"/>
    <n v="6"/>
    <n v="3"/>
    <x v="1"/>
    <n v="2"/>
    <n v="2"/>
    <n v="2"/>
    <n v="2"/>
    <x v="2"/>
    <x v="0"/>
    <s v="6-10"/>
    <s v="Stayed"/>
  </r>
  <r>
    <n v="32"/>
    <x v="1"/>
    <s v="Travel_Frequently"/>
    <n v="1005"/>
    <x v="1"/>
    <n v="2"/>
    <n v="2"/>
    <x v="0"/>
    <x v="0"/>
    <x v="5"/>
    <n v="4"/>
    <x v="1"/>
    <n v="79"/>
    <n v="3"/>
    <n v="1"/>
    <x v="2"/>
    <n v="4"/>
    <s v="Single"/>
    <x v="5"/>
    <n v="11864"/>
    <n v="0"/>
    <s v="Y"/>
    <x v="1"/>
    <n v="13"/>
    <n v="3"/>
    <n v="3"/>
    <n v="80"/>
    <n v="0"/>
    <n v="8"/>
    <n v="2"/>
    <x v="2"/>
    <n v="7"/>
    <n v="7"/>
    <n v="3"/>
    <n v="6"/>
    <x v="2"/>
    <x v="0"/>
    <s v="0-2"/>
    <s v="Stayed"/>
  </r>
  <r>
    <n v="59"/>
    <x v="1"/>
    <s v="Travel_Rarely"/>
    <n v="1324"/>
    <x v="1"/>
    <n v="3"/>
    <n v="3"/>
    <x v="2"/>
    <x v="0"/>
    <x v="6"/>
    <n v="3"/>
    <x v="0"/>
    <n v="81"/>
    <n v="4"/>
    <n v="1"/>
    <x v="2"/>
    <n v="1"/>
    <s v="Married"/>
    <x v="6"/>
    <n v="9964"/>
    <n v="4"/>
    <s v="Y"/>
    <x v="0"/>
    <n v="20"/>
    <n v="4"/>
    <n v="1"/>
    <n v="80"/>
    <n v="3"/>
    <n v="12"/>
    <n v="3"/>
    <x v="2"/>
    <n v="1"/>
    <n v="0"/>
    <n v="0"/>
    <n v="0"/>
    <x v="3"/>
    <x v="1"/>
    <s v="6-10"/>
    <s v="Stayed"/>
  </r>
  <r>
    <n v="30"/>
    <x v="1"/>
    <s v="Travel_Rarely"/>
    <n v="1358"/>
    <x v="1"/>
    <n v="24"/>
    <n v="1"/>
    <x v="0"/>
    <x v="0"/>
    <x v="7"/>
    <n v="4"/>
    <x v="1"/>
    <n v="67"/>
    <n v="3"/>
    <n v="1"/>
    <x v="2"/>
    <n v="3"/>
    <s v="Divorced"/>
    <x v="7"/>
    <n v="13335"/>
    <n v="1"/>
    <s v="Y"/>
    <x v="1"/>
    <n v="22"/>
    <n v="4"/>
    <n v="2"/>
    <n v="80"/>
    <n v="1"/>
    <n v="1"/>
    <n v="2"/>
    <x v="1"/>
    <n v="1"/>
    <n v="0"/>
    <n v="0"/>
    <n v="0"/>
    <x v="2"/>
    <x v="1"/>
    <s v="0-2"/>
    <s v="Stayed"/>
  </r>
  <r>
    <n v="38"/>
    <x v="1"/>
    <s v="Travel_Frequently"/>
    <n v="216"/>
    <x v="1"/>
    <n v="23"/>
    <n v="3"/>
    <x v="0"/>
    <x v="0"/>
    <x v="8"/>
    <n v="4"/>
    <x v="1"/>
    <n v="44"/>
    <n v="2"/>
    <n v="3"/>
    <x v="3"/>
    <n v="3"/>
    <s v="Single"/>
    <x v="8"/>
    <n v="8787"/>
    <n v="0"/>
    <s v="Y"/>
    <x v="1"/>
    <n v="21"/>
    <n v="4"/>
    <n v="2"/>
    <n v="80"/>
    <n v="0"/>
    <n v="10"/>
    <n v="2"/>
    <x v="1"/>
    <n v="9"/>
    <n v="7"/>
    <n v="1"/>
    <n v="8"/>
    <x v="0"/>
    <x v="2"/>
    <s v="0-2"/>
    <s v="Stayed"/>
  </r>
  <r>
    <n v="36"/>
    <x v="1"/>
    <s v="Travel_Rarely"/>
    <n v="1299"/>
    <x v="1"/>
    <n v="27"/>
    <n v="3"/>
    <x v="2"/>
    <x v="0"/>
    <x v="9"/>
    <n v="3"/>
    <x v="1"/>
    <n v="94"/>
    <n v="3"/>
    <n v="2"/>
    <x v="4"/>
    <n v="3"/>
    <s v="Married"/>
    <x v="9"/>
    <n v="16577"/>
    <n v="6"/>
    <s v="Y"/>
    <x v="1"/>
    <n v="13"/>
    <n v="3"/>
    <n v="2"/>
    <n v="80"/>
    <n v="2"/>
    <n v="17"/>
    <n v="3"/>
    <x v="2"/>
    <n v="7"/>
    <n v="7"/>
    <n v="7"/>
    <n v="7"/>
    <x v="0"/>
    <x v="0"/>
    <s v="6-10"/>
    <s v="Stayed"/>
  </r>
  <r>
    <n v="35"/>
    <x v="1"/>
    <s v="Travel_Rarely"/>
    <n v="809"/>
    <x v="1"/>
    <n v="16"/>
    <n v="3"/>
    <x v="2"/>
    <x v="0"/>
    <x v="10"/>
    <n v="1"/>
    <x v="1"/>
    <n v="84"/>
    <n v="4"/>
    <n v="1"/>
    <x v="2"/>
    <n v="2"/>
    <s v="Married"/>
    <x v="10"/>
    <n v="16479"/>
    <n v="0"/>
    <s v="Y"/>
    <x v="1"/>
    <n v="13"/>
    <n v="3"/>
    <n v="3"/>
    <n v="80"/>
    <n v="1"/>
    <n v="6"/>
    <n v="5"/>
    <x v="1"/>
    <n v="5"/>
    <n v="4"/>
    <n v="0"/>
    <n v="3"/>
    <x v="2"/>
    <x v="1"/>
    <s v="6-10"/>
    <s v="Stayed"/>
  </r>
  <r>
    <n v="29"/>
    <x v="1"/>
    <s v="Travel_Rarely"/>
    <n v="153"/>
    <x v="1"/>
    <n v="15"/>
    <n v="2"/>
    <x v="0"/>
    <x v="0"/>
    <x v="11"/>
    <n v="4"/>
    <x v="0"/>
    <n v="49"/>
    <n v="2"/>
    <n v="2"/>
    <x v="2"/>
    <n v="3"/>
    <s v="Single"/>
    <x v="11"/>
    <n v="12682"/>
    <n v="0"/>
    <s v="Y"/>
    <x v="0"/>
    <n v="12"/>
    <n v="3"/>
    <n v="4"/>
    <n v="80"/>
    <n v="0"/>
    <n v="10"/>
    <n v="3"/>
    <x v="1"/>
    <n v="9"/>
    <n v="5"/>
    <n v="0"/>
    <n v="8"/>
    <x v="2"/>
    <x v="0"/>
    <s v="3-5"/>
    <s v="Stayed"/>
  </r>
  <r>
    <n v="31"/>
    <x v="1"/>
    <s v="Travel_Rarely"/>
    <n v="670"/>
    <x v="1"/>
    <n v="26"/>
    <n v="1"/>
    <x v="0"/>
    <x v="0"/>
    <x v="12"/>
    <n v="1"/>
    <x v="1"/>
    <n v="31"/>
    <n v="3"/>
    <n v="1"/>
    <x v="1"/>
    <n v="3"/>
    <s v="Divorced"/>
    <x v="12"/>
    <n v="15170"/>
    <n v="1"/>
    <s v="Y"/>
    <x v="1"/>
    <n v="17"/>
    <n v="3"/>
    <n v="4"/>
    <n v="80"/>
    <n v="1"/>
    <n v="5"/>
    <n v="1"/>
    <x v="2"/>
    <n v="5"/>
    <n v="2"/>
    <n v="4"/>
    <n v="3"/>
    <x v="2"/>
    <x v="1"/>
    <s v="6-10"/>
    <s v="Stayed"/>
  </r>
  <r>
    <n v="34"/>
    <x v="1"/>
    <s v="Travel_Rarely"/>
    <n v="1346"/>
    <x v="1"/>
    <n v="19"/>
    <n v="2"/>
    <x v="2"/>
    <x v="0"/>
    <x v="13"/>
    <n v="2"/>
    <x v="1"/>
    <n v="93"/>
    <n v="3"/>
    <n v="1"/>
    <x v="2"/>
    <n v="4"/>
    <s v="Divorced"/>
    <x v="13"/>
    <n v="8758"/>
    <n v="0"/>
    <s v="Y"/>
    <x v="1"/>
    <n v="11"/>
    <n v="3"/>
    <n v="3"/>
    <n v="80"/>
    <n v="1"/>
    <n v="3"/>
    <n v="2"/>
    <x v="1"/>
    <n v="2"/>
    <n v="2"/>
    <n v="1"/>
    <n v="2"/>
    <x v="2"/>
    <x v="1"/>
    <s v="3-5"/>
    <s v="Stayed"/>
  </r>
  <r>
    <n v="28"/>
    <x v="0"/>
    <s v="Travel_Rarely"/>
    <n v="103"/>
    <x v="1"/>
    <n v="24"/>
    <n v="3"/>
    <x v="0"/>
    <x v="0"/>
    <x v="14"/>
    <n v="3"/>
    <x v="1"/>
    <n v="50"/>
    <n v="2"/>
    <n v="1"/>
    <x v="2"/>
    <n v="3"/>
    <s v="Single"/>
    <x v="14"/>
    <n v="12947"/>
    <n v="5"/>
    <s v="Y"/>
    <x v="0"/>
    <n v="14"/>
    <n v="3"/>
    <n v="2"/>
    <n v="80"/>
    <n v="0"/>
    <n v="6"/>
    <n v="4"/>
    <x v="1"/>
    <n v="4"/>
    <n v="2"/>
    <n v="0"/>
    <n v="3"/>
    <x v="2"/>
    <x v="1"/>
    <s v="0-2"/>
    <s v="Stayed"/>
  </r>
  <r>
    <n v="29"/>
    <x v="1"/>
    <s v="Travel_Rarely"/>
    <n v="1389"/>
    <x v="1"/>
    <n v="21"/>
    <n v="4"/>
    <x v="0"/>
    <x v="0"/>
    <x v="15"/>
    <n v="2"/>
    <x v="0"/>
    <n v="51"/>
    <n v="4"/>
    <n v="3"/>
    <x v="3"/>
    <n v="1"/>
    <s v="Divorced"/>
    <x v="15"/>
    <n v="10195"/>
    <n v="1"/>
    <s v="Y"/>
    <x v="1"/>
    <n v="11"/>
    <n v="3"/>
    <n v="3"/>
    <n v="80"/>
    <n v="1"/>
    <n v="10"/>
    <n v="1"/>
    <x v="1"/>
    <n v="10"/>
    <n v="9"/>
    <n v="8"/>
    <n v="8"/>
    <x v="2"/>
    <x v="2"/>
    <s v="3-5"/>
    <s v="Left"/>
  </r>
  <r>
    <n v="32"/>
    <x v="1"/>
    <s v="Travel_Rarely"/>
    <n v="334"/>
    <x v="1"/>
    <n v="5"/>
    <n v="2"/>
    <x v="0"/>
    <x v="0"/>
    <x v="16"/>
    <n v="1"/>
    <x v="1"/>
    <n v="80"/>
    <n v="4"/>
    <n v="1"/>
    <x v="1"/>
    <n v="2"/>
    <s v="Divorced"/>
    <x v="16"/>
    <n v="15053"/>
    <n v="0"/>
    <s v="Y"/>
    <x v="0"/>
    <n v="12"/>
    <n v="3"/>
    <n v="4"/>
    <n v="80"/>
    <n v="2"/>
    <n v="7"/>
    <n v="5"/>
    <x v="2"/>
    <n v="6"/>
    <n v="2"/>
    <n v="0"/>
    <n v="5"/>
    <x v="2"/>
    <x v="0"/>
    <s v="6-10"/>
    <s v="Stayed"/>
  </r>
  <r>
    <n v="22"/>
    <x v="1"/>
    <s v="Non-Travel"/>
    <n v="1123"/>
    <x v="1"/>
    <n v="16"/>
    <n v="2"/>
    <x v="2"/>
    <x v="0"/>
    <x v="17"/>
    <n v="4"/>
    <x v="1"/>
    <n v="96"/>
    <n v="4"/>
    <n v="1"/>
    <x v="2"/>
    <n v="4"/>
    <s v="Divorced"/>
    <x v="17"/>
    <n v="7324"/>
    <n v="1"/>
    <s v="Y"/>
    <x v="0"/>
    <n v="13"/>
    <n v="3"/>
    <n v="2"/>
    <n v="80"/>
    <n v="2"/>
    <n v="1"/>
    <n v="2"/>
    <x v="2"/>
    <n v="1"/>
    <n v="0"/>
    <n v="0"/>
    <n v="0"/>
    <x v="4"/>
    <x v="1"/>
    <s v="6-10"/>
    <s v="Stayed"/>
  </r>
  <r>
    <n v="53"/>
    <x v="1"/>
    <s v="Travel_Rarely"/>
    <n v="1219"/>
    <x v="0"/>
    <n v="2"/>
    <n v="4"/>
    <x v="0"/>
    <x v="0"/>
    <x v="18"/>
    <n v="1"/>
    <x v="0"/>
    <n v="78"/>
    <n v="2"/>
    <n v="4"/>
    <x v="5"/>
    <n v="4"/>
    <s v="Married"/>
    <x v="18"/>
    <n v="22021"/>
    <n v="2"/>
    <s v="Y"/>
    <x v="1"/>
    <n v="16"/>
    <n v="3"/>
    <n v="3"/>
    <n v="80"/>
    <n v="0"/>
    <n v="31"/>
    <n v="3"/>
    <x v="1"/>
    <n v="25"/>
    <n v="8"/>
    <n v="3"/>
    <n v="7"/>
    <x v="1"/>
    <x v="2"/>
    <s v="0-2"/>
    <s v="Stayed"/>
  </r>
  <r>
    <n v="38"/>
    <x v="1"/>
    <s v="Travel_Rarely"/>
    <n v="371"/>
    <x v="1"/>
    <n v="2"/>
    <n v="3"/>
    <x v="0"/>
    <x v="0"/>
    <x v="19"/>
    <n v="4"/>
    <x v="1"/>
    <n v="45"/>
    <n v="3"/>
    <n v="1"/>
    <x v="1"/>
    <n v="4"/>
    <s v="Single"/>
    <x v="19"/>
    <n v="4306"/>
    <n v="5"/>
    <s v="Y"/>
    <x v="0"/>
    <n v="11"/>
    <n v="3"/>
    <n v="3"/>
    <n v="80"/>
    <n v="0"/>
    <n v="6"/>
    <n v="3"/>
    <x v="1"/>
    <n v="3"/>
    <n v="2"/>
    <n v="1"/>
    <n v="2"/>
    <x v="0"/>
    <x v="0"/>
    <s v="11+"/>
    <s v="Stayed"/>
  </r>
  <r>
    <n v="24"/>
    <x v="1"/>
    <s v="Non-Travel"/>
    <n v="673"/>
    <x v="1"/>
    <n v="11"/>
    <n v="2"/>
    <x v="1"/>
    <x v="0"/>
    <x v="20"/>
    <n v="1"/>
    <x v="0"/>
    <n v="96"/>
    <n v="4"/>
    <n v="2"/>
    <x v="3"/>
    <n v="3"/>
    <s v="Divorced"/>
    <x v="20"/>
    <n v="8232"/>
    <n v="0"/>
    <s v="Y"/>
    <x v="1"/>
    <n v="18"/>
    <n v="3"/>
    <n v="4"/>
    <n v="80"/>
    <n v="1"/>
    <n v="5"/>
    <n v="5"/>
    <x v="2"/>
    <n v="4"/>
    <n v="2"/>
    <n v="1"/>
    <n v="3"/>
    <x v="4"/>
    <x v="0"/>
    <s v="3-5"/>
    <s v="Stayed"/>
  </r>
  <r>
    <n v="36"/>
    <x v="0"/>
    <s v="Travel_Rarely"/>
    <n v="1218"/>
    <x v="0"/>
    <n v="9"/>
    <n v="4"/>
    <x v="0"/>
    <x v="0"/>
    <x v="21"/>
    <n v="3"/>
    <x v="1"/>
    <n v="82"/>
    <n v="2"/>
    <n v="1"/>
    <x v="6"/>
    <n v="1"/>
    <s v="Single"/>
    <x v="21"/>
    <n v="6986"/>
    <n v="7"/>
    <s v="Y"/>
    <x v="1"/>
    <n v="23"/>
    <n v="4"/>
    <n v="2"/>
    <n v="80"/>
    <n v="0"/>
    <n v="10"/>
    <n v="4"/>
    <x v="1"/>
    <n v="5"/>
    <n v="3"/>
    <n v="0"/>
    <n v="3"/>
    <x v="0"/>
    <x v="0"/>
    <s v="3-5"/>
    <s v="Stayed"/>
  </r>
  <r>
    <n v="34"/>
    <x v="1"/>
    <s v="Travel_Rarely"/>
    <n v="419"/>
    <x v="1"/>
    <n v="7"/>
    <n v="4"/>
    <x v="0"/>
    <x v="0"/>
    <x v="22"/>
    <n v="1"/>
    <x v="0"/>
    <n v="53"/>
    <n v="3"/>
    <n v="3"/>
    <x v="7"/>
    <n v="2"/>
    <s v="Single"/>
    <x v="22"/>
    <n v="21293"/>
    <n v="0"/>
    <s v="Y"/>
    <x v="1"/>
    <n v="11"/>
    <n v="3"/>
    <n v="3"/>
    <n v="80"/>
    <n v="0"/>
    <n v="13"/>
    <n v="4"/>
    <x v="1"/>
    <n v="12"/>
    <n v="6"/>
    <n v="2"/>
    <n v="11"/>
    <x v="2"/>
    <x v="2"/>
    <s v="3-5"/>
    <s v="Left"/>
  </r>
  <r>
    <n v="21"/>
    <x v="1"/>
    <s v="Travel_Rarely"/>
    <n v="391"/>
    <x v="1"/>
    <n v="15"/>
    <n v="2"/>
    <x v="0"/>
    <x v="0"/>
    <x v="23"/>
    <n v="3"/>
    <x v="1"/>
    <n v="96"/>
    <n v="3"/>
    <n v="1"/>
    <x v="1"/>
    <n v="4"/>
    <s v="Single"/>
    <x v="23"/>
    <n v="19281"/>
    <n v="1"/>
    <s v="Y"/>
    <x v="1"/>
    <n v="14"/>
    <n v="3"/>
    <n v="4"/>
    <n v="80"/>
    <n v="0"/>
    <n v="0"/>
    <n v="6"/>
    <x v="1"/>
    <n v="0"/>
    <n v="0"/>
    <n v="0"/>
    <n v="0"/>
    <x v="4"/>
    <x v="1"/>
    <s v="11+"/>
    <s v="Stayed"/>
  </r>
  <r>
    <n v="34"/>
    <x v="0"/>
    <s v="Travel_Rarely"/>
    <n v="699"/>
    <x v="1"/>
    <n v="6"/>
    <n v="1"/>
    <x v="2"/>
    <x v="0"/>
    <x v="24"/>
    <n v="2"/>
    <x v="1"/>
    <n v="83"/>
    <n v="3"/>
    <n v="1"/>
    <x v="1"/>
    <n v="1"/>
    <s v="Single"/>
    <x v="24"/>
    <n v="17102"/>
    <n v="2"/>
    <s v="Y"/>
    <x v="1"/>
    <n v="11"/>
    <n v="3"/>
    <n v="3"/>
    <n v="80"/>
    <n v="0"/>
    <n v="8"/>
    <n v="2"/>
    <x v="1"/>
    <n v="4"/>
    <n v="2"/>
    <n v="1"/>
    <n v="3"/>
    <x v="2"/>
    <x v="1"/>
    <s v="0-2"/>
    <s v="Stayed"/>
  </r>
  <r>
    <n v="53"/>
    <x v="1"/>
    <s v="Travel_Rarely"/>
    <n v="1282"/>
    <x v="1"/>
    <n v="5"/>
    <n v="3"/>
    <x v="1"/>
    <x v="0"/>
    <x v="25"/>
    <n v="3"/>
    <x v="0"/>
    <n v="58"/>
    <n v="3"/>
    <n v="5"/>
    <x v="5"/>
    <n v="3"/>
    <s v="Divorced"/>
    <x v="25"/>
    <n v="10735"/>
    <n v="4"/>
    <s v="Y"/>
    <x v="1"/>
    <n v="11"/>
    <n v="3"/>
    <n v="4"/>
    <n v="80"/>
    <n v="1"/>
    <n v="26"/>
    <n v="3"/>
    <x v="2"/>
    <n v="14"/>
    <n v="13"/>
    <n v="4"/>
    <n v="8"/>
    <x v="1"/>
    <x v="2"/>
    <s v="3-5"/>
    <s v="Left"/>
  </r>
  <r>
    <n v="32"/>
    <x v="0"/>
    <s v="Travel_Frequently"/>
    <n v="1125"/>
    <x v="1"/>
    <n v="16"/>
    <n v="1"/>
    <x v="0"/>
    <x v="0"/>
    <x v="26"/>
    <n v="2"/>
    <x v="0"/>
    <n v="72"/>
    <n v="1"/>
    <n v="1"/>
    <x v="1"/>
    <n v="1"/>
    <s v="Single"/>
    <x v="26"/>
    <n v="4681"/>
    <n v="1"/>
    <s v="Y"/>
    <x v="0"/>
    <n v="22"/>
    <n v="4"/>
    <n v="2"/>
    <n v="80"/>
    <n v="0"/>
    <n v="10"/>
    <n v="5"/>
    <x v="1"/>
    <n v="10"/>
    <n v="2"/>
    <n v="6"/>
    <n v="7"/>
    <x v="2"/>
    <x v="0"/>
    <s v="11+"/>
    <s v="Stayed"/>
  </r>
  <r>
    <n v="42"/>
    <x v="1"/>
    <s v="Travel_Rarely"/>
    <n v="691"/>
    <x v="0"/>
    <n v="8"/>
    <n v="4"/>
    <x v="3"/>
    <x v="0"/>
    <x v="27"/>
    <n v="3"/>
    <x v="1"/>
    <n v="48"/>
    <n v="3"/>
    <n v="2"/>
    <x v="0"/>
    <n v="2"/>
    <s v="Married"/>
    <x v="27"/>
    <n v="21173"/>
    <n v="0"/>
    <s v="Y"/>
    <x v="1"/>
    <n v="11"/>
    <n v="3"/>
    <n v="4"/>
    <n v="80"/>
    <n v="1"/>
    <n v="10"/>
    <n v="2"/>
    <x v="1"/>
    <n v="9"/>
    <n v="7"/>
    <n v="4"/>
    <n v="2"/>
    <x v="0"/>
    <x v="0"/>
    <s v="6-10"/>
    <s v="Left"/>
  </r>
  <r>
    <n v="44"/>
    <x v="1"/>
    <s v="Travel_Rarely"/>
    <n v="477"/>
    <x v="1"/>
    <n v="7"/>
    <n v="4"/>
    <x v="2"/>
    <x v="0"/>
    <x v="28"/>
    <n v="1"/>
    <x v="0"/>
    <n v="42"/>
    <n v="2"/>
    <n v="3"/>
    <x v="4"/>
    <n v="4"/>
    <s v="Married"/>
    <x v="28"/>
    <n v="2094"/>
    <n v="3"/>
    <s v="Y"/>
    <x v="1"/>
    <n v="14"/>
    <n v="3"/>
    <n v="4"/>
    <n v="80"/>
    <n v="1"/>
    <n v="24"/>
    <n v="4"/>
    <x v="1"/>
    <n v="22"/>
    <n v="6"/>
    <n v="5"/>
    <n v="17"/>
    <x v="0"/>
    <x v="2"/>
    <s v="6-10"/>
    <s v="Stayed"/>
  </r>
  <r>
    <n v="46"/>
    <x v="1"/>
    <s v="Travel_Rarely"/>
    <n v="705"/>
    <x v="0"/>
    <n v="2"/>
    <n v="4"/>
    <x v="3"/>
    <x v="0"/>
    <x v="29"/>
    <n v="2"/>
    <x v="0"/>
    <n v="83"/>
    <n v="3"/>
    <n v="5"/>
    <x v="5"/>
    <n v="1"/>
    <s v="Single"/>
    <x v="29"/>
    <n v="22822"/>
    <n v="3"/>
    <s v="Y"/>
    <x v="1"/>
    <n v="12"/>
    <n v="3"/>
    <n v="4"/>
    <n v="80"/>
    <n v="0"/>
    <n v="22"/>
    <n v="2"/>
    <x v="2"/>
    <n v="2"/>
    <n v="2"/>
    <n v="2"/>
    <n v="1"/>
    <x v="1"/>
    <x v="2"/>
    <s v="11+"/>
    <s v="Stayed"/>
  </r>
  <r>
    <n v="33"/>
    <x v="1"/>
    <s v="Travel_Rarely"/>
    <n v="924"/>
    <x v="1"/>
    <n v="2"/>
    <n v="3"/>
    <x v="2"/>
    <x v="0"/>
    <x v="30"/>
    <n v="3"/>
    <x v="1"/>
    <n v="78"/>
    <n v="3"/>
    <n v="1"/>
    <x v="2"/>
    <n v="4"/>
    <s v="Single"/>
    <x v="30"/>
    <n v="6670"/>
    <n v="4"/>
    <s v="Y"/>
    <x v="1"/>
    <n v="11"/>
    <n v="3"/>
    <n v="4"/>
    <n v="80"/>
    <n v="0"/>
    <n v="7"/>
    <n v="3"/>
    <x v="1"/>
    <n v="1"/>
    <n v="1"/>
    <n v="0"/>
    <n v="0"/>
    <x v="2"/>
    <x v="1"/>
    <s v="0-2"/>
    <s v="Stayed"/>
  </r>
  <r>
    <n v="44"/>
    <x v="1"/>
    <s v="Travel_Rarely"/>
    <n v="1459"/>
    <x v="1"/>
    <n v="10"/>
    <n v="4"/>
    <x v="1"/>
    <x v="0"/>
    <x v="31"/>
    <n v="4"/>
    <x v="1"/>
    <n v="41"/>
    <n v="3"/>
    <n v="2"/>
    <x v="4"/>
    <n v="4"/>
    <s v="Married"/>
    <x v="31"/>
    <n v="19121"/>
    <n v="2"/>
    <s v="Y"/>
    <x v="0"/>
    <n v="13"/>
    <n v="3"/>
    <n v="4"/>
    <n v="80"/>
    <n v="0"/>
    <n v="9"/>
    <n v="5"/>
    <x v="3"/>
    <n v="4"/>
    <n v="2"/>
    <n v="1"/>
    <n v="3"/>
    <x v="0"/>
    <x v="0"/>
    <s v="0-2"/>
    <s v="Stayed"/>
  </r>
  <r>
    <n v="30"/>
    <x v="1"/>
    <s v="Travel_Rarely"/>
    <n v="125"/>
    <x v="1"/>
    <n v="9"/>
    <n v="2"/>
    <x v="2"/>
    <x v="0"/>
    <x v="32"/>
    <n v="4"/>
    <x v="1"/>
    <n v="83"/>
    <n v="2"/>
    <n v="1"/>
    <x v="2"/>
    <n v="3"/>
    <s v="Single"/>
    <x v="32"/>
    <n v="16117"/>
    <n v="1"/>
    <s v="Y"/>
    <x v="1"/>
    <n v="13"/>
    <n v="3"/>
    <n v="1"/>
    <n v="80"/>
    <n v="0"/>
    <n v="10"/>
    <n v="5"/>
    <x v="1"/>
    <n v="10"/>
    <n v="0"/>
    <n v="1"/>
    <n v="8"/>
    <x v="2"/>
    <x v="1"/>
    <s v="3-5"/>
    <s v="Stayed"/>
  </r>
  <r>
    <n v="39"/>
    <x v="0"/>
    <s v="Travel_Rarely"/>
    <n v="895"/>
    <x v="0"/>
    <n v="5"/>
    <n v="3"/>
    <x v="4"/>
    <x v="0"/>
    <x v="33"/>
    <n v="4"/>
    <x v="1"/>
    <n v="56"/>
    <n v="3"/>
    <n v="2"/>
    <x v="6"/>
    <n v="4"/>
    <s v="Married"/>
    <x v="33"/>
    <n v="3335"/>
    <n v="3"/>
    <s v="Y"/>
    <x v="1"/>
    <n v="14"/>
    <n v="3"/>
    <n v="3"/>
    <n v="80"/>
    <n v="1"/>
    <n v="19"/>
    <n v="6"/>
    <x v="3"/>
    <n v="1"/>
    <n v="0"/>
    <n v="0"/>
    <n v="0"/>
    <x v="0"/>
    <x v="1"/>
    <s v="6-10"/>
    <s v="Stayed"/>
  </r>
  <r>
    <n v="24"/>
    <x v="0"/>
    <s v="Travel_Rarely"/>
    <n v="813"/>
    <x v="1"/>
    <n v="1"/>
    <n v="3"/>
    <x v="2"/>
    <x v="0"/>
    <x v="34"/>
    <n v="2"/>
    <x v="1"/>
    <n v="61"/>
    <n v="3"/>
    <n v="1"/>
    <x v="1"/>
    <n v="4"/>
    <s v="Married"/>
    <x v="34"/>
    <n v="3020"/>
    <n v="2"/>
    <s v="Y"/>
    <x v="0"/>
    <n v="16"/>
    <n v="3"/>
    <n v="1"/>
    <n v="80"/>
    <n v="1"/>
    <n v="6"/>
    <n v="2"/>
    <x v="2"/>
    <n v="2"/>
    <n v="0"/>
    <n v="2"/>
    <n v="0"/>
    <x v="4"/>
    <x v="1"/>
    <s v="0-2"/>
    <s v="Left"/>
  </r>
  <r>
    <n v="43"/>
    <x v="1"/>
    <s v="Travel_Rarely"/>
    <n v="1273"/>
    <x v="1"/>
    <n v="2"/>
    <n v="2"/>
    <x v="2"/>
    <x v="0"/>
    <x v="35"/>
    <n v="4"/>
    <x v="0"/>
    <n v="72"/>
    <n v="4"/>
    <n v="1"/>
    <x v="1"/>
    <n v="3"/>
    <s v="Divorced"/>
    <x v="35"/>
    <n v="21923"/>
    <n v="1"/>
    <s v="Y"/>
    <x v="1"/>
    <n v="12"/>
    <n v="3"/>
    <n v="4"/>
    <n v="80"/>
    <n v="2"/>
    <n v="6"/>
    <n v="3"/>
    <x v="2"/>
    <n v="5"/>
    <n v="3"/>
    <n v="1"/>
    <n v="4"/>
    <x v="0"/>
    <x v="1"/>
    <s v="0-2"/>
    <s v="Left"/>
  </r>
  <r>
    <n v="50"/>
    <x v="0"/>
    <s v="Travel_Rarely"/>
    <n v="869"/>
    <x v="0"/>
    <n v="3"/>
    <n v="2"/>
    <x v="3"/>
    <x v="0"/>
    <x v="36"/>
    <n v="1"/>
    <x v="1"/>
    <n v="86"/>
    <n v="2"/>
    <n v="1"/>
    <x v="6"/>
    <n v="3"/>
    <s v="Married"/>
    <x v="36"/>
    <n v="3810"/>
    <n v="1"/>
    <s v="Y"/>
    <x v="0"/>
    <n v="14"/>
    <n v="3"/>
    <n v="3"/>
    <n v="80"/>
    <n v="0"/>
    <n v="3"/>
    <n v="2"/>
    <x v="1"/>
    <n v="3"/>
    <n v="2"/>
    <n v="0"/>
    <n v="2"/>
    <x v="1"/>
    <x v="1"/>
    <s v="3-5"/>
    <s v="Stayed"/>
  </r>
  <r>
    <n v="35"/>
    <x v="1"/>
    <s v="Travel_Rarely"/>
    <n v="890"/>
    <x v="0"/>
    <n v="2"/>
    <n v="3"/>
    <x v="3"/>
    <x v="0"/>
    <x v="37"/>
    <n v="4"/>
    <x v="0"/>
    <n v="97"/>
    <n v="3"/>
    <n v="1"/>
    <x v="6"/>
    <n v="4"/>
    <s v="Married"/>
    <x v="37"/>
    <n v="9687"/>
    <n v="1"/>
    <s v="Y"/>
    <x v="1"/>
    <n v="13"/>
    <n v="3"/>
    <n v="1"/>
    <n v="80"/>
    <n v="0"/>
    <n v="2"/>
    <n v="3"/>
    <x v="1"/>
    <n v="2"/>
    <n v="2"/>
    <n v="2"/>
    <n v="2"/>
    <x v="2"/>
    <x v="1"/>
    <s v="3-5"/>
    <s v="Left"/>
  </r>
  <r>
    <n v="36"/>
    <x v="1"/>
    <s v="Travel_Rarely"/>
    <n v="852"/>
    <x v="1"/>
    <n v="5"/>
    <n v="4"/>
    <x v="0"/>
    <x v="0"/>
    <x v="38"/>
    <n v="2"/>
    <x v="0"/>
    <n v="82"/>
    <n v="2"/>
    <n v="1"/>
    <x v="1"/>
    <n v="1"/>
    <s v="Married"/>
    <x v="38"/>
    <n v="13072"/>
    <n v="9"/>
    <s v="Y"/>
    <x v="0"/>
    <n v="14"/>
    <n v="3"/>
    <n v="4"/>
    <n v="80"/>
    <n v="1"/>
    <n v="6"/>
    <n v="3"/>
    <x v="3"/>
    <n v="1"/>
    <n v="1"/>
    <n v="0"/>
    <n v="0"/>
    <x v="0"/>
    <x v="0"/>
    <s v="0-2"/>
    <s v="Stayed"/>
  </r>
  <r>
    <n v="33"/>
    <x v="1"/>
    <s v="Travel_Frequently"/>
    <n v="1141"/>
    <x v="0"/>
    <n v="1"/>
    <n v="3"/>
    <x v="0"/>
    <x v="0"/>
    <x v="39"/>
    <n v="3"/>
    <x v="0"/>
    <n v="42"/>
    <n v="4"/>
    <n v="2"/>
    <x v="0"/>
    <n v="1"/>
    <s v="Married"/>
    <x v="39"/>
    <n v="3193"/>
    <n v="2"/>
    <s v="Y"/>
    <x v="1"/>
    <n v="19"/>
    <n v="3"/>
    <n v="1"/>
    <n v="80"/>
    <n v="2"/>
    <n v="10"/>
    <n v="3"/>
    <x v="1"/>
    <n v="5"/>
    <n v="3"/>
    <n v="1"/>
    <n v="3"/>
    <x v="2"/>
    <x v="0"/>
    <s v="0-2"/>
    <s v="Stayed"/>
  </r>
  <r>
    <n v="35"/>
    <x v="1"/>
    <s v="Travel_Rarely"/>
    <n v="464"/>
    <x v="1"/>
    <n v="4"/>
    <n v="2"/>
    <x v="1"/>
    <x v="0"/>
    <x v="40"/>
    <n v="3"/>
    <x v="1"/>
    <n v="75"/>
    <n v="3"/>
    <n v="1"/>
    <x v="2"/>
    <n v="4"/>
    <s v="Divorced"/>
    <x v="40"/>
    <n v="10910"/>
    <n v="1"/>
    <s v="Y"/>
    <x v="1"/>
    <n v="12"/>
    <n v="3"/>
    <n v="3"/>
    <n v="80"/>
    <n v="1"/>
    <n v="1"/>
    <n v="3"/>
    <x v="1"/>
    <n v="1"/>
    <n v="0"/>
    <n v="0"/>
    <n v="0"/>
    <x v="2"/>
    <x v="1"/>
    <s v="3-5"/>
    <s v="Stayed"/>
  </r>
  <r>
    <n v="27"/>
    <x v="1"/>
    <s v="Travel_Rarely"/>
    <n v="1240"/>
    <x v="1"/>
    <n v="2"/>
    <n v="4"/>
    <x v="0"/>
    <x v="0"/>
    <x v="41"/>
    <n v="4"/>
    <x v="0"/>
    <n v="33"/>
    <n v="3"/>
    <n v="1"/>
    <x v="2"/>
    <n v="1"/>
    <s v="Divorced"/>
    <x v="41"/>
    <n v="19715"/>
    <n v="1"/>
    <s v="Y"/>
    <x v="1"/>
    <n v="13"/>
    <n v="3"/>
    <n v="4"/>
    <n v="80"/>
    <n v="1"/>
    <n v="1"/>
    <n v="6"/>
    <x v="1"/>
    <n v="1"/>
    <n v="0"/>
    <n v="0"/>
    <n v="0"/>
    <x v="2"/>
    <x v="1"/>
    <s v="0-2"/>
    <s v="Stayed"/>
  </r>
  <r>
    <n v="26"/>
    <x v="0"/>
    <s v="Travel_Rarely"/>
    <n v="1357"/>
    <x v="1"/>
    <n v="25"/>
    <n v="3"/>
    <x v="0"/>
    <x v="0"/>
    <x v="42"/>
    <n v="1"/>
    <x v="1"/>
    <n v="48"/>
    <n v="1"/>
    <n v="1"/>
    <x v="2"/>
    <n v="3"/>
    <s v="Single"/>
    <x v="34"/>
    <n v="10558"/>
    <n v="1"/>
    <s v="Y"/>
    <x v="1"/>
    <n v="12"/>
    <n v="3"/>
    <n v="3"/>
    <n v="80"/>
    <n v="0"/>
    <n v="1"/>
    <n v="2"/>
    <x v="2"/>
    <n v="1"/>
    <n v="0"/>
    <n v="0"/>
    <n v="1"/>
    <x v="2"/>
    <x v="1"/>
    <s v="0-2"/>
    <s v="Stayed"/>
  </r>
  <r>
    <n v="27"/>
    <x v="1"/>
    <s v="Travel_Frequently"/>
    <n v="994"/>
    <x v="0"/>
    <n v="8"/>
    <n v="3"/>
    <x v="0"/>
    <x v="0"/>
    <x v="43"/>
    <n v="4"/>
    <x v="1"/>
    <n v="37"/>
    <n v="3"/>
    <n v="3"/>
    <x v="0"/>
    <n v="3"/>
    <s v="Single"/>
    <x v="42"/>
    <n v="2975"/>
    <n v="1"/>
    <s v="Y"/>
    <x v="1"/>
    <n v="15"/>
    <n v="3"/>
    <n v="4"/>
    <n v="80"/>
    <n v="0"/>
    <n v="9"/>
    <n v="0"/>
    <x v="1"/>
    <n v="9"/>
    <n v="8"/>
    <n v="1"/>
    <n v="7"/>
    <x v="2"/>
    <x v="2"/>
    <s v="0-2"/>
    <s v="Left"/>
  </r>
  <r>
    <n v="30"/>
    <x v="1"/>
    <s v="Travel_Frequently"/>
    <n v="721"/>
    <x v="1"/>
    <n v="1"/>
    <n v="2"/>
    <x v="2"/>
    <x v="0"/>
    <x v="44"/>
    <n v="3"/>
    <x v="0"/>
    <n v="58"/>
    <n v="3"/>
    <n v="2"/>
    <x v="2"/>
    <n v="4"/>
    <s v="Single"/>
    <x v="20"/>
    <n v="10781"/>
    <n v="1"/>
    <s v="Y"/>
    <x v="1"/>
    <n v="23"/>
    <n v="4"/>
    <n v="4"/>
    <n v="80"/>
    <n v="0"/>
    <n v="12"/>
    <n v="2"/>
    <x v="1"/>
    <n v="12"/>
    <n v="8"/>
    <n v="3"/>
    <n v="7"/>
    <x v="2"/>
    <x v="0"/>
    <s v="6-10"/>
    <s v="Stayed"/>
  </r>
  <r>
    <n v="41"/>
    <x v="0"/>
    <s v="Travel_Rarely"/>
    <n v="1360"/>
    <x v="1"/>
    <n v="12"/>
    <n v="3"/>
    <x v="4"/>
    <x v="0"/>
    <x v="45"/>
    <n v="2"/>
    <x v="0"/>
    <n v="49"/>
    <n v="3"/>
    <n v="5"/>
    <x v="7"/>
    <n v="3"/>
    <s v="Married"/>
    <x v="43"/>
    <n v="16280"/>
    <n v="1"/>
    <s v="Y"/>
    <x v="1"/>
    <n v="12"/>
    <n v="3"/>
    <n v="4"/>
    <n v="80"/>
    <n v="0"/>
    <n v="23"/>
    <n v="0"/>
    <x v="1"/>
    <n v="22"/>
    <n v="15"/>
    <n v="15"/>
    <n v="8"/>
    <x v="0"/>
    <x v="2"/>
    <s v="11+"/>
    <s v="Stayed"/>
  </r>
  <r>
    <n v="34"/>
    <x v="1"/>
    <s v="Non-Travel"/>
    <n v="1065"/>
    <x v="0"/>
    <n v="23"/>
    <n v="4"/>
    <x v="3"/>
    <x v="0"/>
    <x v="46"/>
    <n v="2"/>
    <x v="1"/>
    <n v="72"/>
    <n v="3"/>
    <n v="2"/>
    <x v="0"/>
    <n v="3"/>
    <s v="Single"/>
    <x v="44"/>
    <n v="10034"/>
    <n v="0"/>
    <s v="Y"/>
    <x v="1"/>
    <n v="20"/>
    <n v="4"/>
    <n v="3"/>
    <n v="80"/>
    <n v="0"/>
    <n v="10"/>
    <n v="2"/>
    <x v="1"/>
    <n v="9"/>
    <n v="5"/>
    <n v="8"/>
    <n v="7"/>
    <x v="2"/>
    <x v="0"/>
    <s v="11+"/>
    <s v="Left"/>
  </r>
  <r>
    <n v="37"/>
    <x v="1"/>
    <s v="Travel_Rarely"/>
    <n v="408"/>
    <x v="1"/>
    <n v="19"/>
    <n v="2"/>
    <x v="0"/>
    <x v="0"/>
    <x v="47"/>
    <n v="2"/>
    <x v="1"/>
    <n v="73"/>
    <n v="3"/>
    <n v="1"/>
    <x v="1"/>
    <n v="2"/>
    <s v="Married"/>
    <x v="45"/>
    <n v="10227"/>
    <n v="4"/>
    <s v="Y"/>
    <x v="1"/>
    <n v="21"/>
    <n v="4"/>
    <n v="1"/>
    <n v="80"/>
    <n v="0"/>
    <n v="8"/>
    <n v="1"/>
    <x v="1"/>
    <n v="1"/>
    <n v="0"/>
    <n v="0"/>
    <n v="0"/>
    <x v="0"/>
    <x v="0"/>
    <s v="6-10"/>
    <s v="Stayed"/>
  </r>
  <r>
    <n v="46"/>
    <x v="1"/>
    <s v="Travel_Frequently"/>
    <n v="1211"/>
    <x v="0"/>
    <n v="5"/>
    <n v="4"/>
    <x v="3"/>
    <x v="0"/>
    <x v="48"/>
    <n v="1"/>
    <x v="1"/>
    <n v="98"/>
    <n v="3"/>
    <n v="2"/>
    <x v="0"/>
    <n v="4"/>
    <s v="Single"/>
    <x v="46"/>
    <n v="20445"/>
    <n v="4"/>
    <s v="Y"/>
    <x v="0"/>
    <n v="21"/>
    <n v="4"/>
    <n v="3"/>
    <n v="80"/>
    <n v="0"/>
    <n v="14"/>
    <n v="4"/>
    <x v="1"/>
    <n v="9"/>
    <n v="6"/>
    <n v="0"/>
    <n v="8"/>
    <x v="1"/>
    <x v="0"/>
    <s v="0-2"/>
    <s v="Stayed"/>
  </r>
  <r>
    <n v="35"/>
    <x v="1"/>
    <s v="Travel_Rarely"/>
    <n v="1229"/>
    <x v="1"/>
    <n v="8"/>
    <n v="1"/>
    <x v="0"/>
    <x v="0"/>
    <x v="49"/>
    <n v="4"/>
    <x v="1"/>
    <n v="36"/>
    <n v="4"/>
    <n v="1"/>
    <x v="2"/>
    <n v="4"/>
    <s v="Married"/>
    <x v="47"/>
    <n v="4892"/>
    <n v="1"/>
    <s v="Y"/>
    <x v="1"/>
    <n v="19"/>
    <n v="3"/>
    <n v="4"/>
    <n v="80"/>
    <n v="0"/>
    <n v="1"/>
    <n v="2"/>
    <x v="1"/>
    <n v="1"/>
    <n v="0"/>
    <n v="0"/>
    <n v="1"/>
    <x v="2"/>
    <x v="1"/>
    <s v="6-10"/>
    <s v="Stayed"/>
  </r>
  <r>
    <n v="48"/>
    <x v="0"/>
    <s v="Travel_Rarely"/>
    <n v="626"/>
    <x v="1"/>
    <n v="1"/>
    <n v="2"/>
    <x v="0"/>
    <x v="0"/>
    <x v="50"/>
    <n v="1"/>
    <x v="1"/>
    <n v="98"/>
    <n v="2"/>
    <n v="3"/>
    <x v="2"/>
    <n v="3"/>
    <s v="Single"/>
    <x v="48"/>
    <n v="19294"/>
    <n v="9"/>
    <s v="Y"/>
    <x v="0"/>
    <n v="13"/>
    <n v="3"/>
    <n v="4"/>
    <n v="80"/>
    <n v="0"/>
    <n v="23"/>
    <n v="2"/>
    <x v="1"/>
    <n v="1"/>
    <n v="0"/>
    <n v="0"/>
    <n v="0"/>
    <x v="1"/>
    <x v="0"/>
    <s v="0-2"/>
    <s v="Stayed"/>
  </r>
  <r>
    <n v="28"/>
    <x v="0"/>
    <s v="Travel_Rarely"/>
    <n v="1434"/>
    <x v="1"/>
    <n v="5"/>
    <n v="4"/>
    <x v="4"/>
    <x v="0"/>
    <x v="51"/>
    <n v="3"/>
    <x v="1"/>
    <n v="50"/>
    <n v="3"/>
    <n v="1"/>
    <x v="2"/>
    <n v="3"/>
    <s v="Single"/>
    <x v="49"/>
    <n v="11179"/>
    <n v="1"/>
    <s v="Y"/>
    <x v="0"/>
    <n v="13"/>
    <n v="3"/>
    <n v="3"/>
    <n v="80"/>
    <n v="0"/>
    <n v="2"/>
    <n v="3"/>
    <x v="2"/>
    <n v="2"/>
    <n v="2"/>
    <n v="2"/>
    <n v="2"/>
    <x v="2"/>
    <x v="0"/>
    <s v="0-2"/>
    <s v="Left"/>
  </r>
  <r>
    <n v="44"/>
    <x v="1"/>
    <s v="Travel_Rarely"/>
    <n v="1488"/>
    <x v="0"/>
    <n v="1"/>
    <n v="5"/>
    <x v="3"/>
    <x v="0"/>
    <x v="52"/>
    <n v="2"/>
    <x v="0"/>
    <n v="75"/>
    <n v="3"/>
    <n v="2"/>
    <x v="0"/>
    <n v="1"/>
    <s v="Divorced"/>
    <x v="50"/>
    <n v="4009"/>
    <n v="5"/>
    <s v="Y"/>
    <x v="0"/>
    <n v="21"/>
    <n v="4"/>
    <n v="3"/>
    <n v="80"/>
    <n v="1"/>
    <n v="9"/>
    <n v="2"/>
    <x v="2"/>
    <n v="4"/>
    <n v="3"/>
    <n v="1"/>
    <n v="3"/>
    <x v="0"/>
    <x v="0"/>
    <s v="0-2"/>
    <s v="Left"/>
  </r>
  <r>
    <n v="35"/>
    <x v="1"/>
    <s v="Non-Travel"/>
    <n v="1097"/>
    <x v="1"/>
    <n v="11"/>
    <n v="2"/>
    <x v="2"/>
    <x v="0"/>
    <x v="53"/>
    <n v="3"/>
    <x v="1"/>
    <n v="79"/>
    <n v="2"/>
    <n v="3"/>
    <x v="4"/>
    <n v="1"/>
    <s v="Married"/>
    <x v="51"/>
    <n v="8302"/>
    <n v="2"/>
    <s v="Y"/>
    <x v="0"/>
    <n v="13"/>
    <n v="3"/>
    <n v="3"/>
    <n v="80"/>
    <n v="1"/>
    <n v="10"/>
    <n v="3"/>
    <x v="1"/>
    <n v="4"/>
    <n v="0"/>
    <n v="2"/>
    <n v="3"/>
    <x v="2"/>
    <x v="2"/>
    <s v="3-5"/>
    <s v="Stayed"/>
  </r>
  <r>
    <n v="26"/>
    <x v="1"/>
    <s v="Travel_Rarely"/>
    <n v="1443"/>
    <x v="0"/>
    <n v="23"/>
    <n v="3"/>
    <x v="3"/>
    <x v="0"/>
    <x v="54"/>
    <n v="3"/>
    <x v="0"/>
    <n v="47"/>
    <n v="2"/>
    <n v="2"/>
    <x v="0"/>
    <n v="4"/>
    <s v="Married"/>
    <x v="52"/>
    <n v="21436"/>
    <n v="7"/>
    <s v="Y"/>
    <x v="0"/>
    <n v="19"/>
    <n v="3"/>
    <n v="3"/>
    <n v="80"/>
    <n v="1"/>
    <n v="5"/>
    <n v="2"/>
    <x v="2"/>
    <n v="2"/>
    <n v="2"/>
    <n v="0"/>
    <n v="0"/>
    <x v="2"/>
    <x v="0"/>
    <s v="3-5"/>
    <s v="Stayed"/>
  </r>
  <r>
    <n v="33"/>
    <x v="1"/>
    <s v="Travel_Frequently"/>
    <n v="515"/>
    <x v="1"/>
    <n v="1"/>
    <n v="2"/>
    <x v="0"/>
    <x v="0"/>
    <x v="55"/>
    <n v="1"/>
    <x v="0"/>
    <n v="98"/>
    <n v="3"/>
    <n v="3"/>
    <x v="7"/>
    <n v="4"/>
    <s v="Single"/>
    <x v="53"/>
    <n v="15146"/>
    <n v="1"/>
    <s v="Y"/>
    <x v="0"/>
    <n v="12"/>
    <n v="3"/>
    <n v="3"/>
    <n v="80"/>
    <n v="0"/>
    <n v="15"/>
    <n v="1"/>
    <x v="1"/>
    <n v="15"/>
    <n v="14"/>
    <n v="8"/>
    <n v="12"/>
    <x v="2"/>
    <x v="2"/>
    <s v="0-2"/>
    <s v="Stayed"/>
  </r>
  <r>
    <n v="35"/>
    <x v="1"/>
    <s v="Travel_Frequently"/>
    <n v="853"/>
    <x v="0"/>
    <n v="18"/>
    <n v="5"/>
    <x v="0"/>
    <x v="0"/>
    <x v="56"/>
    <n v="2"/>
    <x v="1"/>
    <n v="71"/>
    <n v="3"/>
    <n v="3"/>
    <x v="0"/>
    <n v="1"/>
    <s v="Married"/>
    <x v="54"/>
    <n v="11031"/>
    <n v="1"/>
    <s v="Y"/>
    <x v="1"/>
    <n v="22"/>
    <n v="4"/>
    <n v="4"/>
    <n v="80"/>
    <n v="1"/>
    <n v="9"/>
    <n v="3"/>
    <x v="2"/>
    <n v="9"/>
    <n v="8"/>
    <n v="1"/>
    <n v="8"/>
    <x v="2"/>
    <x v="2"/>
    <s v="11+"/>
    <s v="Stayed"/>
  </r>
  <r>
    <n v="35"/>
    <x v="1"/>
    <s v="Travel_Rarely"/>
    <n v="1142"/>
    <x v="1"/>
    <n v="23"/>
    <n v="4"/>
    <x v="2"/>
    <x v="0"/>
    <x v="57"/>
    <n v="3"/>
    <x v="0"/>
    <n v="30"/>
    <n v="3"/>
    <n v="1"/>
    <x v="2"/>
    <n v="1"/>
    <s v="Married"/>
    <x v="55"/>
    <n v="16002"/>
    <n v="3"/>
    <s v="Y"/>
    <x v="0"/>
    <n v="15"/>
    <n v="3"/>
    <n v="3"/>
    <n v="80"/>
    <n v="1"/>
    <n v="4"/>
    <n v="3"/>
    <x v="1"/>
    <n v="2"/>
    <n v="2"/>
    <n v="2"/>
    <n v="2"/>
    <x v="2"/>
    <x v="0"/>
    <s v="6-10"/>
    <s v="Stayed"/>
  </r>
  <r>
    <n v="31"/>
    <x v="1"/>
    <s v="Travel_Rarely"/>
    <n v="655"/>
    <x v="1"/>
    <n v="7"/>
    <n v="4"/>
    <x v="0"/>
    <x v="0"/>
    <x v="58"/>
    <n v="4"/>
    <x v="1"/>
    <n v="48"/>
    <n v="3"/>
    <n v="2"/>
    <x v="2"/>
    <n v="4"/>
    <s v="Divorced"/>
    <x v="56"/>
    <n v="9528"/>
    <n v="3"/>
    <s v="Y"/>
    <x v="1"/>
    <n v="22"/>
    <n v="4"/>
    <n v="4"/>
    <n v="80"/>
    <n v="1"/>
    <n v="10"/>
    <n v="3"/>
    <x v="2"/>
    <n v="7"/>
    <n v="7"/>
    <n v="1"/>
    <n v="7"/>
    <x v="2"/>
    <x v="0"/>
    <s v="0-2"/>
    <s v="Stayed"/>
  </r>
  <r>
    <n v="37"/>
    <x v="1"/>
    <s v="Travel_Rarely"/>
    <n v="1115"/>
    <x v="1"/>
    <n v="1"/>
    <n v="4"/>
    <x v="0"/>
    <x v="0"/>
    <x v="59"/>
    <n v="1"/>
    <x v="1"/>
    <n v="51"/>
    <n v="2"/>
    <n v="2"/>
    <x v="3"/>
    <n v="3"/>
    <s v="Divorced"/>
    <x v="0"/>
    <n v="2689"/>
    <n v="1"/>
    <s v="Y"/>
    <x v="1"/>
    <n v="18"/>
    <n v="3"/>
    <n v="3"/>
    <n v="80"/>
    <n v="1"/>
    <n v="7"/>
    <n v="2"/>
    <x v="3"/>
    <n v="7"/>
    <n v="5"/>
    <n v="0"/>
    <n v="7"/>
    <x v="0"/>
    <x v="0"/>
    <s v="6-10"/>
    <s v="Stayed"/>
  </r>
  <r>
    <n v="32"/>
    <x v="1"/>
    <s v="Travel_Rarely"/>
    <n v="427"/>
    <x v="1"/>
    <n v="1"/>
    <n v="3"/>
    <x v="2"/>
    <x v="0"/>
    <x v="60"/>
    <n v="1"/>
    <x v="1"/>
    <n v="33"/>
    <n v="3"/>
    <n v="2"/>
    <x v="3"/>
    <n v="4"/>
    <s v="Married"/>
    <x v="57"/>
    <n v="10877"/>
    <n v="1"/>
    <s v="Y"/>
    <x v="0"/>
    <n v="22"/>
    <n v="4"/>
    <n v="2"/>
    <n v="80"/>
    <n v="1"/>
    <n v="9"/>
    <n v="3"/>
    <x v="1"/>
    <n v="9"/>
    <n v="8"/>
    <n v="7"/>
    <n v="8"/>
    <x v="2"/>
    <x v="0"/>
    <s v="6-10"/>
    <s v="Stayed"/>
  </r>
  <r>
    <n v="38"/>
    <x v="1"/>
    <s v="Travel_Frequently"/>
    <n v="653"/>
    <x v="1"/>
    <n v="29"/>
    <n v="5"/>
    <x v="0"/>
    <x v="0"/>
    <x v="61"/>
    <n v="4"/>
    <x v="0"/>
    <n v="50"/>
    <n v="3"/>
    <n v="2"/>
    <x v="2"/>
    <n v="4"/>
    <s v="Single"/>
    <x v="58"/>
    <n v="5456"/>
    <n v="1"/>
    <s v="Y"/>
    <x v="1"/>
    <n v="11"/>
    <n v="3"/>
    <n v="4"/>
    <n v="80"/>
    <n v="0"/>
    <n v="10"/>
    <n v="2"/>
    <x v="1"/>
    <n v="10"/>
    <n v="3"/>
    <n v="9"/>
    <n v="9"/>
    <x v="0"/>
    <x v="1"/>
    <s v="6-10"/>
    <s v="Stayed"/>
  </r>
  <r>
    <n v="50"/>
    <x v="1"/>
    <s v="Travel_Rarely"/>
    <n v="989"/>
    <x v="1"/>
    <n v="7"/>
    <n v="2"/>
    <x v="2"/>
    <x v="0"/>
    <x v="62"/>
    <n v="2"/>
    <x v="0"/>
    <n v="43"/>
    <n v="2"/>
    <n v="5"/>
    <x v="7"/>
    <n v="3"/>
    <s v="Divorced"/>
    <x v="59"/>
    <n v="16701"/>
    <n v="5"/>
    <s v="Y"/>
    <x v="0"/>
    <n v="12"/>
    <n v="3"/>
    <n v="4"/>
    <n v="80"/>
    <n v="1"/>
    <n v="29"/>
    <n v="2"/>
    <x v="2"/>
    <n v="27"/>
    <n v="3"/>
    <n v="13"/>
    <n v="8"/>
    <x v="1"/>
    <x v="2"/>
    <s v="6-10"/>
    <s v="Stayed"/>
  </r>
  <r>
    <n v="59"/>
    <x v="1"/>
    <s v="Travel_Rarely"/>
    <n v="1435"/>
    <x v="0"/>
    <n v="25"/>
    <n v="3"/>
    <x v="0"/>
    <x v="0"/>
    <x v="63"/>
    <n v="1"/>
    <x v="0"/>
    <n v="99"/>
    <n v="3"/>
    <n v="3"/>
    <x v="0"/>
    <n v="1"/>
    <s v="Single"/>
    <x v="60"/>
    <n v="2354"/>
    <n v="7"/>
    <s v="Y"/>
    <x v="1"/>
    <n v="11"/>
    <n v="3"/>
    <n v="4"/>
    <n v="80"/>
    <n v="0"/>
    <n v="28"/>
    <n v="3"/>
    <x v="2"/>
    <n v="21"/>
    <n v="16"/>
    <n v="7"/>
    <n v="9"/>
    <x v="3"/>
    <x v="2"/>
    <s v="11+"/>
    <s v="Stayed"/>
  </r>
  <r>
    <n v="36"/>
    <x v="1"/>
    <s v="Travel_Rarely"/>
    <n v="1223"/>
    <x v="1"/>
    <n v="8"/>
    <n v="3"/>
    <x v="4"/>
    <x v="0"/>
    <x v="64"/>
    <n v="3"/>
    <x v="0"/>
    <n v="59"/>
    <n v="3"/>
    <n v="3"/>
    <x v="4"/>
    <n v="3"/>
    <s v="Divorced"/>
    <x v="61"/>
    <n v="8202"/>
    <n v="1"/>
    <s v="Y"/>
    <x v="1"/>
    <n v="13"/>
    <n v="3"/>
    <n v="2"/>
    <n v="80"/>
    <n v="3"/>
    <n v="17"/>
    <n v="2"/>
    <x v="1"/>
    <n v="17"/>
    <n v="14"/>
    <n v="12"/>
    <n v="8"/>
    <x v="0"/>
    <x v="2"/>
    <s v="11+"/>
    <s v="Stayed"/>
  </r>
  <r>
    <n v="55"/>
    <x v="1"/>
    <s v="Travel_Rarely"/>
    <n v="836"/>
    <x v="1"/>
    <n v="8"/>
    <n v="3"/>
    <x v="2"/>
    <x v="0"/>
    <x v="65"/>
    <n v="4"/>
    <x v="0"/>
    <n v="33"/>
    <n v="3"/>
    <n v="4"/>
    <x v="5"/>
    <n v="3"/>
    <s v="Divorced"/>
    <x v="62"/>
    <n v="19730"/>
    <n v="2"/>
    <s v="Y"/>
    <x v="0"/>
    <n v="14"/>
    <n v="3"/>
    <n v="3"/>
    <n v="80"/>
    <n v="3"/>
    <n v="21"/>
    <n v="2"/>
    <x v="1"/>
    <n v="5"/>
    <n v="0"/>
    <n v="0"/>
    <n v="2"/>
    <x v="1"/>
    <x v="2"/>
    <s v="11+"/>
    <s v="Stayed"/>
  </r>
  <r>
    <n v="36"/>
    <x v="1"/>
    <s v="Travel_Frequently"/>
    <n v="1195"/>
    <x v="1"/>
    <n v="11"/>
    <n v="3"/>
    <x v="0"/>
    <x v="0"/>
    <x v="66"/>
    <n v="2"/>
    <x v="1"/>
    <n v="95"/>
    <n v="2"/>
    <n v="2"/>
    <x v="3"/>
    <n v="2"/>
    <s v="Single"/>
    <x v="63"/>
    <n v="22656"/>
    <n v="1"/>
    <s v="Y"/>
    <x v="1"/>
    <n v="13"/>
    <n v="3"/>
    <n v="3"/>
    <n v="80"/>
    <n v="0"/>
    <n v="6"/>
    <n v="3"/>
    <x v="1"/>
    <n v="6"/>
    <n v="5"/>
    <n v="0"/>
    <n v="3"/>
    <x v="0"/>
    <x v="0"/>
    <s v="3-5"/>
    <s v="Stayed"/>
  </r>
  <r>
    <n v="45"/>
    <x v="1"/>
    <s v="Travel_Rarely"/>
    <n v="1339"/>
    <x v="1"/>
    <n v="7"/>
    <n v="3"/>
    <x v="0"/>
    <x v="0"/>
    <x v="67"/>
    <n v="2"/>
    <x v="1"/>
    <n v="59"/>
    <n v="3"/>
    <n v="3"/>
    <x v="1"/>
    <n v="1"/>
    <s v="Divorced"/>
    <x v="64"/>
    <n v="18787"/>
    <n v="2"/>
    <s v="Y"/>
    <x v="1"/>
    <n v="17"/>
    <n v="3"/>
    <n v="3"/>
    <n v="80"/>
    <n v="1"/>
    <n v="25"/>
    <n v="2"/>
    <x v="1"/>
    <n v="1"/>
    <n v="0"/>
    <n v="0"/>
    <n v="0"/>
    <x v="0"/>
    <x v="2"/>
    <s v="6-10"/>
    <s v="Stayed"/>
  </r>
  <r>
    <n v="35"/>
    <x v="1"/>
    <s v="Travel_Frequently"/>
    <n v="664"/>
    <x v="1"/>
    <n v="1"/>
    <n v="3"/>
    <x v="2"/>
    <x v="0"/>
    <x v="68"/>
    <n v="2"/>
    <x v="1"/>
    <n v="79"/>
    <n v="3"/>
    <n v="1"/>
    <x v="1"/>
    <n v="1"/>
    <s v="Married"/>
    <x v="65"/>
    <n v="5868"/>
    <n v="4"/>
    <s v="Y"/>
    <x v="1"/>
    <n v="13"/>
    <n v="3"/>
    <n v="4"/>
    <n v="80"/>
    <n v="1"/>
    <n v="5"/>
    <n v="2"/>
    <x v="2"/>
    <n v="3"/>
    <n v="2"/>
    <n v="1"/>
    <n v="2"/>
    <x v="2"/>
    <x v="1"/>
    <s v="0-2"/>
    <s v="Stayed"/>
  </r>
  <r>
    <n v="36"/>
    <x v="0"/>
    <s v="Travel_Rarely"/>
    <n v="318"/>
    <x v="1"/>
    <n v="9"/>
    <n v="3"/>
    <x v="2"/>
    <x v="0"/>
    <x v="69"/>
    <n v="4"/>
    <x v="1"/>
    <n v="79"/>
    <n v="2"/>
    <n v="1"/>
    <x v="1"/>
    <n v="3"/>
    <s v="Married"/>
    <x v="66"/>
    <n v="21777"/>
    <n v="0"/>
    <s v="Y"/>
    <x v="0"/>
    <n v="17"/>
    <n v="3"/>
    <n v="1"/>
    <n v="80"/>
    <n v="1"/>
    <n v="2"/>
    <n v="0"/>
    <x v="2"/>
    <n v="1"/>
    <n v="0"/>
    <n v="0"/>
    <n v="0"/>
    <x v="0"/>
    <x v="0"/>
    <s v="3-5"/>
    <s v="Stayed"/>
  </r>
  <r>
    <n v="59"/>
    <x v="1"/>
    <s v="Travel_Frequently"/>
    <n v="1225"/>
    <x v="0"/>
    <n v="1"/>
    <n v="1"/>
    <x v="0"/>
    <x v="0"/>
    <x v="70"/>
    <n v="1"/>
    <x v="0"/>
    <n v="57"/>
    <n v="2"/>
    <n v="2"/>
    <x v="0"/>
    <n v="3"/>
    <s v="Single"/>
    <x v="67"/>
    <n v="24668"/>
    <n v="7"/>
    <s v="Y"/>
    <x v="1"/>
    <n v="11"/>
    <n v="3"/>
    <n v="4"/>
    <n v="80"/>
    <n v="0"/>
    <n v="20"/>
    <n v="2"/>
    <x v="2"/>
    <n v="4"/>
    <n v="3"/>
    <n v="1"/>
    <n v="3"/>
    <x v="3"/>
    <x v="0"/>
    <s v="0-2"/>
    <s v="Left"/>
  </r>
  <r>
    <n v="29"/>
    <x v="1"/>
    <s v="Travel_Rarely"/>
    <n v="1328"/>
    <x v="1"/>
    <n v="2"/>
    <n v="3"/>
    <x v="0"/>
    <x v="0"/>
    <x v="71"/>
    <n v="3"/>
    <x v="1"/>
    <n v="76"/>
    <n v="3"/>
    <n v="1"/>
    <x v="1"/>
    <n v="2"/>
    <s v="Married"/>
    <x v="68"/>
    <n v="4956"/>
    <n v="0"/>
    <s v="Y"/>
    <x v="1"/>
    <n v="23"/>
    <n v="4"/>
    <n v="4"/>
    <n v="80"/>
    <n v="1"/>
    <n v="6"/>
    <n v="3"/>
    <x v="1"/>
    <n v="5"/>
    <n v="4"/>
    <n v="0"/>
    <n v="4"/>
    <x v="2"/>
    <x v="1"/>
    <s v="3-5"/>
    <s v="Stayed"/>
  </r>
  <r>
    <n v="31"/>
    <x v="1"/>
    <s v="Travel_Rarely"/>
    <n v="1082"/>
    <x v="1"/>
    <n v="1"/>
    <n v="4"/>
    <x v="2"/>
    <x v="0"/>
    <x v="72"/>
    <n v="3"/>
    <x v="1"/>
    <n v="87"/>
    <n v="3"/>
    <n v="1"/>
    <x v="1"/>
    <n v="2"/>
    <s v="Single"/>
    <x v="69"/>
    <n v="18775"/>
    <n v="1"/>
    <s v="Y"/>
    <x v="1"/>
    <n v="17"/>
    <n v="3"/>
    <n v="2"/>
    <n v="80"/>
    <n v="0"/>
    <n v="1"/>
    <n v="4"/>
    <x v="1"/>
    <n v="1"/>
    <n v="1"/>
    <n v="1"/>
    <n v="0"/>
    <x v="2"/>
    <x v="1"/>
    <s v="3-5"/>
    <s v="Stayed"/>
  </r>
  <r>
    <n v="32"/>
    <x v="1"/>
    <s v="Travel_Rarely"/>
    <n v="548"/>
    <x v="1"/>
    <n v="1"/>
    <n v="3"/>
    <x v="0"/>
    <x v="0"/>
    <x v="73"/>
    <n v="2"/>
    <x v="1"/>
    <n v="66"/>
    <n v="3"/>
    <n v="2"/>
    <x v="1"/>
    <n v="2"/>
    <s v="Married"/>
    <x v="70"/>
    <n v="7346"/>
    <n v="1"/>
    <s v="Y"/>
    <x v="1"/>
    <n v="17"/>
    <n v="3"/>
    <n v="2"/>
    <n v="80"/>
    <n v="2"/>
    <n v="10"/>
    <n v="3"/>
    <x v="1"/>
    <n v="10"/>
    <n v="4"/>
    <n v="0"/>
    <n v="9"/>
    <x v="2"/>
    <x v="0"/>
    <s v="0-2"/>
    <s v="Stayed"/>
  </r>
  <r>
    <n v="36"/>
    <x v="1"/>
    <s v="Travel_Rarely"/>
    <n v="132"/>
    <x v="1"/>
    <n v="6"/>
    <n v="3"/>
    <x v="0"/>
    <x v="0"/>
    <x v="74"/>
    <n v="2"/>
    <x v="0"/>
    <n v="55"/>
    <n v="4"/>
    <n v="1"/>
    <x v="2"/>
    <n v="4"/>
    <s v="Married"/>
    <x v="71"/>
    <n v="22002"/>
    <n v="3"/>
    <s v="Y"/>
    <x v="1"/>
    <n v="12"/>
    <n v="3"/>
    <n v="2"/>
    <n v="80"/>
    <n v="0"/>
    <n v="5"/>
    <n v="3"/>
    <x v="1"/>
    <n v="1"/>
    <n v="0"/>
    <n v="0"/>
    <n v="0"/>
    <x v="0"/>
    <x v="0"/>
    <s v="6-10"/>
    <s v="Stayed"/>
  </r>
  <r>
    <n v="31"/>
    <x v="1"/>
    <s v="Travel_Rarely"/>
    <n v="746"/>
    <x v="1"/>
    <n v="8"/>
    <n v="4"/>
    <x v="0"/>
    <x v="0"/>
    <x v="75"/>
    <n v="3"/>
    <x v="0"/>
    <n v="61"/>
    <n v="3"/>
    <n v="2"/>
    <x v="3"/>
    <n v="4"/>
    <s v="Single"/>
    <x v="72"/>
    <n v="20682"/>
    <n v="1"/>
    <s v="Y"/>
    <x v="1"/>
    <n v="23"/>
    <n v="4"/>
    <n v="4"/>
    <n v="80"/>
    <n v="0"/>
    <n v="11"/>
    <n v="2"/>
    <x v="1"/>
    <n v="11"/>
    <n v="7"/>
    <n v="1"/>
    <n v="8"/>
    <x v="2"/>
    <x v="0"/>
    <s v="0-2"/>
    <s v="Stayed"/>
  </r>
  <r>
    <n v="35"/>
    <x v="1"/>
    <s v="Travel_Rarely"/>
    <n v="776"/>
    <x v="0"/>
    <n v="1"/>
    <n v="4"/>
    <x v="3"/>
    <x v="0"/>
    <x v="76"/>
    <n v="3"/>
    <x v="1"/>
    <n v="32"/>
    <n v="2"/>
    <n v="2"/>
    <x v="0"/>
    <n v="1"/>
    <s v="Single"/>
    <x v="73"/>
    <n v="23016"/>
    <n v="0"/>
    <s v="Y"/>
    <x v="1"/>
    <n v="14"/>
    <n v="3"/>
    <n v="2"/>
    <n v="80"/>
    <n v="0"/>
    <n v="16"/>
    <n v="2"/>
    <x v="1"/>
    <n v="15"/>
    <n v="13"/>
    <n v="2"/>
    <n v="8"/>
    <x v="2"/>
    <x v="0"/>
    <s v="11+"/>
    <s v="Stayed"/>
  </r>
  <r>
    <n v="45"/>
    <x v="1"/>
    <s v="Travel_Rarely"/>
    <n v="193"/>
    <x v="1"/>
    <n v="6"/>
    <n v="4"/>
    <x v="1"/>
    <x v="0"/>
    <x v="77"/>
    <n v="4"/>
    <x v="1"/>
    <n v="52"/>
    <n v="3"/>
    <n v="3"/>
    <x v="7"/>
    <n v="1"/>
    <s v="Married"/>
    <x v="74"/>
    <n v="15067"/>
    <n v="4"/>
    <s v="Y"/>
    <x v="0"/>
    <n v="14"/>
    <n v="3"/>
    <n v="2"/>
    <n v="80"/>
    <n v="0"/>
    <n v="17"/>
    <n v="3"/>
    <x v="3"/>
    <n v="0"/>
    <n v="0"/>
    <n v="0"/>
    <n v="0"/>
    <x v="0"/>
    <x v="2"/>
    <s v="11+"/>
    <s v="Stayed"/>
  </r>
  <r>
    <n v="37"/>
    <x v="1"/>
    <s v="Travel_Rarely"/>
    <n v="397"/>
    <x v="1"/>
    <n v="7"/>
    <n v="4"/>
    <x v="2"/>
    <x v="0"/>
    <x v="78"/>
    <n v="1"/>
    <x v="1"/>
    <n v="30"/>
    <n v="3"/>
    <n v="3"/>
    <x v="7"/>
    <n v="3"/>
    <s v="Single"/>
    <x v="75"/>
    <n v="25258"/>
    <n v="4"/>
    <s v="Y"/>
    <x v="1"/>
    <n v="13"/>
    <n v="3"/>
    <n v="1"/>
    <n v="80"/>
    <n v="0"/>
    <n v="16"/>
    <n v="3"/>
    <x v="3"/>
    <n v="5"/>
    <n v="2"/>
    <n v="0"/>
    <n v="2"/>
    <x v="0"/>
    <x v="2"/>
    <s v="0-2"/>
    <s v="Stayed"/>
  </r>
  <r>
    <n v="46"/>
    <x v="1"/>
    <s v="Travel_Rarely"/>
    <n v="945"/>
    <x v="2"/>
    <n v="5"/>
    <n v="2"/>
    <x v="2"/>
    <x v="0"/>
    <x v="79"/>
    <n v="2"/>
    <x v="1"/>
    <n v="80"/>
    <n v="3"/>
    <n v="2"/>
    <x v="8"/>
    <n v="2"/>
    <s v="Divorced"/>
    <x v="76"/>
    <n v="10425"/>
    <n v="8"/>
    <s v="Y"/>
    <x v="0"/>
    <n v="22"/>
    <n v="4"/>
    <n v="4"/>
    <n v="80"/>
    <n v="1"/>
    <n v="16"/>
    <n v="2"/>
    <x v="1"/>
    <n v="4"/>
    <n v="2"/>
    <n v="0"/>
    <n v="2"/>
    <x v="1"/>
    <x v="0"/>
    <s v="3-5"/>
    <s v="Stayed"/>
  </r>
  <r>
    <n v="30"/>
    <x v="1"/>
    <s v="Travel_Rarely"/>
    <n v="852"/>
    <x v="1"/>
    <n v="1"/>
    <n v="1"/>
    <x v="0"/>
    <x v="0"/>
    <x v="80"/>
    <n v="4"/>
    <x v="1"/>
    <n v="55"/>
    <n v="2"/>
    <n v="2"/>
    <x v="2"/>
    <n v="4"/>
    <s v="Married"/>
    <x v="77"/>
    <n v="15998"/>
    <n v="1"/>
    <s v="Y"/>
    <x v="0"/>
    <n v="12"/>
    <n v="3"/>
    <n v="3"/>
    <n v="80"/>
    <n v="2"/>
    <n v="10"/>
    <n v="1"/>
    <x v="2"/>
    <n v="10"/>
    <n v="8"/>
    <n v="3"/>
    <n v="0"/>
    <x v="2"/>
    <x v="0"/>
    <s v="3-5"/>
    <s v="Stayed"/>
  </r>
  <r>
    <n v="35"/>
    <x v="1"/>
    <s v="Travel_Rarely"/>
    <n v="1214"/>
    <x v="1"/>
    <n v="1"/>
    <n v="3"/>
    <x v="2"/>
    <x v="0"/>
    <x v="81"/>
    <n v="2"/>
    <x v="1"/>
    <n v="30"/>
    <n v="2"/>
    <n v="1"/>
    <x v="1"/>
    <n v="3"/>
    <s v="Single"/>
    <x v="78"/>
    <n v="26278"/>
    <n v="1"/>
    <s v="Y"/>
    <x v="1"/>
    <n v="18"/>
    <n v="3"/>
    <n v="1"/>
    <n v="80"/>
    <n v="0"/>
    <n v="6"/>
    <n v="3"/>
    <x v="1"/>
    <n v="6"/>
    <n v="4"/>
    <n v="0"/>
    <n v="4"/>
    <x v="2"/>
    <x v="1"/>
    <s v="6-10"/>
    <s v="Stayed"/>
  </r>
  <r>
    <n v="55"/>
    <x v="1"/>
    <s v="Travel_Rarely"/>
    <n v="111"/>
    <x v="0"/>
    <n v="1"/>
    <n v="2"/>
    <x v="0"/>
    <x v="0"/>
    <x v="82"/>
    <n v="1"/>
    <x v="1"/>
    <n v="70"/>
    <n v="3"/>
    <n v="3"/>
    <x v="0"/>
    <n v="4"/>
    <s v="Married"/>
    <x v="79"/>
    <n v="18092"/>
    <n v="3"/>
    <s v="Y"/>
    <x v="1"/>
    <n v="14"/>
    <n v="3"/>
    <n v="4"/>
    <n v="80"/>
    <n v="1"/>
    <n v="24"/>
    <n v="4"/>
    <x v="1"/>
    <n v="1"/>
    <n v="0"/>
    <n v="1"/>
    <n v="0"/>
    <x v="1"/>
    <x v="2"/>
    <s v="6-10"/>
    <s v="Stayed"/>
  </r>
  <r>
    <n v="38"/>
    <x v="1"/>
    <s v="Non-Travel"/>
    <n v="573"/>
    <x v="1"/>
    <n v="6"/>
    <n v="3"/>
    <x v="2"/>
    <x v="0"/>
    <x v="83"/>
    <n v="2"/>
    <x v="0"/>
    <n v="79"/>
    <n v="1"/>
    <n v="2"/>
    <x v="1"/>
    <n v="4"/>
    <s v="Divorced"/>
    <x v="80"/>
    <n v="15717"/>
    <n v="7"/>
    <s v="Y"/>
    <x v="0"/>
    <n v="12"/>
    <n v="3"/>
    <n v="4"/>
    <n v="80"/>
    <n v="3"/>
    <n v="17"/>
    <n v="3"/>
    <x v="1"/>
    <n v="13"/>
    <n v="11"/>
    <n v="1"/>
    <n v="9"/>
    <x v="0"/>
    <x v="0"/>
    <s v="0-2"/>
    <s v="Stayed"/>
  </r>
  <r>
    <n v="34"/>
    <x v="1"/>
    <s v="Travel_Rarely"/>
    <n v="1153"/>
    <x v="1"/>
    <n v="1"/>
    <n v="2"/>
    <x v="2"/>
    <x v="0"/>
    <x v="84"/>
    <n v="1"/>
    <x v="1"/>
    <n v="94"/>
    <n v="3"/>
    <n v="2"/>
    <x v="3"/>
    <n v="2"/>
    <s v="Married"/>
    <x v="81"/>
    <n v="17736"/>
    <n v="1"/>
    <s v="Y"/>
    <x v="1"/>
    <n v="15"/>
    <n v="3"/>
    <n v="3"/>
    <n v="80"/>
    <n v="0"/>
    <n v="5"/>
    <n v="2"/>
    <x v="1"/>
    <n v="5"/>
    <n v="2"/>
    <n v="1"/>
    <n v="3"/>
    <x v="2"/>
    <x v="0"/>
    <s v="11+"/>
    <s v="Stayed"/>
  </r>
  <r>
    <n v="56"/>
    <x v="1"/>
    <s v="Travel_Rarely"/>
    <n v="1400"/>
    <x v="1"/>
    <n v="7"/>
    <n v="3"/>
    <x v="0"/>
    <x v="0"/>
    <x v="85"/>
    <n v="4"/>
    <x v="1"/>
    <n v="49"/>
    <n v="1"/>
    <n v="3"/>
    <x v="3"/>
    <n v="4"/>
    <s v="Single"/>
    <x v="82"/>
    <n v="21698"/>
    <n v="4"/>
    <s v="Y"/>
    <x v="1"/>
    <n v="11"/>
    <n v="3"/>
    <n v="1"/>
    <n v="80"/>
    <n v="0"/>
    <n v="37"/>
    <n v="3"/>
    <x v="2"/>
    <n v="6"/>
    <n v="4"/>
    <n v="0"/>
    <n v="2"/>
    <x v="3"/>
    <x v="2"/>
    <s v="3-5"/>
    <s v="Stayed"/>
  </r>
  <r>
    <n v="23"/>
    <x v="1"/>
    <s v="Travel_Rarely"/>
    <n v="541"/>
    <x v="0"/>
    <n v="2"/>
    <n v="1"/>
    <x v="4"/>
    <x v="0"/>
    <x v="86"/>
    <n v="3"/>
    <x v="1"/>
    <n v="62"/>
    <n v="3"/>
    <n v="1"/>
    <x v="6"/>
    <n v="1"/>
    <s v="Divorced"/>
    <x v="83"/>
    <n v="9518"/>
    <n v="3"/>
    <s v="Y"/>
    <x v="1"/>
    <n v="13"/>
    <n v="3"/>
    <n v="3"/>
    <n v="80"/>
    <n v="1"/>
    <n v="3"/>
    <n v="3"/>
    <x v="1"/>
    <n v="0"/>
    <n v="0"/>
    <n v="0"/>
    <n v="0"/>
    <x v="4"/>
    <x v="1"/>
    <s v="6-10"/>
    <s v="Stayed"/>
  </r>
  <r>
    <n v="51"/>
    <x v="1"/>
    <s v="Travel_Rarely"/>
    <n v="432"/>
    <x v="1"/>
    <n v="9"/>
    <n v="4"/>
    <x v="0"/>
    <x v="0"/>
    <x v="87"/>
    <n v="4"/>
    <x v="1"/>
    <n v="96"/>
    <n v="3"/>
    <n v="1"/>
    <x v="2"/>
    <n v="4"/>
    <s v="Married"/>
    <x v="84"/>
    <n v="18725"/>
    <n v="3"/>
    <s v="Y"/>
    <x v="1"/>
    <n v="23"/>
    <n v="4"/>
    <n v="2"/>
    <n v="80"/>
    <n v="2"/>
    <n v="10"/>
    <n v="4"/>
    <x v="1"/>
    <n v="4"/>
    <n v="2"/>
    <n v="0"/>
    <n v="3"/>
    <x v="1"/>
    <x v="1"/>
    <s v="0-2"/>
    <s v="Stayed"/>
  </r>
  <r>
    <n v="30"/>
    <x v="1"/>
    <s v="Travel_Rarely"/>
    <n v="288"/>
    <x v="1"/>
    <n v="2"/>
    <n v="3"/>
    <x v="0"/>
    <x v="0"/>
    <x v="88"/>
    <n v="3"/>
    <x v="1"/>
    <n v="99"/>
    <n v="2"/>
    <n v="2"/>
    <x v="4"/>
    <n v="4"/>
    <s v="Married"/>
    <x v="85"/>
    <n v="15830"/>
    <n v="1"/>
    <s v="Y"/>
    <x v="1"/>
    <n v="19"/>
    <n v="3"/>
    <n v="1"/>
    <n v="80"/>
    <n v="3"/>
    <n v="11"/>
    <n v="3"/>
    <x v="1"/>
    <n v="11"/>
    <n v="10"/>
    <n v="10"/>
    <n v="8"/>
    <x v="2"/>
    <x v="0"/>
    <s v="3-5"/>
    <s v="Stayed"/>
  </r>
  <r>
    <n v="46"/>
    <x v="0"/>
    <s v="Travel_Rarely"/>
    <n v="669"/>
    <x v="0"/>
    <n v="9"/>
    <n v="2"/>
    <x v="2"/>
    <x v="0"/>
    <x v="89"/>
    <n v="3"/>
    <x v="1"/>
    <n v="64"/>
    <n v="2"/>
    <n v="3"/>
    <x v="0"/>
    <n v="4"/>
    <s v="Single"/>
    <x v="86"/>
    <n v="13596"/>
    <n v="1"/>
    <s v="Y"/>
    <x v="1"/>
    <n v="16"/>
    <n v="3"/>
    <n v="4"/>
    <n v="80"/>
    <n v="0"/>
    <n v="9"/>
    <n v="3"/>
    <x v="1"/>
    <n v="9"/>
    <n v="8"/>
    <n v="4"/>
    <n v="7"/>
    <x v="1"/>
    <x v="2"/>
    <s v="11+"/>
    <s v="Stayed"/>
  </r>
  <r>
    <n v="40"/>
    <x v="1"/>
    <s v="Travel_Frequently"/>
    <n v="530"/>
    <x v="1"/>
    <n v="1"/>
    <n v="4"/>
    <x v="0"/>
    <x v="0"/>
    <x v="90"/>
    <n v="3"/>
    <x v="1"/>
    <n v="78"/>
    <n v="2"/>
    <n v="4"/>
    <x v="4"/>
    <n v="2"/>
    <s v="Married"/>
    <x v="87"/>
    <n v="14115"/>
    <n v="1"/>
    <s v="Y"/>
    <x v="1"/>
    <n v="22"/>
    <n v="4"/>
    <n v="4"/>
    <n v="80"/>
    <n v="1"/>
    <n v="22"/>
    <n v="3"/>
    <x v="2"/>
    <n v="22"/>
    <n v="3"/>
    <n v="11"/>
    <n v="11"/>
    <x v="0"/>
    <x v="2"/>
    <s v="6-10"/>
    <s v="Left"/>
  </r>
  <r>
    <n v="51"/>
    <x v="1"/>
    <s v="Travel_Rarely"/>
    <n v="632"/>
    <x v="0"/>
    <n v="21"/>
    <n v="4"/>
    <x v="3"/>
    <x v="0"/>
    <x v="91"/>
    <n v="3"/>
    <x v="1"/>
    <n v="71"/>
    <n v="3"/>
    <n v="2"/>
    <x v="0"/>
    <n v="4"/>
    <s v="Single"/>
    <x v="88"/>
    <n v="8423"/>
    <n v="0"/>
    <s v="Y"/>
    <x v="0"/>
    <n v="22"/>
    <n v="4"/>
    <n v="4"/>
    <n v="80"/>
    <n v="0"/>
    <n v="11"/>
    <n v="2"/>
    <x v="0"/>
    <n v="10"/>
    <n v="7"/>
    <n v="1"/>
    <n v="0"/>
    <x v="1"/>
    <x v="0"/>
    <s v="11+"/>
    <s v="Stayed"/>
  </r>
  <r>
    <n v="30"/>
    <x v="1"/>
    <s v="Travel_Rarely"/>
    <n v="1334"/>
    <x v="0"/>
    <n v="4"/>
    <n v="2"/>
    <x v="2"/>
    <x v="0"/>
    <x v="92"/>
    <n v="3"/>
    <x v="0"/>
    <n v="63"/>
    <n v="2"/>
    <n v="2"/>
    <x v="0"/>
    <n v="2"/>
    <s v="Divorced"/>
    <x v="89"/>
    <n v="19760"/>
    <n v="1"/>
    <s v="Y"/>
    <x v="0"/>
    <n v="12"/>
    <n v="3"/>
    <n v="2"/>
    <n v="80"/>
    <n v="3"/>
    <n v="11"/>
    <n v="4"/>
    <x v="2"/>
    <n v="11"/>
    <n v="8"/>
    <n v="2"/>
    <n v="7"/>
    <x v="2"/>
    <x v="0"/>
    <s v="6-10"/>
    <s v="Stayed"/>
  </r>
  <r>
    <n v="46"/>
    <x v="1"/>
    <s v="Travel_Frequently"/>
    <n v="638"/>
    <x v="1"/>
    <n v="1"/>
    <n v="3"/>
    <x v="2"/>
    <x v="0"/>
    <x v="93"/>
    <n v="3"/>
    <x v="1"/>
    <n v="40"/>
    <n v="2"/>
    <n v="3"/>
    <x v="4"/>
    <n v="1"/>
    <s v="Married"/>
    <x v="90"/>
    <n v="3142"/>
    <n v="2"/>
    <s v="Y"/>
    <x v="0"/>
    <n v="13"/>
    <n v="3"/>
    <n v="3"/>
    <n v="80"/>
    <n v="1"/>
    <n v="21"/>
    <n v="5"/>
    <x v="2"/>
    <n v="10"/>
    <n v="9"/>
    <n v="9"/>
    <n v="5"/>
    <x v="1"/>
    <x v="2"/>
    <s v="11+"/>
    <s v="Stayed"/>
  </r>
  <r>
    <n v="32"/>
    <x v="1"/>
    <s v="Travel_Rarely"/>
    <n v="1093"/>
    <x v="0"/>
    <n v="6"/>
    <n v="4"/>
    <x v="2"/>
    <x v="0"/>
    <x v="94"/>
    <n v="2"/>
    <x v="1"/>
    <n v="87"/>
    <n v="3"/>
    <n v="2"/>
    <x v="0"/>
    <n v="3"/>
    <s v="Single"/>
    <x v="91"/>
    <n v="24301"/>
    <n v="1"/>
    <s v="Y"/>
    <x v="1"/>
    <n v="16"/>
    <n v="3"/>
    <n v="1"/>
    <n v="80"/>
    <n v="0"/>
    <n v="12"/>
    <n v="0"/>
    <x v="1"/>
    <n v="11"/>
    <n v="8"/>
    <n v="5"/>
    <n v="7"/>
    <x v="2"/>
    <x v="0"/>
    <s v="6-10"/>
    <s v="Stayed"/>
  </r>
  <r>
    <n v="54"/>
    <x v="1"/>
    <s v="Travel_Rarely"/>
    <n v="1217"/>
    <x v="1"/>
    <n v="2"/>
    <n v="4"/>
    <x v="4"/>
    <x v="0"/>
    <x v="95"/>
    <n v="1"/>
    <x v="0"/>
    <n v="60"/>
    <n v="3"/>
    <n v="3"/>
    <x v="7"/>
    <n v="3"/>
    <s v="Married"/>
    <x v="92"/>
    <n v="24001"/>
    <n v="9"/>
    <s v="Y"/>
    <x v="1"/>
    <n v="12"/>
    <n v="3"/>
    <n v="1"/>
    <n v="80"/>
    <n v="1"/>
    <n v="16"/>
    <n v="5"/>
    <x v="0"/>
    <n v="4"/>
    <n v="3"/>
    <n v="0"/>
    <n v="3"/>
    <x v="1"/>
    <x v="2"/>
    <s v="11+"/>
    <s v="Stayed"/>
  </r>
  <r>
    <n v="24"/>
    <x v="1"/>
    <s v="Travel_Rarely"/>
    <n v="1353"/>
    <x v="0"/>
    <n v="3"/>
    <n v="2"/>
    <x v="1"/>
    <x v="0"/>
    <x v="96"/>
    <n v="1"/>
    <x v="0"/>
    <n v="33"/>
    <n v="3"/>
    <n v="2"/>
    <x v="0"/>
    <n v="3"/>
    <s v="Married"/>
    <x v="93"/>
    <n v="17519"/>
    <n v="0"/>
    <s v="Y"/>
    <x v="1"/>
    <n v="21"/>
    <n v="4"/>
    <n v="1"/>
    <n v="80"/>
    <n v="1"/>
    <n v="4"/>
    <n v="2"/>
    <x v="2"/>
    <n v="3"/>
    <n v="2"/>
    <n v="0"/>
    <n v="2"/>
    <x v="4"/>
    <x v="0"/>
    <s v="3-5"/>
    <s v="Stayed"/>
  </r>
  <r>
    <n v="28"/>
    <x v="1"/>
    <s v="Non-Travel"/>
    <n v="120"/>
    <x v="0"/>
    <n v="4"/>
    <n v="3"/>
    <x v="2"/>
    <x v="0"/>
    <x v="97"/>
    <n v="2"/>
    <x v="1"/>
    <n v="43"/>
    <n v="3"/>
    <n v="2"/>
    <x v="0"/>
    <n v="3"/>
    <s v="Married"/>
    <x v="94"/>
    <n v="8863"/>
    <n v="1"/>
    <s v="Y"/>
    <x v="1"/>
    <n v="15"/>
    <n v="3"/>
    <n v="2"/>
    <n v="80"/>
    <n v="0"/>
    <n v="5"/>
    <n v="3"/>
    <x v="3"/>
    <n v="5"/>
    <n v="4"/>
    <n v="0"/>
    <n v="4"/>
    <x v="2"/>
    <x v="0"/>
    <s v="3-5"/>
    <s v="Stayed"/>
  </r>
  <r>
    <n v="58"/>
    <x v="1"/>
    <s v="Travel_Rarely"/>
    <n v="682"/>
    <x v="0"/>
    <n v="10"/>
    <n v="4"/>
    <x v="2"/>
    <x v="0"/>
    <x v="98"/>
    <n v="4"/>
    <x v="1"/>
    <n v="37"/>
    <n v="3"/>
    <n v="4"/>
    <x v="0"/>
    <n v="3"/>
    <s v="Single"/>
    <x v="95"/>
    <n v="24409"/>
    <n v="0"/>
    <s v="Y"/>
    <x v="1"/>
    <n v="13"/>
    <n v="3"/>
    <n v="3"/>
    <n v="80"/>
    <n v="0"/>
    <n v="38"/>
    <n v="1"/>
    <x v="2"/>
    <n v="37"/>
    <n v="10"/>
    <n v="1"/>
    <n v="8"/>
    <x v="3"/>
    <x v="2"/>
    <s v="3-5"/>
    <s v="Stayed"/>
  </r>
  <r>
    <n v="44"/>
    <x v="1"/>
    <s v="Non-Travel"/>
    <n v="489"/>
    <x v="1"/>
    <n v="23"/>
    <n v="3"/>
    <x v="2"/>
    <x v="0"/>
    <x v="99"/>
    <n v="2"/>
    <x v="1"/>
    <n v="67"/>
    <n v="3"/>
    <n v="2"/>
    <x v="2"/>
    <n v="2"/>
    <s v="Married"/>
    <x v="96"/>
    <n v="25043"/>
    <n v="4"/>
    <s v="Y"/>
    <x v="1"/>
    <n v="12"/>
    <n v="3"/>
    <n v="3"/>
    <n v="80"/>
    <n v="1"/>
    <n v="17"/>
    <n v="3"/>
    <x v="3"/>
    <n v="3"/>
    <n v="2"/>
    <n v="1"/>
    <n v="2"/>
    <x v="0"/>
    <x v="1"/>
    <s v="11+"/>
    <s v="Stayed"/>
  </r>
  <r>
    <n v="37"/>
    <x v="0"/>
    <s v="Travel_Rarely"/>
    <n v="807"/>
    <x v="2"/>
    <n v="6"/>
    <n v="4"/>
    <x v="5"/>
    <x v="0"/>
    <x v="100"/>
    <n v="3"/>
    <x v="1"/>
    <n v="63"/>
    <n v="3"/>
    <n v="1"/>
    <x v="8"/>
    <n v="1"/>
    <s v="Divorced"/>
    <x v="97"/>
    <n v="23648"/>
    <n v="4"/>
    <s v="Y"/>
    <x v="0"/>
    <n v="22"/>
    <n v="4"/>
    <n v="4"/>
    <n v="80"/>
    <n v="0"/>
    <n v="7"/>
    <n v="3"/>
    <x v="1"/>
    <n v="3"/>
    <n v="2"/>
    <n v="0"/>
    <n v="2"/>
    <x v="0"/>
    <x v="1"/>
    <s v="3-5"/>
    <s v="Stayed"/>
  </r>
  <r>
    <n v="32"/>
    <x v="1"/>
    <s v="Travel_Rarely"/>
    <n v="827"/>
    <x v="1"/>
    <n v="1"/>
    <n v="1"/>
    <x v="0"/>
    <x v="0"/>
    <x v="101"/>
    <n v="4"/>
    <x v="1"/>
    <n v="71"/>
    <n v="3"/>
    <n v="1"/>
    <x v="1"/>
    <n v="1"/>
    <s v="Single"/>
    <x v="98"/>
    <n v="15178"/>
    <n v="1"/>
    <s v="Y"/>
    <x v="1"/>
    <n v="13"/>
    <n v="3"/>
    <n v="4"/>
    <n v="80"/>
    <n v="0"/>
    <n v="1"/>
    <n v="2"/>
    <x v="1"/>
    <n v="1"/>
    <n v="0"/>
    <n v="0"/>
    <n v="0"/>
    <x v="2"/>
    <x v="1"/>
    <s v="3-5"/>
    <s v="Left"/>
  </r>
  <r>
    <n v="20"/>
    <x v="0"/>
    <s v="Travel_Frequently"/>
    <n v="871"/>
    <x v="1"/>
    <n v="6"/>
    <n v="3"/>
    <x v="0"/>
    <x v="0"/>
    <x v="102"/>
    <n v="4"/>
    <x v="0"/>
    <n v="66"/>
    <n v="2"/>
    <n v="1"/>
    <x v="2"/>
    <n v="4"/>
    <s v="Single"/>
    <x v="99"/>
    <n v="19783"/>
    <n v="1"/>
    <s v="Y"/>
    <x v="0"/>
    <n v="18"/>
    <n v="3"/>
    <n v="2"/>
    <n v="80"/>
    <n v="0"/>
    <n v="1"/>
    <n v="5"/>
    <x v="1"/>
    <n v="1"/>
    <n v="0"/>
    <n v="1"/>
    <n v="0"/>
    <x v="4"/>
    <x v="1"/>
    <s v="0-2"/>
    <s v="Stayed"/>
  </r>
  <r>
    <n v="34"/>
    <x v="1"/>
    <s v="Travel_Rarely"/>
    <n v="665"/>
    <x v="1"/>
    <n v="6"/>
    <n v="4"/>
    <x v="1"/>
    <x v="0"/>
    <x v="103"/>
    <n v="1"/>
    <x v="0"/>
    <n v="41"/>
    <n v="3"/>
    <n v="2"/>
    <x v="1"/>
    <n v="3"/>
    <s v="Single"/>
    <x v="100"/>
    <n v="12482"/>
    <n v="1"/>
    <s v="Y"/>
    <x v="1"/>
    <n v="14"/>
    <n v="3"/>
    <n v="3"/>
    <n v="80"/>
    <n v="0"/>
    <n v="16"/>
    <n v="3"/>
    <x v="1"/>
    <n v="16"/>
    <n v="13"/>
    <n v="2"/>
    <n v="10"/>
    <x v="2"/>
    <x v="0"/>
    <s v="0-2"/>
    <s v="Left"/>
  </r>
  <r>
    <n v="37"/>
    <x v="1"/>
    <s v="Non-Travel"/>
    <n v="1040"/>
    <x v="1"/>
    <n v="2"/>
    <n v="2"/>
    <x v="0"/>
    <x v="0"/>
    <x v="104"/>
    <n v="3"/>
    <x v="1"/>
    <n v="100"/>
    <n v="2"/>
    <n v="2"/>
    <x v="4"/>
    <n v="4"/>
    <s v="Divorced"/>
    <x v="101"/>
    <n v="15850"/>
    <n v="5"/>
    <s v="Y"/>
    <x v="1"/>
    <n v="14"/>
    <n v="3"/>
    <n v="4"/>
    <n v="80"/>
    <n v="1"/>
    <n v="17"/>
    <n v="2"/>
    <x v="3"/>
    <n v="1"/>
    <n v="0"/>
    <n v="0"/>
    <n v="0"/>
    <x v="0"/>
    <x v="0"/>
    <s v="11+"/>
    <s v="Stayed"/>
  </r>
  <r>
    <n v="59"/>
    <x v="1"/>
    <s v="Non-Travel"/>
    <n v="1420"/>
    <x v="2"/>
    <n v="2"/>
    <n v="4"/>
    <x v="5"/>
    <x v="0"/>
    <x v="105"/>
    <n v="3"/>
    <x v="0"/>
    <n v="32"/>
    <n v="2"/>
    <n v="5"/>
    <x v="5"/>
    <n v="4"/>
    <s v="Married"/>
    <x v="102"/>
    <n v="21922"/>
    <n v="9"/>
    <s v="Y"/>
    <x v="1"/>
    <n v="21"/>
    <n v="4"/>
    <n v="4"/>
    <n v="80"/>
    <n v="1"/>
    <n v="30"/>
    <n v="3"/>
    <x v="1"/>
    <n v="3"/>
    <n v="2"/>
    <n v="2"/>
    <n v="2"/>
    <x v="3"/>
    <x v="2"/>
    <s v="0-2"/>
    <s v="Stayed"/>
  </r>
  <r>
    <n v="50"/>
    <x v="1"/>
    <s v="Travel_Frequently"/>
    <n v="1115"/>
    <x v="1"/>
    <n v="1"/>
    <n v="3"/>
    <x v="0"/>
    <x v="0"/>
    <x v="106"/>
    <n v="1"/>
    <x v="0"/>
    <n v="73"/>
    <n v="3"/>
    <n v="5"/>
    <x v="7"/>
    <n v="2"/>
    <s v="Married"/>
    <x v="103"/>
    <n v="9755"/>
    <n v="3"/>
    <s v="Y"/>
    <x v="0"/>
    <n v="19"/>
    <n v="3"/>
    <n v="1"/>
    <n v="80"/>
    <n v="0"/>
    <n v="28"/>
    <n v="1"/>
    <x v="2"/>
    <n v="8"/>
    <n v="3"/>
    <n v="0"/>
    <n v="7"/>
    <x v="1"/>
    <x v="2"/>
    <s v="3-5"/>
    <s v="Stayed"/>
  </r>
  <r>
    <n v="25"/>
    <x v="0"/>
    <s v="Travel_Rarely"/>
    <n v="240"/>
    <x v="0"/>
    <n v="5"/>
    <n v="3"/>
    <x v="3"/>
    <x v="0"/>
    <x v="107"/>
    <n v="3"/>
    <x v="1"/>
    <n v="46"/>
    <n v="2"/>
    <n v="2"/>
    <x v="0"/>
    <n v="3"/>
    <s v="Single"/>
    <x v="104"/>
    <n v="26959"/>
    <n v="1"/>
    <s v="Y"/>
    <x v="0"/>
    <n v="11"/>
    <n v="3"/>
    <n v="4"/>
    <n v="80"/>
    <n v="0"/>
    <n v="6"/>
    <n v="1"/>
    <x v="1"/>
    <n v="6"/>
    <n v="4"/>
    <n v="0"/>
    <n v="3"/>
    <x v="4"/>
    <x v="0"/>
    <s v="6-10"/>
    <s v="Stayed"/>
  </r>
  <r>
    <n v="25"/>
    <x v="1"/>
    <s v="Travel_Rarely"/>
    <n v="1280"/>
    <x v="1"/>
    <n v="7"/>
    <n v="1"/>
    <x v="2"/>
    <x v="0"/>
    <x v="108"/>
    <n v="4"/>
    <x v="1"/>
    <n v="64"/>
    <n v="2"/>
    <n v="1"/>
    <x v="1"/>
    <n v="4"/>
    <s v="Married"/>
    <x v="105"/>
    <n v="26897"/>
    <n v="1"/>
    <s v="Y"/>
    <x v="1"/>
    <n v="11"/>
    <n v="3"/>
    <n v="3"/>
    <n v="80"/>
    <n v="2"/>
    <n v="2"/>
    <n v="2"/>
    <x v="1"/>
    <n v="2"/>
    <n v="2"/>
    <n v="2"/>
    <n v="1"/>
    <x v="4"/>
    <x v="1"/>
    <s v="6-10"/>
    <s v="Left"/>
  </r>
  <r>
    <n v="22"/>
    <x v="1"/>
    <s v="Travel_Rarely"/>
    <n v="534"/>
    <x v="1"/>
    <n v="15"/>
    <n v="3"/>
    <x v="2"/>
    <x v="0"/>
    <x v="109"/>
    <n v="2"/>
    <x v="0"/>
    <n v="59"/>
    <n v="3"/>
    <n v="1"/>
    <x v="2"/>
    <n v="4"/>
    <s v="Single"/>
    <x v="106"/>
    <n v="23785"/>
    <n v="1"/>
    <s v="Y"/>
    <x v="1"/>
    <n v="15"/>
    <n v="3"/>
    <n v="3"/>
    <n v="80"/>
    <n v="0"/>
    <n v="1"/>
    <n v="5"/>
    <x v="1"/>
    <n v="0"/>
    <n v="0"/>
    <n v="0"/>
    <n v="0"/>
    <x v="4"/>
    <x v="1"/>
    <s v="0-2"/>
    <s v="Stayed"/>
  </r>
  <r>
    <n v="51"/>
    <x v="1"/>
    <s v="Travel_Frequently"/>
    <n v="1456"/>
    <x v="1"/>
    <n v="1"/>
    <n v="4"/>
    <x v="2"/>
    <x v="0"/>
    <x v="110"/>
    <n v="1"/>
    <x v="0"/>
    <n v="30"/>
    <n v="2"/>
    <n v="3"/>
    <x v="4"/>
    <n v="1"/>
    <s v="Single"/>
    <x v="107"/>
    <n v="25796"/>
    <n v="3"/>
    <s v="Y"/>
    <x v="1"/>
    <n v="20"/>
    <n v="4"/>
    <n v="3"/>
    <n v="80"/>
    <n v="0"/>
    <n v="23"/>
    <n v="1"/>
    <x v="2"/>
    <n v="13"/>
    <n v="12"/>
    <n v="12"/>
    <n v="8"/>
    <x v="1"/>
    <x v="2"/>
    <s v="0-2"/>
    <s v="Stayed"/>
  </r>
  <r>
    <n v="34"/>
    <x v="0"/>
    <s v="Travel_Frequently"/>
    <n v="658"/>
    <x v="1"/>
    <n v="7"/>
    <n v="3"/>
    <x v="0"/>
    <x v="0"/>
    <x v="111"/>
    <n v="1"/>
    <x v="1"/>
    <n v="66"/>
    <n v="1"/>
    <n v="2"/>
    <x v="2"/>
    <n v="3"/>
    <s v="Single"/>
    <x v="108"/>
    <n v="22887"/>
    <n v="1"/>
    <s v="Y"/>
    <x v="0"/>
    <n v="24"/>
    <n v="4"/>
    <n v="4"/>
    <n v="80"/>
    <n v="0"/>
    <n v="9"/>
    <n v="3"/>
    <x v="1"/>
    <n v="9"/>
    <n v="7"/>
    <n v="0"/>
    <n v="6"/>
    <x v="2"/>
    <x v="0"/>
    <s v="11+"/>
    <s v="Stayed"/>
  </r>
  <r>
    <n v="54"/>
    <x v="1"/>
    <s v="Non-Travel"/>
    <n v="142"/>
    <x v="2"/>
    <n v="26"/>
    <n v="3"/>
    <x v="5"/>
    <x v="0"/>
    <x v="112"/>
    <n v="4"/>
    <x v="0"/>
    <n v="30"/>
    <n v="4"/>
    <n v="4"/>
    <x v="5"/>
    <n v="4"/>
    <s v="Single"/>
    <x v="109"/>
    <n v="13871"/>
    <n v="2"/>
    <s v="Y"/>
    <x v="0"/>
    <n v="12"/>
    <n v="3"/>
    <n v="3"/>
    <n v="80"/>
    <n v="0"/>
    <n v="23"/>
    <n v="3"/>
    <x v="1"/>
    <n v="5"/>
    <n v="3"/>
    <n v="4"/>
    <n v="4"/>
    <x v="1"/>
    <x v="2"/>
    <s v="6-10"/>
    <s v="Left"/>
  </r>
  <r>
    <n v="24"/>
    <x v="1"/>
    <s v="Travel_Rarely"/>
    <n v="1127"/>
    <x v="1"/>
    <n v="18"/>
    <n v="1"/>
    <x v="0"/>
    <x v="0"/>
    <x v="113"/>
    <n v="2"/>
    <x v="1"/>
    <n v="52"/>
    <n v="3"/>
    <n v="1"/>
    <x v="2"/>
    <n v="3"/>
    <s v="Married"/>
    <x v="110"/>
    <n v="13257"/>
    <n v="0"/>
    <s v="Y"/>
    <x v="1"/>
    <n v="12"/>
    <n v="3"/>
    <n v="3"/>
    <n v="80"/>
    <n v="1"/>
    <n v="6"/>
    <n v="2"/>
    <x v="1"/>
    <n v="5"/>
    <n v="3"/>
    <n v="1"/>
    <n v="2"/>
    <x v="4"/>
    <x v="1"/>
    <s v="3-5"/>
    <s v="Stayed"/>
  </r>
  <r>
    <n v="34"/>
    <x v="1"/>
    <s v="Travel_Rarely"/>
    <n v="1031"/>
    <x v="1"/>
    <n v="6"/>
    <n v="4"/>
    <x v="0"/>
    <x v="0"/>
    <x v="114"/>
    <n v="3"/>
    <x v="0"/>
    <n v="45"/>
    <n v="2"/>
    <n v="2"/>
    <x v="1"/>
    <n v="2"/>
    <s v="Divorced"/>
    <x v="111"/>
    <n v="15000"/>
    <n v="6"/>
    <s v="Y"/>
    <x v="1"/>
    <n v="15"/>
    <n v="3"/>
    <n v="3"/>
    <n v="80"/>
    <n v="1"/>
    <n v="12"/>
    <n v="3"/>
    <x v="1"/>
    <n v="1"/>
    <n v="0"/>
    <n v="0"/>
    <n v="0"/>
    <x v="2"/>
    <x v="0"/>
    <s v="3-5"/>
    <s v="Stayed"/>
  </r>
  <r>
    <n v="37"/>
    <x v="1"/>
    <s v="Travel_Rarely"/>
    <n v="1189"/>
    <x v="0"/>
    <n v="3"/>
    <n v="3"/>
    <x v="0"/>
    <x v="0"/>
    <x v="115"/>
    <n v="3"/>
    <x v="1"/>
    <n v="87"/>
    <n v="3"/>
    <n v="3"/>
    <x v="0"/>
    <n v="4"/>
    <s v="Single"/>
    <x v="112"/>
    <n v="14506"/>
    <n v="2"/>
    <s v="Y"/>
    <x v="1"/>
    <n v="12"/>
    <n v="3"/>
    <n v="1"/>
    <n v="80"/>
    <n v="0"/>
    <n v="12"/>
    <n v="3"/>
    <x v="1"/>
    <n v="5"/>
    <n v="3"/>
    <n v="1"/>
    <n v="3"/>
    <x v="0"/>
    <x v="2"/>
    <s v="0-2"/>
    <s v="Stayed"/>
  </r>
  <r>
    <n v="34"/>
    <x v="1"/>
    <s v="Travel_Rarely"/>
    <n v="1354"/>
    <x v="1"/>
    <n v="5"/>
    <n v="3"/>
    <x v="2"/>
    <x v="0"/>
    <x v="116"/>
    <n v="3"/>
    <x v="0"/>
    <n v="45"/>
    <n v="2"/>
    <n v="3"/>
    <x v="5"/>
    <n v="1"/>
    <s v="Single"/>
    <x v="113"/>
    <n v="5615"/>
    <n v="2"/>
    <s v="Y"/>
    <x v="1"/>
    <n v="12"/>
    <n v="3"/>
    <n v="4"/>
    <n v="80"/>
    <n v="0"/>
    <n v="14"/>
    <n v="6"/>
    <x v="1"/>
    <n v="11"/>
    <n v="10"/>
    <n v="5"/>
    <n v="8"/>
    <x v="2"/>
    <x v="2"/>
    <s v="3-5"/>
    <s v="Stayed"/>
  </r>
  <r>
    <n v="36"/>
    <x v="1"/>
    <s v="Travel_Frequently"/>
    <n v="1467"/>
    <x v="0"/>
    <n v="11"/>
    <n v="2"/>
    <x v="4"/>
    <x v="0"/>
    <x v="117"/>
    <n v="2"/>
    <x v="0"/>
    <n v="92"/>
    <n v="3"/>
    <n v="3"/>
    <x v="0"/>
    <n v="4"/>
    <s v="Married"/>
    <x v="114"/>
    <n v="22952"/>
    <n v="0"/>
    <s v="Y"/>
    <x v="1"/>
    <n v="14"/>
    <n v="3"/>
    <n v="3"/>
    <n v="80"/>
    <n v="1"/>
    <n v="10"/>
    <n v="6"/>
    <x v="1"/>
    <n v="9"/>
    <n v="7"/>
    <n v="2"/>
    <n v="8"/>
    <x v="0"/>
    <x v="2"/>
    <s v="11+"/>
    <s v="Stayed"/>
  </r>
  <r>
    <n v="36"/>
    <x v="1"/>
    <s v="Travel_Rarely"/>
    <n v="922"/>
    <x v="1"/>
    <n v="3"/>
    <n v="2"/>
    <x v="0"/>
    <x v="0"/>
    <x v="118"/>
    <n v="1"/>
    <x v="0"/>
    <n v="39"/>
    <n v="3"/>
    <n v="1"/>
    <x v="2"/>
    <n v="4"/>
    <s v="Divorced"/>
    <x v="115"/>
    <n v="2561"/>
    <n v="5"/>
    <s v="Y"/>
    <x v="1"/>
    <n v="22"/>
    <n v="4"/>
    <n v="1"/>
    <n v="80"/>
    <n v="1"/>
    <n v="7"/>
    <n v="2"/>
    <x v="1"/>
    <n v="1"/>
    <n v="0"/>
    <n v="0"/>
    <n v="0"/>
    <x v="0"/>
    <x v="1"/>
    <s v="6-10"/>
    <s v="Stayed"/>
  </r>
  <r>
    <n v="43"/>
    <x v="1"/>
    <s v="Travel_Frequently"/>
    <n v="394"/>
    <x v="0"/>
    <n v="26"/>
    <n v="2"/>
    <x v="0"/>
    <x v="0"/>
    <x v="119"/>
    <n v="3"/>
    <x v="1"/>
    <n v="92"/>
    <n v="3"/>
    <n v="4"/>
    <x v="5"/>
    <n v="4"/>
    <s v="Married"/>
    <x v="116"/>
    <n v="19494"/>
    <n v="1"/>
    <s v="Y"/>
    <x v="0"/>
    <n v="12"/>
    <n v="3"/>
    <n v="4"/>
    <n v="80"/>
    <n v="2"/>
    <n v="25"/>
    <n v="3"/>
    <x v="3"/>
    <n v="25"/>
    <n v="12"/>
    <n v="4"/>
    <n v="12"/>
    <x v="0"/>
    <x v="2"/>
    <s v="0-2"/>
    <s v="Stayed"/>
  </r>
  <r>
    <n v="30"/>
    <x v="1"/>
    <s v="Travel_Frequently"/>
    <n v="1312"/>
    <x v="1"/>
    <n v="23"/>
    <n v="3"/>
    <x v="0"/>
    <x v="0"/>
    <x v="120"/>
    <n v="1"/>
    <x v="1"/>
    <n v="96"/>
    <n v="1"/>
    <n v="1"/>
    <x v="1"/>
    <n v="3"/>
    <s v="Divorced"/>
    <x v="117"/>
    <n v="22310"/>
    <n v="1"/>
    <s v="Y"/>
    <x v="1"/>
    <n v="25"/>
    <n v="4"/>
    <n v="3"/>
    <n v="80"/>
    <n v="3"/>
    <n v="10"/>
    <n v="2"/>
    <x v="2"/>
    <n v="10"/>
    <n v="7"/>
    <n v="0"/>
    <n v="9"/>
    <x v="2"/>
    <x v="1"/>
    <s v="11+"/>
    <s v="Stayed"/>
  </r>
  <r>
    <n v="33"/>
    <x v="1"/>
    <s v="Non-Travel"/>
    <n v="750"/>
    <x v="0"/>
    <n v="22"/>
    <n v="2"/>
    <x v="3"/>
    <x v="0"/>
    <x v="121"/>
    <n v="3"/>
    <x v="1"/>
    <n v="95"/>
    <n v="3"/>
    <n v="2"/>
    <x v="0"/>
    <n v="2"/>
    <s v="Married"/>
    <x v="118"/>
    <n v="15480"/>
    <n v="0"/>
    <s v="Y"/>
    <x v="1"/>
    <n v="13"/>
    <n v="3"/>
    <n v="1"/>
    <n v="80"/>
    <n v="1"/>
    <n v="8"/>
    <n v="2"/>
    <x v="3"/>
    <n v="7"/>
    <n v="7"/>
    <n v="0"/>
    <n v="7"/>
    <x v="2"/>
    <x v="0"/>
    <s v="6-10"/>
    <s v="Stayed"/>
  </r>
  <r>
    <n v="56"/>
    <x v="0"/>
    <s v="Travel_Rarely"/>
    <n v="441"/>
    <x v="1"/>
    <n v="14"/>
    <n v="4"/>
    <x v="0"/>
    <x v="0"/>
    <x v="122"/>
    <n v="2"/>
    <x v="0"/>
    <n v="72"/>
    <n v="3"/>
    <n v="1"/>
    <x v="1"/>
    <n v="2"/>
    <s v="Married"/>
    <x v="119"/>
    <n v="4510"/>
    <n v="9"/>
    <s v="Y"/>
    <x v="0"/>
    <n v="18"/>
    <n v="3"/>
    <n v="1"/>
    <n v="80"/>
    <n v="3"/>
    <n v="7"/>
    <n v="2"/>
    <x v="1"/>
    <n v="5"/>
    <n v="4"/>
    <n v="4"/>
    <n v="3"/>
    <x v="3"/>
    <x v="0"/>
    <s v="6-10"/>
    <s v="Stayed"/>
  </r>
  <r>
    <n v="51"/>
    <x v="1"/>
    <s v="Travel_Rarely"/>
    <n v="684"/>
    <x v="1"/>
    <n v="6"/>
    <n v="3"/>
    <x v="0"/>
    <x v="0"/>
    <x v="123"/>
    <n v="1"/>
    <x v="1"/>
    <n v="51"/>
    <n v="3"/>
    <n v="5"/>
    <x v="7"/>
    <n v="3"/>
    <s v="Single"/>
    <x v="120"/>
    <n v="6462"/>
    <n v="7"/>
    <s v="Y"/>
    <x v="1"/>
    <n v="13"/>
    <n v="3"/>
    <n v="3"/>
    <n v="80"/>
    <n v="0"/>
    <n v="23"/>
    <n v="5"/>
    <x v="1"/>
    <n v="20"/>
    <n v="18"/>
    <n v="15"/>
    <n v="15"/>
    <x v="1"/>
    <x v="2"/>
    <s v="3-5"/>
    <s v="Left"/>
  </r>
  <r>
    <n v="31"/>
    <x v="0"/>
    <s v="Travel_Rarely"/>
    <n v="249"/>
    <x v="0"/>
    <n v="6"/>
    <n v="4"/>
    <x v="0"/>
    <x v="0"/>
    <x v="124"/>
    <n v="2"/>
    <x v="1"/>
    <n v="76"/>
    <n v="1"/>
    <n v="2"/>
    <x v="0"/>
    <n v="3"/>
    <s v="Married"/>
    <x v="121"/>
    <n v="20739"/>
    <n v="4"/>
    <s v="Y"/>
    <x v="0"/>
    <n v="18"/>
    <n v="3"/>
    <n v="2"/>
    <n v="80"/>
    <n v="0"/>
    <n v="12"/>
    <n v="3"/>
    <x v="2"/>
    <n v="7"/>
    <n v="7"/>
    <n v="7"/>
    <n v="7"/>
    <x v="2"/>
    <x v="0"/>
    <s v="11+"/>
    <s v="Stayed"/>
  </r>
  <r>
    <n v="26"/>
    <x v="1"/>
    <s v="Travel_Rarely"/>
    <n v="841"/>
    <x v="1"/>
    <n v="6"/>
    <n v="3"/>
    <x v="1"/>
    <x v="0"/>
    <x v="125"/>
    <n v="3"/>
    <x v="0"/>
    <n v="46"/>
    <n v="2"/>
    <n v="1"/>
    <x v="1"/>
    <n v="2"/>
    <s v="Married"/>
    <x v="122"/>
    <n v="23300"/>
    <n v="1"/>
    <s v="Y"/>
    <x v="1"/>
    <n v="19"/>
    <n v="3"/>
    <n v="3"/>
    <n v="80"/>
    <n v="0"/>
    <n v="5"/>
    <n v="3"/>
    <x v="2"/>
    <n v="5"/>
    <n v="4"/>
    <n v="4"/>
    <n v="3"/>
    <x v="2"/>
    <x v="1"/>
    <s v="6-10"/>
    <s v="Left"/>
  </r>
  <r>
    <n v="58"/>
    <x v="0"/>
    <s v="Travel_Rarely"/>
    <n v="147"/>
    <x v="1"/>
    <n v="23"/>
    <n v="4"/>
    <x v="2"/>
    <x v="0"/>
    <x v="126"/>
    <n v="4"/>
    <x v="0"/>
    <n v="94"/>
    <n v="3"/>
    <n v="3"/>
    <x v="4"/>
    <n v="4"/>
    <s v="Married"/>
    <x v="123"/>
    <n v="3465"/>
    <n v="1"/>
    <s v="Y"/>
    <x v="1"/>
    <n v="12"/>
    <n v="3"/>
    <n v="4"/>
    <n v="80"/>
    <n v="1"/>
    <n v="40"/>
    <n v="3"/>
    <x v="2"/>
    <n v="40"/>
    <n v="10"/>
    <n v="15"/>
    <n v="6"/>
    <x v="3"/>
    <x v="2"/>
    <s v="3-5"/>
    <s v="Stayed"/>
  </r>
  <r>
    <n v="19"/>
    <x v="0"/>
    <s v="Travel_Rarely"/>
    <n v="528"/>
    <x v="0"/>
    <n v="22"/>
    <n v="1"/>
    <x v="3"/>
    <x v="0"/>
    <x v="127"/>
    <n v="4"/>
    <x v="1"/>
    <n v="50"/>
    <n v="3"/>
    <n v="1"/>
    <x v="6"/>
    <n v="3"/>
    <s v="Single"/>
    <x v="124"/>
    <n v="26820"/>
    <n v="1"/>
    <s v="Y"/>
    <x v="0"/>
    <n v="19"/>
    <n v="3"/>
    <n v="4"/>
    <n v="80"/>
    <n v="0"/>
    <n v="0"/>
    <n v="2"/>
    <x v="2"/>
    <n v="0"/>
    <n v="0"/>
    <n v="0"/>
    <n v="0"/>
    <x v="4"/>
    <x v="1"/>
    <s v="11+"/>
    <s v="Left"/>
  </r>
  <r>
    <n v="22"/>
    <x v="1"/>
    <s v="Travel_Rarely"/>
    <n v="594"/>
    <x v="1"/>
    <n v="2"/>
    <n v="1"/>
    <x v="4"/>
    <x v="0"/>
    <x v="128"/>
    <n v="3"/>
    <x v="1"/>
    <n v="100"/>
    <n v="3"/>
    <n v="1"/>
    <x v="2"/>
    <n v="4"/>
    <s v="Married"/>
    <x v="125"/>
    <n v="19299"/>
    <n v="0"/>
    <s v="Y"/>
    <x v="1"/>
    <n v="14"/>
    <n v="3"/>
    <n v="3"/>
    <n v="80"/>
    <n v="1"/>
    <n v="3"/>
    <n v="2"/>
    <x v="1"/>
    <n v="2"/>
    <n v="1"/>
    <n v="2"/>
    <n v="1"/>
    <x v="4"/>
    <x v="1"/>
    <s v="0-2"/>
    <s v="Left"/>
  </r>
  <r>
    <n v="49"/>
    <x v="1"/>
    <s v="Travel_Rarely"/>
    <n v="470"/>
    <x v="1"/>
    <n v="20"/>
    <n v="4"/>
    <x v="2"/>
    <x v="0"/>
    <x v="129"/>
    <n v="3"/>
    <x v="0"/>
    <n v="96"/>
    <n v="3"/>
    <n v="2"/>
    <x v="3"/>
    <n v="1"/>
    <s v="Married"/>
    <x v="126"/>
    <n v="5549"/>
    <n v="1"/>
    <s v="Y"/>
    <x v="1"/>
    <n v="14"/>
    <n v="3"/>
    <n v="3"/>
    <n v="80"/>
    <n v="0"/>
    <n v="16"/>
    <n v="2"/>
    <x v="2"/>
    <n v="15"/>
    <n v="11"/>
    <n v="5"/>
    <n v="11"/>
    <x v="1"/>
    <x v="0"/>
    <s v="0-2"/>
    <s v="Stayed"/>
  </r>
  <r>
    <n v="43"/>
    <x v="1"/>
    <s v="Travel_Frequently"/>
    <n v="957"/>
    <x v="1"/>
    <n v="28"/>
    <n v="3"/>
    <x v="2"/>
    <x v="0"/>
    <x v="130"/>
    <n v="2"/>
    <x v="0"/>
    <n v="72"/>
    <n v="4"/>
    <n v="1"/>
    <x v="1"/>
    <n v="3"/>
    <s v="Single"/>
    <x v="127"/>
    <n v="16090"/>
    <n v="4"/>
    <s v="Y"/>
    <x v="1"/>
    <n v="12"/>
    <n v="3"/>
    <n v="4"/>
    <n v="80"/>
    <n v="0"/>
    <n v="18"/>
    <n v="2"/>
    <x v="1"/>
    <n v="3"/>
    <n v="2"/>
    <n v="1"/>
    <n v="2"/>
    <x v="0"/>
    <x v="0"/>
    <s v="11+"/>
    <s v="Stayed"/>
  </r>
  <r>
    <n v="50"/>
    <x v="1"/>
    <s v="Travel_Frequently"/>
    <n v="809"/>
    <x v="0"/>
    <n v="12"/>
    <n v="3"/>
    <x v="3"/>
    <x v="0"/>
    <x v="131"/>
    <n v="3"/>
    <x v="0"/>
    <n v="77"/>
    <n v="3"/>
    <n v="3"/>
    <x v="0"/>
    <n v="4"/>
    <s v="Single"/>
    <x v="128"/>
    <n v="6645"/>
    <n v="4"/>
    <s v="Y"/>
    <x v="1"/>
    <n v="11"/>
    <n v="3"/>
    <n v="4"/>
    <n v="80"/>
    <n v="0"/>
    <n v="16"/>
    <n v="3"/>
    <x v="1"/>
    <n v="2"/>
    <n v="2"/>
    <n v="2"/>
    <n v="1"/>
    <x v="1"/>
    <x v="2"/>
    <s v="3-5"/>
    <s v="Stayed"/>
  </r>
  <r>
    <n v="31"/>
    <x v="0"/>
    <s v="Travel_Rarely"/>
    <n v="542"/>
    <x v="0"/>
    <n v="20"/>
    <n v="3"/>
    <x v="0"/>
    <x v="0"/>
    <x v="132"/>
    <n v="2"/>
    <x v="0"/>
    <n v="71"/>
    <n v="1"/>
    <n v="2"/>
    <x v="0"/>
    <n v="3"/>
    <s v="Married"/>
    <x v="129"/>
    <n v="24788"/>
    <n v="3"/>
    <s v="Y"/>
    <x v="0"/>
    <n v="11"/>
    <n v="3"/>
    <n v="3"/>
    <n v="80"/>
    <n v="1"/>
    <n v="4"/>
    <n v="2"/>
    <x v="1"/>
    <n v="2"/>
    <n v="2"/>
    <n v="2"/>
    <n v="2"/>
    <x v="2"/>
    <x v="0"/>
    <s v="0-2"/>
    <s v="Stayed"/>
  </r>
  <r>
    <n v="41"/>
    <x v="1"/>
    <s v="Travel_Rarely"/>
    <n v="802"/>
    <x v="0"/>
    <n v="9"/>
    <n v="1"/>
    <x v="0"/>
    <x v="0"/>
    <x v="133"/>
    <n v="3"/>
    <x v="1"/>
    <n v="96"/>
    <n v="3"/>
    <n v="3"/>
    <x v="0"/>
    <n v="3"/>
    <s v="Divorced"/>
    <x v="130"/>
    <n v="21196"/>
    <n v="3"/>
    <s v="Y"/>
    <x v="0"/>
    <n v="13"/>
    <n v="3"/>
    <n v="3"/>
    <n v="80"/>
    <n v="1"/>
    <n v="12"/>
    <n v="2"/>
    <x v="1"/>
    <n v="9"/>
    <n v="7"/>
    <n v="0"/>
    <n v="7"/>
    <x v="0"/>
    <x v="2"/>
    <s v="0-2"/>
    <s v="Left"/>
  </r>
  <r>
    <n v="26"/>
    <x v="1"/>
    <s v="Travel_Rarely"/>
    <n v="1355"/>
    <x v="2"/>
    <n v="25"/>
    <n v="1"/>
    <x v="0"/>
    <x v="0"/>
    <x v="134"/>
    <n v="3"/>
    <x v="0"/>
    <n v="61"/>
    <n v="3"/>
    <n v="1"/>
    <x v="8"/>
    <n v="3"/>
    <s v="Married"/>
    <x v="131"/>
    <n v="8916"/>
    <n v="1"/>
    <s v="Y"/>
    <x v="1"/>
    <n v="23"/>
    <n v="4"/>
    <n v="4"/>
    <n v="80"/>
    <n v="1"/>
    <n v="8"/>
    <n v="3"/>
    <x v="1"/>
    <n v="8"/>
    <n v="7"/>
    <n v="5"/>
    <n v="7"/>
    <x v="2"/>
    <x v="1"/>
    <s v="6-10"/>
    <s v="Stayed"/>
  </r>
  <r>
    <n v="36"/>
    <x v="1"/>
    <s v="Travel_Rarely"/>
    <n v="216"/>
    <x v="1"/>
    <n v="6"/>
    <n v="2"/>
    <x v="2"/>
    <x v="0"/>
    <x v="135"/>
    <n v="2"/>
    <x v="1"/>
    <n v="84"/>
    <n v="3"/>
    <n v="2"/>
    <x v="3"/>
    <n v="2"/>
    <s v="Divorced"/>
    <x v="132"/>
    <n v="2819"/>
    <n v="6"/>
    <s v="Y"/>
    <x v="1"/>
    <n v="20"/>
    <n v="4"/>
    <n v="4"/>
    <n v="80"/>
    <n v="2"/>
    <n v="7"/>
    <n v="0"/>
    <x v="1"/>
    <n v="3"/>
    <n v="2"/>
    <n v="0"/>
    <n v="1"/>
    <x v="0"/>
    <x v="0"/>
    <s v="6-10"/>
    <s v="Stayed"/>
  </r>
  <r>
    <n v="51"/>
    <x v="0"/>
    <s v="Travel_Frequently"/>
    <n v="1150"/>
    <x v="1"/>
    <n v="8"/>
    <n v="4"/>
    <x v="0"/>
    <x v="0"/>
    <x v="136"/>
    <n v="1"/>
    <x v="1"/>
    <n v="53"/>
    <n v="1"/>
    <n v="3"/>
    <x v="3"/>
    <n v="4"/>
    <s v="Single"/>
    <x v="133"/>
    <n v="25150"/>
    <n v="2"/>
    <s v="Y"/>
    <x v="1"/>
    <n v="15"/>
    <n v="3"/>
    <n v="4"/>
    <n v="80"/>
    <n v="0"/>
    <n v="18"/>
    <n v="2"/>
    <x v="1"/>
    <n v="4"/>
    <n v="2"/>
    <n v="0"/>
    <n v="3"/>
    <x v="1"/>
    <x v="2"/>
    <s v="3-5"/>
    <s v="Stayed"/>
  </r>
  <r>
    <n v="39"/>
    <x v="1"/>
    <s v="Travel_Rarely"/>
    <n v="1329"/>
    <x v="0"/>
    <n v="4"/>
    <n v="4"/>
    <x v="0"/>
    <x v="0"/>
    <x v="137"/>
    <n v="4"/>
    <x v="0"/>
    <n v="47"/>
    <n v="2"/>
    <n v="2"/>
    <x v="0"/>
    <n v="3"/>
    <s v="Married"/>
    <x v="134"/>
    <n v="14590"/>
    <n v="4"/>
    <s v="Y"/>
    <x v="1"/>
    <n v="14"/>
    <n v="3"/>
    <n v="3"/>
    <n v="80"/>
    <n v="1"/>
    <n v="17"/>
    <n v="1"/>
    <x v="3"/>
    <n v="15"/>
    <n v="11"/>
    <n v="5"/>
    <n v="9"/>
    <x v="0"/>
    <x v="0"/>
    <s v="3-5"/>
    <s v="Left"/>
  </r>
  <r>
    <n v="25"/>
    <x v="1"/>
    <s v="Travel_Rarely"/>
    <n v="959"/>
    <x v="0"/>
    <n v="28"/>
    <n v="3"/>
    <x v="0"/>
    <x v="0"/>
    <x v="138"/>
    <n v="1"/>
    <x v="1"/>
    <n v="41"/>
    <n v="2"/>
    <n v="2"/>
    <x v="0"/>
    <n v="3"/>
    <s v="Married"/>
    <x v="135"/>
    <n v="24835"/>
    <n v="2"/>
    <s v="Y"/>
    <x v="1"/>
    <n v="18"/>
    <n v="3"/>
    <n v="4"/>
    <n v="80"/>
    <n v="0"/>
    <n v="6"/>
    <n v="3"/>
    <x v="1"/>
    <n v="2"/>
    <n v="2"/>
    <n v="2"/>
    <n v="2"/>
    <x v="4"/>
    <x v="2"/>
    <s v="11+"/>
    <s v="Stayed"/>
  </r>
  <r>
    <n v="30"/>
    <x v="1"/>
    <s v="Travel_Rarely"/>
    <n v="1240"/>
    <x v="2"/>
    <n v="9"/>
    <n v="3"/>
    <x v="5"/>
    <x v="0"/>
    <x v="139"/>
    <n v="3"/>
    <x v="1"/>
    <n v="48"/>
    <n v="3"/>
    <n v="2"/>
    <x v="8"/>
    <n v="4"/>
    <s v="Married"/>
    <x v="136"/>
    <n v="13982"/>
    <n v="0"/>
    <s v="Y"/>
    <x v="0"/>
    <n v="19"/>
    <n v="3"/>
    <n v="4"/>
    <n v="80"/>
    <n v="0"/>
    <n v="12"/>
    <n v="2"/>
    <x v="0"/>
    <n v="11"/>
    <n v="9"/>
    <n v="4"/>
    <n v="7"/>
    <x v="2"/>
    <x v="0"/>
    <s v="0-2"/>
    <s v="Stayed"/>
  </r>
  <r>
    <n v="32"/>
    <x v="0"/>
    <s v="Travel_Rarely"/>
    <n v="1033"/>
    <x v="1"/>
    <n v="9"/>
    <n v="3"/>
    <x v="2"/>
    <x v="0"/>
    <x v="140"/>
    <n v="1"/>
    <x v="0"/>
    <n v="41"/>
    <n v="3"/>
    <n v="1"/>
    <x v="2"/>
    <n v="1"/>
    <s v="Single"/>
    <x v="137"/>
    <n v="10224"/>
    <n v="7"/>
    <s v="Y"/>
    <x v="1"/>
    <n v="22"/>
    <n v="4"/>
    <n v="1"/>
    <n v="80"/>
    <n v="0"/>
    <n v="10"/>
    <n v="2"/>
    <x v="3"/>
    <n v="5"/>
    <n v="4"/>
    <n v="0"/>
    <n v="4"/>
    <x v="2"/>
    <x v="0"/>
    <s v="11+"/>
    <s v="Stayed"/>
  </r>
  <r>
    <n v="45"/>
    <x v="1"/>
    <s v="Travel_Rarely"/>
    <n v="1316"/>
    <x v="1"/>
    <n v="29"/>
    <n v="3"/>
    <x v="2"/>
    <x v="0"/>
    <x v="141"/>
    <n v="3"/>
    <x v="1"/>
    <n v="83"/>
    <n v="3"/>
    <n v="1"/>
    <x v="1"/>
    <n v="4"/>
    <s v="Single"/>
    <x v="138"/>
    <n v="9752"/>
    <n v="5"/>
    <s v="Y"/>
    <x v="1"/>
    <n v="13"/>
    <n v="3"/>
    <n v="2"/>
    <n v="80"/>
    <n v="0"/>
    <n v="9"/>
    <n v="2"/>
    <x v="2"/>
    <n v="6"/>
    <n v="5"/>
    <n v="0"/>
    <n v="3"/>
    <x v="0"/>
    <x v="0"/>
    <s v="3-5"/>
    <s v="Left"/>
  </r>
  <r>
    <n v="38"/>
    <x v="1"/>
    <s v="Travel_Rarely"/>
    <n v="364"/>
    <x v="1"/>
    <n v="3"/>
    <n v="5"/>
    <x v="4"/>
    <x v="0"/>
    <x v="142"/>
    <n v="4"/>
    <x v="0"/>
    <n v="32"/>
    <n v="3"/>
    <n v="2"/>
    <x v="1"/>
    <n v="3"/>
    <s v="Single"/>
    <x v="139"/>
    <n v="2302"/>
    <n v="3"/>
    <s v="Y"/>
    <x v="0"/>
    <n v="20"/>
    <n v="4"/>
    <n v="2"/>
    <n v="80"/>
    <n v="0"/>
    <n v="19"/>
    <n v="2"/>
    <x v="1"/>
    <n v="3"/>
    <n v="2"/>
    <n v="2"/>
    <n v="2"/>
    <x v="0"/>
    <x v="0"/>
    <s v="6-10"/>
    <s v="Stayed"/>
  </r>
  <r>
    <n v="30"/>
    <x v="1"/>
    <s v="Travel_Rarely"/>
    <n v="438"/>
    <x v="1"/>
    <n v="18"/>
    <n v="3"/>
    <x v="0"/>
    <x v="0"/>
    <x v="143"/>
    <n v="1"/>
    <x v="0"/>
    <n v="75"/>
    <n v="3"/>
    <n v="1"/>
    <x v="1"/>
    <n v="3"/>
    <s v="Single"/>
    <x v="140"/>
    <n v="23910"/>
    <n v="1"/>
    <s v="Y"/>
    <x v="1"/>
    <n v="14"/>
    <n v="3"/>
    <n v="3"/>
    <n v="80"/>
    <n v="0"/>
    <n v="5"/>
    <n v="4"/>
    <x v="2"/>
    <n v="5"/>
    <n v="4"/>
    <n v="0"/>
    <n v="4"/>
    <x v="2"/>
    <x v="1"/>
    <s v="3-5"/>
    <s v="Stayed"/>
  </r>
  <r>
    <n v="32"/>
    <x v="1"/>
    <s v="Travel_Frequently"/>
    <n v="689"/>
    <x v="0"/>
    <n v="9"/>
    <n v="2"/>
    <x v="2"/>
    <x v="0"/>
    <x v="144"/>
    <n v="4"/>
    <x v="1"/>
    <n v="35"/>
    <n v="1"/>
    <n v="2"/>
    <x v="0"/>
    <n v="4"/>
    <s v="Divorced"/>
    <x v="141"/>
    <n v="22812"/>
    <n v="0"/>
    <s v="Y"/>
    <x v="1"/>
    <n v="17"/>
    <n v="3"/>
    <n v="4"/>
    <n v="80"/>
    <n v="3"/>
    <n v="9"/>
    <n v="2"/>
    <x v="3"/>
    <n v="8"/>
    <n v="7"/>
    <n v="0"/>
    <n v="7"/>
    <x v="2"/>
    <x v="0"/>
    <s v="3-5"/>
    <s v="Stayed"/>
  </r>
  <r>
    <n v="30"/>
    <x v="1"/>
    <s v="Travel_Rarely"/>
    <n v="201"/>
    <x v="1"/>
    <n v="5"/>
    <n v="3"/>
    <x v="4"/>
    <x v="0"/>
    <x v="145"/>
    <n v="4"/>
    <x v="0"/>
    <n v="84"/>
    <n v="3"/>
    <n v="1"/>
    <x v="1"/>
    <n v="1"/>
    <s v="Divorced"/>
    <x v="142"/>
    <n v="10415"/>
    <n v="5"/>
    <s v="Y"/>
    <x v="1"/>
    <n v="14"/>
    <n v="3"/>
    <n v="4"/>
    <n v="80"/>
    <n v="1"/>
    <n v="8"/>
    <n v="3"/>
    <x v="1"/>
    <n v="3"/>
    <n v="2"/>
    <n v="2"/>
    <n v="2"/>
    <x v="2"/>
    <x v="0"/>
    <s v="6-10"/>
    <s v="Stayed"/>
  </r>
  <r>
    <n v="30"/>
    <x v="1"/>
    <s v="Travel_Rarely"/>
    <n v="1427"/>
    <x v="1"/>
    <n v="2"/>
    <n v="1"/>
    <x v="2"/>
    <x v="0"/>
    <x v="146"/>
    <n v="2"/>
    <x v="1"/>
    <n v="35"/>
    <n v="2"/>
    <n v="1"/>
    <x v="2"/>
    <n v="4"/>
    <s v="Single"/>
    <x v="143"/>
    <n v="11162"/>
    <n v="0"/>
    <s v="Y"/>
    <x v="1"/>
    <n v="13"/>
    <n v="3"/>
    <n v="4"/>
    <n v="80"/>
    <n v="0"/>
    <n v="6"/>
    <n v="3"/>
    <x v="1"/>
    <n v="5"/>
    <n v="3"/>
    <n v="1"/>
    <n v="2"/>
    <x v="2"/>
    <x v="1"/>
    <s v="3-5"/>
    <s v="Stayed"/>
  </r>
  <r>
    <n v="41"/>
    <x v="1"/>
    <s v="Travel_Frequently"/>
    <n v="857"/>
    <x v="1"/>
    <n v="10"/>
    <n v="3"/>
    <x v="0"/>
    <x v="0"/>
    <x v="147"/>
    <n v="4"/>
    <x v="1"/>
    <n v="91"/>
    <n v="2"/>
    <n v="4"/>
    <x v="5"/>
    <n v="1"/>
    <s v="Divorced"/>
    <x v="144"/>
    <n v="12888"/>
    <n v="4"/>
    <s v="Y"/>
    <x v="1"/>
    <n v="13"/>
    <n v="3"/>
    <n v="2"/>
    <n v="80"/>
    <n v="1"/>
    <n v="21"/>
    <n v="2"/>
    <x v="2"/>
    <n v="7"/>
    <n v="6"/>
    <n v="7"/>
    <n v="7"/>
    <x v="0"/>
    <x v="2"/>
    <s v="3-5"/>
    <s v="Stayed"/>
  </r>
  <r>
    <n v="41"/>
    <x v="1"/>
    <s v="Travel_Rarely"/>
    <n v="933"/>
    <x v="1"/>
    <n v="9"/>
    <n v="4"/>
    <x v="0"/>
    <x v="0"/>
    <x v="148"/>
    <n v="3"/>
    <x v="1"/>
    <n v="94"/>
    <n v="3"/>
    <n v="1"/>
    <x v="2"/>
    <n v="1"/>
    <s v="Married"/>
    <x v="145"/>
    <n v="6961"/>
    <n v="2"/>
    <s v="Y"/>
    <x v="1"/>
    <n v="21"/>
    <n v="4"/>
    <n v="4"/>
    <n v="80"/>
    <n v="1"/>
    <n v="7"/>
    <n v="2"/>
    <x v="1"/>
    <n v="5"/>
    <n v="0"/>
    <n v="1"/>
    <n v="4"/>
    <x v="0"/>
    <x v="1"/>
    <s v="6-10"/>
    <s v="Stayed"/>
  </r>
  <r>
    <n v="19"/>
    <x v="1"/>
    <s v="Travel_Rarely"/>
    <n v="1181"/>
    <x v="1"/>
    <n v="3"/>
    <n v="1"/>
    <x v="2"/>
    <x v="0"/>
    <x v="149"/>
    <n v="2"/>
    <x v="0"/>
    <n v="79"/>
    <n v="3"/>
    <n v="1"/>
    <x v="2"/>
    <n v="2"/>
    <s v="Single"/>
    <x v="146"/>
    <n v="16102"/>
    <n v="1"/>
    <s v="Y"/>
    <x v="1"/>
    <n v="14"/>
    <n v="3"/>
    <n v="4"/>
    <n v="80"/>
    <n v="0"/>
    <n v="1"/>
    <n v="3"/>
    <x v="1"/>
    <n v="1"/>
    <n v="0"/>
    <n v="0"/>
    <n v="0"/>
    <x v="4"/>
    <x v="1"/>
    <s v="3-5"/>
    <s v="Stayed"/>
  </r>
  <r>
    <n v="40"/>
    <x v="1"/>
    <s v="Travel_Frequently"/>
    <n v="1395"/>
    <x v="1"/>
    <n v="26"/>
    <n v="3"/>
    <x v="2"/>
    <x v="0"/>
    <x v="150"/>
    <n v="2"/>
    <x v="0"/>
    <n v="54"/>
    <n v="3"/>
    <n v="2"/>
    <x v="1"/>
    <n v="2"/>
    <s v="Divorced"/>
    <x v="147"/>
    <n v="8504"/>
    <n v="1"/>
    <s v="Y"/>
    <x v="1"/>
    <n v="11"/>
    <n v="3"/>
    <n v="1"/>
    <n v="80"/>
    <n v="1"/>
    <n v="20"/>
    <n v="2"/>
    <x v="1"/>
    <n v="20"/>
    <n v="7"/>
    <n v="2"/>
    <n v="13"/>
    <x v="0"/>
    <x v="0"/>
    <s v="0-2"/>
    <s v="Stayed"/>
  </r>
  <r>
    <n v="35"/>
    <x v="1"/>
    <s v="Travel_Rarely"/>
    <n v="662"/>
    <x v="0"/>
    <n v="1"/>
    <n v="5"/>
    <x v="3"/>
    <x v="0"/>
    <x v="151"/>
    <n v="3"/>
    <x v="1"/>
    <n v="94"/>
    <n v="3"/>
    <n v="3"/>
    <x v="0"/>
    <n v="2"/>
    <s v="Married"/>
    <x v="148"/>
    <n v="11439"/>
    <n v="1"/>
    <s v="Y"/>
    <x v="1"/>
    <n v="13"/>
    <n v="3"/>
    <n v="1"/>
    <n v="80"/>
    <n v="2"/>
    <n v="10"/>
    <n v="3"/>
    <x v="1"/>
    <n v="10"/>
    <n v="8"/>
    <n v="0"/>
    <n v="6"/>
    <x v="2"/>
    <x v="2"/>
    <s v="11+"/>
    <s v="Stayed"/>
  </r>
  <r>
    <n v="53"/>
    <x v="1"/>
    <s v="Travel_Rarely"/>
    <n v="1436"/>
    <x v="0"/>
    <n v="6"/>
    <n v="2"/>
    <x v="3"/>
    <x v="0"/>
    <x v="152"/>
    <n v="2"/>
    <x v="1"/>
    <n v="34"/>
    <n v="3"/>
    <n v="2"/>
    <x v="6"/>
    <n v="3"/>
    <s v="Married"/>
    <x v="149"/>
    <n v="16047"/>
    <n v="2"/>
    <s v="Y"/>
    <x v="0"/>
    <n v="20"/>
    <n v="4"/>
    <n v="4"/>
    <n v="80"/>
    <n v="1"/>
    <n v="13"/>
    <n v="3"/>
    <x v="0"/>
    <n v="7"/>
    <n v="7"/>
    <n v="4"/>
    <n v="5"/>
    <x v="1"/>
    <x v="1"/>
    <s v="6-10"/>
    <s v="Stayed"/>
  </r>
  <r>
    <n v="45"/>
    <x v="1"/>
    <s v="Travel_Rarely"/>
    <n v="194"/>
    <x v="1"/>
    <n v="9"/>
    <n v="3"/>
    <x v="0"/>
    <x v="0"/>
    <x v="153"/>
    <n v="2"/>
    <x v="1"/>
    <n v="60"/>
    <n v="3"/>
    <n v="2"/>
    <x v="2"/>
    <n v="2"/>
    <s v="Divorced"/>
    <x v="150"/>
    <n v="10901"/>
    <n v="8"/>
    <s v="Y"/>
    <x v="1"/>
    <n v="18"/>
    <n v="3"/>
    <n v="3"/>
    <n v="80"/>
    <n v="1"/>
    <n v="20"/>
    <n v="2"/>
    <x v="0"/>
    <n v="17"/>
    <n v="9"/>
    <n v="0"/>
    <n v="15"/>
    <x v="0"/>
    <x v="1"/>
    <s v="6-10"/>
    <s v="Stayed"/>
  </r>
  <r>
    <n v="32"/>
    <x v="1"/>
    <s v="Travel_Frequently"/>
    <n v="967"/>
    <x v="0"/>
    <n v="8"/>
    <n v="3"/>
    <x v="3"/>
    <x v="0"/>
    <x v="154"/>
    <n v="2"/>
    <x v="0"/>
    <n v="43"/>
    <n v="3"/>
    <n v="3"/>
    <x v="0"/>
    <n v="4"/>
    <s v="Single"/>
    <x v="151"/>
    <n v="15589"/>
    <n v="1"/>
    <s v="Y"/>
    <x v="1"/>
    <n v="14"/>
    <n v="3"/>
    <n v="4"/>
    <n v="80"/>
    <n v="0"/>
    <n v="9"/>
    <n v="2"/>
    <x v="1"/>
    <n v="9"/>
    <n v="8"/>
    <n v="3"/>
    <n v="7"/>
    <x v="2"/>
    <x v="2"/>
    <s v="11+"/>
    <s v="Stayed"/>
  </r>
  <r>
    <n v="29"/>
    <x v="1"/>
    <s v="Non-Travel"/>
    <n v="1496"/>
    <x v="1"/>
    <n v="1"/>
    <n v="1"/>
    <x v="4"/>
    <x v="0"/>
    <x v="155"/>
    <n v="4"/>
    <x v="1"/>
    <n v="41"/>
    <n v="3"/>
    <n v="2"/>
    <x v="3"/>
    <n v="3"/>
    <s v="Married"/>
    <x v="152"/>
    <n v="26283"/>
    <n v="1"/>
    <s v="Y"/>
    <x v="1"/>
    <n v="13"/>
    <n v="3"/>
    <n v="1"/>
    <n v="80"/>
    <n v="1"/>
    <n v="10"/>
    <n v="1"/>
    <x v="1"/>
    <n v="10"/>
    <n v="7"/>
    <n v="0"/>
    <n v="9"/>
    <x v="2"/>
    <x v="0"/>
    <s v="6-10"/>
    <s v="Stayed"/>
  </r>
  <r>
    <n v="51"/>
    <x v="1"/>
    <s v="Travel_Rarely"/>
    <n v="1169"/>
    <x v="1"/>
    <n v="7"/>
    <n v="4"/>
    <x v="2"/>
    <x v="0"/>
    <x v="156"/>
    <n v="2"/>
    <x v="1"/>
    <n v="34"/>
    <n v="2"/>
    <n v="2"/>
    <x v="3"/>
    <n v="3"/>
    <s v="Married"/>
    <x v="153"/>
    <n v="13983"/>
    <n v="2"/>
    <s v="Y"/>
    <x v="1"/>
    <n v="17"/>
    <n v="3"/>
    <n v="3"/>
    <n v="80"/>
    <n v="0"/>
    <n v="10"/>
    <n v="2"/>
    <x v="1"/>
    <n v="1"/>
    <n v="0"/>
    <n v="0"/>
    <n v="0"/>
    <x v="1"/>
    <x v="0"/>
    <s v="6-10"/>
    <s v="Stayed"/>
  </r>
  <r>
    <n v="58"/>
    <x v="1"/>
    <s v="Travel_Rarely"/>
    <n v="1145"/>
    <x v="1"/>
    <n v="9"/>
    <n v="3"/>
    <x v="2"/>
    <x v="0"/>
    <x v="157"/>
    <n v="2"/>
    <x v="0"/>
    <n v="75"/>
    <n v="2"/>
    <n v="1"/>
    <x v="1"/>
    <n v="2"/>
    <s v="Married"/>
    <x v="154"/>
    <n v="11873"/>
    <n v="4"/>
    <s v="Y"/>
    <x v="0"/>
    <n v="20"/>
    <n v="4"/>
    <n v="2"/>
    <n v="80"/>
    <n v="1"/>
    <n v="9"/>
    <n v="3"/>
    <x v="2"/>
    <n v="1"/>
    <n v="0"/>
    <n v="0"/>
    <n v="0"/>
    <x v="3"/>
    <x v="0"/>
    <s v="0-2"/>
    <s v="Stayed"/>
  </r>
  <r>
    <n v="40"/>
    <x v="1"/>
    <s v="Travel_Rarely"/>
    <n v="630"/>
    <x v="0"/>
    <n v="4"/>
    <n v="4"/>
    <x v="3"/>
    <x v="0"/>
    <x v="158"/>
    <n v="3"/>
    <x v="1"/>
    <n v="67"/>
    <n v="2"/>
    <n v="3"/>
    <x v="0"/>
    <n v="4"/>
    <s v="Married"/>
    <x v="155"/>
    <n v="8552"/>
    <n v="7"/>
    <s v="Y"/>
    <x v="1"/>
    <n v="11"/>
    <n v="3"/>
    <n v="1"/>
    <n v="80"/>
    <n v="1"/>
    <n v="15"/>
    <n v="2"/>
    <x v="2"/>
    <n v="12"/>
    <n v="11"/>
    <n v="2"/>
    <n v="11"/>
    <x v="0"/>
    <x v="2"/>
    <s v="0-2"/>
    <s v="Stayed"/>
  </r>
  <r>
    <n v="34"/>
    <x v="1"/>
    <s v="Travel_Frequently"/>
    <n v="303"/>
    <x v="0"/>
    <n v="2"/>
    <n v="4"/>
    <x v="3"/>
    <x v="0"/>
    <x v="159"/>
    <n v="3"/>
    <x v="0"/>
    <n v="75"/>
    <n v="3"/>
    <n v="1"/>
    <x v="6"/>
    <n v="3"/>
    <s v="Married"/>
    <x v="156"/>
    <n v="11314"/>
    <n v="6"/>
    <s v="Y"/>
    <x v="1"/>
    <n v="18"/>
    <n v="3"/>
    <n v="4"/>
    <n v="80"/>
    <n v="1"/>
    <n v="6"/>
    <n v="3"/>
    <x v="1"/>
    <n v="4"/>
    <n v="3"/>
    <n v="1"/>
    <n v="2"/>
    <x v="2"/>
    <x v="1"/>
    <s v="11+"/>
    <s v="Stayed"/>
  </r>
  <r>
    <n v="22"/>
    <x v="1"/>
    <s v="Travel_Rarely"/>
    <n v="1256"/>
    <x v="1"/>
    <n v="19"/>
    <n v="1"/>
    <x v="2"/>
    <x v="0"/>
    <x v="160"/>
    <n v="3"/>
    <x v="1"/>
    <n v="80"/>
    <n v="3"/>
    <n v="1"/>
    <x v="1"/>
    <n v="4"/>
    <s v="Married"/>
    <x v="157"/>
    <n v="11992"/>
    <n v="1"/>
    <s v="Y"/>
    <x v="1"/>
    <n v="24"/>
    <n v="4"/>
    <n v="1"/>
    <n v="80"/>
    <n v="2"/>
    <n v="2"/>
    <n v="6"/>
    <x v="1"/>
    <n v="2"/>
    <n v="2"/>
    <n v="2"/>
    <n v="2"/>
    <x v="4"/>
    <x v="1"/>
    <s v="3-5"/>
    <s v="Stayed"/>
  </r>
  <r>
    <n v="27"/>
    <x v="1"/>
    <s v="Non-Travel"/>
    <n v="691"/>
    <x v="1"/>
    <n v="9"/>
    <n v="3"/>
    <x v="2"/>
    <x v="0"/>
    <x v="161"/>
    <n v="4"/>
    <x v="1"/>
    <n v="57"/>
    <n v="3"/>
    <n v="1"/>
    <x v="1"/>
    <n v="2"/>
    <s v="Divorced"/>
    <x v="158"/>
    <n v="5970"/>
    <n v="6"/>
    <s v="Y"/>
    <x v="1"/>
    <n v="18"/>
    <n v="3"/>
    <n v="4"/>
    <n v="80"/>
    <n v="1"/>
    <n v="6"/>
    <n v="1"/>
    <x v="0"/>
    <n v="2"/>
    <n v="2"/>
    <n v="2"/>
    <n v="2"/>
    <x v="2"/>
    <x v="1"/>
    <s v="0-2"/>
    <s v="Stayed"/>
  </r>
  <r>
    <n v="28"/>
    <x v="1"/>
    <s v="Travel_Rarely"/>
    <n v="440"/>
    <x v="1"/>
    <n v="21"/>
    <n v="3"/>
    <x v="2"/>
    <x v="0"/>
    <x v="162"/>
    <n v="3"/>
    <x v="1"/>
    <n v="42"/>
    <n v="3"/>
    <n v="1"/>
    <x v="1"/>
    <n v="4"/>
    <s v="Married"/>
    <x v="159"/>
    <n v="6672"/>
    <n v="1"/>
    <s v="Y"/>
    <x v="1"/>
    <n v="11"/>
    <n v="3"/>
    <n v="3"/>
    <n v="80"/>
    <n v="1"/>
    <n v="5"/>
    <n v="2"/>
    <x v="0"/>
    <n v="5"/>
    <n v="2"/>
    <n v="0"/>
    <n v="2"/>
    <x v="2"/>
    <x v="1"/>
    <s v="0-2"/>
    <s v="Stayed"/>
  </r>
  <r>
    <n v="57"/>
    <x v="1"/>
    <s v="Travel_Rarely"/>
    <n v="334"/>
    <x v="1"/>
    <n v="24"/>
    <n v="2"/>
    <x v="0"/>
    <x v="0"/>
    <x v="163"/>
    <n v="3"/>
    <x v="1"/>
    <n v="83"/>
    <n v="4"/>
    <n v="3"/>
    <x v="4"/>
    <n v="4"/>
    <s v="Divorced"/>
    <x v="160"/>
    <n v="23402"/>
    <n v="3"/>
    <s v="Y"/>
    <x v="0"/>
    <n v="16"/>
    <n v="3"/>
    <n v="2"/>
    <n v="80"/>
    <n v="1"/>
    <n v="12"/>
    <n v="2"/>
    <x v="0"/>
    <n v="5"/>
    <n v="3"/>
    <n v="1"/>
    <n v="4"/>
    <x v="3"/>
    <x v="2"/>
    <s v="3-5"/>
    <s v="Stayed"/>
  </r>
  <r>
    <n v="27"/>
    <x v="1"/>
    <s v="Non-Travel"/>
    <n v="1450"/>
    <x v="1"/>
    <n v="3"/>
    <n v="3"/>
    <x v="2"/>
    <x v="0"/>
    <x v="164"/>
    <n v="3"/>
    <x v="1"/>
    <n v="79"/>
    <n v="2"/>
    <n v="1"/>
    <x v="1"/>
    <n v="3"/>
    <s v="Divorced"/>
    <x v="161"/>
    <n v="25326"/>
    <n v="1"/>
    <s v="Y"/>
    <x v="0"/>
    <n v="15"/>
    <n v="3"/>
    <n v="4"/>
    <n v="80"/>
    <n v="1"/>
    <n v="1"/>
    <n v="2"/>
    <x v="2"/>
    <n v="1"/>
    <n v="1"/>
    <n v="0"/>
    <n v="1"/>
    <x v="2"/>
    <x v="1"/>
    <s v="3-5"/>
    <s v="Stayed"/>
  </r>
  <r>
    <n v="50"/>
    <x v="1"/>
    <s v="Travel_Rarely"/>
    <n v="1452"/>
    <x v="1"/>
    <n v="11"/>
    <n v="3"/>
    <x v="0"/>
    <x v="0"/>
    <x v="165"/>
    <n v="3"/>
    <x v="0"/>
    <n v="53"/>
    <n v="3"/>
    <n v="5"/>
    <x v="5"/>
    <n v="2"/>
    <s v="Single"/>
    <x v="162"/>
    <n v="17053"/>
    <n v="3"/>
    <s v="Y"/>
    <x v="1"/>
    <n v="15"/>
    <n v="3"/>
    <n v="2"/>
    <n v="80"/>
    <n v="0"/>
    <n v="21"/>
    <n v="5"/>
    <x v="1"/>
    <n v="5"/>
    <n v="4"/>
    <n v="4"/>
    <n v="4"/>
    <x v="1"/>
    <x v="2"/>
    <s v="0-2"/>
    <s v="Stayed"/>
  </r>
  <r>
    <n v="41"/>
    <x v="1"/>
    <s v="Travel_Rarely"/>
    <n v="465"/>
    <x v="1"/>
    <n v="14"/>
    <n v="3"/>
    <x v="0"/>
    <x v="0"/>
    <x v="166"/>
    <n v="1"/>
    <x v="1"/>
    <n v="56"/>
    <n v="3"/>
    <n v="1"/>
    <x v="1"/>
    <n v="3"/>
    <s v="Divorced"/>
    <x v="163"/>
    <n v="4609"/>
    <n v="4"/>
    <s v="Y"/>
    <x v="1"/>
    <n v="12"/>
    <n v="3"/>
    <n v="1"/>
    <n v="80"/>
    <n v="1"/>
    <n v="13"/>
    <n v="2"/>
    <x v="1"/>
    <n v="9"/>
    <n v="8"/>
    <n v="1"/>
    <n v="8"/>
    <x v="0"/>
    <x v="1"/>
    <s v="3-5"/>
    <s v="Stayed"/>
  </r>
  <r>
    <n v="30"/>
    <x v="1"/>
    <s v="Travel_Rarely"/>
    <n v="1339"/>
    <x v="0"/>
    <n v="5"/>
    <n v="3"/>
    <x v="0"/>
    <x v="0"/>
    <x v="167"/>
    <n v="2"/>
    <x v="0"/>
    <n v="41"/>
    <n v="3"/>
    <n v="3"/>
    <x v="0"/>
    <n v="4"/>
    <s v="Married"/>
    <x v="164"/>
    <n v="8053"/>
    <n v="2"/>
    <s v="Y"/>
    <x v="1"/>
    <n v="12"/>
    <n v="3"/>
    <n v="3"/>
    <n v="80"/>
    <n v="1"/>
    <n v="12"/>
    <n v="2"/>
    <x v="1"/>
    <n v="10"/>
    <n v="9"/>
    <n v="7"/>
    <n v="4"/>
    <x v="2"/>
    <x v="2"/>
    <s v="6-10"/>
    <s v="Stayed"/>
  </r>
  <r>
    <n v="38"/>
    <x v="1"/>
    <s v="Travel_Rarely"/>
    <n v="702"/>
    <x v="0"/>
    <n v="1"/>
    <n v="4"/>
    <x v="0"/>
    <x v="0"/>
    <x v="168"/>
    <n v="1"/>
    <x v="0"/>
    <n v="59"/>
    <n v="2"/>
    <n v="2"/>
    <x v="0"/>
    <n v="4"/>
    <s v="Single"/>
    <x v="165"/>
    <n v="12930"/>
    <n v="4"/>
    <s v="Y"/>
    <x v="1"/>
    <n v="22"/>
    <n v="4"/>
    <n v="3"/>
    <n v="80"/>
    <n v="0"/>
    <n v="12"/>
    <n v="2"/>
    <x v="3"/>
    <n v="8"/>
    <n v="3"/>
    <n v="0"/>
    <n v="7"/>
    <x v="0"/>
    <x v="2"/>
    <s v="6-10"/>
    <s v="Stayed"/>
  </r>
  <r>
    <n v="32"/>
    <x v="1"/>
    <s v="Travel_Rarely"/>
    <n v="120"/>
    <x v="1"/>
    <n v="6"/>
    <n v="5"/>
    <x v="0"/>
    <x v="0"/>
    <x v="169"/>
    <n v="3"/>
    <x v="1"/>
    <n v="43"/>
    <n v="3"/>
    <n v="1"/>
    <x v="1"/>
    <n v="3"/>
    <s v="Single"/>
    <x v="71"/>
    <n v="12430"/>
    <n v="3"/>
    <s v="Y"/>
    <x v="1"/>
    <n v="20"/>
    <n v="4"/>
    <n v="1"/>
    <n v="80"/>
    <n v="0"/>
    <n v="8"/>
    <n v="2"/>
    <x v="1"/>
    <n v="5"/>
    <n v="4"/>
    <n v="1"/>
    <n v="4"/>
    <x v="2"/>
    <x v="0"/>
    <s v="6-10"/>
    <s v="Stayed"/>
  </r>
  <r>
    <n v="27"/>
    <x v="1"/>
    <s v="Travel_Rarely"/>
    <n v="1157"/>
    <x v="1"/>
    <n v="17"/>
    <n v="3"/>
    <x v="4"/>
    <x v="0"/>
    <x v="170"/>
    <n v="3"/>
    <x v="1"/>
    <n v="51"/>
    <n v="3"/>
    <n v="1"/>
    <x v="1"/>
    <n v="2"/>
    <s v="Married"/>
    <x v="166"/>
    <n v="13364"/>
    <n v="0"/>
    <s v="Y"/>
    <x v="0"/>
    <n v="16"/>
    <n v="3"/>
    <n v="4"/>
    <n v="80"/>
    <n v="1"/>
    <n v="6"/>
    <n v="3"/>
    <x v="2"/>
    <n v="5"/>
    <n v="2"/>
    <n v="1"/>
    <n v="1"/>
    <x v="2"/>
    <x v="0"/>
    <s v="3-5"/>
    <s v="Stayed"/>
  </r>
  <r>
    <n v="19"/>
    <x v="0"/>
    <s v="Travel_Frequently"/>
    <n v="602"/>
    <x v="0"/>
    <n v="1"/>
    <n v="1"/>
    <x v="4"/>
    <x v="0"/>
    <x v="171"/>
    <n v="3"/>
    <x v="0"/>
    <n v="100"/>
    <n v="1"/>
    <n v="1"/>
    <x v="6"/>
    <n v="1"/>
    <s v="Single"/>
    <x v="167"/>
    <n v="20989"/>
    <n v="0"/>
    <s v="Y"/>
    <x v="1"/>
    <n v="21"/>
    <n v="4"/>
    <n v="1"/>
    <n v="80"/>
    <n v="0"/>
    <n v="1"/>
    <n v="5"/>
    <x v="3"/>
    <n v="0"/>
    <n v="0"/>
    <n v="0"/>
    <n v="0"/>
    <x v="4"/>
    <x v="1"/>
    <s v="3-5"/>
    <s v="Stayed"/>
  </r>
  <r>
    <n v="36"/>
    <x v="1"/>
    <s v="Travel_Frequently"/>
    <n v="1480"/>
    <x v="1"/>
    <n v="3"/>
    <n v="2"/>
    <x v="2"/>
    <x v="0"/>
    <x v="172"/>
    <n v="4"/>
    <x v="1"/>
    <n v="30"/>
    <n v="3"/>
    <n v="1"/>
    <x v="2"/>
    <n v="2"/>
    <s v="Single"/>
    <x v="168"/>
    <n v="15062"/>
    <n v="4"/>
    <s v="Y"/>
    <x v="1"/>
    <n v="12"/>
    <n v="3"/>
    <n v="3"/>
    <n v="80"/>
    <n v="0"/>
    <n v="13"/>
    <n v="3"/>
    <x v="2"/>
    <n v="8"/>
    <n v="7"/>
    <n v="7"/>
    <n v="2"/>
    <x v="0"/>
    <x v="1"/>
    <s v="0-2"/>
    <s v="Left"/>
  </r>
  <r>
    <n v="30"/>
    <x v="1"/>
    <s v="Non-Travel"/>
    <n v="111"/>
    <x v="1"/>
    <n v="9"/>
    <n v="3"/>
    <x v="2"/>
    <x v="0"/>
    <x v="173"/>
    <n v="3"/>
    <x v="1"/>
    <n v="66"/>
    <n v="3"/>
    <n v="2"/>
    <x v="2"/>
    <n v="1"/>
    <s v="Divorced"/>
    <x v="169"/>
    <n v="11012"/>
    <n v="1"/>
    <s v="Y"/>
    <x v="1"/>
    <n v="11"/>
    <n v="3"/>
    <n v="3"/>
    <n v="80"/>
    <n v="2"/>
    <n v="12"/>
    <n v="4"/>
    <x v="1"/>
    <n v="12"/>
    <n v="9"/>
    <n v="6"/>
    <n v="10"/>
    <x v="2"/>
    <x v="0"/>
    <s v="6-10"/>
    <s v="Stayed"/>
  </r>
  <r>
    <n v="45"/>
    <x v="1"/>
    <s v="Travel_Rarely"/>
    <n v="1268"/>
    <x v="0"/>
    <n v="4"/>
    <n v="2"/>
    <x v="0"/>
    <x v="0"/>
    <x v="174"/>
    <n v="3"/>
    <x v="0"/>
    <n v="30"/>
    <n v="3"/>
    <n v="2"/>
    <x v="0"/>
    <n v="1"/>
    <s v="Divorced"/>
    <x v="170"/>
    <n v="6319"/>
    <n v="4"/>
    <s v="Y"/>
    <x v="0"/>
    <n v="11"/>
    <n v="3"/>
    <n v="1"/>
    <n v="80"/>
    <n v="1"/>
    <n v="9"/>
    <n v="3"/>
    <x v="3"/>
    <n v="5"/>
    <n v="4"/>
    <n v="0"/>
    <n v="3"/>
    <x v="0"/>
    <x v="0"/>
    <s v="11+"/>
    <s v="Stayed"/>
  </r>
  <r>
    <n v="56"/>
    <x v="1"/>
    <s v="Travel_Rarely"/>
    <n v="713"/>
    <x v="1"/>
    <n v="8"/>
    <n v="3"/>
    <x v="0"/>
    <x v="0"/>
    <x v="175"/>
    <n v="3"/>
    <x v="0"/>
    <n v="67"/>
    <n v="3"/>
    <n v="1"/>
    <x v="1"/>
    <n v="1"/>
    <s v="Divorced"/>
    <x v="171"/>
    <n v="13939"/>
    <n v="4"/>
    <s v="Y"/>
    <x v="0"/>
    <n v="18"/>
    <n v="3"/>
    <n v="3"/>
    <n v="80"/>
    <n v="1"/>
    <n v="19"/>
    <n v="3"/>
    <x v="1"/>
    <n v="2"/>
    <n v="2"/>
    <n v="2"/>
    <n v="2"/>
    <x v="3"/>
    <x v="0"/>
    <s v="3-5"/>
    <s v="Stayed"/>
  </r>
  <r>
    <n v="33"/>
    <x v="1"/>
    <s v="Travel_Rarely"/>
    <n v="134"/>
    <x v="1"/>
    <n v="2"/>
    <n v="3"/>
    <x v="0"/>
    <x v="0"/>
    <x v="176"/>
    <n v="3"/>
    <x v="1"/>
    <n v="90"/>
    <n v="3"/>
    <n v="1"/>
    <x v="1"/>
    <n v="4"/>
    <s v="Single"/>
    <x v="172"/>
    <n v="10515"/>
    <n v="0"/>
    <s v="Y"/>
    <x v="1"/>
    <n v="14"/>
    <n v="3"/>
    <n v="1"/>
    <n v="80"/>
    <n v="0"/>
    <n v="4"/>
    <n v="2"/>
    <x v="3"/>
    <n v="3"/>
    <n v="1"/>
    <n v="0"/>
    <n v="2"/>
    <x v="2"/>
    <x v="1"/>
    <s v="0-2"/>
    <s v="Stayed"/>
  </r>
  <r>
    <n v="19"/>
    <x v="0"/>
    <s v="Travel_Rarely"/>
    <n v="303"/>
    <x v="1"/>
    <n v="2"/>
    <n v="3"/>
    <x v="0"/>
    <x v="0"/>
    <x v="177"/>
    <n v="2"/>
    <x v="1"/>
    <n v="47"/>
    <n v="2"/>
    <n v="1"/>
    <x v="2"/>
    <n v="4"/>
    <s v="Single"/>
    <x v="173"/>
    <n v="9241"/>
    <n v="1"/>
    <s v="Y"/>
    <x v="1"/>
    <n v="22"/>
    <n v="4"/>
    <n v="3"/>
    <n v="80"/>
    <n v="0"/>
    <n v="1"/>
    <n v="3"/>
    <x v="2"/>
    <n v="1"/>
    <n v="0"/>
    <n v="1"/>
    <n v="0"/>
    <x v="4"/>
    <x v="1"/>
    <s v="3-5"/>
    <s v="Stayed"/>
  </r>
  <r>
    <n v="46"/>
    <x v="1"/>
    <s v="Travel_Rarely"/>
    <n v="526"/>
    <x v="0"/>
    <n v="1"/>
    <n v="2"/>
    <x v="3"/>
    <x v="0"/>
    <x v="178"/>
    <n v="2"/>
    <x v="0"/>
    <n v="92"/>
    <n v="3"/>
    <n v="3"/>
    <x v="0"/>
    <n v="1"/>
    <s v="Divorced"/>
    <x v="174"/>
    <n v="2137"/>
    <n v="1"/>
    <s v="Y"/>
    <x v="1"/>
    <n v="25"/>
    <n v="4"/>
    <n v="3"/>
    <n v="80"/>
    <n v="3"/>
    <n v="24"/>
    <n v="2"/>
    <x v="1"/>
    <n v="24"/>
    <n v="13"/>
    <n v="15"/>
    <n v="7"/>
    <x v="1"/>
    <x v="2"/>
    <s v="0-2"/>
    <s v="Left"/>
  </r>
  <r>
    <n v="38"/>
    <x v="1"/>
    <s v="Travel_Rarely"/>
    <n v="1380"/>
    <x v="1"/>
    <n v="9"/>
    <n v="2"/>
    <x v="0"/>
    <x v="0"/>
    <x v="179"/>
    <n v="3"/>
    <x v="0"/>
    <n v="75"/>
    <n v="3"/>
    <n v="1"/>
    <x v="2"/>
    <n v="4"/>
    <s v="Single"/>
    <x v="175"/>
    <n v="6319"/>
    <n v="1"/>
    <s v="Y"/>
    <x v="1"/>
    <n v="12"/>
    <n v="3"/>
    <n v="3"/>
    <n v="80"/>
    <n v="0"/>
    <n v="2"/>
    <n v="3"/>
    <x v="1"/>
    <n v="2"/>
    <n v="2"/>
    <n v="2"/>
    <n v="1"/>
    <x v="0"/>
    <x v="1"/>
    <s v="11+"/>
    <s v="Stayed"/>
  </r>
  <r>
    <n v="31"/>
    <x v="1"/>
    <s v="Travel_Rarely"/>
    <n v="140"/>
    <x v="1"/>
    <n v="12"/>
    <n v="1"/>
    <x v="2"/>
    <x v="0"/>
    <x v="180"/>
    <n v="3"/>
    <x v="0"/>
    <n v="95"/>
    <n v="3"/>
    <n v="1"/>
    <x v="1"/>
    <n v="4"/>
    <s v="Married"/>
    <x v="176"/>
    <n v="6984"/>
    <n v="8"/>
    <s v="Y"/>
    <x v="0"/>
    <n v="23"/>
    <n v="4"/>
    <n v="3"/>
    <n v="80"/>
    <n v="1"/>
    <n v="7"/>
    <n v="0"/>
    <x v="1"/>
    <n v="4"/>
    <n v="2"/>
    <n v="0"/>
    <n v="2"/>
    <x v="2"/>
    <x v="0"/>
    <s v="0-2"/>
    <s v="Stayed"/>
  </r>
  <r>
    <n v="34"/>
    <x v="1"/>
    <s v="Travel_Rarely"/>
    <n v="629"/>
    <x v="1"/>
    <n v="27"/>
    <n v="2"/>
    <x v="2"/>
    <x v="0"/>
    <x v="181"/>
    <n v="4"/>
    <x v="0"/>
    <n v="95"/>
    <n v="3"/>
    <n v="1"/>
    <x v="1"/>
    <n v="2"/>
    <s v="Single"/>
    <x v="177"/>
    <n v="5711"/>
    <n v="2"/>
    <s v="Y"/>
    <x v="1"/>
    <n v="15"/>
    <n v="3"/>
    <n v="4"/>
    <n v="80"/>
    <n v="0"/>
    <n v="9"/>
    <n v="3"/>
    <x v="1"/>
    <n v="3"/>
    <n v="2"/>
    <n v="1"/>
    <n v="2"/>
    <x v="2"/>
    <x v="1"/>
    <s v="3-5"/>
    <s v="Stayed"/>
  </r>
  <r>
    <n v="41"/>
    <x v="0"/>
    <s v="Travel_Rarely"/>
    <n v="1356"/>
    <x v="0"/>
    <n v="20"/>
    <n v="2"/>
    <x v="3"/>
    <x v="0"/>
    <x v="182"/>
    <n v="2"/>
    <x v="0"/>
    <n v="70"/>
    <n v="3"/>
    <n v="1"/>
    <x v="6"/>
    <n v="2"/>
    <s v="Single"/>
    <x v="178"/>
    <n v="21728"/>
    <n v="1"/>
    <s v="Y"/>
    <x v="0"/>
    <n v="22"/>
    <n v="4"/>
    <n v="4"/>
    <n v="80"/>
    <n v="0"/>
    <n v="4"/>
    <n v="5"/>
    <x v="2"/>
    <n v="4"/>
    <n v="3"/>
    <n v="0"/>
    <n v="2"/>
    <x v="0"/>
    <x v="0"/>
    <s v="3-5"/>
    <s v="Stayed"/>
  </r>
  <r>
    <n v="50"/>
    <x v="1"/>
    <s v="Travel_Rarely"/>
    <n v="328"/>
    <x v="1"/>
    <n v="1"/>
    <n v="3"/>
    <x v="2"/>
    <x v="0"/>
    <x v="183"/>
    <n v="3"/>
    <x v="1"/>
    <n v="86"/>
    <n v="2"/>
    <n v="1"/>
    <x v="2"/>
    <n v="3"/>
    <s v="Married"/>
    <x v="179"/>
    <n v="3425"/>
    <n v="2"/>
    <s v="Y"/>
    <x v="1"/>
    <n v="15"/>
    <n v="3"/>
    <n v="4"/>
    <n v="80"/>
    <n v="1"/>
    <n v="5"/>
    <n v="2"/>
    <x v="2"/>
    <n v="3"/>
    <n v="2"/>
    <n v="0"/>
    <n v="2"/>
    <x v="1"/>
    <x v="0"/>
    <s v="3-5"/>
    <s v="Left"/>
  </r>
  <r>
    <n v="53"/>
    <x v="1"/>
    <s v="Travel_Rarely"/>
    <n v="1084"/>
    <x v="1"/>
    <n v="13"/>
    <n v="2"/>
    <x v="2"/>
    <x v="0"/>
    <x v="184"/>
    <n v="4"/>
    <x v="0"/>
    <n v="57"/>
    <n v="4"/>
    <n v="2"/>
    <x v="3"/>
    <n v="1"/>
    <s v="Divorced"/>
    <x v="180"/>
    <n v="26250"/>
    <n v="1"/>
    <s v="Y"/>
    <x v="1"/>
    <n v="11"/>
    <n v="3"/>
    <n v="3"/>
    <n v="80"/>
    <n v="2"/>
    <n v="5"/>
    <n v="3"/>
    <x v="1"/>
    <n v="4"/>
    <n v="2"/>
    <n v="1"/>
    <n v="3"/>
    <x v="1"/>
    <x v="0"/>
    <s v="3-5"/>
    <s v="Stayed"/>
  </r>
  <r>
    <n v="33"/>
    <x v="1"/>
    <s v="Travel_Rarely"/>
    <n v="931"/>
    <x v="1"/>
    <n v="14"/>
    <n v="3"/>
    <x v="2"/>
    <x v="0"/>
    <x v="185"/>
    <n v="4"/>
    <x v="0"/>
    <n v="72"/>
    <n v="3"/>
    <n v="1"/>
    <x v="1"/>
    <n v="2"/>
    <s v="Married"/>
    <x v="181"/>
    <n v="4673"/>
    <n v="1"/>
    <s v="Y"/>
    <x v="1"/>
    <n v="13"/>
    <n v="3"/>
    <n v="4"/>
    <n v="80"/>
    <n v="1"/>
    <n v="8"/>
    <n v="5"/>
    <x v="1"/>
    <n v="8"/>
    <n v="7"/>
    <n v="1"/>
    <n v="6"/>
    <x v="2"/>
    <x v="1"/>
    <s v="3-5"/>
    <s v="Stayed"/>
  </r>
  <r>
    <n v="40"/>
    <x v="1"/>
    <s v="Travel_Rarely"/>
    <n v="989"/>
    <x v="1"/>
    <n v="4"/>
    <n v="1"/>
    <x v="2"/>
    <x v="0"/>
    <x v="186"/>
    <n v="4"/>
    <x v="0"/>
    <n v="46"/>
    <n v="3"/>
    <n v="5"/>
    <x v="5"/>
    <n v="3"/>
    <s v="Married"/>
    <x v="182"/>
    <n v="6499"/>
    <n v="1"/>
    <s v="Y"/>
    <x v="1"/>
    <n v="14"/>
    <n v="3"/>
    <n v="2"/>
    <n v="80"/>
    <n v="1"/>
    <n v="21"/>
    <n v="2"/>
    <x v="1"/>
    <n v="20"/>
    <n v="8"/>
    <n v="9"/>
    <n v="9"/>
    <x v="0"/>
    <x v="2"/>
    <s v="6-10"/>
    <s v="Stayed"/>
  </r>
  <r>
    <n v="55"/>
    <x v="1"/>
    <s v="Travel_Rarely"/>
    <n v="692"/>
    <x v="1"/>
    <n v="14"/>
    <n v="4"/>
    <x v="2"/>
    <x v="0"/>
    <x v="187"/>
    <n v="3"/>
    <x v="1"/>
    <n v="61"/>
    <n v="4"/>
    <n v="5"/>
    <x v="7"/>
    <n v="2"/>
    <s v="Single"/>
    <x v="183"/>
    <n v="13339"/>
    <n v="8"/>
    <s v="Y"/>
    <x v="1"/>
    <n v="11"/>
    <n v="3"/>
    <n v="4"/>
    <n v="80"/>
    <n v="0"/>
    <n v="36"/>
    <n v="3"/>
    <x v="1"/>
    <n v="24"/>
    <n v="15"/>
    <n v="2"/>
    <n v="15"/>
    <x v="1"/>
    <x v="2"/>
    <s v="11+"/>
    <s v="Stayed"/>
  </r>
  <r>
    <n v="34"/>
    <x v="1"/>
    <s v="Travel_Frequently"/>
    <n v="1069"/>
    <x v="1"/>
    <n v="2"/>
    <n v="1"/>
    <x v="0"/>
    <x v="0"/>
    <x v="188"/>
    <n v="4"/>
    <x v="1"/>
    <n v="45"/>
    <n v="2"/>
    <n v="2"/>
    <x v="3"/>
    <n v="3"/>
    <s v="Married"/>
    <x v="184"/>
    <n v="14074"/>
    <n v="1"/>
    <s v="Y"/>
    <x v="1"/>
    <n v="17"/>
    <n v="3"/>
    <n v="3"/>
    <n v="80"/>
    <n v="0"/>
    <n v="10"/>
    <n v="2"/>
    <x v="2"/>
    <n v="10"/>
    <n v="9"/>
    <n v="1"/>
    <n v="9"/>
    <x v="2"/>
    <x v="2"/>
    <s v="11+"/>
    <s v="Stayed"/>
  </r>
  <r>
    <n v="51"/>
    <x v="1"/>
    <s v="Travel_Rarely"/>
    <n v="313"/>
    <x v="1"/>
    <n v="3"/>
    <n v="3"/>
    <x v="2"/>
    <x v="0"/>
    <x v="189"/>
    <n v="4"/>
    <x v="0"/>
    <n v="98"/>
    <n v="3"/>
    <n v="4"/>
    <x v="4"/>
    <n v="2"/>
    <s v="Single"/>
    <x v="185"/>
    <n v="7192"/>
    <n v="3"/>
    <s v="Y"/>
    <x v="1"/>
    <n v="18"/>
    <n v="3"/>
    <n v="3"/>
    <n v="80"/>
    <n v="0"/>
    <n v="21"/>
    <n v="6"/>
    <x v="1"/>
    <n v="7"/>
    <n v="7"/>
    <n v="1"/>
    <n v="0"/>
    <x v="1"/>
    <x v="2"/>
    <s v="6-10"/>
    <s v="Stayed"/>
  </r>
  <r>
    <n v="52"/>
    <x v="1"/>
    <s v="Travel_Rarely"/>
    <n v="699"/>
    <x v="1"/>
    <n v="1"/>
    <n v="4"/>
    <x v="0"/>
    <x v="0"/>
    <x v="190"/>
    <n v="3"/>
    <x v="1"/>
    <n v="65"/>
    <n v="2"/>
    <n v="5"/>
    <x v="5"/>
    <n v="3"/>
    <s v="Married"/>
    <x v="186"/>
    <n v="5678"/>
    <n v="0"/>
    <s v="Y"/>
    <x v="1"/>
    <n v="14"/>
    <n v="3"/>
    <n v="1"/>
    <n v="80"/>
    <n v="1"/>
    <n v="34"/>
    <n v="5"/>
    <x v="1"/>
    <n v="33"/>
    <n v="18"/>
    <n v="11"/>
    <n v="9"/>
    <x v="1"/>
    <x v="2"/>
    <s v="6-10"/>
    <s v="Stayed"/>
  </r>
  <r>
    <n v="27"/>
    <x v="1"/>
    <s v="Travel_Rarely"/>
    <n v="894"/>
    <x v="1"/>
    <n v="9"/>
    <n v="3"/>
    <x v="2"/>
    <x v="0"/>
    <x v="191"/>
    <n v="4"/>
    <x v="0"/>
    <n v="99"/>
    <n v="3"/>
    <n v="1"/>
    <x v="1"/>
    <n v="2"/>
    <s v="Single"/>
    <x v="187"/>
    <n v="11781"/>
    <n v="1"/>
    <s v="Y"/>
    <x v="1"/>
    <n v="16"/>
    <n v="3"/>
    <n v="4"/>
    <n v="80"/>
    <n v="0"/>
    <n v="7"/>
    <n v="2"/>
    <x v="2"/>
    <n v="7"/>
    <n v="7"/>
    <n v="0"/>
    <n v="3"/>
    <x v="2"/>
    <x v="1"/>
    <s v="11+"/>
    <s v="Stayed"/>
  </r>
  <r>
    <n v="35"/>
    <x v="0"/>
    <s v="Travel_Rarely"/>
    <n v="556"/>
    <x v="1"/>
    <n v="23"/>
    <n v="2"/>
    <x v="0"/>
    <x v="0"/>
    <x v="192"/>
    <n v="2"/>
    <x v="1"/>
    <n v="50"/>
    <n v="2"/>
    <n v="2"/>
    <x v="3"/>
    <n v="3"/>
    <s v="Married"/>
    <x v="188"/>
    <n v="15497"/>
    <n v="3"/>
    <s v="Y"/>
    <x v="0"/>
    <n v="13"/>
    <n v="3"/>
    <n v="1"/>
    <n v="80"/>
    <n v="0"/>
    <n v="8"/>
    <n v="1"/>
    <x v="1"/>
    <n v="1"/>
    <n v="0"/>
    <n v="0"/>
    <n v="1"/>
    <x v="2"/>
    <x v="0"/>
    <s v="6-10"/>
    <s v="Stayed"/>
  </r>
  <r>
    <n v="43"/>
    <x v="1"/>
    <s v="Non-Travel"/>
    <n v="1344"/>
    <x v="1"/>
    <n v="7"/>
    <n v="3"/>
    <x v="2"/>
    <x v="0"/>
    <x v="193"/>
    <n v="4"/>
    <x v="1"/>
    <n v="37"/>
    <n v="4"/>
    <n v="1"/>
    <x v="1"/>
    <n v="4"/>
    <s v="Divorced"/>
    <x v="189"/>
    <n v="5228"/>
    <n v="4"/>
    <s v="Y"/>
    <x v="1"/>
    <n v="14"/>
    <n v="3"/>
    <n v="4"/>
    <n v="80"/>
    <n v="3"/>
    <n v="7"/>
    <n v="3"/>
    <x v="3"/>
    <n v="5"/>
    <n v="4"/>
    <n v="2"/>
    <n v="2"/>
    <x v="0"/>
    <x v="1"/>
    <s v="0-2"/>
    <s v="Left"/>
  </r>
  <r>
    <n v="45"/>
    <x v="1"/>
    <s v="Non-Travel"/>
    <n v="1195"/>
    <x v="1"/>
    <n v="2"/>
    <n v="2"/>
    <x v="2"/>
    <x v="0"/>
    <x v="194"/>
    <n v="1"/>
    <x v="1"/>
    <n v="65"/>
    <n v="2"/>
    <n v="4"/>
    <x v="5"/>
    <n v="4"/>
    <s v="Married"/>
    <x v="190"/>
    <n v="20462"/>
    <n v="9"/>
    <s v="Y"/>
    <x v="1"/>
    <n v="23"/>
    <n v="4"/>
    <n v="4"/>
    <n v="80"/>
    <n v="1"/>
    <n v="22"/>
    <n v="1"/>
    <x v="1"/>
    <n v="20"/>
    <n v="8"/>
    <n v="11"/>
    <n v="8"/>
    <x v="0"/>
    <x v="2"/>
    <s v="3-5"/>
    <s v="Stayed"/>
  </r>
  <r>
    <n v="37"/>
    <x v="1"/>
    <s v="Travel_Rarely"/>
    <n v="290"/>
    <x v="1"/>
    <n v="21"/>
    <n v="3"/>
    <x v="0"/>
    <x v="0"/>
    <x v="195"/>
    <n v="2"/>
    <x v="1"/>
    <n v="65"/>
    <n v="4"/>
    <n v="1"/>
    <x v="1"/>
    <n v="1"/>
    <s v="Married"/>
    <x v="191"/>
    <n v="22977"/>
    <n v="1"/>
    <s v="Y"/>
    <x v="0"/>
    <n v="12"/>
    <n v="3"/>
    <n v="1"/>
    <n v="80"/>
    <n v="1"/>
    <n v="8"/>
    <n v="3"/>
    <x v="2"/>
    <n v="8"/>
    <n v="7"/>
    <n v="1"/>
    <n v="7"/>
    <x v="0"/>
    <x v="0"/>
    <s v="11+"/>
    <s v="Stayed"/>
  </r>
  <r>
    <n v="35"/>
    <x v="1"/>
    <s v="Travel_Frequently"/>
    <n v="138"/>
    <x v="1"/>
    <n v="2"/>
    <n v="3"/>
    <x v="2"/>
    <x v="0"/>
    <x v="196"/>
    <n v="2"/>
    <x v="0"/>
    <n v="37"/>
    <n v="3"/>
    <n v="2"/>
    <x v="2"/>
    <n v="2"/>
    <s v="Single"/>
    <x v="192"/>
    <n v="15986"/>
    <n v="5"/>
    <s v="Y"/>
    <x v="1"/>
    <n v="11"/>
    <n v="3"/>
    <n v="4"/>
    <n v="80"/>
    <n v="0"/>
    <n v="10"/>
    <n v="5"/>
    <x v="1"/>
    <n v="6"/>
    <n v="2"/>
    <n v="1"/>
    <n v="2"/>
    <x v="2"/>
    <x v="0"/>
    <s v="6-10"/>
    <s v="Stayed"/>
  </r>
  <r>
    <n v="42"/>
    <x v="1"/>
    <s v="Non-Travel"/>
    <n v="926"/>
    <x v="1"/>
    <n v="21"/>
    <n v="2"/>
    <x v="2"/>
    <x v="0"/>
    <x v="197"/>
    <n v="3"/>
    <x v="0"/>
    <n v="36"/>
    <n v="3"/>
    <n v="2"/>
    <x v="3"/>
    <n v="3"/>
    <s v="Divorced"/>
    <x v="193"/>
    <n v="16439"/>
    <n v="2"/>
    <s v="Y"/>
    <x v="1"/>
    <n v="16"/>
    <n v="3"/>
    <n v="2"/>
    <n v="80"/>
    <n v="1"/>
    <n v="11"/>
    <n v="5"/>
    <x v="1"/>
    <n v="5"/>
    <n v="3"/>
    <n v="0"/>
    <n v="2"/>
    <x v="0"/>
    <x v="0"/>
    <s v="6-10"/>
    <s v="Stayed"/>
  </r>
  <r>
    <n v="38"/>
    <x v="1"/>
    <s v="Travel_Rarely"/>
    <n v="1261"/>
    <x v="1"/>
    <n v="2"/>
    <n v="4"/>
    <x v="0"/>
    <x v="0"/>
    <x v="198"/>
    <n v="4"/>
    <x v="1"/>
    <n v="88"/>
    <n v="3"/>
    <n v="2"/>
    <x v="3"/>
    <n v="3"/>
    <s v="Married"/>
    <x v="194"/>
    <n v="7259"/>
    <n v="9"/>
    <s v="Y"/>
    <x v="1"/>
    <n v="14"/>
    <n v="3"/>
    <n v="2"/>
    <n v="80"/>
    <n v="0"/>
    <n v="14"/>
    <n v="3"/>
    <x v="1"/>
    <n v="1"/>
    <n v="0"/>
    <n v="0"/>
    <n v="0"/>
    <x v="0"/>
    <x v="0"/>
    <s v="3-5"/>
    <s v="Stayed"/>
  </r>
  <r>
    <n v="38"/>
    <x v="1"/>
    <s v="Travel_Rarely"/>
    <n v="1084"/>
    <x v="1"/>
    <n v="29"/>
    <n v="3"/>
    <x v="4"/>
    <x v="0"/>
    <x v="199"/>
    <n v="4"/>
    <x v="1"/>
    <n v="54"/>
    <n v="3"/>
    <n v="2"/>
    <x v="3"/>
    <n v="4"/>
    <s v="Married"/>
    <x v="195"/>
    <n v="4185"/>
    <n v="3"/>
    <s v="Y"/>
    <x v="1"/>
    <n v="18"/>
    <n v="3"/>
    <n v="1"/>
    <n v="80"/>
    <n v="1"/>
    <n v="9"/>
    <n v="3"/>
    <x v="0"/>
    <n v="7"/>
    <n v="7"/>
    <n v="1"/>
    <n v="7"/>
    <x v="0"/>
    <x v="0"/>
    <s v="0-2"/>
    <s v="Stayed"/>
  </r>
  <r>
    <n v="27"/>
    <x v="1"/>
    <s v="Travel_Frequently"/>
    <n v="472"/>
    <x v="1"/>
    <n v="1"/>
    <n v="1"/>
    <x v="4"/>
    <x v="0"/>
    <x v="200"/>
    <n v="3"/>
    <x v="1"/>
    <n v="60"/>
    <n v="2"/>
    <n v="2"/>
    <x v="3"/>
    <n v="1"/>
    <s v="Married"/>
    <x v="196"/>
    <n v="9679"/>
    <n v="5"/>
    <s v="Y"/>
    <x v="1"/>
    <n v="19"/>
    <n v="3"/>
    <n v="3"/>
    <n v="80"/>
    <n v="1"/>
    <n v="6"/>
    <n v="1"/>
    <x v="1"/>
    <n v="2"/>
    <n v="2"/>
    <n v="2"/>
    <n v="0"/>
    <x v="2"/>
    <x v="0"/>
    <s v="6-10"/>
    <s v="Stayed"/>
  </r>
  <r>
    <n v="49"/>
    <x v="1"/>
    <s v="Non-Travel"/>
    <n v="1002"/>
    <x v="1"/>
    <n v="18"/>
    <n v="4"/>
    <x v="0"/>
    <x v="0"/>
    <x v="201"/>
    <n v="4"/>
    <x v="1"/>
    <n v="92"/>
    <n v="3"/>
    <n v="2"/>
    <x v="3"/>
    <n v="4"/>
    <s v="Divorced"/>
    <x v="197"/>
    <n v="23793"/>
    <n v="1"/>
    <s v="Y"/>
    <x v="0"/>
    <n v="15"/>
    <n v="3"/>
    <n v="1"/>
    <n v="80"/>
    <n v="2"/>
    <n v="7"/>
    <n v="0"/>
    <x v="1"/>
    <n v="7"/>
    <n v="7"/>
    <n v="1"/>
    <n v="7"/>
    <x v="1"/>
    <x v="0"/>
    <s v="0-2"/>
    <s v="Stayed"/>
  </r>
  <r>
    <n v="34"/>
    <x v="1"/>
    <s v="Travel_Frequently"/>
    <n v="878"/>
    <x v="1"/>
    <n v="10"/>
    <n v="4"/>
    <x v="2"/>
    <x v="0"/>
    <x v="202"/>
    <n v="4"/>
    <x v="1"/>
    <n v="43"/>
    <n v="3"/>
    <n v="1"/>
    <x v="1"/>
    <n v="3"/>
    <s v="Divorced"/>
    <x v="198"/>
    <n v="5972"/>
    <n v="1"/>
    <s v="Y"/>
    <x v="0"/>
    <n v="17"/>
    <n v="3"/>
    <n v="4"/>
    <n v="80"/>
    <n v="1"/>
    <n v="5"/>
    <n v="4"/>
    <x v="3"/>
    <n v="5"/>
    <n v="3"/>
    <n v="2"/>
    <n v="0"/>
    <x v="2"/>
    <x v="0"/>
    <s v="6-10"/>
    <s v="Stayed"/>
  </r>
  <r>
    <n v="40"/>
    <x v="1"/>
    <s v="Travel_Rarely"/>
    <n v="905"/>
    <x v="1"/>
    <n v="19"/>
    <n v="2"/>
    <x v="2"/>
    <x v="0"/>
    <x v="203"/>
    <n v="3"/>
    <x v="1"/>
    <n v="99"/>
    <n v="3"/>
    <n v="2"/>
    <x v="2"/>
    <n v="4"/>
    <s v="Married"/>
    <x v="199"/>
    <n v="16523"/>
    <n v="8"/>
    <s v="Y"/>
    <x v="0"/>
    <n v="15"/>
    <n v="3"/>
    <n v="3"/>
    <n v="80"/>
    <n v="1"/>
    <n v="15"/>
    <n v="2"/>
    <x v="3"/>
    <n v="7"/>
    <n v="2"/>
    <n v="3"/>
    <n v="7"/>
    <x v="0"/>
    <x v="1"/>
    <s v="3-5"/>
    <s v="Stayed"/>
  </r>
  <r>
    <n v="38"/>
    <x v="0"/>
    <s v="Travel_Rarely"/>
    <n v="1180"/>
    <x v="1"/>
    <n v="29"/>
    <n v="1"/>
    <x v="2"/>
    <x v="0"/>
    <x v="204"/>
    <n v="2"/>
    <x v="1"/>
    <n v="70"/>
    <n v="3"/>
    <n v="2"/>
    <x v="4"/>
    <n v="1"/>
    <s v="Married"/>
    <x v="200"/>
    <n v="11354"/>
    <n v="7"/>
    <s v="Y"/>
    <x v="0"/>
    <n v="19"/>
    <n v="3"/>
    <n v="2"/>
    <n v="80"/>
    <n v="0"/>
    <n v="17"/>
    <n v="2"/>
    <x v="1"/>
    <n v="1"/>
    <n v="0"/>
    <n v="0"/>
    <n v="0"/>
    <x v="0"/>
    <x v="0"/>
    <s v="6-10"/>
    <s v="Stayed"/>
  </r>
  <r>
    <n v="29"/>
    <x v="0"/>
    <s v="Travel_Rarely"/>
    <n v="121"/>
    <x v="0"/>
    <n v="27"/>
    <n v="3"/>
    <x v="3"/>
    <x v="0"/>
    <x v="205"/>
    <n v="2"/>
    <x v="0"/>
    <n v="35"/>
    <n v="3"/>
    <n v="3"/>
    <x v="0"/>
    <n v="4"/>
    <s v="Married"/>
    <x v="201"/>
    <n v="24525"/>
    <n v="1"/>
    <s v="Y"/>
    <x v="1"/>
    <n v="22"/>
    <n v="4"/>
    <n v="4"/>
    <n v="80"/>
    <n v="3"/>
    <n v="10"/>
    <n v="3"/>
    <x v="2"/>
    <n v="10"/>
    <n v="4"/>
    <n v="1"/>
    <n v="9"/>
    <x v="2"/>
    <x v="2"/>
    <s v="0-2"/>
    <s v="Left"/>
  </r>
  <r>
    <n v="22"/>
    <x v="1"/>
    <s v="Travel_Rarely"/>
    <n v="1136"/>
    <x v="1"/>
    <n v="5"/>
    <n v="3"/>
    <x v="0"/>
    <x v="0"/>
    <x v="206"/>
    <n v="4"/>
    <x v="1"/>
    <n v="60"/>
    <n v="4"/>
    <n v="1"/>
    <x v="1"/>
    <n v="2"/>
    <s v="Divorced"/>
    <x v="202"/>
    <n v="12392"/>
    <n v="1"/>
    <s v="Y"/>
    <x v="0"/>
    <n v="16"/>
    <n v="3"/>
    <n v="1"/>
    <n v="80"/>
    <n v="1"/>
    <n v="4"/>
    <n v="2"/>
    <x v="2"/>
    <n v="4"/>
    <n v="2"/>
    <n v="2"/>
    <n v="2"/>
    <x v="4"/>
    <x v="1"/>
    <s v="6-10"/>
    <s v="Left"/>
  </r>
  <r>
    <n v="36"/>
    <x v="1"/>
    <s v="Travel_Frequently"/>
    <n v="635"/>
    <x v="1"/>
    <n v="18"/>
    <n v="1"/>
    <x v="2"/>
    <x v="0"/>
    <x v="207"/>
    <n v="2"/>
    <x v="0"/>
    <n v="73"/>
    <n v="3"/>
    <n v="1"/>
    <x v="2"/>
    <n v="4"/>
    <s v="Single"/>
    <x v="203"/>
    <n v="7703"/>
    <n v="1"/>
    <s v="Y"/>
    <x v="1"/>
    <n v="13"/>
    <n v="3"/>
    <n v="1"/>
    <n v="80"/>
    <n v="0"/>
    <n v="8"/>
    <n v="2"/>
    <x v="1"/>
    <n v="8"/>
    <n v="1"/>
    <n v="1"/>
    <n v="7"/>
    <x v="0"/>
    <x v="1"/>
    <s v="3-5"/>
    <s v="Stayed"/>
  </r>
  <r>
    <n v="40"/>
    <x v="1"/>
    <s v="Non-Travel"/>
    <n v="1151"/>
    <x v="1"/>
    <n v="9"/>
    <n v="5"/>
    <x v="0"/>
    <x v="0"/>
    <x v="208"/>
    <n v="4"/>
    <x v="1"/>
    <n v="63"/>
    <n v="2"/>
    <n v="2"/>
    <x v="4"/>
    <n v="4"/>
    <s v="Married"/>
    <x v="204"/>
    <n v="14242"/>
    <n v="9"/>
    <s v="Y"/>
    <x v="1"/>
    <n v="14"/>
    <n v="3"/>
    <n v="4"/>
    <n v="80"/>
    <n v="1"/>
    <n v="5"/>
    <n v="5"/>
    <x v="0"/>
    <n v="3"/>
    <n v="2"/>
    <n v="0"/>
    <n v="2"/>
    <x v="0"/>
    <x v="0"/>
    <s v="6-10"/>
    <s v="Stayed"/>
  </r>
  <r>
    <n v="46"/>
    <x v="1"/>
    <s v="Travel_Rarely"/>
    <n v="644"/>
    <x v="1"/>
    <n v="1"/>
    <n v="4"/>
    <x v="2"/>
    <x v="0"/>
    <x v="209"/>
    <n v="4"/>
    <x v="1"/>
    <n v="97"/>
    <n v="3"/>
    <n v="3"/>
    <x v="4"/>
    <n v="1"/>
    <s v="Divorced"/>
    <x v="205"/>
    <n v="12368"/>
    <n v="7"/>
    <s v="Y"/>
    <x v="1"/>
    <n v="16"/>
    <n v="3"/>
    <n v="3"/>
    <n v="80"/>
    <n v="1"/>
    <n v="17"/>
    <n v="3"/>
    <x v="1"/>
    <n v="4"/>
    <n v="2"/>
    <n v="0"/>
    <n v="3"/>
    <x v="1"/>
    <x v="2"/>
    <s v="3-5"/>
    <s v="Stayed"/>
  </r>
  <r>
    <n v="32"/>
    <x v="0"/>
    <s v="Travel_Rarely"/>
    <n v="1045"/>
    <x v="0"/>
    <n v="4"/>
    <n v="4"/>
    <x v="2"/>
    <x v="0"/>
    <x v="210"/>
    <n v="4"/>
    <x v="1"/>
    <n v="32"/>
    <n v="1"/>
    <n v="3"/>
    <x v="0"/>
    <n v="4"/>
    <s v="Married"/>
    <x v="206"/>
    <n v="25812"/>
    <n v="1"/>
    <s v="Y"/>
    <x v="1"/>
    <n v="11"/>
    <n v="3"/>
    <n v="3"/>
    <n v="80"/>
    <n v="0"/>
    <n v="14"/>
    <n v="2"/>
    <x v="2"/>
    <n v="14"/>
    <n v="8"/>
    <n v="9"/>
    <n v="8"/>
    <x v="2"/>
    <x v="2"/>
    <s v="3-5"/>
    <s v="Stayed"/>
  </r>
  <r>
    <n v="30"/>
    <x v="1"/>
    <s v="Non-Travel"/>
    <n v="829"/>
    <x v="1"/>
    <n v="1"/>
    <n v="1"/>
    <x v="0"/>
    <x v="0"/>
    <x v="211"/>
    <n v="3"/>
    <x v="1"/>
    <n v="88"/>
    <n v="2"/>
    <n v="3"/>
    <x v="3"/>
    <n v="3"/>
    <s v="Single"/>
    <x v="207"/>
    <n v="20925"/>
    <n v="1"/>
    <s v="Y"/>
    <x v="1"/>
    <n v="22"/>
    <n v="4"/>
    <n v="3"/>
    <n v="80"/>
    <n v="0"/>
    <n v="12"/>
    <n v="2"/>
    <x v="1"/>
    <n v="11"/>
    <n v="8"/>
    <n v="5"/>
    <n v="8"/>
    <x v="2"/>
    <x v="2"/>
    <s v="11+"/>
    <s v="Left"/>
  </r>
  <r>
    <n v="27"/>
    <x v="1"/>
    <s v="Travel_Frequently"/>
    <n v="1242"/>
    <x v="0"/>
    <n v="20"/>
    <n v="3"/>
    <x v="0"/>
    <x v="0"/>
    <x v="212"/>
    <n v="4"/>
    <x v="0"/>
    <n v="90"/>
    <n v="3"/>
    <n v="2"/>
    <x v="0"/>
    <n v="3"/>
    <s v="Single"/>
    <x v="208"/>
    <n v="12916"/>
    <n v="1"/>
    <s v="Y"/>
    <x v="1"/>
    <n v="14"/>
    <n v="3"/>
    <n v="4"/>
    <n v="80"/>
    <n v="0"/>
    <n v="7"/>
    <n v="2"/>
    <x v="1"/>
    <n v="7"/>
    <n v="7"/>
    <n v="0"/>
    <n v="7"/>
    <x v="2"/>
    <x v="2"/>
    <s v="11+"/>
    <s v="Stayed"/>
  </r>
  <r>
    <n v="51"/>
    <x v="1"/>
    <s v="Travel_Rarely"/>
    <n v="1469"/>
    <x v="1"/>
    <n v="8"/>
    <n v="4"/>
    <x v="0"/>
    <x v="0"/>
    <x v="213"/>
    <n v="2"/>
    <x v="1"/>
    <n v="81"/>
    <n v="2"/>
    <n v="3"/>
    <x v="7"/>
    <n v="2"/>
    <s v="Married"/>
    <x v="209"/>
    <n v="15736"/>
    <n v="5"/>
    <s v="Y"/>
    <x v="1"/>
    <n v="16"/>
    <n v="3"/>
    <n v="4"/>
    <n v="80"/>
    <n v="2"/>
    <n v="16"/>
    <n v="5"/>
    <x v="0"/>
    <n v="10"/>
    <n v="9"/>
    <n v="4"/>
    <n v="7"/>
    <x v="1"/>
    <x v="2"/>
    <s v="6-10"/>
    <s v="Stayed"/>
  </r>
  <r>
    <n v="30"/>
    <x v="0"/>
    <s v="Travel_Rarely"/>
    <n v="1005"/>
    <x v="1"/>
    <n v="3"/>
    <n v="3"/>
    <x v="4"/>
    <x v="0"/>
    <x v="214"/>
    <n v="4"/>
    <x v="0"/>
    <n v="88"/>
    <n v="3"/>
    <n v="1"/>
    <x v="1"/>
    <n v="1"/>
    <s v="Single"/>
    <x v="210"/>
    <n v="8556"/>
    <n v="5"/>
    <s v="Y"/>
    <x v="0"/>
    <n v="11"/>
    <n v="3"/>
    <n v="3"/>
    <n v="80"/>
    <n v="0"/>
    <n v="8"/>
    <n v="5"/>
    <x v="1"/>
    <n v="5"/>
    <n v="2"/>
    <n v="0"/>
    <n v="4"/>
    <x v="2"/>
    <x v="1"/>
    <s v="6-10"/>
    <s v="Stayed"/>
  </r>
  <r>
    <n v="41"/>
    <x v="1"/>
    <s v="Travel_Rarely"/>
    <n v="896"/>
    <x v="0"/>
    <n v="6"/>
    <n v="3"/>
    <x v="0"/>
    <x v="0"/>
    <x v="215"/>
    <n v="4"/>
    <x v="0"/>
    <n v="75"/>
    <n v="3"/>
    <n v="3"/>
    <x v="5"/>
    <n v="4"/>
    <s v="Single"/>
    <x v="211"/>
    <n v="14674"/>
    <n v="3"/>
    <s v="Y"/>
    <x v="0"/>
    <n v="18"/>
    <n v="3"/>
    <n v="3"/>
    <n v="80"/>
    <n v="0"/>
    <n v="16"/>
    <n v="3"/>
    <x v="1"/>
    <n v="1"/>
    <n v="0"/>
    <n v="0"/>
    <n v="0"/>
    <x v="0"/>
    <x v="2"/>
    <s v="3-5"/>
    <s v="Left"/>
  </r>
  <r>
    <n v="30"/>
    <x v="0"/>
    <s v="Travel_Frequently"/>
    <n v="334"/>
    <x v="0"/>
    <n v="26"/>
    <n v="4"/>
    <x v="3"/>
    <x v="0"/>
    <x v="216"/>
    <n v="3"/>
    <x v="0"/>
    <n v="52"/>
    <n v="2"/>
    <n v="2"/>
    <x v="0"/>
    <n v="1"/>
    <s v="Single"/>
    <x v="212"/>
    <n v="22967"/>
    <n v="5"/>
    <s v="Y"/>
    <x v="1"/>
    <n v="15"/>
    <n v="3"/>
    <n v="3"/>
    <n v="80"/>
    <n v="0"/>
    <n v="9"/>
    <n v="5"/>
    <x v="2"/>
    <n v="6"/>
    <n v="3"/>
    <n v="0"/>
    <n v="1"/>
    <x v="2"/>
    <x v="0"/>
    <s v="0-2"/>
    <s v="Stayed"/>
  </r>
  <r>
    <n v="29"/>
    <x v="0"/>
    <s v="Travel_Rarely"/>
    <n v="992"/>
    <x v="1"/>
    <n v="1"/>
    <n v="3"/>
    <x v="4"/>
    <x v="0"/>
    <x v="217"/>
    <n v="3"/>
    <x v="1"/>
    <n v="85"/>
    <n v="3"/>
    <n v="1"/>
    <x v="1"/>
    <n v="3"/>
    <s v="Single"/>
    <x v="213"/>
    <n v="19757"/>
    <n v="0"/>
    <s v="Y"/>
    <x v="1"/>
    <n v="14"/>
    <n v="3"/>
    <n v="4"/>
    <n v="80"/>
    <n v="0"/>
    <n v="7"/>
    <n v="1"/>
    <x v="2"/>
    <n v="6"/>
    <n v="2"/>
    <n v="1"/>
    <n v="5"/>
    <x v="2"/>
    <x v="1"/>
    <s v="6-10"/>
    <s v="Left"/>
  </r>
  <r>
    <n v="45"/>
    <x v="1"/>
    <s v="Non-Travel"/>
    <n v="1052"/>
    <x v="0"/>
    <n v="6"/>
    <n v="3"/>
    <x v="2"/>
    <x v="0"/>
    <x v="218"/>
    <n v="4"/>
    <x v="0"/>
    <n v="57"/>
    <n v="2"/>
    <n v="3"/>
    <x v="0"/>
    <n v="4"/>
    <s v="Single"/>
    <x v="214"/>
    <n v="16840"/>
    <n v="6"/>
    <s v="Y"/>
    <x v="1"/>
    <n v="12"/>
    <n v="3"/>
    <n v="4"/>
    <n v="80"/>
    <n v="0"/>
    <n v="23"/>
    <n v="2"/>
    <x v="1"/>
    <n v="19"/>
    <n v="7"/>
    <n v="12"/>
    <n v="8"/>
    <x v="0"/>
    <x v="2"/>
    <s v="6-10"/>
    <s v="Left"/>
  </r>
  <r>
    <n v="54"/>
    <x v="1"/>
    <s v="Travel_Rarely"/>
    <n v="1147"/>
    <x v="0"/>
    <n v="3"/>
    <n v="3"/>
    <x v="3"/>
    <x v="0"/>
    <x v="219"/>
    <n v="4"/>
    <x v="0"/>
    <n v="52"/>
    <n v="3"/>
    <n v="2"/>
    <x v="0"/>
    <n v="1"/>
    <s v="Married"/>
    <x v="215"/>
    <n v="17011"/>
    <n v="2"/>
    <s v="Y"/>
    <x v="1"/>
    <n v="14"/>
    <n v="3"/>
    <n v="4"/>
    <n v="80"/>
    <n v="1"/>
    <n v="16"/>
    <n v="4"/>
    <x v="1"/>
    <n v="6"/>
    <n v="2"/>
    <n v="0"/>
    <n v="5"/>
    <x v="1"/>
    <x v="0"/>
    <s v="11+"/>
    <s v="Stayed"/>
  </r>
  <r>
    <n v="36"/>
    <x v="1"/>
    <s v="Travel_Rarely"/>
    <n v="1396"/>
    <x v="1"/>
    <n v="5"/>
    <n v="2"/>
    <x v="0"/>
    <x v="0"/>
    <x v="220"/>
    <n v="4"/>
    <x v="1"/>
    <n v="62"/>
    <n v="3"/>
    <n v="2"/>
    <x v="2"/>
    <n v="2"/>
    <s v="Single"/>
    <x v="216"/>
    <n v="9945"/>
    <n v="8"/>
    <s v="Y"/>
    <x v="1"/>
    <n v="16"/>
    <n v="3"/>
    <n v="4"/>
    <n v="80"/>
    <n v="0"/>
    <n v="16"/>
    <n v="3"/>
    <x v="3"/>
    <n v="13"/>
    <n v="11"/>
    <n v="3"/>
    <n v="7"/>
    <x v="0"/>
    <x v="0"/>
    <s v="6-10"/>
    <s v="Stayed"/>
  </r>
  <r>
    <n v="33"/>
    <x v="1"/>
    <s v="Travel_Rarely"/>
    <n v="147"/>
    <x v="1"/>
    <n v="4"/>
    <n v="4"/>
    <x v="2"/>
    <x v="0"/>
    <x v="221"/>
    <n v="3"/>
    <x v="0"/>
    <n v="47"/>
    <n v="2"/>
    <n v="1"/>
    <x v="1"/>
    <n v="2"/>
    <s v="Married"/>
    <x v="217"/>
    <n v="13248"/>
    <n v="6"/>
    <s v="Y"/>
    <x v="1"/>
    <n v="21"/>
    <n v="4"/>
    <n v="4"/>
    <n v="80"/>
    <n v="0"/>
    <n v="7"/>
    <n v="3"/>
    <x v="1"/>
    <n v="3"/>
    <n v="2"/>
    <n v="1"/>
    <n v="1"/>
    <x v="2"/>
    <x v="1"/>
    <s v="11+"/>
    <s v="Stayed"/>
  </r>
  <r>
    <n v="37"/>
    <x v="1"/>
    <s v="Travel_Frequently"/>
    <n v="663"/>
    <x v="1"/>
    <n v="11"/>
    <n v="3"/>
    <x v="1"/>
    <x v="0"/>
    <x v="222"/>
    <n v="2"/>
    <x v="1"/>
    <n v="47"/>
    <n v="3"/>
    <n v="3"/>
    <x v="7"/>
    <n v="4"/>
    <s v="Divorced"/>
    <x v="218"/>
    <n v="10056"/>
    <n v="1"/>
    <s v="Y"/>
    <x v="0"/>
    <n v="14"/>
    <n v="3"/>
    <n v="3"/>
    <n v="80"/>
    <n v="3"/>
    <n v="10"/>
    <n v="1"/>
    <x v="1"/>
    <n v="10"/>
    <n v="8"/>
    <n v="0"/>
    <n v="7"/>
    <x v="0"/>
    <x v="2"/>
    <s v="3-5"/>
    <s v="Stayed"/>
  </r>
  <r>
    <n v="38"/>
    <x v="1"/>
    <s v="Travel_Rarely"/>
    <n v="119"/>
    <x v="0"/>
    <n v="3"/>
    <n v="3"/>
    <x v="0"/>
    <x v="0"/>
    <x v="223"/>
    <n v="1"/>
    <x v="1"/>
    <n v="76"/>
    <n v="3"/>
    <n v="3"/>
    <x v="0"/>
    <n v="3"/>
    <s v="Divorced"/>
    <x v="219"/>
    <n v="9647"/>
    <n v="0"/>
    <s v="Y"/>
    <x v="1"/>
    <n v="12"/>
    <n v="3"/>
    <n v="3"/>
    <n v="80"/>
    <n v="2"/>
    <n v="17"/>
    <n v="6"/>
    <x v="2"/>
    <n v="16"/>
    <n v="10"/>
    <n v="5"/>
    <n v="13"/>
    <x v="0"/>
    <x v="2"/>
    <s v="6-10"/>
    <s v="Stayed"/>
  </r>
  <r>
    <n v="31"/>
    <x v="1"/>
    <s v="Non-Travel"/>
    <n v="979"/>
    <x v="1"/>
    <n v="1"/>
    <n v="4"/>
    <x v="2"/>
    <x v="0"/>
    <x v="224"/>
    <n v="3"/>
    <x v="1"/>
    <n v="90"/>
    <n v="1"/>
    <n v="2"/>
    <x v="3"/>
    <n v="3"/>
    <s v="Married"/>
    <x v="220"/>
    <n v="4381"/>
    <n v="0"/>
    <s v="Y"/>
    <x v="1"/>
    <n v="12"/>
    <n v="3"/>
    <n v="4"/>
    <n v="80"/>
    <n v="1"/>
    <n v="6"/>
    <n v="2"/>
    <x v="1"/>
    <n v="5"/>
    <n v="4"/>
    <n v="1"/>
    <n v="4"/>
    <x v="2"/>
    <x v="0"/>
    <s v="11+"/>
    <s v="Stayed"/>
  </r>
  <r>
    <n v="59"/>
    <x v="1"/>
    <s v="Travel_Rarely"/>
    <n v="142"/>
    <x v="1"/>
    <n v="3"/>
    <n v="3"/>
    <x v="0"/>
    <x v="0"/>
    <x v="225"/>
    <n v="3"/>
    <x v="1"/>
    <n v="70"/>
    <n v="2"/>
    <n v="1"/>
    <x v="1"/>
    <n v="4"/>
    <s v="Married"/>
    <x v="221"/>
    <n v="8456"/>
    <n v="3"/>
    <s v="Y"/>
    <x v="1"/>
    <n v="17"/>
    <n v="3"/>
    <n v="1"/>
    <n v="80"/>
    <n v="1"/>
    <n v="7"/>
    <n v="6"/>
    <x v="1"/>
    <n v="1"/>
    <n v="0"/>
    <n v="0"/>
    <n v="0"/>
    <x v="3"/>
    <x v="1"/>
    <s v="3-5"/>
    <s v="Stayed"/>
  </r>
  <r>
    <n v="37"/>
    <x v="1"/>
    <s v="Travel_Frequently"/>
    <n v="319"/>
    <x v="0"/>
    <n v="4"/>
    <n v="4"/>
    <x v="3"/>
    <x v="0"/>
    <x v="226"/>
    <n v="1"/>
    <x v="1"/>
    <n v="41"/>
    <n v="3"/>
    <n v="1"/>
    <x v="6"/>
    <n v="4"/>
    <s v="Divorced"/>
    <x v="222"/>
    <n v="2539"/>
    <n v="4"/>
    <s v="Y"/>
    <x v="1"/>
    <n v="17"/>
    <n v="3"/>
    <n v="3"/>
    <n v="80"/>
    <n v="1"/>
    <n v="13"/>
    <n v="2"/>
    <x v="1"/>
    <n v="9"/>
    <n v="8"/>
    <n v="5"/>
    <n v="8"/>
    <x v="0"/>
    <x v="1"/>
    <s v="0-2"/>
    <s v="Stayed"/>
  </r>
  <r>
    <n v="29"/>
    <x v="1"/>
    <s v="Travel_Frequently"/>
    <n v="1413"/>
    <x v="0"/>
    <n v="1"/>
    <n v="1"/>
    <x v="2"/>
    <x v="0"/>
    <x v="227"/>
    <n v="2"/>
    <x v="0"/>
    <n v="42"/>
    <n v="3"/>
    <n v="3"/>
    <x v="0"/>
    <n v="4"/>
    <s v="Married"/>
    <x v="223"/>
    <n v="6599"/>
    <n v="1"/>
    <s v="Y"/>
    <x v="1"/>
    <n v="14"/>
    <n v="3"/>
    <n v="4"/>
    <n v="80"/>
    <n v="1"/>
    <n v="11"/>
    <n v="5"/>
    <x v="1"/>
    <n v="11"/>
    <n v="10"/>
    <n v="4"/>
    <n v="1"/>
    <x v="2"/>
    <x v="2"/>
    <s v="6-10"/>
    <s v="Stayed"/>
  </r>
  <r>
    <n v="35"/>
    <x v="1"/>
    <s v="Travel_Frequently"/>
    <n v="944"/>
    <x v="0"/>
    <n v="1"/>
    <n v="3"/>
    <x v="3"/>
    <x v="0"/>
    <x v="228"/>
    <n v="3"/>
    <x v="0"/>
    <n v="92"/>
    <n v="3"/>
    <n v="3"/>
    <x v="0"/>
    <n v="3"/>
    <s v="Single"/>
    <x v="224"/>
    <n v="9096"/>
    <n v="1"/>
    <s v="Y"/>
    <x v="1"/>
    <n v="14"/>
    <n v="3"/>
    <n v="1"/>
    <n v="80"/>
    <n v="0"/>
    <n v="10"/>
    <n v="3"/>
    <x v="3"/>
    <n v="10"/>
    <n v="7"/>
    <n v="0"/>
    <n v="8"/>
    <x v="2"/>
    <x v="2"/>
    <s v="11+"/>
    <s v="Stayed"/>
  </r>
  <r>
    <n v="29"/>
    <x v="0"/>
    <s v="Travel_Rarely"/>
    <n v="896"/>
    <x v="1"/>
    <n v="18"/>
    <n v="1"/>
    <x v="2"/>
    <x v="0"/>
    <x v="229"/>
    <n v="3"/>
    <x v="1"/>
    <n v="86"/>
    <n v="2"/>
    <n v="1"/>
    <x v="1"/>
    <n v="4"/>
    <s v="Single"/>
    <x v="225"/>
    <n v="14961"/>
    <n v="1"/>
    <s v="Y"/>
    <x v="0"/>
    <n v="13"/>
    <n v="3"/>
    <n v="3"/>
    <n v="80"/>
    <n v="0"/>
    <n v="4"/>
    <n v="3"/>
    <x v="2"/>
    <n v="4"/>
    <n v="3"/>
    <n v="0"/>
    <n v="1"/>
    <x v="2"/>
    <x v="1"/>
    <s v="6-10"/>
    <s v="Stayed"/>
  </r>
  <r>
    <n v="52"/>
    <x v="1"/>
    <s v="Travel_Rarely"/>
    <n v="1323"/>
    <x v="1"/>
    <n v="2"/>
    <n v="3"/>
    <x v="0"/>
    <x v="0"/>
    <x v="230"/>
    <n v="3"/>
    <x v="0"/>
    <n v="89"/>
    <n v="2"/>
    <n v="1"/>
    <x v="2"/>
    <n v="4"/>
    <s v="Single"/>
    <x v="226"/>
    <n v="3300"/>
    <n v="7"/>
    <s v="Y"/>
    <x v="1"/>
    <n v="15"/>
    <n v="3"/>
    <n v="2"/>
    <n v="80"/>
    <n v="0"/>
    <n v="6"/>
    <n v="3"/>
    <x v="2"/>
    <n v="2"/>
    <n v="2"/>
    <n v="2"/>
    <n v="2"/>
    <x v="1"/>
    <x v="0"/>
    <s v="3-5"/>
    <s v="Left"/>
  </r>
  <r>
    <n v="42"/>
    <x v="1"/>
    <s v="Travel_Rarely"/>
    <n v="532"/>
    <x v="1"/>
    <n v="4"/>
    <n v="2"/>
    <x v="4"/>
    <x v="0"/>
    <x v="231"/>
    <n v="3"/>
    <x v="1"/>
    <n v="58"/>
    <n v="3"/>
    <n v="5"/>
    <x v="5"/>
    <n v="4"/>
    <s v="Married"/>
    <x v="227"/>
    <n v="4933"/>
    <n v="1"/>
    <s v="Y"/>
    <x v="1"/>
    <n v="11"/>
    <n v="3"/>
    <n v="4"/>
    <n v="80"/>
    <n v="0"/>
    <n v="22"/>
    <n v="3"/>
    <x v="1"/>
    <n v="22"/>
    <n v="17"/>
    <n v="11"/>
    <n v="15"/>
    <x v="0"/>
    <x v="2"/>
    <s v="0-2"/>
    <s v="Stayed"/>
  </r>
  <r>
    <n v="59"/>
    <x v="1"/>
    <s v="Travel_Rarely"/>
    <n v="818"/>
    <x v="2"/>
    <n v="6"/>
    <n v="2"/>
    <x v="2"/>
    <x v="0"/>
    <x v="232"/>
    <n v="2"/>
    <x v="1"/>
    <n v="52"/>
    <n v="3"/>
    <n v="1"/>
    <x v="8"/>
    <n v="3"/>
    <s v="Married"/>
    <x v="228"/>
    <n v="25657"/>
    <n v="8"/>
    <s v="Y"/>
    <x v="1"/>
    <n v="17"/>
    <n v="3"/>
    <n v="4"/>
    <n v="80"/>
    <n v="0"/>
    <n v="7"/>
    <n v="2"/>
    <x v="2"/>
    <n v="2"/>
    <n v="2"/>
    <n v="2"/>
    <n v="2"/>
    <x v="3"/>
    <x v="1"/>
    <s v="11+"/>
    <s v="Stayed"/>
  </r>
  <r>
    <n v="50"/>
    <x v="1"/>
    <s v="Travel_Rarely"/>
    <n v="854"/>
    <x v="0"/>
    <n v="1"/>
    <n v="4"/>
    <x v="2"/>
    <x v="0"/>
    <x v="233"/>
    <n v="4"/>
    <x v="0"/>
    <n v="68"/>
    <n v="3"/>
    <n v="5"/>
    <x v="5"/>
    <n v="4"/>
    <s v="Divorced"/>
    <x v="229"/>
    <n v="24118"/>
    <n v="3"/>
    <s v="Y"/>
    <x v="1"/>
    <n v="11"/>
    <n v="3"/>
    <n v="3"/>
    <n v="80"/>
    <n v="1"/>
    <n v="32"/>
    <n v="3"/>
    <x v="2"/>
    <n v="7"/>
    <n v="0"/>
    <n v="0"/>
    <n v="6"/>
    <x v="1"/>
    <x v="2"/>
    <s v="0-2"/>
    <s v="Stayed"/>
  </r>
  <r>
    <n v="33"/>
    <x v="0"/>
    <s v="Travel_Rarely"/>
    <n v="813"/>
    <x v="1"/>
    <n v="14"/>
    <n v="3"/>
    <x v="2"/>
    <x v="0"/>
    <x v="234"/>
    <n v="3"/>
    <x v="1"/>
    <n v="58"/>
    <n v="3"/>
    <n v="1"/>
    <x v="2"/>
    <n v="4"/>
    <s v="Married"/>
    <x v="230"/>
    <n v="22149"/>
    <n v="5"/>
    <s v="Y"/>
    <x v="0"/>
    <n v="13"/>
    <n v="3"/>
    <n v="3"/>
    <n v="80"/>
    <n v="1"/>
    <n v="8"/>
    <n v="2"/>
    <x v="0"/>
    <n v="5"/>
    <n v="4"/>
    <n v="0"/>
    <n v="4"/>
    <x v="2"/>
    <x v="1"/>
    <s v="6-10"/>
    <s v="Stayed"/>
  </r>
  <r>
    <n v="43"/>
    <x v="1"/>
    <s v="Travel_Rarely"/>
    <n v="1034"/>
    <x v="0"/>
    <n v="16"/>
    <n v="3"/>
    <x v="3"/>
    <x v="0"/>
    <x v="235"/>
    <n v="4"/>
    <x v="0"/>
    <n v="80"/>
    <n v="3"/>
    <n v="4"/>
    <x v="5"/>
    <n v="4"/>
    <s v="Married"/>
    <x v="231"/>
    <n v="7744"/>
    <n v="5"/>
    <s v="Y"/>
    <x v="0"/>
    <n v="22"/>
    <n v="4"/>
    <n v="3"/>
    <n v="80"/>
    <n v="1"/>
    <n v="22"/>
    <n v="3"/>
    <x v="1"/>
    <n v="17"/>
    <n v="13"/>
    <n v="1"/>
    <n v="9"/>
    <x v="0"/>
    <x v="2"/>
    <s v="3-5"/>
    <s v="Left"/>
  </r>
  <r>
    <n v="33"/>
    <x v="0"/>
    <s v="Travel_Rarely"/>
    <n v="465"/>
    <x v="1"/>
    <n v="2"/>
    <n v="2"/>
    <x v="0"/>
    <x v="0"/>
    <x v="236"/>
    <n v="1"/>
    <x v="0"/>
    <n v="39"/>
    <n v="3"/>
    <n v="1"/>
    <x v="2"/>
    <n v="1"/>
    <s v="Married"/>
    <x v="232"/>
    <n v="21509"/>
    <n v="7"/>
    <s v="Y"/>
    <x v="1"/>
    <n v="20"/>
    <n v="4"/>
    <n v="1"/>
    <n v="80"/>
    <n v="0"/>
    <n v="13"/>
    <n v="3"/>
    <x v="3"/>
    <n v="9"/>
    <n v="7"/>
    <n v="1"/>
    <n v="7"/>
    <x v="2"/>
    <x v="1"/>
    <s v="11+"/>
    <s v="Stayed"/>
  </r>
  <r>
    <n v="52"/>
    <x v="1"/>
    <s v="Non-Travel"/>
    <n v="771"/>
    <x v="0"/>
    <n v="2"/>
    <n v="4"/>
    <x v="0"/>
    <x v="0"/>
    <x v="237"/>
    <n v="1"/>
    <x v="1"/>
    <n v="79"/>
    <n v="2"/>
    <n v="5"/>
    <x v="5"/>
    <n v="3"/>
    <s v="Single"/>
    <x v="233"/>
    <n v="21030"/>
    <n v="1"/>
    <s v="Y"/>
    <x v="0"/>
    <n v="18"/>
    <n v="3"/>
    <n v="4"/>
    <n v="80"/>
    <n v="0"/>
    <n v="33"/>
    <n v="2"/>
    <x v="3"/>
    <n v="33"/>
    <n v="7"/>
    <n v="15"/>
    <n v="12"/>
    <x v="1"/>
    <x v="2"/>
    <s v="6-10"/>
    <s v="Left"/>
  </r>
  <r>
    <n v="32"/>
    <x v="1"/>
    <s v="Travel_Rarely"/>
    <n v="1401"/>
    <x v="0"/>
    <n v="4"/>
    <n v="2"/>
    <x v="0"/>
    <x v="0"/>
    <x v="238"/>
    <n v="3"/>
    <x v="0"/>
    <n v="56"/>
    <n v="3"/>
    <n v="1"/>
    <x v="6"/>
    <n v="2"/>
    <s v="Married"/>
    <x v="234"/>
    <n v="20990"/>
    <n v="2"/>
    <s v="Y"/>
    <x v="1"/>
    <n v="11"/>
    <n v="3"/>
    <n v="1"/>
    <n v="80"/>
    <n v="1"/>
    <n v="6"/>
    <n v="5"/>
    <x v="1"/>
    <n v="4"/>
    <n v="3"/>
    <n v="1"/>
    <n v="2"/>
    <x v="2"/>
    <x v="0"/>
    <s v="11+"/>
    <s v="Stayed"/>
  </r>
  <r>
    <n v="32"/>
    <x v="0"/>
    <s v="Travel_Rarely"/>
    <n v="515"/>
    <x v="1"/>
    <n v="1"/>
    <n v="3"/>
    <x v="0"/>
    <x v="0"/>
    <x v="239"/>
    <n v="4"/>
    <x v="1"/>
    <n v="62"/>
    <n v="2"/>
    <n v="1"/>
    <x v="2"/>
    <n v="3"/>
    <s v="Single"/>
    <x v="235"/>
    <n v="9571"/>
    <n v="0"/>
    <s v="Y"/>
    <x v="0"/>
    <n v="14"/>
    <n v="3"/>
    <n v="4"/>
    <n v="80"/>
    <n v="0"/>
    <n v="4"/>
    <n v="2"/>
    <x v="0"/>
    <n v="3"/>
    <n v="2"/>
    <n v="1"/>
    <n v="2"/>
    <x v="2"/>
    <x v="0"/>
    <s v="3-5"/>
    <s v="Stayed"/>
  </r>
  <r>
    <n v="39"/>
    <x v="1"/>
    <s v="Travel_Rarely"/>
    <n v="1431"/>
    <x v="1"/>
    <n v="1"/>
    <n v="4"/>
    <x v="2"/>
    <x v="0"/>
    <x v="240"/>
    <n v="3"/>
    <x v="0"/>
    <n v="96"/>
    <n v="3"/>
    <n v="1"/>
    <x v="2"/>
    <n v="3"/>
    <s v="Divorced"/>
    <x v="236"/>
    <n v="15417"/>
    <n v="7"/>
    <s v="Y"/>
    <x v="1"/>
    <n v="14"/>
    <n v="3"/>
    <n v="3"/>
    <n v="80"/>
    <n v="3"/>
    <n v="7"/>
    <n v="1"/>
    <x v="1"/>
    <n v="3"/>
    <n v="2"/>
    <n v="1"/>
    <n v="2"/>
    <x v="0"/>
    <x v="1"/>
    <s v="3-5"/>
    <s v="Left"/>
  </r>
  <r>
    <n v="32"/>
    <x v="1"/>
    <s v="Non-Travel"/>
    <n v="976"/>
    <x v="0"/>
    <n v="26"/>
    <n v="4"/>
    <x v="3"/>
    <x v="0"/>
    <x v="241"/>
    <n v="3"/>
    <x v="1"/>
    <n v="100"/>
    <n v="3"/>
    <n v="2"/>
    <x v="0"/>
    <n v="4"/>
    <s v="Married"/>
    <x v="237"/>
    <n v="12069"/>
    <n v="0"/>
    <s v="Y"/>
    <x v="1"/>
    <n v="18"/>
    <n v="3"/>
    <n v="1"/>
    <n v="80"/>
    <n v="0"/>
    <n v="4"/>
    <n v="2"/>
    <x v="1"/>
    <n v="3"/>
    <n v="2"/>
    <n v="2"/>
    <n v="2"/>
    <x v="2"/>
    <x v="0"/>
    <s v="3-5"/>
    <s v="Stayed"/>
  </r>
  <r>
    <n v="41"/>
    <x v="1"/>
    <s v="Travel_Rarely"/>
    <n v="1411"/>
    <x v="1"/>
    <n v="19"/>
    <n v="2"/>
    <x v="0"/>
    <x v="0"/>
    <x v="242"/>
    <n v="3"/>
    <x v="1"/>
    <n v="36"/>
    <n v="3"/>
    <n v="2"/>
    <x v="1"/>
    <n v="1"/>
    <s v="Divorced"/>
    <x v="169"/>
    <n v="19877"/>
    <n v="2"/>
    <s v="Y"/>
    <x v="1"/>
    <n v="16"/>
    <n v="3"/>
    <n v="1"/>
    <n v="80"/>
    <n v="2"/>
    <n v="17"/>
    <n v="2"/>
    <x v="2"/>
    <n v="1"/>
    <n v="0"/>
    <n v="0"/>
    <n v="0"/>
    <x v="0"/>
    <x v="0"/>
    <s v="3-5"/>
    <s v="Stayed"/>
  </r>
  <r>
    <n v="40"/>
    <x v="1"/>
    <s v="Travel_Rarely"/>
    <n v="1300"/>
    <x v="1"/>
    <n v="24"/>
    <n v="2"/>
    <x v="4"/>
    <x v="0"/>
    <x v="243"/>
    <n v="1"/>
    <x v="1"/>
    <n v="62"/>
    <n v="3"/>
    <n v="2"/>
    <x v="1"/>
    <n v="4"/>
    <s v="Divorced"/>
    <x v="238"/>
    <n v="24447"/>
    <n v="1"/>
    <s v="Y"/>
    <x v="1"/>
    <n v="17"/>
    <n v="3"/>
    <n v="1"/>
    <n v="80"/>
    <n v="2"/>
    <n v="9"/>
    <n v="3"/>
    <x v="1"/>
    <n v="9"/>
    <n v="8"/>
    <n v="4"/>
    <n v="7"/>
    <x v="0"/>
    <x v="0"/>
    <s v="0-2"/>
    <s v="Stayed"/>
  </r>
  <r>
    <n v="45"/>
    <x v="1"/>
    <s v="Travel_Rarely"/>
    <n v="252"/>
    <x v="1"/>
    <n v="1"/>
    <n v="3"/>
    <x v="1"/>
    <x v="0"/>
    <x v="244"/>
    <n v="3"/>
    <x v="1"/>
    <n v="70"/>
    <n v="4"/>
    <n v="5"/>
    <x v="5"/>
    <n v="4"/>
    <s v="Married"/>
    <x v="239"/>
    <n v="15970"/>
    <n v="0"/>
    <s v="Y"/>
    <x v="1"/>
    <n v="11"/>
    <n v="3"/>
    <n v="3"/>
    <n v="80"/>
    <n v="1"/>
    <n v="25"/>
    <n v="2"/>
    <x v="1"/>
    <n v="24"/>
    <n v="0"/>
    <n v="1"/>
    <n v="7"/>
    <x v="0"/>
    <x v="2"/>
    <s v="6-10"/>
    <s v="Stayed"/>
  </r>
  <r>
    <n v="31"/>
    <x v="1"/>
    <s v="Travel_Frequently"/>
    <n v="1327"/>
    <x v="1"/>
    <n v="3"/>
    <n v="4"/>
    <x v="2"/>
    <x v="0"/>
    <x v="245"/>
    <n v="2"/>
    <x v="1"/>
    <n v="73"/>
    <n v="3"/>
    <n v="3"/>
    <x v="7"/>
    <n v="3"/>
    <s v="Divorced"/>
    <x v="240"/>
    <n v="13523"/>
    <n v="9"/>
    <s v="Y"/>
    <x v="1"/>
    <n v="12"/>
    <n v="3"/>
    <n v="1"/>
    <n v="80"/>
    <n v="1"/>
    <n v="9"/>
    <n v="3"/>
    <x v="1"/>
    <n v="2"/>
    <n v="2"/>
    <n v="2"/>
    <n v="2"/>
    <x v="2"/>
    <x v="2"/>
    <s v="11+"/>
    <s v="Stayed"/>
  </r>
  <r>
    <n v="33"/>
    <x v="1"/>
    <s v="Travel_Rarely"/>
    <n v="832"/>
    <x v="1"/>
    <n v="5"/>
    <n v="4"/>
    <x v="0"/>
    <x v="0"/>
    <x v="246"/>
    <n v="3"/>
    <x v="0"/>
    <n v="63"/>
    <n v="2"/>
    <n v="1"/>
    <x v="1"/>
    <n v="4"/>
    <s v="Married"/>
    <x v="12"/>
    <n v="14776"/>
    <n v="1"/>
    <s v="Y"/>
    <x v="1"/>
    <n v="13"/>
    <n v="3"/>
    <n v="3"/>
    <n v="80"/>
    <n v="1"/>
    <n v="2"/>
    <n v="2"/>
    <x v="2"/>
    <n v="2"/>
    <n v="2"/>
    <n v="0"/>
    <n v="2"/>
    <x v="2"/>
    <x v="1"/>
    <s v="0-2"/>
    <s v="Stayed"/>
  </r>
  <r>
    <n v="34"/>
    <x v="1"/>
    <s v="Travel_Rarely"/>
    <n v="470"/>
    <x v="1"/>
    <n v="2"/>
    <n v="4"/>
    <x v="0"/>
    <x v="0"/>
    <x v="247"/>
    <n v="4"/>
    <x v="1"/>
    <n v="84"/>
    <n v="2"/>
    <n v="2"/>
    <x v="3"/>
    <n v="1"/>
    <s v="Married"/>
    <x v="241"/>
    <n v="23687"/>
    <n v="6"/>
    <s v="Y"/>
    <x v="1"/>
    <n v="13"/>
    <n v="3"/>
    <n v="2"/>
    <n v="80"/>
    <n v="1"/>
    <n v="13"/>
    <n v="3"/>
    <x v="1"/>
    <n v="11"/>
    <n v="9"/>
    <n v="5"/>
    <n v="9"/>
    <x v="2"/>
    <x v="0"/>
    <s v="0-2"/>
    <s v="Stayed"/>
  </r>
  <r>
    <n v="37"/>
    <x v="1"/>
    <s v="Travel_Rarely"/>
    <n v="1017"/>
    <x v="1"/>
    <n v="1"/>
    <n v="2"/>
    <x v="2"/>
    <x v="0"/>
    <x v="248"/>
    <n v="3"/>
    <x v="0"/>
    <n v="83"/>
    <n v="2"/>
    <n v="1"/>
    <x v="1"/>
    <n v="1"/>
    <s v="Married"/>
    <x v="242"/>
    <n v="18697"/>
    <n v="2"/>
    <s v="Y"/>
    <x v="1"/>
    <n v="14"/>
    <n v="3"/>
    <n v="1"/>
    <n v="80"/>
    <n v="1"/>
    <n v="17"/>
    <n v="2"/>
    <x v="2"/>
    <n v="3"/>
    <n v="1"/>
    <n v="0"/>
    <n v="2"/>
    <x v="0"/>
    <x v="0"/>
    <s v="11+"/>
    <s v="Stayed"/>
  </r>
  <r>
    <n v="45"/>
    <x v="1"/>
    <s v="Travel_Frequently"/>
    <n v="1199"/>
    <x v="1"/>
    <n v="7"/>
    <n v="4"/>
    <x v="0"/>
    <x v="0"/>
    <x v="249"/>
    <n v="1"/>
    <x v="1"/>
    <n v="77"/>
    <n v="4"/>
    <n v="2"/>
    <x v="3"/>
    <n v="3"/>
    <s v="Married"/>
    <x v="243"/>
    <n v="5118"/>
    <n v="4"/>
    <s v="Y"/>
    <x v="1"/>
    <n v="17"/>
    <n v="3"/>
    <n v="4"/>
    <n v="80"/>
    <n v="1"/>
    <n v="9"/>
    <n v="1"/>
    <x v="1"/>
    <n v="3"/>
    <n v="2"/>
    <n v="0"/>
    <n v="2"/>
    <x v="0"/>
    <x v="0"/>
    <s v="3-5"/>
    <s v="Stayed"/>
  </r>
  <r>
    <n v="37"/>
    <x v="0"/>
    <s v="Travel_Frequently"/>
    <n v="504"/>
    <x v="1"/>
    <n v="10"/>
    <n v="3"/>
    <x v="2"/>
    <x v="0"/>
    <x v="250"/>
    <n v="1"/>
    <x v="1"/>
    <n v="61"/>
    <n v="3"/>
    <n v="3"/>
    <x v="3"/>
    <n v="3"/>
    <s v="Divorced"/>
    <x v="244"/>
    <n v="22573"/>
    <n v="6"/>
    <s v="Y"/>
    <x v="1"/>
    <n v="11"/>
    <n v="3"/>
    <n v="2"/>
    <n v="80"/>
    <n v="2"/>
    <n v="17"/>
    <n v="5"/>
    <x v="1"/>
    <n v="1"/>
    <n v="0"/>
    <n v="0"/>
    <n v="0"/>
    <x v="0"/>
    <x v="2"/>
    <s v="3-5"/>
    <s v="Stayed"/>
  </r>
  <r>
    <n v="39"/>
    <x v="1"/>
    <s v="Travel_Frequently"/>
    <n v="505"/>
    <x v="1"/>
    <n v="2"/>
    <n v="4"/>
    <x v="4"/>
    <x v="0"/>
    <x v="251"/>
    <n v="3"/>
    <x v="0"/>
    <n v="64"/>
    <n v="3"/>
    <n v="3"/>
    <x v="4"/>
    <n v="3"/>
    <s v="Single"/>
    <x v="245"/>
    <n v="6420"/>
    <n v="0"/>
    <s v="Y"/>
    <x v="1"/>
    <n v="25"/>
    <n v="4"/>
    <n v="4"/>
    <n v="80"/>
    <n v="0"/>
    <n v="20"/>
    <n v="1"/>
    <x v="1"/>
    <n v="19"/>
    <n v="6"/>
    <n v="11"/>
    <n v="8"/>
    <x v="0"/>
    <x v="2"/>
    <s v="0-2"/>
    <s v="Left"/>
  </r>
  <r>
    <n v="29"/>
    <x v="1"/>
    <s v="Travel_Rarely"/>
    <n v="665"/>
    <x v="1"/>
    <n v="15"/>
    <n v="3"/>
    <x v="0"/>
    <x v="0"/>
    <x v="252"/>
    <n v="3"/>
    <x v="1"/>
    <n v="60"/>
    <n v="3"/>
    <n v="1"/>
    <x v="1"/>
    <n v="4"/>
    <s v="Single"/>
    <x v="246"/>
    <n v="22673"/>
    <n v="1"/>
    <s v="Y"/>
    <x v="1"/>
    <n v="19"/>
    <n v="3"/>
    <n v="1"/>
    <n v="80"/>
    <n v="0"/>
    <n v="6"/>
    <n v="1"/>
    <x v="1"/>
    <n v="6"/>
    <n v="5"/>
    <n v="1"/>
    <n v="5"/>
    <x v="2"/>
    <x v="1"/>
    <s v="11+"/>
    <s v="Stayed"/>
  </r>
  <r>
    <n v="42"/>
    <x v="1"/>
    <s v="Travel_Rarely"/>
    <n v="916"/>
    <x v="1"/>
    <n v="17"/>
    <n v="2"/>
    <x v="0"/>
    <x v="0"/>
    <x v="253"/>
    <n v="4"/>
    <x v="0"/>
    <n v="82"/>
    <n v="4"/>
    <n v="2"/>
    <x v="1"/>
    <n v="1"/>
    <s v="Single"/>
    <x v="247"/>
    <n v="23016"/>
    <n v="3"/>
    <s v="Y"/>
    <x v="0"/>
    <n v="13"/>
    <n v="3"/>
    <n v="3"/>
    <n v="80"/>
    <n v="0"/>
    <n v="10"/>
    <n v="1"/>
    <x v="1"/>
    <n v="3"/>
    <n v="2"/>
    <n v="0"/>
    <n v="2"/>
    <x v="0"/>
    <x v="0"/>
    <s v="6-10"/>
    <s v="Stayed"/>
  </r>
  <r>
    <n v="29"/>
    <x v="1"/>
    <s v="Travel_Rarely"/>
    <n v="1247"/>
    <x v="0"/>
    <n v="20"/>
    <n v="2"/>
    <x v="3"/>
    <x v="0"/>
    <x v="254"/>
    <n v="4"/>
    <x v="1"/>
    <n v="45"/>
    <n v="3"/>
    <n v="2"/>
    <x v="0"/>
    <n v="4"/>
    <s v="Divorced"/>
    <x v="248"/>
    <n v="10732"/>
    <n v="2"/>
    <s v="Y"/>
    <x v="1"/>
    <n v="14"/>
    <n v="3"/>
    <n v="4"/>
    <n v="80"/>
    <n v="1"/>
    <n v="10"/>
    <n v="2"/>
    <x v="1"/>
    <n v="3"/>
    <n v="2"/>
    <n v="0"/>
    <n v="2"/>
    <x v="2"/>
    <x v="0"/>
    <s v="3-5"/>
    <s v="Stayed"/>
  </r>
  <r>
    <n v="25"/>
    <x v="1"/>
    <s v="Travel_Rarely"/>
    <n v="685"/>
    <x v="1"/>
    <n v="1"/>
    <n v="3"/>
    <x v="0"/>
    <x v="0"/>
    <x v="255"/>
    <n v="1"/>
    <x v="0"/>
    <n v="62"/>
    <n v="3"/>
    <n v="2"/>
    <x v="3"/>
    <n v="3"/>
    <s v="Married"/>
    <x v="249"/>
    <n v="7505"/>
    <n v="0"/>
    <s v="Y"/>
    <x v="1"/>
    <n v="12"/>
    <n v="3"/>
    <n v="4"/>
    <n v="80"/>
    <n v="2"/>
    <n v="5"/>
    <n v="3"/>
    <x v="1"/>
    <n v="4"/>
    <n v="2"/>
    <n v="1"/>
    <n v="2"/>
    <x v="4"/>
    <x v="0"/>
    <s v="3-5"/>
    <s v="Stayed"/>
  </r>
  <r>
    <n v="42"/>
    <x v="1"/>
    <s v="Travel_Rarely"/>
    <n v="269"/>
    <x v="1"/>
    <n v="2"/>
    <n v="3"/>
    <x v="2"/>
    <x v="0"/>
    <x v="256"/>
    <n v="4"/>
    <x v="0"/>
    <n v="56"/>
    <n v="2"/>
    <n v="1"/>
    <x v="2"/>
    <n v="1"/>
    <s v="Divorced"/>
    <x v="250"/>
    <n v="8007"/>
    <n v="0"/>
    <s v="Y"/>
    <x v="0"/>
    <n v="11"/>
    <n v="3"/>
    <n v="3"/>
    <n v="80"/>
    <n v="1"/>
    <n v="10"/>
    <n v="4"/>
    <x v="1"/>
    <n v="9"/>
    <n v="6"/>
    <n v="7"/>
    <n v="8"/>
    <x v="0"/>
    <x v="1"/>
    <s v="3-5"/>
    <s v="Stayed"/>
  </r>
  <r>
    <n v="40"/>
    <x v="1"/>
    <s v="Travel_Rarely"/>
    <n v="1416"/>
    <x v="1"/>
    <n v="2"/>
    <n v="2"/>
    <x v="2"/>
    <x v="0"/>
    <x v="257"/>
    <n v="1"/>
    <x v="1"/>
    <n v="49"/>
    <n v="3"/>
    <n v="5"/>
    <x v="7"/>
    <n v="3"/>
    <s v="Divorced"/>
    <x v="251"/>
    <n v="5949"/>
    <n v="0"/>
    <s v="Y"/>
    <x v="1"/>
    <n v="19"/>
    <n v="3"/>
    <n v="4"/>
    <n v="80"/>
    <n v="1"/>
    <n v="22"/>
    <n v="5"/>
    <x v="1"/>
    <n v="21"/>
    <n v="7"/>
    <n v="3"/>
    <n v="9"/>
    <x v="0"/>
    <x v="2"/>
    <s v="6-10"/>
    <s v="Stayed"/>
  </r>
  <r>
    <n v="51"/>
    <x v="1"/>
    <s v="Travel_Rarely"/>
    <n v="833"/>
    <x v="1"/>
    <n v="1"/>
    <n v="3"/>
    <x v="0"/>
    <x v="0"/>
    <x v="258"/>
    <n v="3"/>
    <x v="1"/>
    <n v="96"/>
    <n v="3"/>
    <n v="1"/>
    <x v="1"/>
    <n v="4"/>
    <s v="Married"/>
    <x v="252"/>
    <n v="23231"/>
    <n v="1"/>
    <s v="Y"/>
    <x v="1"/>
    <n v="11"/>
    <n v="3"/>
    <n v="2"/>
    <n v="80"/>
    <n v="0"/>
    <n v="1"/>
    <n v="0"/>
    <x v="2"/>
    <n v="1"/>
    <n v="0"/>
    <n v="0"/>
    <n v="0"/>
    <x v="1"/>
    <x v="1"/>
    <s v="11+"/>
    <s v="Stayed"/>
  </r>
  <r>
    <n v="31"/>
    <x v="0"/>
    <s v="Travel_Frequently"/>
    <n v="307"/>
    <x v="1"/>
    <n v="29"/>
    <n v="2"/>
    <x v="2"/>
    <x v="0"/>
    <x v="259"/>
    <n v="3"/>
    <x v="1"/>
    <n v="71"/>
    <n v="2"/>
    <n v="1"/>
    <x v="2"/>
    <n v="2"/>
    <s v="Single"/>
    <x v="253"/>
    <n v="11652"/>
    <n v="0"/>
    <s v="Y"/>
    <x v="1"/>
    <n v="11"/>
    <n v="3"/>
    <n v="2"/>
    <n v="80"/>
    <n v="0"/>
    <n v="6"/>
    <n v="2"/>
    <x v="3"/>
    <n v="5"/>
    <n v="4"/>
    <n v="1"/>
    <n v="4"/>
    <x v="2"/>
    <x v="0"/>
    <s v="0-2"/>
    <s v="Stayed"/>
  </r>
  <r>
    <n v="32"/>
    <x v="1"/>
    <s v="Travel_Frequently"/>
    <n v="1311"/>
    <x v="1"/>
    <n v="7"/>
    <n v="3"/>
    <x v="0"/>
    <x v="0"/>
    <x v="260"/>
    <n v="2"/>
    <x v="1"/>
    <n v="100"/>
    <n v="4"/>
    <n v="1"/>
    <x v="2"/>
    <n v="2"/>
    <s v="Married"/>
    <x v="254"/>
    <n v="26062"/>
    <n v="1"/>
    <s v="Y"/>
    <x v="1"/>
    <n v="20"/>
    <n v="4"/>
    <n v="3"/>
    <n v="80"/>
    <n v="0"/>
    <n v="5"/>
    <n v="3"/>
    <x v="0"/>
    <n v="5"/>
    <n v="1"/>
    <n v="0"/>
    <n v="3"/>
    <x v="2"/>
    <x v="1"/>
    <s v="3-5"/>
    <s v="Left"/>
  </r>
  <r>
    <n v="38"/>
    <x v="1"/>
    <s v="Non-Travel"/>
    <n v="1327"/>
    <x v="0"/>
    <n v="2"/>
    <n v="2"/>
    <x v="0"/>
    <x v="0"/>
    <x v="261"/>
    <n v="4"/>
    <x v="1"/>
    <n v="39"/>
    <n v="2"/>
    <n v="2"/>
    <x v="0"/>
    <n v="4"/>
    <s v="Married"/>
    <x v="255"/>
    <n v="19682"/>
    <n v="3"/>
    <s v="Y"/>
    <x v="1"/>
    <n v="18"/>
    <n v="3"/>
    <n v="4"/>
    <n v="80"/>
    <n v="1"/>
    <n v="13"/>
    <n v="0"/>
    <x v="1"/>
    <n v="8"/>
    <n v="7"/>
    <n v="7"/>
    <n v="5"/>
    <x v="0"/>
    <x v="0"/>
    <s v="3-5"/>
    <s v="Stayed"/>
  </r>
  <r>
    <n v="32"/>
    <x v="1"/>
    <s v="Travel_Rarely"/>
    <n v="128"/>
    <x v="1"/>
    <n v="2"/>
    <n v="1"/>
    <x v="4"/>
    <x v="0"/>
    <x v="262"/>
    <n v="4"/>
    <x v="1"/>
    <n v="84"/>
    <n v="2"/>
    <n v="2"/>
    <x v="2"/>
    <n v="1"/>
    <s v="Single"/>
    <x v="256"/>
    <n v="19737"/>
    <n v="4"/>
    <s v="Y"/>
    <x v="1"/>
    <n v="13"/>
    <n v="3"/>
    <n v="4"/>
    <n v="80"/>
    <n v="0"/>
    <n v="9"/>
    <n v="5"/>
    <x v="1"/>
    <n v="6"/>
    <n v="2"/>
    <n v="0"/>
    <n v="4"/>
    <x v="2"/>
    <x v="1"/>
    <s v="6-10"/>
    <s v="Stayed"/>
  </r>
  <r>
    <n v="46"/>
    <x v="1"/>
    <s v="Travel_Rarely"/>
    <n v="488"/>
    <x v="0"/>
    <n v="2"/>
    <n v="3"/>
    <x v="4"/>
    <x v="0"/>
    <x v="263"/>
    <n v="3"/>
    <x v="0"/>
    <n v="75"/>
    <n v="1"/>
    <n v="4"/>
    <x v="5"/>
    <n v="2"/>
    <s v="Married"/>
    <x v="257"/>
    <n v="14977"/>
    <n v="3"/>
    <s v="Y"/>
    <x v="0"/>
    <n v="12"/>
    <n v="3"/>
    <n v="2"/>
    <n v="80"/>
    <n v="1"/>
    <n v="28"/>
    <n v="2"/>
    <x v="2"/>
    <n v="7"/>
    <n v="7"/>
    <n v="7"/>
    <n v="7"/>
    <x v="1"/>
    <x v="2"/>
    <s v="6-10"/>
    <s v="Stayed"/>
  </r>
  <r>
    <n v="28"/>
    <x v="0"/>
    <s v="Travel_Rarely"/>
    <n v="529"/>
    <x v="1"/>
    <n v="2"/>
    <n v="4"/>
    <x v="0"/>
    <x v="0"/>
    <x v="264"/>
    <n v="1"/>
    <x v="1"/>
    <n v="79"/>
    <n v="3"/>
    <n v="1"/>
    <x v="2"/>
    <n v="3"/>
    <s v="Single"/>
    <x v="258"/>
    <n v="14935"/>
    <n v="2"/>
    <s v="Y"/>
    <x v="1"/>
    <n v="11"/>
    <n v="3"/>
    <n v="3"/>
    <n v="80"/>
    <n v="0"/>
    <n v="5"/>
    <n v="5"/>
    <x v="0"/>
    <n v="0"/>
    <n v="0"/>
    <n v="0"/>
    <n v="0"/>
    <x v="2"/>
    <x v="0"/>
    <s v="6-10"/>
    <s v="Stayed"/>
  </r>
  <r>
    <n v="29"/>
    <x v="1"/>
    <s v="Travel_Rarely"/>
    <n v="1210"/>
    <x v="0"/>
    <n v="2"/>
    <n v="3"/>
    <x v="2"/>
    <x v="0"/>
    <x v="265"/>
    <n v="1"/>
    <x v="1"/>
    <n v="78"/>
    <n v="2"/>
    <n v="2"/>
    <x v="0"/>
    <n v="2"/>
    <s v="Married"/>
    <x v="259"/>
    <n v="3687"/>
    <n v="2"/>
    <s v="Y"/>
    <x v="1"/>
    <n v="19"/>
    <n v="3"/>
    <n v="2"/>
    <n v="80"/>
    <n v="2"/>
    <n v="10"/>
    <n v="2"/>
    <x v="1"/>
    <n v="0"/>
    <n v="0"/>
    <n v="0"/>
    <n v="0"/>
    <x v="2"/>
    <x v="0"/>
    <s v="0-2"/>
    <s v="Left"/>
  </r>
  <r>
    <n v="31"/>
    <x v="1"/>
    <s v="Travel_Rarely"/>
    <n v="1463"/>
    <x v="1"/>
    <n v="23"/>
    <n v="3"/>
    <x v="2"/>
    <x v="0"/>
    <x v="266"/>
    <n v="2"/>
    <x v="1"/>
    <n v="64"/>
    <n v="2"/>
    <n v="2"/>
    <x v="4"/>
    <n v="4"/>
    <s v="Married"/>
    <x v="260"/>
    <n v="14408"/>
    <n v="0"/>
    <s v="Y"/>
    <x v="1"/>
    <n v="21"/>
    <n v="4"/>
    <n v="2"/>
    <n v="80"/>
    <n v="1"/>
    <n v="10"/>
    <n v="2"/>
    <x v="1"/>
    <n v="9"/>
    <n v="0"/>
    <n v="7"/>
    <n v="8"/>
    <x v="2"/>
    <x v="0"/>
    <s v="0-2"/>
    <s v="Stayed"/>
  </r>
  <r>
    <n v="25"/>
    <x v="1"/>
    <s v="Non-Travel"/>
    <n v="675"/>
    <x v="1"/>
    <n v="5"/>
    <n v="2"/>
    <x v="0"/>
    <x v="0"/>
    <x v="267"/>
    <n v="2"/>
    <x v="1"/>
    <n v="85"/>
    <n v="4"/>
    <n v="2"/>
    <x v="4"/>
    <n v="1"/>
    <s v="Divorced"/>
    <x v="261"/>
    <n v="18384"/>
    <n v="1"/>
    <s v="Y"/>
    <x v="1"/>
    <n v="12"/>
    <n v="3"/>
    <n v="4"/>
    <n v="80"/>
    <n v="2"/>
    <n v="6"/>
    <n v="2"/>
    <x v="1"/>
    <n v="6"/>
    <n v="3"/>
    <n v="1"/>
    <n v="5"/>
    <x v="4"/>
    <x v="0"/>
    <s v="6-10"/>
    <s v="Stayed"/>
  </r>
  <r>
    <n v="45"/>
    <x v="1"/>
    <s v="Travel_Rarely"/>
    <n v="1385"/>
    <x v="1"/>
    <n v="20"/>
    <n v="2"/>
    <x v="2"/>
    <x v="0"/>
    <x v="268"/>
    <n v="3"/>
    <x v="1"/>
    <n v="79"/>
    <n v="3"/>
    <n v="4"/>
    <x v="4"/>
    <n v="4"/>
    <s v="Married"/>
    <x v="262"/>
    <n v="7501"/>
    <n v="0"/>
    <s v="Y"/>
    <x v="0"/>
    <n v="14"/>
    <n v="3"/>
    <n v="2"/>
    <n v="80"/>
    <n v="0"/>
    <n v="21"/>
    <n v="2"/>
    <x v="1"/>
    <n v="20"/>
    <n v="7"/>
    <n v="4"/>
    <n v="10"/>
    <x v="0"/>
    <x v="2"/>
    <s v="6-10"/>
    <s v="Stayed"/>
  </r>
  <r>
    <n v="36"/>
    <x v="1"/>
    <s v="Travel_Rarely"/>
    <n v="1403"/>
    <x v="1"/>
    <n v="6"/>
    <n v="3"/>
    <x v="0"/>
    <x v="0"/>
    <x v="269"/>
    <n v="4"/>
    <x v="1"/>
    <n v="47"/>
    <n v="3"/>
    <n v="1"/>
    <x v="2"/>
    <n v="4"/>
    <s v="Married"/>
    <x v="263"/>
    <n v="20251"/>
    <n v="0"/>
    <s v="Y"/>
    <x v="1"/>
    <n v="11"/>
    <n v="3"/>
    <n v="3"/>
    <n v="80"/>
    <n v="1"/>
    <n v="16"/>
    <n v="4"/>
    <x v="1"/>
    <n v="15"/>
    <n v="13"/>
    <n v="10"/>
    <n v="11"/>
    <x v="0"/>
    <x v="0"/>
    <s v="11+"/>
    <s v="Stayed"/>
  </r>
  <r>
    <n v="55"/>
    <x v="1"/>
    <s v="Travel_Rarely"/>
    <n v="452"/>
    <x v="1"/>
    <n v="1"/>
    <n v="3"/>
    <x v="2"/>
    <x v="0"/>
    <x v="270"/>
    <n v="4"/>
    <x v="1"/>
    <n v="81"/>
    <n v="3"/>
    <n v="5"/>
    <x v="5"/>
    <n v="1"/>
    <s v="Single"/>
    <x v="264"/>
    <n v="18938"/>
    <n v="0"/>
    <s v="Y"/>
    <x v="0"/>
    <n v="14"/>
    <n v="3"/>
    <n v="3"/>
    <n v="80"/>
    <n v="0"/>
    <n v="37"/>
    <n v="2"/>
    <x v="1"/>
    <n v="36"/>
    <n v="10"/>
    <n v="4"/>
    <n v="13"/>
    <x v="1"/>
    <x v="2"/>
    <s v="11+"/>
    <s v="Stayed"/>
  </r>
  <r>
    <n v="47"/>
    <x v="0"/>
    <s v="Non-Travel"/>
    <n v="666"/>
    <x v="1"/>
    <n v="29"/>
    <n v="4"/>
    <x v="0"/>
    <x v="0"/>
    <x v="271"/>
    <n v="1"/>
    <x v="1"/>
    <n v="88"/>
    <n v="3"/>
    <n v="3"/>
    <x v="5"/>
    <n v="2"/>
    <s v="Married"/>
    <x v="265"/>
    <n v="10268"/>
    <n v="1"/>
    <s v="Y"/>
    <x v="0"/>
    <n v="12"/>
    <n v="3"/>
    <n v="4"/>
    <n v="80"/>
    <n v="1"/>
    <n v="10"/>
    <n v="2"/>
    <x v="2"/>
    <n v="10"/>
    <n v="7"/>
    <n v="9"/>
    <n v="9"/>
    <x v="1"/>
    <x v="2"/>
    <s v="11+"/>
    <s v="Stayed"/>
  </r>
  <r>
    <n v="28"/>
    <x v="1"/>
    <s v="Travel_Rarely"/>
    <n v="1158"/>
    <x v="1"/>
    <n v="9"/>
    <n v="3"/>
    <x v="2"/>
    <x v="0"/>
    <x v="272"/>
    <n v="4"/>
    <x v="1"/>
    <n v="94"/>
    <n v="3"/>
    <n v="1"/>
    <x v="1"/>
    <n v="4"/>
    <s v="Married"/>
    <x v="266"/>
    <n v="2613"/>
    <n v="1"/>
    <s v="Y"/>
    <x v="1"/>
    <n v="23"/>
    <n v="4"/>
    <n v="4"/>
    <n v="80"/>
    <n v="1"/>
    <n v="5"/>
    <n v="3"/>
    <x v="2"/>
    <n v="5"/>
    <n v="2"/>
    <n v="0"/>
    <n v="4"/>
    <x v="2"/>
    <x v="1"/>
    <s v="6-10"/>
    <s v="Left"/>
  </r>
  <r>
    <n v="37"/>
    <x v="1"/>
    <s v="Travel_Rarely"/>
    <n v="228"/>
    <x v="0"/>
    <n v="6"/>
    <n v="4"/>
    <x v="2"/>
    <x v="0"/>
    <x v="273"/>
    <n v="3"/>
    <x v="1"/>
    <n v="98"/>
    <n v="3"/>
    <n v="2"/>
    <x v="0"/>
    <n v="4"/>
    <s v="Married"/>
    <x v="267"/>
    <n v="22825"/>
    <n v="4"/>
    <s v="Y"/>
    <x v="1"/>
    <n v="14"/>
    <n v="3"/>
    <n v="2"/>
    <n v="80"/>
    <n v="1"/>
    <n v="7"/>
    <n v="5"/>
    <x v="3"/>
    <n v="5"/>
    <n v="4"/>
    <n v="0"/>
    <n v="1"/>
    <x v="0"/>
    <x v="0"/>
    <s v="3-5"/>
    <s v="Stayed"/>
  </r>
  <r>
    <n v="21"/>
    <x v="1"/>
    <s v="Travel_Rarely"/>
    <n v="996"/>
    <x v="1"/>
    <n v="3"/>
    <n v="2"/>
    <x v="2"/>
    <x v="0"/>
    <x v="274"/>
    <n v="4"/>
    <x v="1"/>
    <n v="100"/>
    <n v="2"/>
    <n v="1"/>
    <x v="1"/>
    <n v="3"/>
    <s v="Single"/>
    <x v="268"/>
    <n v="10531"/>
    <n v="1"/>
    <s v="Y"/>
    <x v="1"/>
    <n v="17"/>
    <n v="3"/>
    <n v="1"/>
    <n v="80"/>
    <n v="0"/>
    <n v="3"/>
    <n v="4"/>
    <x v="3"/>
    <n v="3"/>
    <n v="2"/>
    <n v="1"/>
    <n v="0"/>
    <x v="4"/>
    <x v="0"/>
    <s v="3-5"/>
    <s v="Stayed"/>
  </r>
  <r>
    <n v="37"/>
    <x v="1"/>
    <s v="Non-Travel"/>
    <n v="728"/>
    <x v="1"/>
    <n v="1"/>
    <n v="4"/>
    <x v="2"/>
    <x v="0"/>
    <x v="275"/>
    <n v="1"/>
    <x v="0"/>
    <n v="80"/>
    <n v="3"/>
    <n v="3"/>
    <x v="7"/>
    <n v="4"/>
    <s v="Divorced"/>
    <x v="269"/>
    <n v="11677"/>
    <n v="2"/>
    <s v="Y"/>
    <x v="0"/>
    <n v="18"/>
    <n v="3"/>
    <n v="1"/>
    <n v="80"/>
    <n v="2"/>
    <n v="15"/>
    <n v="2"/>
    <x v="1"/>
    <n v="5"/>
    <n v="2"/>
    <n v="0"/>
    <n v="2"/>
    <x v="0"/>
    <x v="2"/>
    <s v="3-5"/>
    <s v="Stayed"/>
  </r>
  <r>
    <n v="35"/>
    <x v="1"/>
    <s v="Travel_Rarely"/>
    <n v="1315"/>
    <x v="1"/>
    <n v="22"/>
    <n v="3"/>
    <x v="0"/>
    <x v="0"/>
    <x v="276"/>
    <n v="2"/>
    <x v="0"/>
    <n v="71"/>
    <n v="4"/>
    <n v="3"/>
    <x v="5"/>
    <n v="2"/>
    <s v="Divorced"/>
    <x v="270"/>
    <n v="19100"/>
    <n v="7"/>
    <s v="Y"/>
    <x v="1"/>
    <n v="18"/>
    <n v="3"/>
    <n v="2"/>
    <n v="80"/>
    <n v="1"/>
    <n v="10"/>
    <n v="6"/>
    <x v="2"/>
    <n v="7"/>
    <n v="7"/>
    <n v="6"/>
    <n v="2"/>
    <x v="2"/>
    <x v="2"/>
    <s v="3-5"/>
    <s v="Stayed"/>
  </r>
  <r>
    <n v="38"/>
    <x v="1"/>
    <s v="Travel_Rarely"/>
    <n v="322"/>
    <x v="0"/>
    <n v="7"/>
    <n v="2"/>
    <x v="2"/>
    <x v="0"/>
    <x v="277"/>
    <n v="1"/>
    <x v="0"/>
    <n v="44"/>
    <n v="4"/>
    <n v="2"/>
    <x v="0"/>
    <n v="1"/>
    <s v="Divorced"/>
    <x v="147"/>
    <n v="19191"/>
    <n v="1"/>
    <s v="Y"/>
    <x v="0"/>
    <n v="24"/>
    <n v="4"/>
    <n v="3"/>
    <n v="80"/>
    <n v="1"/>
    <n v="8"/>
    <n v="3"/>
    <x v="1"/>
    <n v="8"/>
    <n v="0"/>
    <n v="7"/>
    <n v="7"/>
    <x v="0"/>
    <x v="0"/>
    <s v="6-10"/>
    <s v="Stayed"/>
  </r>
  <r>
    <n v="26"/>
    <x v="1"/>
    <s v="Travel_Frequently"/>
    <n v="1479"/>
    <x v="1"/>
    <n v="1"/>
    <n v="3"/>
    <x v="0"/>
    <x v="0"/>
    <x v="278"/>
    <n v="3"/>
    <x v="0"/>
    <n v="84"/>
    <n v="3"/>
    <n v="2"/>
    <x v="3"/>
    <n v="2"/>
    <s v="Divorced"/>
    <x v="271"/>
    <n v="26767"/>
    <n v="1"/>
    <s v="Y"/>
    <x v="1"/>
    <n v="20"/>
    <n v="4"/>
    <n v="1"/>
    <n v="80"/>
    <n v="1"/>
    <n v="6"/>
    <n v="6"/>
    <x v="0"/>
    <n v="6"/>
    <n v="5"/>
    <n v="1"/>
    <n v="4"/>
    <x v="2"/>
    <x v="0"/>
    <s v="6-10"/>
    <s v="Stayed"/>
  </r>
  <r>
    <n v="50"/>
    <x v="1"/>
    <s v="Travel_Rarely"/>
    <n v="797"/>
    <x v="1"/>
    <n v="4"/>
    <n v="1"/>
    <x v="0"/>
    <x v="0"/>
    <x v="279"/>
    <n v="1"/>
    <x v="1"/>
    <n v="96"/>
    <n v="3"/>
    <n v="5"/>
    <x v="7"/>
    <n v="2"/>
    <s v="Divorced"/>
    <x v="272"/>
    <n v="15815"/>
    <n v="3"/>
    <s v="Y"/>
    <x v="1"/>
    <n v="14"/>
    <n v="3"/>
    <n v="1"/>
    <n v="80"/>
    <n v="2"/>
    <n v="28"/>
    <n v="4"/>
    <x v="2"/>
    <n v="10"/>
    <n v="4"/>
    <n v="1"/>
    <n v="6"/>
    <x v="1"/>
    <x v="2"/>
    <s v="6-10"/>
    <s v="Stayed"/>
  </r>
  <r>
    <n v="53"/>
    <x v="1"/>
    <s v="Travel_Rarely"/>
    <n v="1070"/>
    <x v="1"/>
    <n v="3"/>
    <n v="4"/>
    <x v="2"/>
    <x v="0"/>
    <x v="280"/>
    <n v="3"/>
    <x v="1"/>
    <n v="45"/>
    <n v="3"/>
    <n v="4"/>
    <x v="7"/>
    <n v="3"/>
    <s v="Married"/>
    <x v="273"/>
    <n v="21016"/>
    <n v="3"/>
    <s v="Y"/>
    <x v="0"/>
    <n v="16"/>
    <n v="3"/>
    <n v="4"/>
    <n v="80"/>
    <n v="3"/>
    <n v="21"/>
    <n v="5"/>
    <x v="2"/>
    <n v="5"/>
    <n v="3"/>
    <n v="1"/>
    <n v="3"/>
    <x v="1"/>
    <x v="2"/>
    <s v="6-10"/>
    <s v="Stayed"/>
  </r>
  <r>
    <n v="42"/>
    <x v="1"/>
    <s v="Travel_Rarely"/>
    <n v="635"/>
    <x v="0"/>
    <n v="1"/>
    <n v="1"/>
    <x v="0"/>
    <x v="0"/>
    <x v="281"/>
    <n v="2"/>
    <x v="1"/>
    <n v="99"/>
    <n v="3"/>
    <n v="2"/>
    <x v="0"/>
    <n v="3"/>
    <s v="Married"/>
    <x v="274"/>
    <n v="24532"/>
    <n v="1"/>
    <s v="Y"/>
    <x v="1"/>
    <n v="25"/>
    <n v="4"/>
    <n v="3"/>
    <n v="80"/>
    <n v="0"/>
    <n v="20"/>
    <n v="3"/>
    <x v="1"/>
    <n v="20"/>
    <n v="16"/>
    <n v="11"/>
    <n v="6"/>
    <x v="0"/>
    <x v="0"/>
    <s v="3-5"/>
    <s v="Stayed"/>
  </r>
  <r>
    <n v="29"/>
    <x v="1"/>
    <s v="Travel_Frequently"/>
    <n v="442"/>
    <x v="0"/>
    <n v="2"/>
    <n v="2"/>
    <x v="0"/>
    <x v="0"/>
    <x v="282"/>
    <n v="2"/>
    <x v="1"/>
    <n v="44"/>
    <n v="3"/>
    <n v="2"/>
    <x v="0"/>
    <n v="4"/>
    <s v="Single"/>
    <x v="275"/>
    <n v="20260"/>
    <n v="1"/>
    <s v="Y"/>
    <x v="1"/>
    <n v="18"/>
    <n v="3"/>
    <n v="1"/>
    <n v="80"/>
    <n v="0"/>
    <n v="10"/>
    <n v="3"/>
    <x v="2"/>
    <n v="10"/>
    <n v="7"/>
    <n v="0"/>
    <n v="9"/>
    <x v="2"/>
    <x v="0"/>
    <s v="11+"/>
    <s v="Stayed"/>
  </r>
  <r>
    <n v="55"/>
    <x v="1"/>
    <s v="Travel_Rarely"/>
    <n v="147"/>
    <x v="1"/>
    <n v="20"/>
    <n v="2"/>
    <x v="4"/>
    <x v="0"/>
    <x v="283"/>
    <n v="2"/>
    <x v="1"/>
    <n v="37"/>
    <n v="3"/>
    <n v="2"/>
    <x v="2"/>
    <n v="4"/>
    <s v="Married"/>
    <x v="276"/>
    <n v="15972"/>
    <n v="3"/>
    <s v="Y"/>
    <x v="0"/>
    <n v="19"/>
    <n v="3"/>
    <n v="4"/>
    <n v="80"/>
    <n v="1"/>
    <n v="12"/>
    <n v="4"/>
    <x v="1"/>
    <n v="10"/>
    <n v="7"/>
    <n v="0"/>
    <n v="8"/>
    <x v="1"/>
    <x v="0"/>
    <s v="6-10"/>
    <s v="Stayed"/>
  </r>
  <r>
    <n v="26"/>
    <x v="1"/>
    <s v="Travel_Frequently"/>
    <n v="496"/>
    <x v="1"/>
    <n v="11"/>
    <n v="2"/>
    <x v="2"/>
    <x v="0"/>
    <x v="284"/>
    <n v="1"/>
    <x v="1"/>
    <n v="60"/>
    <n v="3"/>
    <n v="2"/>
    <x v="4"/>
    <n v="1"/>
    <s v="Married"/>
    <x v="277"/>
    <n v="22722"/>
    <n v="1"/>
    <s v="Y"/>
    <x v="0"/>
    <n v="13"/>
    <n v="3"/>
    <n v="3"/>
    <n v="80"/>
    <n v="1"/>
    <n v="5"/>
    <n v="3"/>
    <x v="1"/>
    <n v="5"/>
    <n v="3"/>
    <n v="3"/>
    <n v="3"/>
    <x v="2"/>
    <x v="0"/>
    <s v="6-10"/>
    <s v="Stayed"/>
  </r>
  <r>
    <n v="37"/>
    <x v="1"/>
    <s v="Travel_Rarely"/>
    <n v="1372"/>
    <x v="1"/>
    <n v="1"/>
    <n v="3"/>
    <x v="0"/>
    <x v="0"/>
    <x v="285"/>
    <n v="4"/>
    <x v="0"/>
    <n v="42"/>
    <n v="3"/>
    <n v="1"/>
    <x v="1"/>
    <n v="4"/>
    <s v="Single"/>
    <x v="278"/>
    <n v="15881"/>
    <n v="1"/>
    <s v="Y"/>
    <x v="1"/>
    <n v="12"/>
    <n v="3"/>
    <n v="2"/>
    <n v="80"/>
    <n v="0"/>
    <n v="17"/>
    <n v="3"/>
    <x v="1"/>
    <n v="17"/>
    <n v="12"/>
    <n v="5"/>
    <n v="7"/>
    <x v="0"/>
    <x v="1"/>
    <s v="3-5"/>
    <s v="Stayed"/>
  </r>
  <r>
    <n v="44"/>
    <x v="0"/>
    <s v="Travel_Frequently"/>
    <n v="920"/>
    <x v="1"/>
    <n v="24"/>
    <n v="3"/>
    <x v="0"/>
    <x v="0"/>
    <x v="286"/>
    <n v="4"/>
    <x v="1"/>
    <n v="43"/>
    <n v="3"/>
    <n v="1"/>
    <x v="2"/>
    <n v="3"/>
    <s v="Divorced"/>
    <x v="279"/>
    <n v="19920"/>
    <n v="3"/>
    <s v="Y"/>
    <x v="0"/>
    <n v="22"/>
    <n v="4"/>
    <n v="4"/>
    <n v="80"/>
    <n v="1"/>
    <n v="19"/>
    <n v="0"/>
    <x v="0"/>
    <n v="1"/>
    <n v="0"/>
    <n v="0"/>
    <n v="0"/>
    <x v="0"/>
    <x v="0"/>
    <s v="11+"/>
    <s v="Stayed"/>
  </r>
  <r>
    <n v="38"/>
    <x v="1"/>
    <s v="Travel_Rarely"/>
    <n v="688"/>
    <x v="1"/>
    <n v="23"/>
    <n v="4"/>
    <x v="0"/>
    <x v="0"/>
    <x v="287"/>
    <n v="4"/>
    <x v="1"/>
    <n v="82"/>
    <n v="3"/>
    <n v="2"/>
    <x v="4"/>
    <n v="4"/>
    <s v="Divorced"/>
    <x v="280"/>
    <n v="18899"/>
    <n v="9"/>
    <s v="Y"/>
    <x v="1"/>
    <n v="14"/>
    <n v="3"/>
    <n v="2"/>
    <n v="80"/>
    <n v="1"/>
    <n v="10"/>
    <n v="2"/>
    <x v="1"/>
    <n v="2"/>
    <n v="2"/>
    <n v="1"/>
    <n v="2"/>
    <x v="0"/>
    <x v="0"/>
    <s v="0-2"/>
    <s v="Left"/>
  </r>
  <r>
    <n v="26"/>
    <x v="0"/>
    <s v="Travel_Rarely"/>
    <n v="1449"/>
    <x v="1"/>
    <n v="16"/>
    <n v="4"/>
    <x v="2"/>
    <x v="0"/>
    <x v="288"/>
    <n v="1"/>
    <x v="1"/>
    <n v="45"/>
    <n v="3"/>
    <n v="1"/>
    <x v="2"/>
    <n v="2"/>
    <s v="Divorced"/>
    <x v="281"/>
    <n v="14180"/>
    <n v="2"/>
    <s v="Y"/>
    <x v="0"/>
    <n v="13"/>
    <n v="3"/>
    <n v="4"/>
    <n v="80"/>
    <n v="1"/>
    <n v="5"/>
    <n v="2"/>
    <x v="1"/>
    <n v="3"/>
    <n v="2"/>
    <n v="0"/>
    <n v="2"/>
    <x v="2"/>
    <x v="1"/>
    <s v="0-2"/>
    <s v="Stayed"/>
  </r>
  <r>
    <n v="28"/>
    <x v="1"/>
    <s v="Travel_Rarely"/>
    <n v="1117"/>
    <x v="1"/>
    <n v="8"/>
    <n v="2"/>
    <x v="0"/>
    <x v="0"/>
    <x v="289"/>
    <n v="4"/>
    <x v="0"/>
    <n v="66"/>
    <n v="3"/>
    <n v="1"/>
    <x v="1"/>
    <n v="4"/>
    <s v="Single"/>
    <x v="282"/>
    <n v="4488"/>
    <n v="1"/>
    <s v="Y"/>
    <x v="1"/>
    <n v="21"/>
    <n v="4"/>
    <n v="4"/>
    <n v="80"/>
    <n v="0"/>
    <n v="5"/>
    <n v="3"/>
    <x v="1"/>
    <n v="5"/>
    <n v="3"/>
    <n v="0"/>
    <n v="2"/>
    <x v="2"/>
    <x v="0"/>
    <s v="3-5"/>
    <s v="Left"/>
  </r>
  <r>
    <n v="49"/>
    <x v="1"/>
    <s v="Travel_Frequently"/>
    <n v="636"/>
    <x v="1"/>
    <n v="10"/>
    <n v="4"/>
    <x v="0"/>
    <x v="0"/>
    <x v="290"/>
    <n v="3"/>
    <x v="0"/>
    <n v="35"/>
    <n v="3"/>
    <n v="5"/>
    <x v="7"/>
    <n v="1"/>
    <s v="Single"/>
    <x v="283"/>
    <n v="25594"/>
    <n v="9"/>
    <s v="Y"/>
    <x v="0"/>
    <n v="11"/>
    <n v="3"/>
    <n v="4"/>
    <n v="80"/>
    <n v="0"/>
    <n v="22"/>
    <n v="4"/>
    <x v="1"/>
    <n v="3"/>
    <n v="2"/>
    <n v="1"/>
    <n v="2"/>
    <x v="1"/>
    <x v="2"/>
    <s v="3-5"/>
    <s v="Stayed"/>
  </r>
  <r>
    <n v="36"/>
    <x v="1"/>
    <s v="Travel_Rarely"/>
    <n v="506"/>
    <x v="1"/>
    <n v="3"/>
    <n v="3"/>
    <x v="4"/>
    <x v="0"/>
    <x v="291"/>
    <n v="3"/>
    <x v="1"/>
    <n v="30"/>
    <n v="3"/>
    <n v="2"/>
    <x v="1"/>
    <n v="2"/>
    <s v="Single"/>
    <x v="284"/>
    <n v="26285"/>
    <n v="4"/>
    <s v="Y"/>
    <x v="1"/>
    <n v="12"/>
    <n v="3"/>
    <n v="4"/>
    <n v="80"/>
    <n v="0"/>
    <n v="10"/>
    <n v="2"/>
    <x v="1"/>
    <n v="8"/>
    <n v="0"/>
    <n v="7"/>
    <n v="7"/>
    <x v="0"/>
    <x v="0"/>
    <s v="3-5"/>
    <s v="Stayed"/>
  </r>
  <r>
    <n v="31"/>
    <x v="1"/>
    <s v="Travel_Frequently"/>
    <n v="444"/>
    <x v="0"/>
    <n v="5"/>
    <n v="3"/>
    <x v="3"/>
    <x v="0"/>
    <x v="292"/>
    <n v="4"/>
    <x v="0"/>
    <n v="84"/>
    <n v="3"/>
    <n v="1"/>
    <x v="6"/>
    <n v="2"/>
    <s v="Divorced"/>
    <x v="285"/>
    <n v="3909"/>
    <n v="1"/>
    <s v="Y"/>
    <x v="1"/>
    <n v="11"/>
    <n v="3"/>
    <n v="3"/>
    <n v="80"/>
    <n v="1"/>
    <n v="2"/>
    <n v="5"/>
    <x v="2"/>
    <n v="2"/>
    <n v="2"/>
    <n v="2"/>
    <n v="2"/>
    <x v="2"/>
    <x v="1"/>
    <s v="6-10"/>
    <s v="Stayed"/>
  </r>
  <r>
    <n v="26"/>
    <x v="0"/>
    <s v="Travel_Rarely"/>
    <n v="950"/>
    <x v="0"/>
    <n v="4"/>
    <n v="4"/>
    <x v="3"/>
    <x v="0"/>
    <x v="293"/>
    <n v="4"/>
    <x v="1"/>
    <n v="48"/>
    <n v="2"/>
    <n v="2"/>
    <x v="0"/>
    <n v="4"/>
    <s v="Single"/>
    <x v="286"/>
    <n v="8450"/>
    <n v="1"/>
    <s v="Y"/>
    <x v="0"/>
    <n v="12"/>
    <n v="3"/>
    <n v="2"/>
    <n v="80"/>
    <n v="0"/>
    <n v="8"/>
    <n v="0"/>
    <x v="1"/>
    <n v="8"/>
    <n v="7"/>
    <n v="7"/>
    <n v="4"/>
    <x v="2"/>
    <x v="0"/>
    <s v="0-2"/>
    <s v="Stayed"/>
  </r>
  <r>
    <n v="37"/>
    <x v="1"/>
    <s v="Travel_Frequently"/>
    <n v="889"/>
    <x v="1"/>
    <n v="9"/>
    <n v="3"/>
    <x v="2"/>
    <x v="0"/>
    <x v="294"/>
    <n v="2"/>
    <x v="1"/>
    <n v="53"/>
    <n v="3"/>
    <n v="1"/>
    <x v="1"/>
    <n v="4"/>
    <s v="Married"/>
    <x v="287"/>
    <n v="11411"/>
    <n v="1"/>
    <s v="Y"/>
    <x v="0"/>
    <n v="12"/>
    <n v="3"/>
    <n v="3"/>
    <n v="80"/>
    <n v="3"/>
    <n v="4"/>
    <n v="3"/>
    <x v="2"/>
    <n v="4"/>
    <n v="2"/>
    <n v="1"/>
    <n v="2"/>
    <x v="0"/>
    <x v="1"/>
    <s v="6-10"/>
    <s v="Left"/>
  </r>
  <r>
    <n v="42"/>
    <x v="1"/>
    <s v="Travel_Frequently"/>
    <n v="555"/>
    <x v="0"/>
    <n v="26"/>
    <n v="3"/>
    <x v="3"/>
    <x v="0"/>
    <x v="295"/>
    <n v="3"/>
    <x v="0"/>
    <n v="77"/>
    <n v="3"/>
    <n v="4"/>
    <x v="0"/>
    <n v="2"/>
    <s v="Married"/>
    <x v="288"/>
    <n v="14864"/>
    <n v="5"/>
    <s v="Y"/>
    <x v="1"/>
    <n v="14"/>
    <n v="3"/>
    <n v="4"/>
    <n v="80"/>
    <n v="1"/>
    <n v="23"/>
    <n v="2"/>
    <x v="3"/>
    <n v="20"/>
    <n v="4"/>
    <n v="4"/>
    <n v="8"/>
    <x v="0"/>
    <x v="2"/>
    <s v="3-5"/>
    <s v="Stayed"/>
  </r>
  <r>
    <n v="18"/>
    <x v="0"/>
    <s v="Travel_Rarely"/>
    <n v="230"/>
    <x v="1"/>
    <n v="3"/>
    <n v="3"/>
    <x v="0"/>
    <x v="0"/>
    <x v="296"/>
    <n v="3"/>
    <x v="1"/>
    <n v="54"/>
    <n v="3"/>
    <n v="1"/>
    <x v="2"/>
    <n v="3"/>
    <s v="Single"/>
    <x v="289"/>
    <n v="25233"/>
    <n v="1"/>
    <s v="Y"/>
    <x v="1"/>
    <n v="13"/>
    <n v="3"/>
    <n v="3"/>
    <n v="80"/>
    <n v="0"/>
    <n v="0"/>
    <n v="2"/>
    <x v="1"/>
    <n v="0"/>
    <n v="0"/>
    <n v="0"/>
    <n v="0"/>
    <x v="4"/>
    <x v="1"/>
    <s v="11+"/>
    <s v="Stayed"/>
  </r>
  <r>
    <n v="35"/>
    <x v="1"/>
    <s v="Travel_Rarely"/>
    <n v="1232"/>
    <x v="0"/>
    <n v="16"/>
    <n v="3"/>
    <x v="3"/>
    <x v="0"/>
    <x v="297"/>
    <n v="3"/>
    <x v="1"/>
    <n v="96"/>
    <n v="3"/>
    <n v="3"/>
    <x v="0"/>
    <n v="2"/>
    <s v="Married"/>
    <x v="290"/>
    <n v="5100"/>
    <n v="0"/>
    <s v="Y"/>
    <x v="1"/>
    <n v="15"/>
    <n v="3"/>
    <n v="3"/>
    <n v="80"/>
    <n v="2"/>
    <n v="12"/>
    <n v="3"/>
    <x v="2"/>
    <n v="11"/>
    <n v="9"/>
    <n v="6"/>
    <n v="9"/>
    <x v="2"/>
    <x v="2"/>
    <s v="0-2"/>
    <s v="Left"/>
  </r>
  <r>
    <n v="36"/>
    <x v="1"/>
    <s v="Travel_Frequently"/>
    <n v="566"/>
    <x v="1"/>
    <n v="18"/>
    <n v="4"/>
    <x v="0"/>
    <x v="0"/>
    <x v="298"/>
    <n v="3"/>
    <x v="1"/>
    <n v="81"/>
    <n v="4"/>
    <n v="1"/>
    <x v="2"/>
    <n v="4"/>
    <s v="Married"/>
    <x v="291"/>
    <n v="7122"/>
    <n v="4"/>
    <s v="Y"/>
    <x v="1"/>
    <n v="18"/>
    <n v="3"/>
    <n v="4"/>
    <n v="80"/>
    <n v="2"/>
    <n v="4"/>
    <n v="2"/>
    <x v="1"/>
    <n v="1"/>
    <n v="0"/>
    <n v="0"/>
    <n v="0"/>
    <x v="0"/>
    <x v="0"/>
    <s v="11+"/>
    <s v="Stayed"/>
  </r>
  <r>
    <n v="51"/>
    <x v="1"/>
    <s v="Travel_Rarely"/>
    <n v="1302"/>
    <x v="1"/>
    <n v="2"/>
    <n v="3"/>
    <x v="2"/>
    <x v="0"/>
    <x v="299"/>
    <n v="4"/>
    <x v="1"/>
    <n v="84"/>
    <n v="1"/>
    <n v="2"/>
    <x v="3"/>
    <n v="2"/>
    <s v="Divorced"/>
    <x v="292"/>
    <n v="16321"/>
    <n v="5"/>
    <s v="Y"/>
    <x v="1"/>
    <n v="18"/>
    <n v="3"/>
    <n v="4"/>
    <n v="80"/>
    <n v="1"/>
    <n v="13"/>
    <n v="3"/>
    <x v="1"/>
    <n v="4"/>
    <n v="1"/>
    <n v="1"/>
    <n v="2"/>
    <x v="1"/>
    <x v="0"/>
    <s v="0-2"/>
    <s v="Stayed"/>
  </r>
  <r>
    <n v="41"/>
    <x v="1"/>
    <s v="Travel_Rarely"/>
    <n v="334"/>
    <x v="0"/>
    <n v="2"/>
    <n v="4"/>
    <x v="0"/>
    <x v="0"/>
    <x v="300"/>
    <n v="4"/>
    <x v="1"/>
    <n v="88"/>
    <n v="3"/>
    <n v="4"/>
    <x v="5"/>
    <n v="2"/>
    <s v="Single"/>
    <x v="293"/>
    <n v="15896"/>
    <n v="1"/>
    <s v="Y"/>
    <x v="1"/>
    <n v="19"/>
    <n v="3"/>
    <n v="2"/>
    <n v="80"/>
    <n v="0"/>
    <n v="22"/>
    <n v="2"/>
    <x v="1"/>
    <n v="22"/>
    <n v="10"/>
    <n v="0"/>
    <n v="4"/>
    <x v="0"/>
    <x v="2"/>
    <s v="3-5"/>
    <s v="Stayed"/>
  </r>
  <r>
    <n v="18"/>
    <x v="1"/>
    <s v="Travel_Rarely"/>
    <n v="812"/>
    <x v="0"/>
    <n v="10"/>
    <n v="3"/>
    <x v="2"/>
    <x v="0"/>
    <x v="301"/>
    <n v="4"/>
    <x v="0"/>
    <n v="69"/>
    <n v="2"/>
    <n v="1"/>
    <x v="6"/>
    <n v="3"/>
    <s v="Single"/>
    <x v="294"/>
    <n v="9724"/>
    <n v="1"/>
    <s v="Y"/>
    <x v="1"/>
    <n v="12"/>
    <n v="3"/>
    <n v="1"/>
    <n v="80"/>
    <n v="0"/>
    <n v="0"/>
    <n v="2"/>
    <x v="1"/>
    <n v="0"/>
    <n v="0"/>
    <n v="0"/>
    <n v="0"/>
    <x v="4"/>
    <x v="1"/>
    <s v="11+"/>
    <s v="Stayed"/>
  </r>
  <r>
    <n v="28"/>
    <x v="1"/>
    <s v="Travel_Rarely"/>
    <n v="1476"/>
    <x v="1"/>
    <n v="16"/>
    <n v="2"/>
    <x v="2"/>
    <x v="0"/>
    <x v="302"/>
    <n v="2"/>
    <x v="1"/>
    <n v="68"/>
    <n v="4"/>
    <n v="2"/>
    <x v="4"/>
    <n v="1"/>
    <s v="Single"/>
    <x v="295"/>
    <n v="4824"/>
    <n v="0"/>
    <s v="Y"/>
    <x v="1"/>
    <n v="19"/>
    <n v="3"/>
    <n v="3"/>
    <n v="80"/>
    <n v="0"/>
    <n v="9"/>
    <n v="2"/>
    <x v="1"/>
    <n v="8"/>
    <n v="3"/>
    <n v="0"/>
    <n v="7"/>
    <x v="2"/>
    <x v="0"/>
    <s v="0-2"/>
    <s v="Stayed"/>
  </r>
  <r>
    <n v="31"/>
    <x v="1"/>
    <s v="Travel_Rarely"/>
    <n v="218"/>
    <x v="0"/>
    <n v="7"/>
    <n v="3"/>
    <x v="4"/>
    <x v="0"/>
    <x v="303"/>
    <n v="2"/>
    <x v="1"/>
    <n v="100"/>
    <n v="4"/>
    <n v="2"/>
    <x v="0"/>
    <n v="4"/>
    <s v="Married"/>
    <x v="296"/>
    <n v="12241"/>
    <n v="4"/>
    <s v="Y"/>
    <x v="1"/>
    <n v="11"/>
    <n v="3"/>
    <n v="2"/>
    <n v="80"/>
    <n v="1"/>
    <n v="10"/>
    <n v="3"/>
    <x v="2"/>
    <n v="8"/>
    <n v="7"/>
    <n v="7"/>
    <n v="7"/>
    <x v="2"/>
    <x v="0"/>
    <s v="6-10"/>
    <s v="Stayed"/>
  </r>
  <r>
    <n v="39"/>
    <x v="1"/>
    <s v="Travel_Rarely"/>
    <n v="1132"/>
    <x v="1"/>
    <n v="1"/>
    <n v="3"/>
    <x v="2"/>
    <x v="0"/>
    <x v="304"/>
    <n v="3"/>
    <x v="1"/>
    <n v="48"/>
    <n v="4"/>
    <n v="3"/>
    <x v="4"/>
    <n v="4"/>
    <s v="Divorced"/>
    <x v="297"/>
    <n v="10942"/>
    <n v="0"/>
    <s v="Y"/>
    <x v="1"/>
    <n v="17"/>
    <n v="3"/>
    <n v="1"/>
    <n v="80"/>
    <n v="3"/>
    <n v="19"/>
    <n v="5"/>
    <x v="2"/>
    <n v="18"/>
    <n v="10"/>
    <n v="3"/>
    <n v="7"/>
    <x v="0"/>
    <x v="2"/>
    <s v="6-10"/>
    <s v="Stayed"/>
  </r>
  <r>
    <n v="36"/>
    <x v="1"/>
    <s v="Non-Travel"/>
    <n v="1105"/>
    <x v="1"/>
    <n v="24"/>
    <n v="4"/>
    <x v="0"/>
    <x v="0"/>
    <x v="305"/>
    <n v="2"/>
    <x v="0"/>
    <n v="47"/>
    <n v="3"/>
    <n v="2"/>
    <x v="2"/>
    <n v="2"/>
    <s v="Married"/>
    <x v="298"/>
    <n v="6927"/>
    <n v="7"/>
    <s v="Y"/>
    <x v="1"/>
    <n v="15"/>
    <n v="3"/>
    <n v="3"/>
    <n v="80"/>
    <n v="1"/>
    <n v="11"/>
    <n v="3"/>
    <x v="1"/>
    <n v="9"/>
    <n v="8"/>
    <n v="0"/>
    <n v="8"/>
    <x v="0"/>
    <x v="0"/>
    <s v="11+"/>
    <s v="Stayed"/>
  </r>
  <r>
    <n v="32"/>
    <x v="1"/>
    <s v="Travel_Rarely"/>
    <n v="906"/>
    <x v="0"/>
    <n v="7"/>
    <n v="3"/>
    <x v="0"/>
    <x v="0"/>
    <x v="306"/>
    <n v="4"/>
    <x v="1"/>
    <n v="91"/>
    <n v="2"/>
    <n v="2"/>
    <x v="0"/>
    <n v="3"/>
    <s v="Married"/>
    <x v="299"/>
    <n v="16985"/>
    <n v="1"/>
    <s v="Y"/>
    <x v="1"/>
    <n v="14"/>
    <n v="3"/>
    <n v="3"/>
    <n v="80"/>
    <n v="1"/>
    <n v="13"/>
    <n v="3"/>
    <x v="2"/>
    <n v="13"/>
    <n v="8"/>
    <n v="4"/>
    <n v="8"/>
    <x v="2"/>
    <x v="0"/>
    <s v="6-10"/>
    <s v="Stayed"/>
  </r>
  <r>
    <n v="38"/>
    <x v="1"/>
    <s v="Travel_Rarely"/>
    <n v="849"/>
    <x v="1"/>
    <n v="25"/>
    <n v="2"/>
    <x v="0"/>
    <x v="0"/>
    <x v="307"/>
    <n v="1"/>
    <x v="0"/>
    <n v="81"/>
    <n v="2"/>
    <n v="3"/>
    <x v="7"/>
    <n v="2"/>
    <s v="Married"/>
    <x v="300"/>
    <n v="26707"/>
    <n v="3"/>
    <s v="Y"/>
    <x v="1"/>
    <n v="17"/>
    <n v="3"/>
    <n v="3"/>
    <n v="80"/>
    <n v="1"/>
    <n v="19"/>
    <n v="2"/>
    <x v="1"/>
    <n v="10"/>
    <n v="8"/>
    <n v="0"/>
    <n v="1"/>
    <x v="0"/>
    <x v="2"/>
    <s v="11+"/>
    <s v="Stayed"/>
  </r>
  <r>
    <n v="58"/>
    <x v="1"/>
    <s v="Non-Travel"/>
    <n v="390"/>
    <x v="1"/>
    <n v="1"/>
    <n v="4"/>
    <x v="0"/>
    <x v="0"/>
    <x v="308"/>
    <n v="4"/>
    <x v="1"/>
    <n v="32"/>
    <n v="1"/>
    <n v="2"/>
    <x v="4"/>
    <n v="3"/>
    <s v="Divorced"/>
    <x v="301"/>
    <n v="17056"/>
    <n v="2"/>
    <s v="Y"/>
    <x v="0"/>
    <n v="13"/>
    <n v="3"/>
    <n v="4"/>
    <n v="80"/>
    <n v="1"/>
    <n v="12"/>
    <n v="2"/>
    <x v="1"/>
    <n v="5"/>
    <n v="3"/>
    <n v="1"/>
    <n v="2"/>
    <x v="3"/>
    <x v="0"/>
    <s v="6-10"/>
    <s v="Stayed"/>
  </r>
  <r>
    <n v="31"/>
    <x v="1"/>
    <s v="Travel_Rarely"/>
    <n v="691"/>
    <x v="1"/>
    <n v="5"/>
    <n v="4"/>
    <x v="4"/>
    <x v="0"/>
    <x v="309"/>
    <n v="3"/>
    <x v="1"/>
    <n v="86"/>
    <n v="3"/>
    <n v="1"/>
    <x v="1"/>
    <n v="4"/>
    <s v="Married"/>
    <x v="302"/>
    <n v="10077"/>
    <n v="0"/>
    <s v="Y"/>
    <x v="0"/>
    <n v="12"/>
    <n v="3"/>
    <n v="3"/>
    <n v="80"/>
    <n v="1"/>
    <n v="6"/>
    <n v="4"/>
    <x v="1"/>
    <n v="5"/>
    <n v="2"/>
    <n v="0"/>
    <n v="3"/>
    <x v="2"/>
    <x v="0"/>
    <s v="3-5"/>
    <s v="Stayed"/>
  </r>
  <r>
    <n v="31"/>
    <x v="1"/>
    <s v="Travel_Rarely"/>
    <n v="106"/>
    <x v="2"/>
    <n v="2"/>
    <n v="3"/>
    <x v="5"/>
    <x v="0"/>
    <x v="310"/>
    <n v="1"/>
    <x v="1"/>
    <n v="62"/>
    <n v="2"/>
    <n v="2"/>
    <x v="8"/>
    <n v="1"/>
    <s v="Married"/>
    <x v="303"/>
    <n v="17822"/>
    <n v="3"/>
    <s v="Y"/>
    <x v="1"/>
    <n v="12"/>
    <n v="3"/>
    <n v="4"/>
    <n v="80"/>
    <n v="0"/>
    <n v="9"/>
    <n v="1"/>
    <x v="1"/>
    <n v="2"/>
    <n v="2"/>
    <n v="1"/>
    <n v="0"/>
    <x v="2"/>
    <x v="0"/>
    <s v="3-5"/>
    <s v="Stayed"/>
  </r>
  <r>
    <n v="45"/>
    <x v="1"/>
    <s v="Travel_Frequently"/>
    <n v="1249"/>
    <x v="1"/>
    <n v="7"/>
    <n v="3"/>
    <x v="0"/>
    <x v="0"/>
    <x v="311"/>
    <n v="1"/>
    <x v="1"/>
    <n v="97"/>
    <n v="3"/>
    <n v="3"/>
    <x v="2"/>
    <n v="1"/>
    <s v="Divorced"/>
    <x v="304"/>
    <n v="20308"/>
    <n v="1"/>
    <s v="Y"/>
    <x v="1"/>
    <n v="18"/>
    <n v="3"/>
    <n v="1"/>
    <n v="80"/>
    <n v="1"/>
    <n v="24"/>
    <n v="2"/>
    <x v="1"/>
    <n v="24"/>
    <n v="9"/>
    <n v="9"/>
    <n v="11"/>
    <x v="0"/>
    <x v="0"/>
    <s v="0-2"/>
    <s v="Stayed"/>
  </r>
  <r>
    <n v="31"/>
    <x v="1"/>
    <s v="Travel_Rarely"/>
    <n v="192"/>
    <x v="1"/>
    <n v="2"/>
    <n v="4"/>
    <x v="0"/>
    <x v="0"/>
    <x v="312"/>
    <n v="3"/>
    <x v="1"/>
    <n v="32"/>
    <n v="3"/>
    <n v="1"/>
    <x v="1"/>
    <n v="4"/>
    <s v="Divorced"/>
    <x v="305"/>
    <n v="7747"/>
    <n v="0"/>
    <s v="Y"/>
    <x v="0"/>
    <n v="18"/>
    <n v="3"/>
    <n v="2"/>
    <n v="80"/>
    <n v="1"/>
    <n v="3"/>
    <n v="2"/>
    <x v="0"/>
    <n v="2"/>
    <n v="2"/>
    <n v="2"/>
    <n v="2"/>
    <x v="2"/>
    <x v="1"/>
    <s v="11+"/>
    <s v="Stayed"/>
  </r>
  <r>
    <n v="33"/>
    <x v="1"/>
    <s v="Travel_Frequently"/>
    <n v="553"/>
    <x v="1"/>
    <n v="5"/>
    <n v="4"/>
    <x v="0"/>
    <x v="0"/>
    <x v="313"/>
    <n v="4"/>
    <x v="0"/>
    <n v="74"/>
    <n v="3"/>
    <n v="3"/>
    <x v="5"/>
    <n v="2"/>
    <s v="Married"/>
    <x v="306"/>
    <n v="23364"/>
    <n v="6"/>
    <s v="Y"/>
    <x v="1"/>
    <n v="11"/>
    <n v="3"/>
    <n v="2"/>
    <n v="80"/>
    <n v="2"/>
    <n v="12"/>
    <n v="2"/>
    <x v="1"/>
    <n v="10"/>
    <n v="6"/>
    <n v="8"/>
    <n v="8"/>
    <x v="2"/>
    <x v="2"/>
    <s v="0-2"/>
    <s v="Stayed"/>
  </r>
  <r>
    <n v="39"/>
    <x v="1"/>
    <s v="Travel_Rarely"/>
    <n v="117"/>
    <x v="1"/>
    <n v="10"/>
    <n v="1"/>
    <x v="2"/>
    <x v="0"/>
    <x v="314"/>
    <n v="3"/>
    <x v="1"/>
    <n v="99"/>
    <n v="3"/>
    <n v="4"/>
    <x v="5"/>
    <n v="1"/>
    <s v="Married"/>
    <x v="307"/>
    <n v="5355"/>
    <n v="1"/>
    <s v="Y"/>
    <x v="0"/>
    <n v="14"/>
    <n v="3"/>
    <n v="4"/>
    <n v="80"/>
    <n v="0"/>
    <n v="21"/>
    <n v="3"/>
    <x v="1"/>
    <n v="21"/>
    <n v="9"/>
    <n v="11"/>
    <n v="10"/>
    <x v="0"/>
    <x v="2"/>
    <s v="6-10"/>
    <s v="Stayed"/>
  </r>
  <r>
    <n v="43"/>
    <x v="1"/>
    <s v="Travel_Frequently"/>
    <n v="185"/>
    <x v="1"/>
    <n v="10"/>
    <n v="4"/>
    <x v="0"/>
    <x v="0"/>
    <x v="315"/>
    <n v="3"/>
    <x v="0"/>
    <n v="33"/>
    <n v="3"/>
    <n v="1"/>
    <x v="2"/>
    <n v="4"/>
    <s v="Single"/>
    <x v="308"/>
    <n v="10675"/>
    <n v="0"/>
    <s v="Y"/>
    <x v="1"/>
    <n v="19"/>
    <n v="3"/>
    <n v="1"/>
    <n v="80"/>
    <n v="0"/>
    <n v="9"/>
    <n v="5"/>
    <x v="1"/>
    <n v="8"/>
    <n v="7"/>
    <n v="1"/>
    <n v="7"/>
    <x v="0"/>
    <x v="1"/>
    <s v="11+"/>
    <s v="Stayed"/>
  </r>
  <r>
    <n v="49"/>
    <x v="1"/>
    <s v="Travel_Rarely"/>
    <n v="1091"/>
    <x v="1"/>
    <n v="1"/>
    <n v="2"/>
    <x v="4"/>
    <x v="0"/>
    <x v="316"/>
    <n v="3"/>
    <x v="0"/>
    <n v="90"/>
    <n v="2"/>
    <n v="4"/>
    <x v="4"/>
    <n v="3"/>
    <s v="Single"/>
    <x v="309"/>
    <n v="17810"/>
    <n v="7"/>
    <s v="Y"/>
    <x v="0"/>
    <n v="12"/>
    <n v="3"/>
    <n v="4"/>
    <n v="80"/>
    <n v="0"/>
    <n v="25"/>
    <n v="2"/>
    <x v="1"/>
    <n v="7"/>
    <n v="1"/>
    <n v="0"/>
    <n v="7"/>
    <x v="1"/>
    <x v="2"/>
    <s v="6-10"/>
    <s v="Stayed"/>
  </r>
  <r>
    <n v="52"/>
    <x v="0"/>
    <s v="Travel_Rarely"/>
    <n v="723"/>
    <x v="1"/>
    <n v="8"/>
    <n v="4"/>
    <x v="2"/>
    <x v="0"/>
    <x v="317"/>
    <n v="3"/>
    <x v="1"/>
    <n v="85"/>
    <n v="2"/>
    <n v="2"/>
    <x v="1"/>
    <n v="2"/>
    <s v="Married"/>
    <x v="132"/>
    <n v="17747"/>
    <n v="2"/>
    <s v="Y"/>
    <x v="1"/>
    <n v="15"/>
    <n v="3"/>
    <n v="1"/>
    <n v="80"/>
    <n v="0"/>
    <n v="11"/>
    <n v="3"/>
    <x v="2"/>
    <n v="8"/>
    <n v="2"/>
    <n v="7"/>
    <n v="7"/>
    <x v="1"/>
    <x v="0"/>
    <s v="6-10"/>
    <s v="Stayed"/>
  </r>
  <r>
    <n v="27"/>
    <x v="1"/>
    <s v="Travel_Rarely"/>
    <n v="1220"/>
    <x v="1"/>
    <n v="5"/>
    <n v="3"/>
    <x v="0"/>
    <x v="0"/>
    <x v="318"/>
    <n v="3"/>
    <x v="0"/>
    <n v="85"/>
    <n v="3"/>
    <n v="1"/>
    <x v="1"/>
    <n v="2"/>
    <s v="Single"/>
    <x v="310"/>
    <n v="20938"/>
    <n v="1"/>
    <s v="Y"/>
    <x v="0"/>
    <n v="12"/>
    <n v="3"/>
    <n v="2"/>
    <n v="80"/>
    <n v="0"/>
    <n v="4"/>
    <n v="2"/>
    <x v="2"/>
    <n v="4"/>
    <n v="3"/>
    <n v="1"/>
    <n v="2"/>
    <x v="2"/>
    <x v="1"/>
    <s v="6-10"/>
    <s v="Left"/>
  </r>
  <r>
    <n v="32"/>
    <x v="1"/>
    <s v="Travel_Rarely"/>
    <n v="588"/>
    <x v="0"/>
    <n v="8"/>
    <n v="2"/>
    <x v="4"/>
    <x v="0"/>
    <x v="319"/>
    <n v="3"/>
    <x v="0"/>
    <n v="65"/>
    <n v="2"/>
    <n v="2"/>
    <x v="0"/>
    <n v="2"/>
    <s v="Married"/>
    <x v="311"/>
    <n v="24624"/>
    <n v="1"/>
    <s v="Y"/>
    <x v="0"/>
    <n v="11"/>
    <n v="3"/>
    <n v="4"/>
    <n v="80"/>
    <n v="0"/>
    <n v="13"/>
    <n v="2"/>
    <x v="1"/>
    <n v="13"/>
    <n v="12"/>
    <n v="11"/>
    <n v="9"/>
    <x v="2"/>
    <x v="0"/>
    <s v="3-5"/>
    <s v="Stayed"/>
  </r>
  <r>
    <n v="27"/>
    <x v="1"/>
    <s v="Travel_Rarely"/>
    <n v="1377"/>
    <x v="0"/>
    <n v="2"/>
    <n v="3"/>
    <x v="0"/>
    <x v="0"/>
    <x v="320"/>
    <n v="4"/>
    <x v="1"/>
    <n v="74"/>
    <n v="3"/>
    <n v="2"/>
    <x v="0"/>
    <n v="3"/>
    <s v="Single"/>
    <x v="312"/>
    <n v="5242"/>
    <n v="1"/>
    <s v="Y"/>
    <x v="0"/>
    <n v="11"/>
    <n v="3"/>
    <n v="1"/>
    <n v="80"/>
    <n v="0"/>
    <n v="5"/>
    <n v="3"/>
    <x v="1"/>
    <n v="5"/>
    <n v="4"/>
    <n v="0"/>
    <n v="4"/>
    <x v="2"/>
    <x v="0"/>
    <s v="11+"/>
    <s v="Stayed"/>
  </r>
  <r>
    <n v="31"/>
    <x v="1"/>
    <s v="Travel_Rarely"/>
    <n v="691"/>
    <x v="0"/>
    <n v="7"/>
    <n v="3"/>
    <x v="3"/>
    <x v="0"/>
    <x v="321"/>
    <n v="4"/>
    <x v="1"/>
    <n v="73"/>
    <n v="3"/>
    <n v="2"/>
    <x v="0"/>
    <n v="4"/>
    <s v="Divorced"/>
    <x v="313"/>
    <n v="7143"/>
    <n v="4"/>
    <s v="Y"/>
    <x v="1"/>
    <n v="12"/>
    <n v="3"/>
    <n v="4"/>
    <n v="80"/>
    <n v="3"/>
    <n v="13"/>
    <n v="3"/>
    <x v="1"/>
    <n v="7"/>
    <n v="7"/>
    <n v="1"/>
    <n v="7"/>
    <x v="2"/>
    <x v="2"/>
    <s v="3-5"/>
    <s v="Stayed"/>
  </r>
  <r>
    <n v="32"/>
    <x v="1"/>
    <s v="Travel_Rarely"/>
    <n v="1018"/>
    <x v="1"/>
    <n v="2"/>
    <n v="4"/>
    <x v="2"/>
    <x v="0"/>
    <x v="322"/>
    <n v="1"/>
    <x v="0"/>
    <n v="74"/>
    <n v="4"/>
    <n v="2"/>
    <x v="1"/>
    <n v="4"/>
    <s v="Single"/>
    <x v="314"/>
    <n v="10557"/>
    <n v="7"/>
    <s v="Y"/>
    <x v="1"/>
    <n v="16"/>
    <n v="3"/>
    <n v="3"/>
    <n v="80"/>
    <n v="0"/>
    <n v="10"/>
    <n v="0"/>
    <x v="2"/>
    <n v="7"/>
    <n v="7"/>
    <n v="0"/>
    <n v="7"/>
    <x v="2"/>
    <x v="0"/>
    <s v="6-10"/>
    <s v="Stayed"/>
  </r>
  <r>
    <n v="28"/>
    <x v="0"/>
    <s v="Travel_Rarely"/>
    <n v="1157"/>
    <x v="1"/>
    <n v="2"/>
    <n v="4"/>
    <x v="2"/>
    <x v="0"/>
    <x v="323"/>
    <n v="1"/>
    <x v="1"/>
    <n v="84"/>
    <n v="1"/>
    <n v="1"/>
    <x v="1"/>
    <n v="4"/>
    <s v="Married"/>
    <x v="315"/>
    <n v="24737"/>
    <n v="5"/>
    <s v="Y"/>
    <x v="0"/>
    <n v="13"/>
    <n v="3"/>
    <n v="4"/>
    <n v="80"/>
    <n v="0"/>
    <n v="5"/>
    <n v="4"/>
    <x v="2"/>
    <n v="3"/>
    <n v="2"/>
    <n v="2"/>
    <n v="2"/>
    <x v="2"/>
    <x v="0"/>
    <s v="6-10"/>
    <s v="Stayed"/>
  </r>
  <r>
    <n v="30"/>
    <x v="1"/>
    <s v="Travel_Rarely"/>
    <n v="1275"/>
    <x v="1"/>
    <n v="28"/>
    <n v="2"/>
    <x v="2"/>
    <x v="0"/>
    <x v="324"/>
    <n v="4"/>
    <x v="0"/>
    <n v="64"/>
    <n v="3"/>
    <n v="2"/>
    <x v="1"/>
    <n v="4"/>
    <s v="Married"/>
    <x v="316"/>
    <n v="11934"/>
    <n v="1"/>
    <s v="Y"/>
    <x v="1"/>
    <n v="13"/>
    <n v="3"/>
    <n v="4"/>
    <n v="80"/>
    <n v="2"/>
    <n v="11"/>
    <n v="2"/>
    <x v="1"/>
    <n v="10"/>
    <n v="8"/>
    <n v="1"/>
    <n v="9"/>
    <x v="2"/>
    <x v="0"/>
    <s v="3-5"/>
    <s v="Left"/>
  </r>
  <r>
    <n v="31"/>
    <x v="1"/>
    <s v="Travel_Frequently"/>
    <n v="798"/>
    <x v="1"/>
    <n v="7"/>
    <n v="2"/>
    <x v="0"/>
    <x v="0"/>
    <x v="325"/>
    <n v="3"/>
    <x v="0"/>
    <n v="48"/>
    <n v="2"/>
    <n v="3"/>
    <x v="3"/>
    <n v="3"/>
    <s v="Married"/>
    <x v="317"/>
    <n v="14034"/>
    <n v="1"/>
    <s v="Y"/>
    <x v="1"/>
    <n v="24"/>
    <n v="4"/>
    <n v="1"/>
    <n v="80"/>
    <n v="1"/>
    <n v="10"/>
    <n v="2"/>
    <x v="1"/>
    <n v="10"/>
    <n v="9"/>
    <n v="8"/>
    <n v="9"/>
    <x v="2"/>
    <x v="2"/>
    <s v="6-10"/>
    <s v="Stayed"/>
  </r>
  <r>
    <n v="39"/>
    <x v="1"/>
    <s v="Travel_Frequently"/>
    <n v="672"/>
    <x v="1"/>
    <n v="7"/>
    <n v="2"/>
    <x v="2"/>
    <x v="0"/>
    <x v="326"/>
    <n v="3"/>
    <x v="1"/>
    <n v="54"/>
    <n v="2"/>
    <n v="5"/>
    <x v="5"/>
    <n v="4"/>
    <s v="Married"/>
    <x v="318"/>
    <n v="21141"/>
    <n v="1"/>
    <s v="Y"/>
    <x v="1"/>
    <n v="15"/>
    <n v="3"/>
    <n v="1"/>
    <n v="80"/>
    <n v="1"/>
    <n v="21"/>
    <n v="2"/>
    <x v="1"/>
    <n v="21"/>
    <n v="9"/>
    <n v="13"/>
    <n v="3"/>
    <x v="0"/>
    <x v="2"/>
    <s v="6-10"/>
    <s v="Stayed"/>
  </r>
  <r>
    <n v="39"/>
    <x v="0"/>
    <s v="Travel_Rarely"/>
    <n v="1162"/>
    <x v="0"/>
    <n v="3"/>
    <n v="2"/>
    <x v="2"/>
    <x v="0"/>
    <x v="327"/>
    <n v="4"/>
    <x v="0"/>
    <n v="41"/>
    <n v="3"/>
    <n v="2"/>
    <x v="0"/>
    <n v="3"/>
    <s v="Married"/>
    <x v="319"/>
    <n v="17778"/>
    <n v="4"/>
    <s v="Y"/>
    <x v="0"/>
    <n v="18"/>
    <n v="3"/>
    <n v="1"/>
    <n v="80"/>
    <n v="0"/>
    <n v="12"/>
    <n v="3"/>
    <x v="2"/>
    <n v="1"/>
    <n v="0"/>
    <n v="0"/>
    <n v="0"/>
    <x v="0"/>
    <x v="0"/>
    <s v="11+"/>
    <s v="Stayed"/>
  </r>
  <r>
    <n v="33"/>
    <x v="1"/>
    <s v="Travel_Frequently"/>
    <n v="508"/>
    <x v="0"/>
    <n v="10"/>
    <n v="3"/>
    <x v="3"/>
    <x v="0"/>
    <x v="328"/>
    <n v="2"/>
    <x v="1"/>
    <n v="46"/>
    <n v="2"/>
    <n v="2"/>
    <x v="0"/>
    <n v="4"/>
    <s v="Single"/>
    <x v="320"/>
    <n v="4317"/>
    <n v="3"/>
    <s v="Y"/>
    <x v="1"/>
    <n v="14"/>
    <n v="3"/>
    <n v="3"/>
    <n v="80"/>
    <n v="0"/>
    <n v="9"/>
    <n v="6"/>
    <x v="2"/>
    <n v="7"/>
    <n v="7"/>
    <n v="0"/>
    <n v="1"/>
    <x v="2"/>
    <x v="0"/>
    <s v="0-2"/>
    <s v="Left"/>
  </r>
  <r>
    <n v="47"/>
    <x v="1"/>
    <s v="Travel_Rarely"/>
    <n v="1482"/>
    <x v="1"/>
    <n v="5"/>
    <n v="5"/>
    <x v="0"/>
    <x v="0"/>
    <x v="329"/>
    <n v="4"/>
    <x v="1"/>
    <n v="42"/>
    <n v="3"/>
    <n v="5"/>
    <x v="7"/>
    <n v="3"/>
    <s v="Married"/>
    <x v="321"/>
    <n v="16375"/>
    <n v="4"/>
    <s v="Y"/>
    <x v="1"/>
    <n v="11"/>
    <n v="3"/>
    <n v="2"/>
    <n v="80"/>
    <n v="1"/>
    <n v="21"/>
    <n v="2"/>
    <x v="1"/>
    <n v="3"/>
    <n v="2"/>
    <n v="1"/>
    <n v="1"/>
    <x v="1"/>
    <x v="2"/>
    <s v="6-10"/>
    <s v="Stayed"/>
  </r>
  <r>
    <n v="43"/>
    <x v="1"/>
    <s v="Travel_Frequently"/>
    <n v="559"/>
    <x v="1"/>
    <n v="10"/>
    <n v="4"/>
    <x v="0"/>
    <x v="0"/>
    <x v="330"/>
    <n v="3"/>
    <x v="0"/>
    <n v="82"/>
    <n v="2"/>
    <n v="2"/>
    <x v="2"/>
    <n v="3"/>
    <s v="Divorced"/>
    <x v="322"/>
    <n v="6227"/>
    <n v="1"/>
    <s v="Y"/>
    <x v="1"/>
    <n v="11"/>
    <n v="3"/>
    <n v="2"/>
    <n v="80"/>
    <n v="1"/>
    <n v="9"/>
    <n v="3"/>
    <x v="3"/>
    <n v="9"/>
    <n v="7"/>
    <n v="0"/>
    <n v="0"/>
    <x v="0"/>
    <x v="0"/>
    <s v="3-5"/>
    <s v="Stayed"/>
  </r>
  <r>
    <n v="27"/>
    <x v="1"/>
    <s v="Non-Travel"/>
    <n v="210"/>
    <x v="0"/>
    <n v="1"/>
    <n v="1"/>
    <x v="3"/>
    <x v="0"/>
    <x v="331"/>
    <n v="3"/>
    <x v="1"/>
    <n v="73"/>
    <n v="3"/>
    <n v="2"/>
    <x v="0"/>
    <n v="2"/>
    <s v="Married"/>
    <x v="323"/>
    <n v="22107"/>
    <n v="0"/>
    <s v="Y"/>
    <x v="0"/>
    <n v="13"/>
    <n v="3"/>
    <n v="4"/>
    <n v="80"/>
    <n v="1"/>
    <n v="6"/>
    <n v="0"/>
    <x v="1"/>
    <n v="5"/>
    <n v="4"/>
    <n v="1"/>
    <n v="4"/>
    <x v="2"/>
    <x v="0"/>
    <s v="6-10"/>
    <s v="Stayed"/>
  </r>
  <r>
    <n v="54"/>
    <x v="1"/>
    <s v="Travel_Frequently"/>
    <n v="928"/>
    <x v="1"/>
    <n v="20"/>
    <n v="4"/>
    <x v="0"/>
    <x v="0"/>
    <x v="332"/>
    <n v="4"/>
    <x v="0"/>
    <n v="31"/>
    <n v="3"/>
    <n v="2"/>
    <x v="1"/>
    <n v="3"/>
    <s v="Single"/>
    <x v="324"/>
    <n v="16885"/>
    <n v="3"/>
    <s v="Y"/>
    <x v="1"/>
    <n v="12"/>
    <n v="3"/>
    <n v="4"/>
    <n v="80"/>
    <n v="0"/>
    <n v="20"/>
    <n v="4"/>
    <x v="2"/>
    <n v="4"/>
    <n v="3"/>
    <n v="0"/>
    <n v="3"/>
    <x v="1"/>
    <x v="0"/>
    <s v="3-5"/>
    <s v="Stayed"/>
  </r>
  <r>
    <n v="43"/>
    <x v="1"/>
    <s v="Travel_Rarely"/>
    <n v="1001"/>
    <x v="1"/>
    <n v="7"/>
    <n v="3"/>
    <x v="0"/>
    <x v="0"/>
    <x v="333"/>
    <n v="3"/>
    <x v="0"/>
    <n v="43"/>
    <n v="3"/>
    <n v="3"/>
    <x v="4"/>
    <n v="1"/>
    <s v="Married"/>
    <x v="325"/>
    <n v="9262"/>
    <n v="8"/>
    <s v="Y"/>
    <x v="1"/>
    <n v="16"/>
    <n v="3"/>
    <n v="1"/>
    <n v="80"/>
    <n v="1"/>
    <n v="10"/>
    <n v="1"/>
    <x v="2"/>
    <n v="1"/>
    <n v="0"/>
    <n v="0"/>
    <n v="0"/>
    <x v="0"/>
    <x v="2"/>
    <s v="3-5"/>
    <s v="Stayed"/>
  </r>
  <r>
    <n v="45"/>
    <x v="1"/>
    <s v="Travel_Rarely"/>
    <n v="549"/>
    <x v="1"/>
    <n v="8"/>
    <n v="4"/>
    <x v="1"/>
    <x v="0"/>
    <x v="334"/>
    <n v="4"/>
    <x v="1"/>
    <n v="75"/>
    <n v="3"/>
    <n v="2"/>
    <x v="1"/>
    <n v="4"/>
    <s v="Married"/>
    <x v="326"/>
    <n v="9278"/>
    <n v="9"/>
    <s v="Y"/>
    <x v="1"/>
    <n v="14"/>
    <n v="3"/>
    <n v="1"/>
    <n v="80"/>
    <n v="2"/>
    <n v="12"/>
    <n v="3"/>
    <x v="1"/>
    <n v="10"/>
    <n v="9"/>
    <n v="9"/>
    <n v="8"/>
    <x v="0"/>
    <x v="0"/>
    <s v="0-2"/>
    <s v="Stayed"/>
  </r>
  <r>
    <n v="40"/>
    <x v="1"/>
    <s v="Travel_Rarely"/>
    <n v="1124"/>
    <x v="0"/>
    <n v="1"/>
    <n v="2"/>
    <x v="2"/>
    <x v="0"/>
    <x v="335"/>
    <n v="2"/>
    <x v="1"/>
    <n v="57"/>
    <n v="1"/>
    <n v="2"/>
    <x v="0"/>
    <n v="4"/>
    <s v="Married"/>
    <x v="327"/>
    <n v="13273"/>
    <n v="2"/>
    <s v="Y"/>
    <x v="0"/>
    <n v="22"/>
    <n v="4"/>
    <n v="3"/>
    <n v="80"/>
    <n v="3"/>
    <n v="6"/>
    <n v="2"/>
    <x v="2"/>
    <n v="4"/>
    <n v="3"/>
    <n v="0"/>
    <n v="2"/>
    <x v="0"/>
    <x v="2"/>
    <s v="6-10"/>
    <s v="Stayed"/>
  </r>
  <r>
    <n v="29"/>
    <x v="0"/>
    <s v="Travel_Rarely"/>
    <n v="318"/>
    <x v="1"/>
    <n v="8"/>
    <n v="4"/>
    <x v="1"/>
    <x v="0"/>
    <x v="336"/>
    <n v="2"/>
    <x v="1"/>
    <n v="77"/>
    <n v="1"/>
    <n v="1"/>
    <x v="2"/>
    <n v="1"/>
    <s v="Married"/>
    <x v="328"/>
    <n v="4759"/>
    <n v="1"/>
    <s v="Y"/>
    <x v="0"/>
    <n v="11"/>
    <n v="3"/>
    <n v="4"/>
    <n v="80"/>
    <n v="0"/>
    <n v="7"/>
    <n v="4"/>
    <x v="2"/>
    <n v="7"/>
    <n v="7"/>
    <n v="0"/>
    <n v="7"/>
    <x v="2"/>
    <x v="1"/>
    <s v="3-5"/>
    <s v="Stayed"/>
  </r>
  <r>
    <n v="29"/>
    <x v="1"/>
    <s v="Travel_Rarely"/>
    <n v="738"/>
    <x v="1"/>
    <n v="9"/>
    <n v="5"/>
    <x v="1"/>
    <x v="0"/>
    <x v="337"/>
    <n v="2"/>
    <x v="1"/>
    <n v="30"/>
    <n v="2"/>
    <n v="1"/>
    <x v="2"/>
    <n v="4"/>
    <s v="Single"/>
    <x v="329"/>
    <n v="7621"/>
    <n v="0"/>
    <s v="Y"/>
    <x v="1"/>
    <n v="17"/>
    <n v="3"/>
    <n v="3"/>
    <n v="80"/>
    <n v="0"/>
    <n v="4"/>
    <n v="2"/>
    <x v="1"/>
    <n v="3"/>
    <n v="2"/>
    <n v="2"/>
    <n v="2"/>
    <x v="2"/>
    <x v="0"/>
    <s v="6-10"/>
    <s v="Left"/>
  </r>
  <r>
    <n v="30"/>
    <x v="1"/>
    <s v="Travel_Rarely"/>
    <n v="570"/>
    <x v="0"/>
    <n v="5"/>
    <n v="3"/>
    <x v="3"/>
    <x v="0"/>
    <x v="338"/>
    <n v="4"/>
    <x v="0"/>
    <n v="30"/>
    <n v="2"/>
    <n v="2"/>
    <x v="0"/>
    <n v="3"/>
    <s v="Divorced"/>
    <x v="330"/>
    <n v="5431"/>
    <n v="1"/>
    <s v="Y"/>
    <x v="1"/>
    <n v="13"/>
    <n v="3"/>
    <n v="3"/>
    <n v="80"/>
    <n v="3"/>
    <n v="10"/>
    <n v="2"/>
    <x v="1"/>
    <n v="10"/>
    <n v="9"/>
    <n v="1"/>
    <n v="2"/>
    <x v="2"/>
    <x v="0"/>
    <s v="3-5"/>
    <s v="Stayed"/>
  </r>
  <r>
    <n v="27"/>
    <x v="1"/>
    <s v="Travel_Rarely"/>
    <n v="1130"/>
    <x v="0"/>
    <n v="8"/>
    <n v="4"/>
    <x v="3"/>
    <x v="0"/>
    <x v="339"/>
    <n v="2"/>
    <x v="0"/>
    <n v="56"/>
    <n v="3"/>
    <n v="2"/>
    <x v="0"/>
    <n v="2"/>
    <s v="Married"/>
    <x v="331"/>
    <n v="3415"/>
    <n v="1"/>
    <s v="Y"/>
    <x v="1"/>
    <n v="18"/>
    <n v="3"/>
    <n v="1"/>
    <n v="80"/>
    <n v="1"/>
    <n v="8"/>
    <n v="3"/>
    <x v="1"/>
    <n v="8"/>
    <n v="7"/>
    <n v="0"/>
    <n v="7"/>
    <x v="2"/>
    <x v="0"/>
    <s v="6-10"/>
    <s v="Stayed"/>
  </r>
  <r>
    <n v="37"/>
    <x v="1"/>
    <s v="Travel_Rarely"/>
    <n v="1192"/>
    <x v="1"/>
    <n v="5"/>
    <n v="2"/>
    <x v="2"/>
    <x v="0"/>
    <x v="340"/>
    <n v="4"/>
    <x v="1"/>
    <n v="61"/>
    <n v="3"/>
    <n v="2"/>
    <x v="3"/>
    <n v="4"/>
    <s v="Divorced"/>
    <x v="136"/>
    <n v="23177"/>
    <n v="7"/>
    <s v="Y"/>
    <x v="1"/>
    <n v="16"/>
    <n v="3"/>
    <n v="3"/>
    <n v="80"/>
    <n v="2"/>
    <n v="8"/>
    <n v="2"/>
    <x v="2"/>
    <n v="6"/>
    <n v="2"/>
    <n v="0"/>
    <n v="4"/>
    <x v="0"/>
    <x v="0"/>
    <s v="6-10"/>
    <s v="Stayed"/>
  </r>
  <r>
    <n v="38"/>
    <x v="1"/>
    <s v="Travel_Rarely"/>
    <n v="343"/>
    <x v="1"/>
    <n v="15"/>
    <n v="2"/>
    <x v="0"/>
    <x v="0"/>
    <x v="341"/>
    <n v="3"/>
    <x v="1"/>
    <n v="92"/>
    <n v="2"/>
    <n v="3"/>
    <x v="7"/>
    <n v="4"/>
    <s v="Divorced"/>
    <x v="332"/>
    <n v="15682"/>
    <n v="0"/>
    <s v="Y"/>
    <x v="0"/>
    <n v="14"/>
    <n v="3"/>
    <n v="2"/>
    <n v="80"/>
    <n v="1"/>
    <n v="12"/>
    <n v="3"/>
    <x v="1"/>
    <n v="11"/>
    <n v="10"/>
    <n v="2"/>
    <n v="9"/>
    <x v="0"/>
    <x v="2"/>
    <s v="6-10"/>
    <s v="Stayed"/>
  </r>
  <r>
    <n v="31"/>
    <x v="1"/>
    <s v="Travel_Rarely"/>
    <n v="1232"/>
    <x v="1"/>
    <n v="7"/>
    <n v="4"/>
    <x v="2"/>
    <x v="0"/>
    <x v="342"/>
    <n v="3"/>
    <x v="0"/>
    <n v="39"/>
    <n v="3"/>
    <n v="3"/>
    <x v="3"/>
    <n v="4"/>
    <s v="Single"/>
    <x v="333"/>
    <n v="25713"/>
    <n v="1"/>
    <s v="Y"/>
    <x v="0"/>
    <n v="14"/>
    <n v="3"/>
    <n v="3"/>
    <n v="80"/>
    <n v="0"/>
    <n v="11"/>
    <n v="2"/>
    <x v="2"/>
    <n v="11"/>
    <n v="9"/>
    <n v="4"/>
    <n v="10"/>
    <x v="2"/>
    <x v="2"/>
    <s v="11+"/>
    <s v="Stayed"/>
  </r>
  <r>
    <n v="29"/>
    <x v="1"/>
    <s v="Travel_Rarely"/>
    <n v="144"/>
    <x v="0"/>
    <n v="10"/>
    <n v="1"/>
    <x v="3"/>
    <x v="0"/>
    <x v="343"/>
    <n v="4"/>
    <x v="0"/>
    <n v="39"/>
    <n v="2"/>
    <n v="2"/>
    <x v="0"/>
    <n v="2"/>
    <s v="Divorced"/>
    <x v="334"/>
    <n v="11866"/>
    <n v="1"/>
    <s v="Y"/>
    <x v="0"/>
    <n v="14"/>
    <n v="3"/>
    <n v="1"/>
    <n v="80"/>
    <n v="2"/>
    <n v="7"/>
    <n v="2"/>
    <x v="1"/>
    <n v="7"/>
    <n v="7"/>
    <n v="1"/>
    <n v="7"/>
    <x v="2"/>
    <x v="2"/>
    <s v="11+"/>
    <s v="Stayed"/>
  </r>
  <r>
    <n v="35"/>
    <x v="1"/>
    <s v="Travel_Rarely"/>
    <n v="1296"/>
    <x v="1"/>
    <n v="5"/>
    <n v="4"/>
    <x v="4"/>
    <x v="0"/>
    <x v="344"/>
    <n v="3"/>
    <x v="1"/>
    <n v="62"/>
    <n v="3"/>
    <n v="3"/>
    <x v="3"/>
    <n v="2"/>
    <s v="Single"/>
    <x v="335"/>
    <n v="18264"/>
    <n v="0"/>
    <s v="Y"/>
    <x v="1"/>
    <n v="13"/>
    <n v="3"/>
    <n v="4"/>
    <n v="80"/>
    <n v="0"/>
    <n v="17"/>
    <n v="5"/>
    <x v="1"/>
    <n v="16"/>
    <n v="6"/>
    <n v="0"/>
    <n v="13"/>
    <x v="2"/>
    <x v="2"/>
    <s v="6-10"/>
    <s v="Stayed"/>
  </r>
  <r>
    <n v="23"/>
    <x v="1"/>
    <s v="Travel_Rarely"/>
    <n v="1309"/>
    <x v="1"/>
    <n v="26"/>
    <n v="1"/>
    <x v="0"/>
    <x v="0"/>
    <x v="345"/>
    <n v="3"/>
    <x v="1"/>
    <n v="83"/>
    <n v="3"/>
    <n v="1"/>
    <x v="1"/>
    <n v="4"/>
    <s v="Divorced"/>
    <x v="336"/>
    <n v="16092"/>
    <n v="1"/>
    <s v="Y"/>
    <x v="1"/>
    <n v="12"/>
    <n v="3"/>
    <n v="3"/>
    <n v="80"/>
    <n v="2"/>
    <n v="4"/>
    <n v="2"/>
    <x v="2"/>
    <n v="4"/>
    <n v="2"/>
    <n v="0"/>
    <n v="2"/>
    <x v="4"/>
    <x v="1"/>
    <s v="11+"/>
    <s v="Stayed"/>
  </r>
  <r>
    <n v="41"/>
    <x v="1"/>
    <s v="Travel_Rarely"/>
    <n v="483"/>
    <x v="1"/>
    <n v="6"/>
    <n v="3"/>
    <x v="2"/>
    <x v="0"/>
    <x v="346"/>
    <n v="4"/>
    <x v="1"/>
    <n v="95"/>
    <n v="2"/>
    <n v="2"/>
    <x v="3"/>
    <n v="2"/>
    <s v="Single"/>
    <x v="337"/>
    <n v="10110"/>
    <n v="6"/>
    <s v="Y"/>
    <x v="0"/>
    <n v="15"/>
    <n v="3"/>
    <n v="4"/>
    <n v="80"/>
    <n v="0"/>
    <n v="8"/>
    <n v="3"/>
    <x v="1"/>
    <n v="5"/>
    <n v="4"/>
    <n v="1"/>
    <n v="2"/>
    <x v="0"/>
    <x v="0"/>
    <s v="3-5"/>
    <s v="Stayed"/>
  </r>
  <r>
    <n v="47"/>
    <x v="1"/>
    <s v="Travel_Frequently"/>
    <n v="1309"/>
    <x v="0"/>
    <n v="4"/>
    <n v="1"/>
    <x v="2"/>
    <x v="0"/>
    <x v="347"/>
    <n v="2"/>
    <x v="1"/>
    <n v="99"/>
    <n v="3"/>
    <n v="2"/>
    <x v="6"/>
    <n v="3"/>
    <s v="Single"/>
    <x v="338"/>
    <n v="25751"/>
    <n v="3"/>
    <s v="Y"/>
    <x v="1"/>
    <n v="19"/>
    <n v="3"/>
    <n v="1"/>
    <n v="80"/>
    <n v="0"/>
    <n v="5"/>
    <n v="3"/>
    <x v="1"/>
    <n v="0"/>
    <n v="0"/>
    <n v="0"/>
    <n v="0"/>
    <x v="1"/>
    <x v="1"/>
    <s v="3-5"/>
    <s v="Stayed"/>
  </r>
  <r>
    <n v="42"/>
    <x v="1"/>
    <s v="Travel_Rarely"/>
    <n v="810"/>
    <x v="1"/>
    <n v="23"/>
    <n v="5"/>
    <x v="0"/>
    <x v="0"/>
    <x v="348"/>
    <n v="1"/>
    <x v="0"/>
    <n v="44"/>
    <n v="3"/>
    <n v="4"/>
    <x v="7"/>
    <n v="4"/>
    <s v="Single"/>
    <x v="339"/>
    <n v="15901"/>
    <n v="2"/>
    <s v="Y"/>
    <x v="1"/>
    <n v="14"/>
    <n v="3"/>
    <n v="2"/>
    <n v="80"/>
    <n v="0"/>
    <n v="16"/>
    <n v="2"/>
    <x v="1"/>
    <n v="1"/>
    <n v="0"/>
    <n v="0"/>
    <n v="0"/>
    <x v="0"/>
    <x v="2"/>
    <s v="0-2"/>
    <s v="Stayed"/>
  </r>
  <r>
    <n v="29"/>
    <x v="1"/>
    <s v="Non-Travel"/>
    <n v="746"/>
    <x v="0"/>
    <n v="2"/>
    <n v="3"/>
    <x v="0"/>
    <x v="0"/>
    <x v="349"/>
    <n v="4"/>
    <x v="1"/>
    <n v="61"/>
    <n v="3"/>
    <n v="2"/>
    <x v="0"/>
    <n v="3"/>
    <s v="Married"/>
    <x v="340"/>
    <n v="16928"/>
    <n v="1"/>
    <s v="Y"/>
    <x v="1"/>
    <n v="14"/>
    <n v="3"/>
    <n v="1"/>
    <n v="80"/>
    <n v="1"/>
    <n v="4"/>
    <n v="3"/>
    <x v="2"/>
    <n v="4"/>
    <n v="3"/>
    <n v="0"/>
    <n v="2"/>
    <x v="2"/>
    <x v="0"/>
    <s v="0-2"/>
    <s v="Stayed"/>
  </r>
  <r>
    <n v="42"/>
    <x v="1"/>
    <s v="Travel_Rarely"/>
    <n v="544"/>
    <x v="2"/>
    <n v="2"/>
    <n v="1"/>
    <x v="4"/>
    <x v="0"/>
    <x v="350"/>
    <n v="3"/>
    <x v="1"/>
    <n v="52"/>
    <n v="3"/>
    <n v="1"/>
    <x v="8"/>
    <n v="3"/>
    <s v="Divorced"/>
    <x v="341"/>
    <n v="24017"/>
    <n v="0"/>
    <s v="Y"/>
    <x v="0"/>
    <n v="11"/>
    <n v="3"/>
    <n v="3"/>
    <n v="80"/>
    <n v="1"/>
    <n v="4"/>
    <n v="5"/>
    <x v="1"/>
    <n v="3"/>
    <n v="2"/>
    <n v="1"/>
    <n v="0"/>
    <x v="0"/>
    <x v="1"/>
    <s v="3-5"/>
    <s v="Stayed"/>
  </r>
  <r>
    <n v="32"/>
    <x v="1"/>
    <s v="Travel_Rarely"/>
    <n v="1062"/>
    <x v="1"/>
    <n v="2"/>
    <n v="3"/>
    <x v="2"/>
    <x v="0"/>
    <x v="351"/>
    <n v="3"/>
    <x v="0"/>
    <n v="75"/>
    <n v="3"/>
    <n v="1"/>
    <x v="2"/>
    <n v="2"/>
    <s v="Married"/>
    <x v="342"/>
    <n v="3956"/>
    <n v="1"/>
    <s v="Y"/>
    <x v="1"/>
    <n v="13"/>
    <n v="3"/>
    <n v="3"/>
    <n v="80"/>
    <n v="1"/>
    <n v="8"/>
    <n v="4"/>
    <x v="1"/>
    <n v="8"/>
    <n v="0"/>
    <n v="0"/>
    <n v="7"/>
    <x v="2"/>
    <x v="1"/>
    <s v="3-5"/>
    <s v="Stayed"/>
  </r>
  <r>
    <n v="48"/>
    <x v="1"/>
    <s v="Travel_Rarely"/>
    <n v="530"/>
    <x v="0"/>
    <n v="29"/>
    <n v="1"/>
    <x v="2"/>
    <x v="0"/>
    <x v="352"/>
    <n v="1"/>
    <x v="0"/>
    <n v="91"/>
    <n v="3"/>
    <n v="3"/>
    <x v="5"/>
    <n v="3"/>
    <s v="Married"/>
    <x v="343"/>
    <n v="23978"/>
    <n v="3"/>
    <s v="Y"/>
    <x v="1"/>
    <n v="21"/>
    <n v="4"/>
    <n v="2"/>
    <n v="80"/>
    <n v="1"/>
    <n v="15"/>
    <n v="3"/>
    <x v="0"/>
    <n v="0"/>
    <n v="0"/>
    <n v="0"/>
    <n v="0"/>
    <x v="1"/>
    <x v="2"/>
    <s v="6-10"/>
    <s v="Stayed"/>
  </r>
  <r>
    <n v="37"/>
    <x v="1"/>
    <s v="Travel_Rarely"/>
    <n v="1319"/>
    <x v="1"/>
    <n v="6"/>
    <n v="3"/>
    <x v="2"/>
    <x v="0"/>
    <x v="353"/>
    <n v="3"/>
    <x v="1"/>
    <n v="51"/>
    <n v="4"/>
    <n v="2"/>
    <x v="1"/>
    <n v="1"/>
    <s v="Divorced"/>
    <x v="344"/>
    <n v="17001"/>
    <n v="4"/>
    <s v="Y"/>
    <x v="0"/>
    <n v="13"/>
    <n v="3"/>
    <n v="1"/>
    <n v="80"/>
    <n v="2"/>
    <n v="13"/>
    <n v="2"/>
    <x v="1"/>
    <n v="7"/>
    <n v="7"/>
    <n v="6"/>
    <n v="7"/>
    <x v="0"/>
    <x v="0"/>
    <s v="0-2"/>
    <s v="Stayed"/>
  </r>
  <r>
    <n v="30"/>
    <x v="1"/>
    <s v="Non-Travel"/>
    <n v="641"/>
    <x v="0"/>
    <n v="25"/>
    <n v="2"/>
    <x v="4"/>
    <x v="0"/>
    <x v="354"/>
    <n v="4"/>
    <x v="0"/>
    <n v="85"/>
    <n v="3"/>
    <n v="2"/>
    <x v="0"/>
    <n v="3"/>
    <s v="Married"/>
    <x v="345"/>
    <n v="6069"/>
    <n v="7"/>
    <s v="Y"/>
    <x v="0"/>
    <n v="12"/>
    <n v="3"/>
    <n v="2"/>
    <n v="80"/>
    <n v="1"/>
    <n v="4"/>
    <n v="2"/>
    <x v="3"/>
    <n v="2"/>
    <n v="2"/>
    <n v="2"/>
    <n v="2"/>
    <x v="2"/>
    <x v="0"/>
    <s v="6-10"/>
    <s v="Stayed"/>
  </r>
  <r>
    <n v="26"/>
    <x v="1"/>
    <s v="Travel_Rarely"/>
    <n v="933"/>
    <x v="0"/>
    <n v="1"/>
    <n v="3"/>
    <x v="0"/>
    <x v="0"/>
    <x v="355"/>
    <n v="3"/>
    <x v="1"/>
    <n v="57"/>
    <n v="3"/>
    <n v="2"/>
    <x v="0"/>
    <n v="3"/>
    <s v="Married"/>
    <x v="346"/>
    <n v="20156"/>
    <n v="1"/>
    <s v="Y"/>
    <x v="1"/>
    <n v="17"/>
    <n v="3"/>
    <n v="2"/>
    <n v="80"/>
    <n v="1"/>
    <n v="8"/>
    <n v="3"/>
    <x v="1"/>
    <n v="8"/>
    <n v="7"/>
    <n v="7"/>
    <n v="7"/>
    <x v="2"/>
    <x v="0"/>
    <s v="0-2"/>
    <s v="Stayed"/>
  </r>
  <r>
    <n v="42"/>
    <x v="1"/>
    <s v="Travel_Rarely"/>
    <n v="1332"/>
    <x v="1"/>
    <n v="2"/>
    <n v="4"/>
    <x v="1"/>
    <x v="0"/>
    <x v="356"/>
    <n v="1"/>
    <x v="1"/>
    <n v="98"/>
    <n v="2"/>
    <n v="2"/>
    <x v="4"/>
    <n v="4"/>
    <s v="Single"/>
    <x v="347"/>
    <n v="17078"/>
    <n v="3"/>
    <s v="Y"/>
    <x v="1"/>
    <n v="23"/>
    <n v="4"/>
    <n v="2"/>
    <n v="80"/>
    <n v="0"/>
    <n v="14"/>
    <n v="6"/>
    <x v="1"/>
    <n v="1"/>
    <n v="0"/>
    <n v="0"/>
    <n v="0"/>
    <x v="0"/>
    <x v="0"/>
    <s v="6-10"/>
    <s v="Stayed"/>
  </r>
  <r>
    <n v="21"/>
    <x v="0"/>
    <s v="Travel_Frequently"/>
    <n v="756"/>
    <x v="0"/>
    <n v="1"/>
    <n v="1"/>
    <x v="4"/>
    <x v="0"/>
    <x v="357"/>
    <n v="1"/>
    <x v="0"/>
    <n v="99"/>
    <n v="2"/>
    <n v="1"/>
    <x v="6"/>
    <n v="2"/>
    <s v="Single"/>
    <x v="348"/>
    <n v="9150"/>
    <n v="1"/>
    <s v="Y"/>
    <x v="0"/>
    <n v="11"/>
    <n v="3"/>
    <n v="3"/>
    <n v="80"/>
    <n v="0"/>
    <n v="3"/>
    <n v="3"/>
    <x v="1"/>
    <n v="3"/>
    <n v="2"/>
    <n v="1"/>
    <n v="2"/>
    <x v="4"/>
    <x v="1"/>
    <s v="0-2"/>
    <s v="Stayed"/>
  </r>
  <r>
    <n v="36"/>
    <x v="1"/>
    <s v="Non-Travel"/>
    <n v="845"/>
    <x v="0"/>
    <n v="1"/>
    <n v="5"/>
    <x v="2"/>
    <x v="0"/>
    <x v="358"/>
    <n v="4"/>
    <x v="0"/>
    <n v="45"/>
    <n v="3"/>
    <n v="2"/>
    <x v="0"/>
    <n v="4"/>
    <s v="Single"/>
    <x v="349"/>
    <n v="15276"/>
    <n v="4"/>
    <s v="Y"/>
    <x v="1"/>
    <n v="15"/>
    <n v="3"/>
    <n v="2"/>
    <n v="80"/>
    <n v="0"/>
    <n v="7"/>
    <n v="6"/>
    <x v="1"/>
    <n v="1"/>
    <n v="0"/>
    <n v="0"/>
    <n v="0"/>
    <x v="0"/>
    <x v="0"/>
    <s v="3-5"/>
    <s v="Left"/>
  </r>
  <r>
    <n v="36"/>
    <x v="1"/>
    <s v="Travel_Frequently"/>
    <n v="541"/>
    <x v="0"/>
    <n v="3"/>
    <n v="4"/>
    <x v="2"/>
    <x v="0"/>
    <x v="359"/>
    <n v="1"/>
    <x v="1"/>
    <n v="48"/>
    <n v="2"/>
    <n v="3"/>
    <x v="0"/>
    <n v="4"/>
    <s v="Married"/>
    <x v="350"/>
    <n v="7246"/>
    <n v="4"/>
    <s v="Y"/>
    <x v="1"/>
    <n v="11"/>
    <n v="3"/>
    <n v="1"/>
    <n v="80"/>
    <n v="1"/>
    <n v="16"/>
    <n v="2"/>
    <x v="1"/>
    <n v="13"/>
    <n v="9"/>
    <n v="1"/>
    <n v="12"/>
    <x v="0"/>
    <x v="2"/>
    <s v="0-2"/>
    <s v="Stayed"/>
  </r>
  <r>
    <n v="57"/>
    <x v="1"/>
    <s v="Travel_Rarely"/>
    <n v="593"/>
    <x v="1"/>
    <n v="1"/>
    <n v="4"/>
    <x v="2"/>
    <x v="0"/>
    <x v="360"/>
    <n v="4"/>
    <x v="1"/>
    <n v="88"/>
    <n v="3"/>
    <n v="2"/>
    <x v="4"/>
    <n v="3"/>
    <s v="Married"/>
    <x v="351"/>
    <n v="2967"/>
    <n v="2"/>
    <s v="Y"/>
    <x v="1"/>
    <n v="11"/>
    <n v="3"/>
    <n v="3"/>
    <n v="80"/>
    <n v="0"/>
    <n v="15"/>
    <n v="2"/>
    <x v="1"/>
    <n v="3"/>
    <n v="2"/>
    <n v="1"/>
    <n v="2"/>
    <x v="3"/>
    <x v="0"/>
    <s v="11+"/>
    <s v="Stayed"/>
  </r>
  <r>
    <n v="40"/>
    <x v="1"/>
    <s v="Travel_Rarely"/>
    <n v="1171"/>
    <x v="1"/>
    <n v="10"/>
    <n v="4"/>
    <x v="0"/>
    <x v="0"/>
    <x v="361"/>
    <n v="4"/>
    <x v="0"/>
    <n v="46"/>
    <n v="4"/>
    <n v="1"/>
    <x v="2"/>
    <n v="3"/>
    <s v="Married"/>
    <x v="352"/>
    <n v="22495"/>
    <n v="3"/>
    <s v="Y"/>
    <x v="0"/>
    <n v="13"/>
    <n v="3"/>
    <n v="3"/>
    <n v="80"/>
    <n v="1"/>
    <n v="10"/>
    <n v="3"/>
    <x v="1"/>
    <n v="7"/>
    <n v="7"/>
    <n v="1"/>
    <n v="7"/>
    <x v="0"/>
    <x v="1"/>
    <s v="3-5"/>
    <s v="Stayed"/>
  </r>
  <r>
    <n v="21"/>
    <x v="1"/>
    <s v="Non-Travel"/>
    <n v="895"/>
    <x v="0"/>
    <n v="9"/>
    <n v="2"/>
    <x v="2"/>
    <x v="0"/>
    <x v="362"/>
    <n v="1"/>
    <x v="1"/>
    <n v="39"/>
    <n v="3"/>
    <n v="1"/>
    <x v="6"/>
    <n v="4"/>
    <s v="Single"/>
    <x v="353"/>
    <n v="2851"/>
    <n v="1"/>
    <s v="Y"/>
    <x v="1"/>
    <n v="24"/>
    <n v="4"/>
    <n v="3"/>
    <n v="80"/>
    <n v="0"/>
    <n v="3"/>
    <n v="3"/>
    <x v="2"/>
    <n v="3"/>
    <n v="2"/>
    <n v="2"/>
    <n v="2"/>
    <x v="4"/>
    <x v="1"/>
    <s v="6-10"/>
    <s v="Stayed"/>
  </r>
  <r>
    <n v="33"/>
    <x v="0"/>
    <s v="Travel_Rarely"/>
    <n v="350"/>
    <x v="0"/>
    <n v="5"/>
    <n v="3"/>
    <x v="3"/>
    <x v="0"/>
    <x v="363"/>
    <n v="4"/>
    <x v="0"/>
    <n v="34"/>
    <n v="3"/>
    <n v="1"/>
    <x v="6"/>
    <n v="3"/>
    <s v="Single"/>
    <x v="354"/>
    <n v="9150"/>
    <n v="1"/>
    <s v="Y"/>
    <x v="0"/>
    <n v="13"/>
    <n v="3"/>
    <n v="2"/>
    <n v="80"/>
    <n v="0"/>
    <n v="1"/>
    <n v="2"/>
    <x v="1"/>
    <n v="1"/>
    <n v="0"/>
    <n v="0"/>
    <n v="0"/>
    <x v="2"/>
    <x v="1"/>
    <s v="3-5"/>
    <s v="Stayed"/>
  </r>
  <r>
    <n v="37"/>
    <x v="1"/>
    <s v="Travel_Rarely"/>
    <n v="921"/>
    <x v="1"/>
    <n v="10"/>
    <n v="3"/>
    <x v="2"/>
    <x v="0"/>
    <x v="364"/>
    <n v="3"/>
    <x v="0"/>
    <n v="98"/>
    <n v="3"/>
    <n v="1"/>
    <x v="2"/>
    <n v="1"/>
    <s v="Married"/>
    <x v="138"/>
    <n v="17663"/>
    <n v="6"/>
    <s v="Y"/>
    <x v="1"/>
    <n v="20"/>
    <n v="4"/>
    <n v="2"/>
    <n v="80"/>
    <n v="1"/>
    <n v="17"/>
    <n v="3"/>
    <x v="1"/>
    <n v="5"/>
    <n v="4"/>
    <n v="0"/>
    <n v="3"/>
    <x v="0"/>
    <x v="0"/>
    <s v="0-2"/>
    <s v="Left"/>
  </r>
  <r>
    <n v="46"/>
    <x v="1"/>
    <s v="Non-Travel"/>
    <n v="1144"/>
    <x v="1"/>
    <n v="7"/>
    <n v="4"/>
    <x v="2"/>
    <x v="0"/>
    <x v="365"/>
    <n v="3"/>
    <x v="0"/>
    <n v="30"/>
    <n v="3"/>
    <n v="2"/>
    <x v="3"/>
    <n v="3"/>
    <s v="Married"/>
    <x v="355"/>
    <n v="16044"/>
    <n v="2"/>
    <s v="Y"/>
    <x v="1"/>
    <n v="14"/>
    <n v="3"/>
    <n v="3"/>
    <n v="80"/>
    <n v="0"/>
    <n v="7"/>
    <n v="2"/>
    <x v="3"/>
    <n v="1"/>
    <n v="0"/>
    <n v="0"/>
    <n v="0"/>
    <x v="1"/>
    <x v="0"/>
    <s v="3-5"/>
    <s v="Stayed"/>
  </r>
  <r>
    <n v="41"/>
    <x v="0"/>
    <s v="Travel_Frequently"/>
    <n v="143"/>
    <x v="0"/>
    <n v="4"/>
    <n v="3"/>
    <x v="3"/>
    <x v="0"/>
    <x v="366"/>
    <n v="1"/>
    <x v="1"/>
    <n v="56"/>
    <n v="3"/>
    <n v="2"/>
    <x v="0"/>
    <n v="2"/>
    <s v="Single"/>
    <x v="356"/>
    <n v="9558"/>
    <n v="1"/>
    <s v="Y"/>
    <x v="1"/>
    <n v="18"/>
    <n v="3"/>
    <n v="3"/>
    <n v="80"/>
    <n v="0"/>
    <n v="8"/>
    <n v="5"/>
    <x v="1"/>
    <n v="8"/>
    <n v="7"/>
    <n v="7"/>
    <n v="7"/>
    <x v="0"/>
    <x v="2"/>
    <s v="0-2"/>
    <s v="Stayed"/>
  </r>
  <r>
    <n v="50"/>
    <x v="1"/>
    <s v="Travel_Rarely"/>
    <n v="1046"/>
    <x v="1"/>
    <n v="10"/>
    <n v="3"/>
    <x v="4"/>
    <x v="0"/>
    <x v="367"/>
    <n v="4"/>
    <x v="1"/>
    <n v="100"/>
    <n v="2"/>
    <n v="3"/>
    <x v="4"/>
    <n v="4"/>
    <s v="Single"/>
    <x v="357"/>
    <n v="2755"/>
    <n v="6"/>
    <s v="Y"/>
    <x v="1"/>
    <n v="15"/>
    <n v="3"/>
    <n v="4"/>
    <n v="80"/>
    <n v="0"/>
    <n v="20"/>
    <n v="2"/>
    <x v="1"/>
    <n v="4"/>
    <n v="3"/>
    <n v="1"/>
    <n v="3"/>
    <x v="1"/>
    <x v="2"/>
    <s v="6-10"/>
    <s v="Left"/>
  </r>
  <r>
    <n v="40"/>
    <x v="0"/>
    <s v="Travel_Rarely"/>
    <n v="575"/>
    <x v="0"/>
    <n v="22"/>
    <n v="2"/>
    <x v="3"/>
    <x v="0"/>
    <x v="368"/>
    <n v="3"/>
    <x v="1"/>
    <n v="68"/>
    <n v="2"/>
    <n v="2"/>
    <x v="0"/>
    <n v="3"/>
    <s v="Married"/>
    <x v="358"/>
    <n v="6110"/>
    <n v="2"/>
    <s v="Y"/>
    <x v="0"/>
    <n v="12"/>
    <n v="3"/>
    <n v="1"/>
    <n v="80"/>
    <n v="2"/>
    <n v="8"/>
    <n v="6"/>
    <x v="1"/>
    <n v="6"/>
    <n v="4"/>
    <n v="1"/>
    <n v="0"/>
    <x v="0"/>
    <x v="0"/>
    <s v="3-5"/>
    <s v="Stayed"/>
  </r>
  <r>
    <n v="31"/>
    <x v="1"/>
    <s v="Travel_Rarely"/>
    <n v="408"/>
    <x v="1"/>
    <n v="9"/>
    <n v="4"/>
    <x v="0"/>
    <x v="0"/>
    <x v="369"/>
    <n v="3"/>
    <x v="1"/>
    <n v="42"/>
    <n v="2"/>
    <n v="1"/>
    <x v="1"/>
    <n v="2"/>
    <s v="Single"/>
    <x v="210"/>
    <n v="7551"/>
    <n v="0"/>
    <s v="Y"/>
    <x v="0"/>
    <n v="16"/>
    <n v="3"/>
    <n v="4"/>
    <n v="80"/>
    <n v="0"/>
    <n v="3"/>
    <n v="5"/>
    <x v="1"/>
    <n v="2"/>
    <n v="2"/>
    <n v="2"/>
    <n v="2"/>
    <x v="2"/>
    <x v="1"/>
    <s v="6-10"/>
    <s v="Left"/>
  </r>
  <r>
    <n v="21"/>
    <x v="0"/>
    <s v="Travel_Rarely"/>
    <n v="156"/>
    <x v="0"/>
    <n v="12"/>
    <n v="3"/>
    <x v="0"/>
    <x v="0"/>
    <x v="370"/>
    <n v="3"/>
    <x v="0"/>
    <n v="90"/>
    <n v="4"/>
    <n v="1"/>
    <x v="6"/>
    <n v="2"/>
    <s v="Single"/>
    <x v="359"/>
    <n v="25422"/>
    <n v="1"/>
    <s v="Y"/>
    <x v="1"/>
    <n v="15"/>
    <n v="3"/>
    <n v="4"/>
    <n v="80"/>
    <n v="0"/>
    <n v="1"/>
    <n v="0"/>
    <x v="1"/>
    <n v="1"/>
    <n v="0"/>
    <n v="0"/>
    <n v="0"/>
    <x v="4"/>
    <x v="1"/>
    <s v="0-2"/>
    <s v="Stayed"/>
  </r>
  <r>
    <n v="29"/>
    <x v="1"/>
    <s v="Travel_Rarely"/>
    <n v="1283"/>
    <x v="1"/>
    <n v="23"/>
    <n v="3"/>
    <x v="0"/>
    <x v="0"/>
    <x v="371"/>
    <n v="4"/>
    <x v="1"/>
    <n v="54"/>
    <n v="3"/>
    <n v="1"/>
    <x v="1"/>
    <n v="4"/>
    <s v="Single"/>
    <x v="360"/>
    <n v="18168"/>
    <n v="9"/>
    <s v="Y"/>
    <x v="1"/>
    <n v="16"/>
    <n v="3"/>
    <n v="4"/>
    <n v="80"/>
    <n v="0"/>
    <n v="6"/>
    <n v="4"/>
    <x v="1"/>
    <n v="3"/>
    <n v="2"/>
    <n v="1"/>
    <n v="2"/>
    <x v="2"/>
    <x v="1"/>
    <s v="0-2"/>
    <s v="Left"/>
  </r>
  <r>
    <n v="35"/>
    <x v="1"/>
    <s v="Travel_Rarely"/>
    <n v="755"/>
    <x v="1"/>
    <n v="9"/>
    <n v="4"/>
    <x v="0"/>
    <x v="0"/>
    <x v="372"/>
    <n v="3"/>
    <x v="1"/>
    <n v="97"/>
    <n v="2"/>
    <n v="2"/>
    <x v="4"/>
    <n v="2"/>
    <s v="Single"/>
    <x v="361"/>
    <n v="19394"/>
    <n v="9"/>
    <s v="Y"/>
    <x v="1"/>
    <n v="19"/>
    <n v="3"/>
    <n v="3"/>
    <n v="80"/>
    <n v="0"/>
    <n v="10"/>
    <n v="5"/>
    <x v="1"/>
    <n v="1"/>
    <n v="1"/>
    <n v="0"/>
    <n v="0"/>
    <x v="2"/>
    <x v="0"/>
    <s v="3-5"/>
    <s v="Stayed"/>
  </r>
  <r>
    <n v="27"/>
    <x v="1"/>
    <s v="Travel_Rarely"/>
    <n v="1469"/>
    <x v="1"/>
    <n v="1"/>
    <n v="2"/>
    <x v="2"/>
    <x v="0"/>
    <x v="373"/>
    <n v="4"/>
    <x v="1"/>
    <n v="82"/>
    <n v="3"/>
    <n v="1"/>
    <x v="2"/>
    <n v="2"/>
    <s v="Divorced"/>
    <x v="362"/>
    <n v="17881"/>
    <n v="1"/>
    <s v="Y"/>
    <x v="1"/>
    <n v="11"/>
    <n v="3"/>
    <n v="2"/>
    <n v="80"/>
    <n v="1"/>
    <n v="5"/>
    <n v="2"/>
    <x v="1"/>
    <n v="5"/>
    <n v="2"/>
    <n v="0"/>
    <n v="4"/>
    <x v="2"/>
    <x v="0"/>
    <s v="0-2"/>
    <s v="Stayed"/>
  </r>
  <r>
    <n v="28"/>
    <x v="1"/>
    <s v="Travel_Rarely"/>
    <n v="304"/>
    <x v="0"/>
    <n v="9"/>
    <n v="4"/>
    <x v="0"/>
    <x v="0"/>
    <x v="374"/>
    <n v="2"/>
    <x v="1"/>
    <n v="92"/>
    <n v="3"/>
    <n v="2"/>
    <x v="0"/>
    <n v="4"/>
    <s v="Single"/>
    <x v="363"/>
    <n v="20750"/>
    <n v="1"/>
    <s v="Y"/>
    <x v="1"/>
    <n v="16"/>
    <n v="3"/>
    <n v="4"/>
    <n v="80"/>
    <n v="0"/>
    <n v="7"/>
    <n v="1"/>
    <x v="1"/>
    <n v="7"/>
    <n v="5"/>
    <n v="0"/>
    <n v="7"/>
    <x v="2"/>
    <x v="0"/>
    <s v="3-5"/>
    <s v="Stayed"/>
  </r>
  <r>
    <n v="49"/>
    <x v="1"/>
    <s v="Travel_Rarely"/>
    <n v="1261"/>
    <x v="1"/>
    <n v="7"/>
    <n v="3"/>
    <x v="1"/>
    <x v="0"/>
    <x v="375"/>
    <n v="2"/>
    <x v="1"/>
    <n v="31"/>
    <n v="2"/>
    <n v="3"/>
    <x v="4"/>
    <n v="3"/>
    <s v="Single"/>
    <x v="364"/>
    <n v="12066"/>
    <n v="8"/>
    <s v="Y"/>
    <x v="1"/>
    <n v="24"/>
    <n v="4"/>
    <n v="3"/>
    <n v="80"/>
    <n v="0"/>
    <n v="26"/>
    <n v="2"/>
    <x v="1"/>
    <n v="5"/>
    <n v="2"/>
    <n v="0"/>
    <n v="0"/>
    <x v="1"/>
    <x v="2"/>
    <s v="6-10"/>
    <s v="Stayed"/>
  </r>
  <r>
    <n v="51"/>
    <x v="1"/>
    <s v="Travel_Rarely"/>
    <n v="1178"/>
    <x v="0"/>
    <n v="14"/>
    <n v="2"/>
    <x v="0"/>
    <x v="0"/>
    <x v="376"/>
    <n v="3"/>
    <x v="0"/>
    <n v="87"/>
    <n v="3"/>
    <n v="2"/>
    <x v="0"/>
    <n v="4"/>
    <s v="Married"/>
    <x v="365"/>
    <n v="14862"/>
    <n v="4"/>
    <s v="Y"/>
    <x v="1"/>
    <n v="11"/>
    <n v="3"/>
    <n v="3"/>
    <n v="80"/>
    <n v="1"/>
    <n v="18"/>
    <n v="2"/>
    <x v="2"/>
    <n v="7"/>
    <n v="7"/>
    <n v="0"/>
    <n v="7"/>
    <x v="1"/>
    <x v="0"/>
    <s v="3-5"/>
    <s v="Stayed"/>
  </r>
  <r>
    <n v="36"/>
    <x v="1"/>
    <s v="Travel_Rarely"/>
    <n v="329"/>
    <x v="1"/>
    <n v="2"/>
    <n v="3"/>
    <x v="0"/>
    <x v="0"/>
    <x v="377"/>
    <n v="4"/>
    <x v="0"/>
    <n v="96"/>
    <n v="3"/>
    <n v="1"/>
    <x v="1"/>
    <n v="3"/>
    <s v="Married"/>
    <x v="366"/>
    <n v="11868"/>
    <n v="4"/>
    <s v="Y"/>
    <x v="1"/>
    <n v="13"/>
    <n v="3"/>
    <n v="2"/>
    <n v="80"/>
    <n v="1"/>
    <n v="6"/>
    <n v="3"/>
    <x v="1"/>
    <n v="2"/>
    <n v="2"/>
    <n v="2"/>
    <n v="2"/>
    <x v="0"/>
    <x v="1"/>
    <s v="6-10"/>
    <s v="Stayed"/>
  </r>
  <r>
    <n v="34"/>
    <x v="0"/>
    <s v="Non-Travel"/>
    <n v="1362"/>
    <x v="0"/>
    <n v="19"/>
    <n v="3"/>
    <x v="3"/>
    <x v="0"/>
    <x v="378"/>
    <n v="1"/>
    <x v="1"/>
    <n v="67"/>
    <n v="4"/>
    <n v="2"/>
    <x v="0"/>
    <n v="4"/>
    <s v="Single"/>
    <x v="367"/>
    <n v="4652"/>
    <n v="8"/>
    <s v="Y"/>
    <x v="0"/>
    <n v="13"/>
    <n v="3"/>
    <n v="2"/>
    <n v="80"/>
    <n v="0"/>
    <n v="9"/>
    <n v="3"/>
    <x v="2"/>
    <n v="5"/>
    <n v="2"/>
    <n v="0"/>
    <n v="4"/>
    <x v="2"/>
    <x v="0"/>
    <s v="0-2"/>
    <s v="Stayed"/>
  </r>
  <r>
    <n v="55"/>
    <x v="1"/>
    <s v="Travel_Rarely"/>
    <n v="1311"/>
    <x v="1"/>
    <n v="2"/>
    <n v="3"/>
    <x v="0"/>
    <x v="0"/>
    <x v="379"/>
    <n v="3"/>
    <x v="0"/>
    <n v="97"/>
    <n v="3"/>
    <n v="4"/>
    <x v="5"/>
    <n v="4"/>
    <s v="Single"/>
    <x v="368"/>
    <n v="23258"/>
    <n v="2"/>
    <s v="Y"/>
    <x v="0"/>
    <n v="13"/>
    <n v="3"/>
    <n v="3"/>
    <n v="80"/>
    <n v="0"/>
    <n v="30"/>
    <n v="2"/>
    <x v="1"/>
    <n v="5"/>
    <n v="4"/>
    <n v="1"/>
    <n v="2"/>
    <x v="1"/>
    <x v="2"/>
    <s v="3-5"/>
    <s v="Left"/>
  </r>
  <r>
    <n v="24"/>
    <x v="1"/>
    <s v="Travel_Rarely"/>
    <n v="1371"/>
    <x v="0"/>
    <n v="10"/>
    <n v="4"/>
    <x v="3"/>
    <x v="0"/>
    <x v="380"/>
    <n v="4"/>
    <x v="0"/>
    <n v="77"/>
    <n v="3"/>
    <n v="2"/>
    <x v="0"/>
    <n v="3"/>
    <s v="Divorced"/>
    <x v="369"/>
    <n v="5915"/>
    <n v="1"/>
    <s v="Y"/>
    <x v="0"/>
    <n v="12"/>
    <n v="3"/>
    <n v="4"/>
    <n v="80"/>
    <n v="1"/>
    <n v="5"/>
    <n v="2"/>
    <x v="3"/>
    <n v="5"/>
    <n v="2"/>
    <n v="0"/>
    <n v="3"/>
    <x v="4"/>
    <x v="0"/>
    <s v="3-5"/>
    <s v="Stayed"/>
  </r>
  <r>
    <n v="30"/>
    <x v="1"/>
    <s v="Travel_Rarely"/>
    <n v="202"/>
    <x v="0"/>
    <n v="2"/>
    <n v="1"/>
    <x v="4"/>
    <x v="0"/>
    <x v="381"/>
    <n v="3"/>
    <x v="1"/>
    <n v="72"/>
    <n v="3"/>
    <n v="1"/>
    <x v="6"/>
    <n v="2"/>
    <s v="Married"/>
    <x v="370"/>
    <n v="17434"/>
    <n v="1"/>
    <s v="Y"/>
    <x v="1"/>
    <n v="18"/>
    <n v="3"/>
    <n v="1"/>
    <n v="80"/>
    <n v="1"/>
    <n v="1"/>
    <n v="3"/>
    <x v="1"/>
    <n v="1"/>
    <n v="0"/>
    <n v="0"/>
    <n v="0"/>
    <x v="2"/>
    <x v="1"/>
    <s v="3-5"/>
    <s v="Stayed"/>
  </r>
  <r>
    <n v="26"/>
    <x v="0"/>
    <s v="Travel_Frequently"/>
    <n v="575"/>
    <x v="1"/>
    <n v="3"/>
    <n v="1"/>
    <x v="4"/>
    <x v="0"/>
    <x v="382"/>
    <n v="3"/>
    <x v="1"/>
    <n v="73"/>
    <n v="3"/>
    <n v="1"/>
    <x v="1"/>
    <n v="1"/>
    <s v="Single"/>
    <x v="371"/>
    <n v="6582"/>
    <n v="0"/>
    <s v="Y"/>
    <x v="1"/>
    <n v="22"/>
    <n v="4"/>
    <n v="3"/>
    <n v="80"/>
    <n v="0"/>
    <n v="7"/>
    <n v="2"/>
    <x v="1"/>
    <n v="6"/>
    <n v="4"/>
    <n v="0"/>
    <n v="4"/>
    <x v="2"/>
    <x v="0"/>
    <s v="0-2"/>
    <s v="Stayed"/>
  </r>
  <r>
    <n v="22"/>
    <x v="1"/>
    <s v="Travel_Rarely"/>
    <n v="253"/>
    <x v="1"/>
    <n v="11"/>
    <n v="3"/>
    <x v="2"/>
    <x v="0"/>
    <x v="383"/>
    <n v="1"/>
    <x v="0"/>
    <n v="43"/>
    <n v="3"/>
    <n v="1"/>
    <x v="1"/>
    <n v="2"/>
    <s v="Married"/>
    <x v="372"/>
    <n v="24440"/>
    <n v="1"/>
    <s v="Y"/>
    <x v="1"/>
    <n v="13"/>
    <n v="3"/>
    <n v="4"/>
    <n v="80"/>
    <n v="1"/>
    <n v="2"/>
    <n v="1"/>
    <x v="1"/>
    <n v="2"/>
    <n v="1"/>
    <n v="1"/>
    <n v="2"/>
    <x v="4"/>
    <x v="1"/>
    <s v="6-10"/>
    <s v="Left"/>
  </r>
  <r>
    <n v="36"/>
    <x v="1"/>
    <s v="Travel_Rarely"/>
    <n v="164"/>
    <x v="0"/>
    <n v="2"/>
    <n v="2"/>
    <x v="2"/>
    <x v="0"/>
    <x v="384"/>
    <n v="2"/>
    <x v="1"/>
    <n v="61"/>
    <n v="2"/>
    <n v="3"/>
    <x v="0"/>
    <n v="3"/>
    <s v="Married"/>
    <x v="373"/>
    <n v="3809"/>
    <n v="1"/>
    <s v="Y"/>
    <x v="1"/>
    <n v="13"/>
    <n v="3"/>
    <n v="2"/>
    <n v="80"/>
    <n v="2"/>
    <n v="10"/>
    <n v="2"/>
    <x v="1"/>
    <n v="10"/>
    <n v="9"/>
    <n v="9"/>
    <n v="0"/>
    <x v="0"/>
    <x v="2"/>
    <s v="0-2"/>
    <s v="Stayed"/>
  </r>
  <r>
    <n v="30"/>
    <x v="0"/>
    <s v="Travel_Frequently"/>
    <n v="464"/>
    <x v="1"/>
    <n v="4"/>
    <n v="3"/>
    <x v="4"/>
    <x v="0"/>
    <x v="385"/>
    <n v="3"/>
    <x v="1"/>
    <n v="40"/>
    <n v="3"/>
    <n v="1"/>
    <x v="1"/>
    <n v="4"/>
    <s v="Single"/>
    <x v="374"/>
    <n v="3427"/>
    <n v="9"/>
    <s v="Y"/>
    <x v="0"/>
    <n v="23"/>
    <n v="4"/>
    <n v="3"/>
    <n v="80"/>
    <n v="0"/>
    <n v="3"/>
    <n v="4"/>
    <x v="1"/>
    <n v="1"/>
    <n v="0"/>
    <n v="0"/>
    <n v="0"/>
    <x v="2"/>
    <x v="1"/>
    <s v="6-10"/>
    <s v="Stayed"/>
  </r>
  <r>
    <n v="37"/>
    <x v="1"/>
    <s v="Travel_Rarely"/>
    <n v="1107"/>
    <x v="1"/>
    <n v="14"/>
    <n v="3"/>
    <x v="0"/>
    <x v="0"/>
    <x v="386"/>
    <n v="4"/>
    <x v="0"/>
    <n v="95"/>
    <n v="3"/>
    <n v="1"/>
    <x v="2"/>
    <n v="1"/>
    <s v="Divorced"/>
    <x v="375"/>
    <n v="26914"/>
    <n v="1"/>
    <s v="Y"/>
    <x v="1"/>
    <n v="12"/>
    <n v="3"/>
    <n v="3"/>
    <n v="80"/>
    <n v="1"/>
    <n v="18"/>
    <n v="2"/>
    <x v="2"/>
    <n v="18"/>
    <n v="7"/>
    <n v="12"/>
    <n v="17"/>
    <x v="0"/>
    <x v="0"/>
    <s v="0-2"/>
    <s v="Left"/>
  </r>
  <r>
    <n v="40"/>
    <x v="1"/>
    <s v="Travel_Rarely"/>
    <n v="759"/>
    <x v="0"/>
    <n v="2"/>
    <n v="2"/>
    <x v="3"/>
    <x v="0"/>
    <x v="387"/>
    <n v="4"/>
    <x v="0"/>
    <n v="46"/>
    <n v="3"/>
    <n v="2"/>
    <x v="0"/>
    <n v="2"/>
    <s v="Divorced"/>
    <x v="376"/>
    <n v="22553"/>
    <n v="7"/>
    <s v="Y"/>
    <x v="1"/>
    <n v="12"/>
    <n v="3"/>
    <n v="3"/>
    <n v="80"/>
    <n v="2"/>
    <n v="8"/>
    <n v="5"/>
    <x v="1"/>
    <n v="5"/>
    <n v="4"/>
    <n v="1"/>
    <n v="3"/>
    <x v="0"/>
    <x v="0"/>
    <s v="11+"/>
    <s v="Stayed"/>
  </r>
  <r>
    <n v="42"/>
    <x v="1"/>
    <s v="Travel_Rarely"/>
    <n v="201"/>
    <x v="1"/>
    <n v="1"/>
    <n v="4"/>
    <x v="0"/>
    <x v="0"/>
    <x v="388"/>
    <n v="2"/>
    <x v="0"/>
    <n v="95"/>
    <n v="3"/>
    <n v="1"/>
    <x v="2"/>
    <n v="1"/>
    <s v="Divorced"/>
    <x v="377"/>
    <n v="20490"/>
    <n v="3"/>
    <s v="Y"/>
    <x v="1"/>
    <n v="16"/>
    <n v="3"/>
    <n v="2"/>
    <n v="80"/>
    <n v="1"/>
    <n v="8"/>
    <n v="5"/>
    <x v="1"/>
    <n v="5"/>
    <n v="2"/>
    <n v="1"/>
    <n v="2"/>
    <x v="0"/>
    <x v="1"/>
    <s v="3-5"/>
    <s v="Stayed"/>
  </r>
  <r>
    <n v="37"/>
    <x v="1"/>
    <s v="Travel_Rarely"/>
    <n v="1305"/>
    <x v="1"/>
    <n v="10"/>
    <n v="4"/>
    <x v="0"/>
    <x v="0"/>
    <x v="389"/>
    <n v="3"/>
    <x v="1"/>
    <n v="49"/>
    <n v="3"/>
    <n v="2"/>
    <x v="3"/>
    <n v="2"/>
    <s v="Single"/>
    <x v="378"/>
    <n v="21123"/>
    <n v="2"/>
    <s v="Y"/>
    <x v="0"/>
    <n v="12"/>
    <n v="3"/>
    <n v="4"/>
    <n v="80"/>
    <n v="0"/>
    <n v="18"/>
    <n v="2"/>
    <x v="2"/>
    <n v="1"/>
    <n v="0"/>
    <n v="0"/>
    <n v="1"/>
    <x v="0"/>
    <x v="0"/>
    <s v="3-5"/>
    <s v="Stayed"/>
  </r>
  <r>
    <n v="43"/>
    <x v="1"/>
    <s v="Travel_Rarely"/>
    <n v="982"/>
    <x v="1"/>
    <n v="12"/>
    <n v="3"/>
    <x v="0"/>
    <x v="0"/>
    <x v="390"/>
    <n v="1"/>
    <x v="1"/>
    <n v="59"/>
    <n v="2"/>
    <n v="4"/>
    <x v="7"/>
    <n v="2"/>
    <s v="Divorced"/>
    <x v="379"/>
    <n v="4345"/>
    <n v="1"/>
    <s v="Y"/>
    <x v="1"/>
    <n v="11"/>
    <n v="3"/>
    <n v="3"/>
    <n v="80"/>
    <n v="1"/>
    <n v="25"/>
    <n v="3"/>
    <x v="1"/>
    <n v="25"/>
    <n v="10"/>
    <n v="3"/>
    <n v="9"/>
    <x v="0"/>
    <x v="2"/>
    <s v="0-2"/>
    <s v="Stayed"/>
  </r>
  <r>
    <n v="40"/>
    <x v="1"/>
    <s v="Travel_Rarely"/>
    <n v="555"/>
    <x v="1"/>
    <n v="2"/>
    <n v="3"/>
    <x v="2"/>
    <x v="0"/>
    <x v="391"/>
    <n v="2"/>
    <x v="0"/>
    <n v="78"/>
    <n v="2"/>
    <n v="2"/>
    <x v="2"/>
    <n v="3"/>
    <s v="Married"/>
    <x v="380"/>
    <n v="13436"/>
    <n v="6"/>
    <s v="Y"/>
    <x v="1"/>
    <n v="22"/>
    <n v="4"/>
    <n v="2"/>
    <n v="80"/>
    <n v="1"/>
    <n v="20"/>
    <n v="3"/>
    <x v="1"/>
    <n v="1"/>
    <n v="0"/>
    <n v="0"/>
    <n v="0"/>
    <x v="0"/>
    <x v="0"/>
    <s v="11+"/>
    <s v="Stayed"/>
  </r>
  <r>
    <n v="54"/>
    <x v="1"/>
    <s v="Travel_Rarely"/>
    <n v="821"/>
    <x v="1"/>
    <n v="5"/>
    <n v="2"/>
    <x v="2"/>
    <x v="0"/>
    <x v="392"/>
    <n v="1"/>
    <x v="1"/>
    <n v="86"/>
    <n v="3"/>
    <n v="5"/>
    <x v="7"/>
    <n v="1"/>
    <s v="Married"/>
    <x v="381"/>
    <n v="8509"/>
    <n v="4"/>
    <s v="Y"/>
    <x v="1"/>
    <n v="11"/>
    <n v="3"/>
    <n v="3"/>
    <n v="80"/>
    <n v="1"/>
    <n v="24"/>
    <n v="4"/>
    <x v="2"/>
    <n v="4"/>
    <n v="2"/>
    <n v="1"/>
    <n v="2"/>
    <x v="1"/>
    <x v="2"/>
    <s v="0-2"/>
    <s v="Stayed"/>
  </r>
  <r>
    <n v="34"/>
    <x v="1"/>
    <s v="Non-Travel"/>
    <n v="1381"/>
    <x v="0"/>
    <n v="4"/>
    <n v="4"/>
    <x v="3"/>
    <x v="0"/>
    <x v="393"/>
    <n v="3"/>
    <x v="0"/>
    <n v="72"/>
    <n v="3"/>
    <n v="2"/>
    <x v="0"/>
    <n v="3"/>
    <s v="Married"/>
    <x v="382"/>
    <n v="12740"/>
    <n v="9"/>
    <s v="Y"/>
    <x v="1"/>
    <n v="15"/>
    <n v="3"/>
    <n v="1"/>
    <n v="80"/>
    <n v="1"/>
    <n v="6"/>
    <n v="3"/>
    <x v="1"/>
    <n v="3"/>
    <n v="2"/>
    <n v="1"/>
    <n v="2"/>
    <x v="2"/>
    <x v="0"/>
    <s v="3-5"/>
    <s v="Stayed"/>
  </r>
  <r>
    <n v="31"/>
    <x v="1"/>
    <s v="Travel_Rarely"/>
    <n v="480"/>
    <x v="1"/>
    <n v="7"/>
    <n v="2"/>
    <x v="2"/>
    <x v="0"/>
    <x v="394"/>
    <n v="2"/>
    <x v="0"/>
    <n v="31"/>
    <n v="3"/>
    <n v="2"/>
    <x v="3"/>
    <n v="1"/>
    <s v="Married"/>
    <x v="383"/>
    <n v="4156"/>
    <n v="1"/>
    <s v="Y"/>
    <x v="1"/>
    <n v="12"/>
    <n v="3"/>
    <n v="2"/>
    <n v="80"/>
    <n v="1"/>
    <n v="13"/>
    <n v="5"/>
    <x v="0"/>
    <n v="13"/>
    <n v="10"/>
    <n v="3"/>
    <n v="12"/>
    <x v="2"/>
    <x v="0"/>
    <s v="3-5"/>
    <s v="Stayed"/>
  </r>
  <r>
    <n v="43"/>
    <x v="1"/>
    <s v="Travel_Frequently"/>
    <n v="313"/>
    <x v="1"/>
    <n v="21"/>
    <n v="3"/>
    <x v="2"/>
    <x v="0"/>
    <x v="395"/>
    <n v="4"/>
    <x v="1"/>
    <n v="61"/>
    <n v="3"/>
    <n v="1"/>
    <x v="2"/>
    <n v="4"/>
    <s v="Married"/>
    <x v="384"/>
    <n v="15238"/>
    <n v="7"/>
    <s v="Y"/>
    <x v="1"/>
    <n v="20"/>
    <n v="4"/>
    <n v="1"/>
    <n v="80"/>
    <n v="1"/>
    <n v="8"/>
    <n v="1"/>
    <x v="1"/>
    <n v="3"/>
    <n v="2"/>
    <n v="1"/>
    <n v="2"/>
    <x v="0"/>
    <x v="1"/>
    <s v="11+"/>
    <s v="Stayed"/>
  </r>
  <r>
    <n v="43"/>
    <x v="1"/>
    <s v="Travel_Rarely"/>
    <n v="1473"/>
    <x v="1"/>
    <n v="8"/>
    <n v="4"/>
    <x v="1"/>
    <x v="0"/>
    <x v="396"/>
    <n v="3"/>
    <x v="0"/>
    <n v="74"/>
    <n v="3"/>
    <n v="2"/>
    <x v="4"/>
    <n v="3"/>
    <s v="Divorced"/>
    <x v="385"/>
    <n v="2227"/>
    <n v="4"/>
    <s v="Y"/>
    <x v="0"/>
    <n v="14"/>
    <n v="3"/>
    <n v="4"/>
    <n v="80"/>
    <n v="0"/>
    <n v="8"/>
    <n v="3"/>
    <x v="1"/>
    <n v="5"/>
    <n v="2"/>
    <n v="0"/>
    <n v="2"/>
    <x v="0"/>
    <x v="0"/>
    <s v="3-5"/>
    <s v="Stayed"/>
  </r>
  <r>
    <n v="25"/>
    <x v="1"/>
    <s v="Travel_Rarely"/>
    <n v="891"/>
    <x v="0"/>
    <n v="4"/>
    <n v="2"/>
    <x v="0"/>
    <x v="0"/>
    <x v="397"/>
    <n v="2"/>
    <x v="0"/>
    <n v="99"/>
    <n v="2"/>
    <n v="2"/>
    <x v="0"/>
    <n v="4"/>
    <s v="Single"/>
    <x v="386"/>
    <n v="12090"/>
    <n v="1"/>
    <s v="Y"/>
    <x v="0"/>
    <n v="11"/>
    <n v="3"/>
    <n v="2"/>
    <n v="80"/>
    <n v="0"/>
    <n v="5"/>
    <n v="3"/>
    <x v="1"/>
    <n v="5"/>
    <n v="4"/>
    <n v="1"/>
    <n v="3"/>
    <x v="4"/>
    <x v="0"/>
    <s v="3-5"/>
    <s v="Stayed"/>
  </r>
  <r>
    <n v="37"/>
    <x v="1"/>
    <s v="Non-Travel"/>
    <n v="1063"/>
    <x v="1"/>
    <n v="25"/>
    <n v="5"/>
    <x v="2"/>
    <x v="0"/>
    <x v="398"/>
    <n v="2"/>
    <x v="0"/>
    <n v="72"/>
    <n v="3"/>
    <n v="2"/>
    <x v="1"/>
    <n v="3"/>
    <s v="Married"/>
    <x v="387"/>
    <n v="23866"/>
    <n v="3"/>
    <s v="Y"/>
    <x v="0"/>
    <n v="15"/>
    <n v="3"/>
    <n v="1"/>
    <n v="80"/>
    <n v="2"/>
    <n v="15"/>
    <n v="2"/>
    <x v="1"/>
    <n v="13"/>
    <n v="11"/>
    <n v="10"/>
    <n v="7"/>
    <x v="0"/>
    <x v="0"/>
    <s v="3-5"/>
    <s v="Stayed"/>
  </r>
  <r>
    <n v="31"/>
    <x v="1"/>
    <s v="Travel_Rarely"/>
    <n v="329"/>
    <x v="1"/>
    <n v="1"/>
    <n v="2"/>
    <x v="0"/>
    <x v="0"/>
    <x v="399"/>
    <n v="4"/>
    <x v="1"/>
    <n v="98"/>
    <n v="2"/>
    <n v="1"/>
    <x v="2"/>
    <n v="1"/>
    <s v="Married"/>
    <x v="388"/>
    <n v="16193"/>
    <n v="1"/>
    <s v="Y"/>
    <x v="1"/>
    <n v="12"/>
    <n v="3"/>
    <n v="3"/>
    <n v="80"/>
    <n v="1"/>
    <n v="4"/>
    <n v="3"/>
    <x v="1"/>
    <n v="4"/>
    <n v="2"/>
    <n v="3"/>
    <n v="2"/>
    <x v="2"/>
    <x v="1"/>
    <s v="11+"/>
    <s v="Stayed"/>
  </r>
  <r>
    <n v="39"/>
    <x v="1"/>
    <s v="Travel_Frequently"/>
    <n v="1218"/>
    <x v="1"/>
    <n v="1"/>
    <n v="1"/>
    <x v="0"/>
    <x v="0"/>
    <x v="400"/>
    <n v="2"/>
    <x v="1"/>
    <n v="52"/>
    <n v="3"/>
    <n v="5"/>
    <x v="5"/>
    <n v="3"/>
    <s v="Divorced"/>
    <x v="389"/>
    <n v="8213"/>
    <n v="1"/>
    <s v="Y"/>
    <x v="0"/>
    <n v="14"/>
    <n v="3"/>
    <n v="3"/>
    <n v="80"/>
    <n v="1"/>
    <n v="21"/>
    <n v="3"/>
    <x v="1"/>
    <n v="21"/>
    <n v="8"/>
    <n v="1"/>
    <n v="6"/>
    <x v="0"/>
    <x v="2"/>
    <s v="3-5"/>
    <s v="Stayed"/>
  </r>
  <r>
    <n v="56"/>
    <x v="1"/>
    <s v="Travel_Frequently"/>
    <n v="906"/>
    <x v="0"/>
    <n v="6"/>
    <n v="3"/>
    <x v="0"/>
    <x v="0"/>
    <x v="401"/>
    <n v="3"/>
    <x v="0"/>
    <n v="86"/>
    <n v="4"/>
    <n v="4"/>
    <x v="0"/>
    <n v="1"/>
    <s v="Married"/>
    <x v="390"/>
    <n v="18256"/>
    <n v="9"/>
    <s v="Y"/>
    <x v="1"/>
    <n v="11"/>
    <n v="3"/>
    <n v="4"/>
    <n v="80"/>
    <n v="3"/>
    <n v="36"/>
    <n v="0"/>
    <x v="2"/>
    <n v="7"/>
    <n v="7"/>
    <n v="7"/>
    <n v="7"/>
    <x v="3"/>
    <x v="2"/>
    <s v="11+"/>
    <s v="Stayed"/>
  </r>
  <r>
    <n v="30"/>
    <x v="1"/>
    <s v="Travel_Rarely"/>
    <n v="1082"/>
    <x v="0"/>
    <n v="12"/>
    <n v="3"/>
    <x v="4"/>
    <x v="0"/>
    <x v="402"/>
    <n v="2"/>
    <x v="0"/>
    <n v="83"/>
    <n v="3"/>
    <n v="2"/>
    <x v="0"/>
    <n v="3"/>
    <s v="Single"/>
    <x v="391"/>
    <n v="19558"/>
    <n v="0"/>
    <s v="Y"/>
    <x v="1"/>
    <n v="11"/>
    <n v="3"/>
    <n v="2"/>
    <n v="80"/>
    <n v="0"/>
    <n v="6"/>
    <n v="6"/>
    <x v="1"/>
    <n v="5"/>
    <n v="4"/>
    <n v="4"/>
    <n v="4"/>
    <x v="2"/>
    <x v="0"/>
    <s v="6-10"/>
    <s v="Stayed"/>
  </r>
  <r>
    <n v="41"/>
    <x v="1"/>
    <s v="Travel_Rarely"/>
    <n v="645"/>
    <x v="0"/>
    <n v="1"/>
    <n v="3"/>
    <x v="3"/>
    <x v="0"/>
    <x v="403"/>
    <n v="2"/>
    <x v="1"/>
    <n v="49"/>
    <n v="4"/>
    <n v="3"/>
    <x v="0"/>
    <n v="1"/>
    <s v="Married"/>
    <x v="392"/>
    <n v="19566"/>
    <n v="1"/>
    <s v="Y"/>
    <x v="1"/>
    <n v="16"/>
    <n v="3"/>
    <n v="3"/>
    <n v="80"/>
    <n v="1"/>
    <n v="10"/>
    <n v="2"/>
    <x v="1"/>
    <n v="10"/>
    <n v="7"/>
    <n v="0"/>
    <n v="7"/>
    <x v="0"/>
    <x v="2"/>
    <s v="3-5"/>
    <s v="Stayed"/>
  </r>
  <r>
    <n v="28"/>
    <x v="1"/>
    <s v="Travel_Rarely"/>
    <n v="1300"/>
    <x v="1"/>
    <n v="17"/>
    <n v="2"/>
    <x v="2"/>
    <x v="0"/>
    <x v="404"/>
    <n v="3"/>
    <x v="1"/>
    <n v="79"/>
    <n v="3"/>
    <n v="2"/>
    <x v="2"/>
    <n v="1"/>
    <s v="Divorced"/>
    <x v="393"/>
    <n v="13535"/>
    <n v="1"/>
    <s v="Y"/>
    <x v="1"/>
    <n v="12"/>
    <n v="3"/>
    <n v="4"/>
    <n v="80"/>
    <n v="1"/>
    <n v="10"/>
    <n v="2"/>
    <x v="1"/>
    <n v="10"/>
    <n v="0"/>
    <n v="1"/>
    <n v="8"/>
    <x v="2"/>
    <x v="0"/>
    <s v="6-10"/>
    <s v="Stayed"/>
  </r>
  <r>
    <n v="25"/>
    <x v="0"/>
    <s v="Travel_Rarely"/>
    <n v="688"/>
    <x v="1"/>
    <n v="3"/>
    <n v="3"/>
    <x v="2"/>
    <x v="0"/>
    <x v="405"/>
    <n v="1"/>
    <x v="1"/>
    <n v="91"/>
    <n v="3"/>
    <n v="1"/>
    <x v="2"/>
    <n v="1"/>
    <s v="Married"/>
    <x v="394"/>
    <n v="9396"/>
    <n v="5"/>
    <s v="Y"/>
    <x v="1"/>
    <n v="13"/>
    <n v="3"/>
    <n v="3"/>
    <n v="80"/>
    <n v="1"/>
    <n v="6"/>
    <n v="5"/>
    <x v="1"/>
    <n v="2"/>
    <n v="2"/>
    <n v="0"/>
    <n v="2"/>
    <x v="4"/>
    <x v="0"/>
    <s v="6-10"/>
    <s v="Stayed"/>
  </r>
  <r>
    <n v="52"/>
    <x v="1"/>
    <s v="Travel_Rarely"/>
    <n v="319"/>
    <x v="1"/>
    <n v="3"/>
    <n v="3"/>
    <x v="2"/>
    <x v="0"/>
    <x v="406"/>
    <n v="4"/>
    <x v="1"/>
    <n v="39"/>
    <n v="2"/>
    <n v="3"/>
    <x v="3"/>
    <n v="3"/>
    <s v="Married"/>
    <x v="395"/>
    <n v="19609"/>
    <n v="2"/>
    <s v="Y"/>
    <x v="0"/>
    <n v="14"/>
    <n v="3"/>
    <n v="3"/>
    <n v="80"/>
    <n v="0"/>
    <n v="28"/>
    <n v="4"/>
    <x v="1"/>
    <n v="5"/>
    <n v="4"/>
    <n v="0"/>
    <n v="4"/>
    <x v="1"/>
    <x v="2"/>
    <s v="0-2"/>
    <s v="Left"/>
  </r>
  <r>
    <n v="45"/>
    <x v="1"/>
    <s v="Travel_Rarely"/>
    <n v="192"/>
    <x v="1"/>
    <n v="10"/>
    <n v="2"/>
    <x v="0"/>
    <x v="0"/>
    <x v="407"/>
    <n v="1"/>
    <x v="1"/>
    <n v="69"/>
    <n v="3"/>
    <n v="1"/>
    <x v="1"/>
    <n v="4"/>
    <s v="Married"/>
    <x v="396"/>
    <n v="9655"/>
    <n v="3"/>
    <s v="Y"/>
    <x v="1"/>
    <n v="21"/>
    <n v="4"/>
    <n v="4"/>
    <n v="80"/>
    <n v="2"/>
    <n v="8"/>
    <n v="3"/>
    <x v="2"/>
    <n v="2"/>
    <n v="2"/>
    <n v="0"/>
    <n v="2"/>
    <x v="0"/>
    <x v="1"/>
    <s v="3-5"/>
    <s v="Stayed"/>
  </r>
  <r>
    <n v="52"/>
    <x v="1"/>
    <s v="Travel_Rarely"/>
    <n v="1490"/>
    <x v="1"/>
    <n v="4"/>
    <n v="2"/>
    <x v="0"/>
    <x v="0"/>
    <x v="408"/>
    <n v="4"/>
    <x v="0"/>
    <n v="30"/>
    <n v="3"/>
    <n v="4"/>
    <x v="5"/>
    <n v="4"/>
    <s v="Married"/>
    <x v="397"/>
    <n v="10310"/>
    <n v="2"/>
    <s v="Y"/>
    <x v="1"/>
    <n v="13"/>
    <n v="3"/>
    <n v="4"/>
    <n v="80"/>
    <n v="0"/>
    <n v="31"/>
    <n v="2"/>
    <x v="0"/>
    <n v="5"/>
    <n v="2"/>
    <n v="1"/>
    <n v="4"/>
    <x v="1"/>
    <x v="2"/>
    <s v="0-2"/>
    <s v="Stayed"/>
  </r>
  <r>
    <n v="42"/>
    <x v="1"/>
    <s v="Travel_Frequently"/>
    <n v="532"/>
    <x v="1"/>
    <n v="29"/>
    <n v="2"/>
    <x v="0"/>
    <x v="0"/>
    <x v="409"/>
    <n v="1"/>
    <x v="0"/>
    <n v="92"/>
    <n v="3"/>
    <n v="2"/>
    <x v="1"/>
    <n v="3"/>
    <s v="Divorced"/>
    <x v="398"/>
    <n v="12932"/>
    <n v="2"/>
    <s v="Y"/>
    <x v="1"/>
    <n v="11"/>
    <n v="3"/>
    <n v="2"/>
    <n v="80"/>
    <n v="1"/>
    <n v="19"/>
    <n v="3"/>
    <x v="1"/>
    <n v="5"/>
    <n v="4"/>
    <n v="0"/>
    <n v="2"/>
    <x v="0"/>
    <x v="0"/>
    <s v="3-5"/>
    <s v="Stayed"/>
  </r>
  <r>
    <n v="30"/>
    <x v="1"/>
    <s v="Travel_Rarely"/>
    <n v="317"/>
    <x v="1"/>
    <n v="2"/>
    <n v="3"/>
    <x v="0"/>
    <x v="0"/>
    <x v="410"/>
    <n v="3"/>
    <x v="0"/>
    <n v="43"/>
    <n v="1"/>
    <n v="2"/>
    <x v="3"/>
    <n v="4"/>
    <s v="Single"/>
    <x v="399"/>
    <n v="24793"/>
    <n v="2"/>
    <s v="Y"/>
    <x v="1"/>
    <n v="20"/>
    <n v="4"/>
    <n v="3"/>
    <n v="80"/>
    <n v="0"/>
    <n v="11"/>
    <n v="2"/>
    <x v="1"/>
    <n v="5"/>
    <n v="4"/>
    <n v="0"/>
    <n v="2"/>
    <x v="2"/>
    <x v="0"/>
    <s v="3-5"/>
    <s v="Stayed"/>
  </r>
  <r>
    <n v="60"/>
    <x v="1"/>
    <s v="Travel_Rarely"/>
    <n v="422"/>
    <x v="1"/>
    <n v="7"/>
    <n v="3"/>
    <x v="0"/>
    <x v="0"/>
    <x v="411"/>
    <n v="1"/>
    <x v="0"/>
    <n v="41"/>
    <n v="3"/>
    <n v="5"/>
    <x v="5"/>
    <n v="1"/>
    <s v="Married"/>
    <x v="400"/>
    <n v="3854"/>
    <n v="5"/>
    <s v="Y"/>
    <x v="1"/>
    <n v="11"/>
    <n v="3"/>
    <n v="4"/>
    <n v="80"/>
    <n v="0"/>
    <n v="33"/>
    <n v="5"/>
    <x v="0"/>
    <n v="29"/>
    <n v="8"/>
    <n v="11"/>
    <n v="10"/>
    <x v="3"/>
    <x v="2"/>
    <s v="3-5"/>
    <s v="Stayed"/>
  </r>
  <r>
    <n v="46"/>
    <x v="1"/>
    <s v="Travel_Rarely"/>
    <n v="1485"/>
    <x v="1"/>
    <n v="18"/>
    <n v="3"/>
    <x v="2"/>
    <x v="0"/>
    <x v="412"/>
    <n v="3"/>
    <x v="0"/>
    <n v="87"/>
    <n v="3"/>
    <n v="2"/>
    <x v="3"/>
    <n v="3"/>
    <s v="Divorced"/>
    <x v="401"/>
    <n v="26314"/>
    <n v="2"/>
    <s v="Y"/>
    <x v="1"/>
    <n v="14"/>
    <n v="3"/>
    <n v="3"/>
    <n v="80"/>
    <n v="1"/>
    <n v="19"/>
    <n v="5"/>
    <x v="2"/>
    <n v="10"/>
    <n v="7"/>
    <n v="0"/>
    <n v="8"/>
    <x v="1"/>
    <x v="0"/>
    <s v="11+"/>
    <s v="Stayed"/>
  </r>
  <r>
    <n v="42"/>
    <x v="1"/>
    <s v="Travel_Frequently"/>
    <n v="1368"/>
    <x v="1"/>
    <n v="28"/>
    <n v="4"/>
    <x v="4"/>
    <x v="0"/>
    <x v="413"/>
    <n v="4"/>
    <x v="0"/>
    <n v="88"/>
    <n v="2"/>
    <n v="2"/>
    <x v="4"/>
    <n v="4"/>
    <s v="Married"/>
    <x v="402"/>
    <n v="4386"/>
    <n v="0"/>
    <s v="Y"/>
    <x v="1"/>
    <n v="11"/>
    <n v="3"/>
    <n v="4"/>
    <n v="80"/>
    <n v="3"/>
    <n v="7"/>
    <n v="4"/>
    <x v="3"/>
    <n v="6"/>
    <n v="5"/>
    <n v="0"/>
    <n v="4"/>
    <x v="0"/>
    <x v="0"/>
    <s v="6-10"/>
    <s v="Stayed"/>
  </r>
  <r>
    <n v="24"/>
    <x v="0"/>
    <s v="Travel_Rarely"/>
    <n v="1448"/>
    <x v="0"/>
    <n v="1"/>
    <n v="1"/>
    <x v="4"/>
    <x v="0"/>
    <x v="414"/>
    <n v="1"/>
    <x v="0"/>
    <n v="62"/>
    <n v="3"/>
    <n v="1"/>
    <x v="6"/>
    <n v="2"/>
    <s v="Single"/>
    <x v="403"/>
    <n v="21972"/>
    <n v="1"/>
    <s v="Y"/>
    <x v="0"/>
    <n v="16"/>
    <n v="3"/>
    <n v="2"/>
    <n v="80"/>
    <n v="0"/>
    <n v="6"/>
    <n v="4"/>
    <x v="1"/>
    <n v="5"/>
    <n v="3"/>
    <n v="1"/>
    <n v="4"/>
    <x v="4"/>
    <x v="0"/>
    <s v="6-10"/>
    <s v="Stayed"/>
  </r>
  <r>
    <n v="34"/>
    <x v="0"/>
    <s v="Travel_Frequently"/>
    <n v="296"/>
    <x v="0"/>
    <n v="6"/>
    <n v="2"/>
    <x v="3"/>
    <x v="0"/>
    <x v="415"/>
    <n v="4"/>
    <x v="0"/>
    <n v="33"/>
    <n v="1"/>
    <n v="1"/>
    <x v="6"/>
    <n v="3"/>
    <s v="Divorced"/>
    <x v="404"/>
    <n v="12253"/>
    <n v="0"/>
    <s v="Y"/>
    <x v="1"/>
    <n v="16"/>
    <n v="3"/>
    <n v="4"/>
    <n v="80"/>
    <n v="1"/>
    <n v="3"/>
    <n v="3"/>
    <x v="2"/>
    <n v="2"/>
    <n v="2"/>
    <n v="1"/>
    <n v="0"/>
    <x v="2"/>
    <x v="1"/>
    <s v="3-5"/>
    <s v="Left"/>
  </r>
  <r>
    <n v="38"/>
    <x v="1"/>
    <s v="Travel_Frequently"/>
    <n v="1490"/>
    <x v="1"/>
    <n v="2"/>
    <n v="2"/>
    <x v="0"/>
    <x v="0"/>
    <x v="416"/>
    <n v="4"/>
    <x v="1"/>
    <n v="42"/>
    <n v="3"/>
    <n v="1"/>
    <x v="2"/>
    <n v="4"/>
    <s v="Married"/>
    <x v="405"/>
    <n v="12106"/>
    <n v="1"/>
    <s v="Y"/>
    <x v="0"/>
    <n v="23"/>
    <n v="4"/>
    <n v="3"/>
    <n v="80"/>
    <n v="1"/>
    <n v="1"/>
    <n v="3"/>
    <x v="1"/>
    <n v="1"/>
    <n v="0"/>
    <n v="0"/>
    <n v="0"/>
    <x v="0"/>
    <x v="1"/>
    <s v="0-2"/>
    <s v="Left"/>
  </r>
  <r>
    <n v="40"/>
    <x v="1"/>
    <s v="Travel_Rarely"/>
    <n v="1398"/>
    <x v="0"/>
    <n v="2"/>
    <n v="4"/>
    <x v="0"/>
    <x v="0"/>
    <x v="417"/>
    <n v="3"/>
    <x v="0"/>
    <n v="79"/>
    <n v="3"/>
    <n v="5"/>
    <x v="5"/>
    <n v="3"/>
    <s v="Married"/>
    <x v="406"/>
    <n v="13022"/>
    <n v="0"/>
    <s v="Y"/>
    <x v="1"/>
    <n v="14"/>
    <n v="3"/>
    <n v="4"/>
    <n v="80"/>
    <n v="0"/>
    <n v="21"/>
    <n v="2"/>
    <x v="1"/>
    <n v="20"/>
    <n v="15"/>
    <n v="1"/>
    <n v="12"/>
    <x v="0"/>
    <x v="2"/>
    <s v="0-2"/>
    <s v="Stayed"/>
  </r>
  <r>
    <n v="26"/>
    <x v="1"/>
    <s v="Travel_Rarely"/>
    <n v="1349"/>
    <x v="1"/>
    <n v="23"/>
    <n v="3"/>
    <x v="0"/>
    <x v="0"/>
    <x v="418"/>
    <n v="1"/>
    <x v="0"/>
    <n v="90"/>
    <n v="3"/>
    <n v="1"/>
    <x v="1"/>
    <n v="4"/>
    <s v="Divorced"/>
    <x v="407"/>
    <n v="3032"/>
    <n v="1"/>
    <s v="Y"/>
    <x v="1"/>
    <n v="22"/>
    <n v="4"/>
    <n v="2"/>
    <n v="80"/>
    <n v="2"/>
    <n v="3"/>
    <n v="3"/>
    <x v="0"/>
    <n v="3"/>
    <n v="2"/>
    <n v="0"/>
    <n v="2"/>
    <x v="2"/>
    <x v="1"/>
    <s v="11+"/>
    <s v="Stayed"/>
  </r>
  <r>
    <n v="30"/>
    <x v="1"/>
    <s v="Non-Travel"/>
    <n v="1400"/>
    <x v="1"/>
    <n v="3"/>
    <n v="3"/>
    <x v="0"/>
    <x v="0"/>
    <x v="419"/>
    <n v="3"/>
    <x v="1"/>
    <n v="53"/>
    <n v="3"/>
    <n v="1"/>
    <x v="2"/>
    <n v="4"/>
    <s v="Married"/>
    <x v="408"/>
    <n v="16734"/>
    <n v="4"/>
    <s v="Y"/>
    <x v="1"/>
    <n v="15"/>
    <n v="3"/>
    <n v="3"/>
    <n v="80"/>
    <n v="1"/>
    <n v="9"/>
    <n v="3"/>
    <x v="0"/>
    <n v="5"/>
    <n v="3"/>
    <n v="1"/>
    <n v="4"/>
    <x v="2"/>
    <x v="1"/>
    <s v="3-5"/>
    <s v="Stayed"/>
  </r>
  <r>
    <n v="29"/>
    <x v="1"/>
    <s v="Travel_Rarely"/>
    <n v="986"/>
    <x v="1"/>
    <n v="3"/>
    <n v="4"/>
    <x v="2"/>
    <x v="0"/>
    <x v="420"/>
    <n v="2"/>
    <x v="1"/>
    <n v="93"/>
    <n v="2"/>
    <n v="3"/>
    <x v="7"/>
    <n v="3"/>
    <s v="Married"/>
    <x v="409"/>
    <n v="21526"/>
    <n v="1"/>
    <s v="Y"/>
    <x v="1"/>
    <n v="18"/>
    <n v="3"/>
    <n v="3"/>
    <n v="80"/>
    <n v="0"/>
    <n v="10"/>
    <n v="2"/>
    <x v="1"/>
    <n v="10"/>
    <n v="2"/>
    <n v="0"/>
    <n v="7"/>
    <x v="2"/>
    <x v="2"/>
    <s v="3-5"/>
    <s v="Stayed"/>
  </r>
  <r>
    <n v="29"/>
    <x v="0"/>
    <s v="Travel_Rarely"/>
    <n v="408"/>
    <x v="1"/>
    <n v="25"/>
    <n v="5"/>
    <x v="4"/>
    <x v="0"/>
    <x v="421"/>
    <n v="3"/>
    <x v="0"/>
    <n v="71"/>
    <n v="2"/>
    <n v="1"/>
    <x v="1"/>
    <n v="2"/>
    <s v="Married"/>
    <x v="410"/>
    <n v="18300"/>
    <n v="5"/>
    <s v="Y"/>
    <x v="1"/>
    <n v="16"/>
    <n v="3"/>
    <n v="2"/>
    <n v="80"/>
    <n v="0"/>
    <n v="6"/>
    <n v="2"/>
    <x v="3"/>
    <n v="2"/>
    <n v="2"/>
    <n v="1"/>
    <n v="1"/>
    <x v="2"/>
    <x v="1"/>
    <s v="6-10"/>
    <s v="Stayed"/>
  </r>
  <r>
    <n v="19"/>
    <x v="0"/>
    <s v="Travel_Rarely"/>
    <n v="489"/>
    <x v="2"/>
    <n v="2"/>
    <n v="2"/>
    <x v="4"/>
    <x v="0"/>
    <x v="422"/>
    <n v="1"/>
    <x v="1"/>
    <n v="52"/>
    <n v="2"/>
    <n v="1"/>
    <x v="8"/>
    <n v="4"/>
    <s v="Single"/>
    <x v="411"/>
    <n v="18437"/>
    <n v="1"/>
    <s v="Y"/>
    <x v="1"/>
    <n v="12"/>
    <n v="3"/>
    <n v="3"/>
    <n v="80"/>
    <n v="0"/>
    <n v="1"/>
    <n v="3"/>
    <x v="3"/>
    <n v="1"/>
    <n v="0"/>
    <n v="0"/>
    <n v="0"/>
    <x v="4"/>
    <x v="1"/>
    <s v="0-2"/>
    <s v="Left"/>
  </r>
  <r>
    <n v="30"/>
    <x v="1"/>
    <s v="Non-Travel"/>
    <n v="1398"/>
    <x v="0"/>
    <n v="22"/>
    <n v="4"/>
    <x v="1"/>
    <x v="0"/>
    <x v="423"/>
    <n v="3"/>
    <x v="0"/>
    <n v="69"/>
    <n v="3"/>
    <n v="3"/>
    <x v="0"/>
    <n v="1"/>
    <s v="Married"/>
    <x v="412"/>
    <n v="2890"/>
    <n v="0"/>
    <s v="Y"/>
    <x v="1"/>
    <n v="11"/>
    <n v="3"/>
    <n v="3"/>
    <n v="80"/>
    <n v="0"/>
    <n v="10"/>
    <n v="3"/>
    <x v="1"/>
    <n v="9"/>
    <n v="8"/>
    <n v="7"/>
    <n v="8"/>
    <x v="2"/>
    <x v="2"/>
    <s v="0-2"/>
    <s v="Left"/>
  </r>
  <r>
    <n v="57"/>
    <x v="1"/>
    <s v="Travel_Rarely"/>
    <n v="210"/>
    <x v="0"/>
    <n v="29"/>
    <n v="3"/>
    <x v="3"/>
    <x v="0"/>
    <x v="424"/>
    <n v="1"/>
    <x v="1"/>
    <n v="56"/>
    <n v="2"/>
    <n v="4"/>
    <x v="5"/>
    <n v="4"/>
    <s v="Divorced"/>
    <x v="413"/>
    <n v="22102"/>
    <n v="3"/>
    <s v="Y"/>
    <x v="1"/>
    <n v="12"/>
    <n v="3"/>
    <n v="3"/>
    <n v="80"/>
    <n v="1"/>
    <n v="32"/>
    <n v="3"/>
    <x v="2"/>
    <n v="1"/>
    <n v="0"/>
    <n v="0"/>
    <n v="0"/>
    <x v="3"/>
    <x v="2"/>
    <s v="6-10"/>
    <s v="Stayed"/>
  </r>
  <r>
    <n v="50"/>
    <x v="1"/>
    <s v="Travel_Rarely"/>
    <n v="1099"/>
    <x v="1"/>
    <n v="29"/>
    <n v="4"/>
    <x v="0"/>
    <x v="0"/>
    <x v="425"/>
    <n v="2"/>
    <x v="1"/>
    <n v="88"/>
    <n v="2"/>
    <n v="4"/>
    <x v="5"/>
    <n v="3"/>
    <s v="Married"/>
    <x v="414"/>
    <n v="9314"/>
    <n v="0"/>
    <s v="Y"/>
    <x v="1"/>
    <n v="15"/>
    <n v="3"/>
    <n v="2"/>
    <n v="80"/>
    <n v="1"/>
    <n v="28"/>
    <n v="2"/>
    <x v="1"/>
    <n v="27"/>
    <n v="10"/>
    <n v="15"/>
    <n v="7"/>
    <x v="1"/>
    <x v="2"/>
    <s v="0-2"/>
    <s v="Stayed"/>
  </r>
  <r>
    <n v="30"/>
    <x v="1"/>
    <s v="Non-Travel"/>
    <n v="1116"/>
    <x v="1"/>
    <n v="2"/>
    <n v="3"/>
    <x v="2"/>
    <x v="0"/>
    <x v="426"/>
    <n v="3"/>
    <x v="0"/>
    <n v="49"/>
    <n v="3"/>
    <n v="1"/>
    <x v="2"/>
    <n v="4"/>
    <s v="Single"/>
    <x v="411"/>
    <n v="7181"/>
    <n v="0"/>
    <s v="Y"/>
    <x v="1"/>
    <n v="14"/>
    <n v="3"/>
    <n v="3"/>
    <n v="80"/>
    <n v="0"/>
    <n v="12"/>
    <n v="2"/>
    <x v="2"/>
    <n v="11"/>
    <n v="7"/>
    <n v="6"/>
    <n v="7"/>
    <x v="2"/>
    <x v="1"/>
    <s v="11+"/>
    <s v="Stayed"/>
  </r>
  <r>
    <n v="60"/>
    <x v="1"/>
    <s v="Travel_Frequently"/>
    <n v="1499"/>
    <x v="0"/>
    <n v="28"/>
    <n v="3"/>
    <x v="3"/>
    <x v="0"/>
    <x v="427"/>
    <n v="3"/>
    <x v="0"/>
    <n v="80"/>
    <n v="2"/>
    <n v="3"/>
    <x v="0"/>
    <n v="1"/>
    <s v="Married"/>
    <x v="415"/>
    <n v="2845"/>
    <n v="4"/>
    <s v="Y"/>
    <x v="1"/>
    <n v="19"/>
    <n v="3"/>
    <n v="4"/>
    <n v="80"/>
    <n v="0"/>
    <n v="22"/>
    <n v="5"/>
    <x v="3"/>
    <n v="18"/>
    <n v="13"/>
    <n v="13"/>
    <n v="11"/>
    <x v="3"/>
    <x v="2"/>
    <s v="11+"/>
    <s v="Stayed"/>
  </r>
  <r>
    <n v="47"/>
    <x v="1"/>
    <s v="Travel_Rarely"/>
    <n v="983"/>
    <x v="1"/>
    <n v="2"/>
    <n v="2"/>
    <x v="2"/>
    <x v="0"/>
    <x v="428"/>
    <n v="1"/>
    <x v="0"/>
    <n v="65"/>
    <n v="3"/>
    <n v="2"/>
    <x v="3"/>
    <n v="4"/>
    <s v="Divorced"/>
    <x v="416"/>
    <n v="7389"/>
    <n v="5"/>
    <s v="Y"/>
    <x v="1"/>
    <n v="13"/>
    <n v="3"/>
    <n v="3"/>
    <n v="80"/>
    <n v="3"/>
    <n v="20"/>
    <n v="2"/>
    <x v="1"/>
    <n v="5"/>
    <n v="0"/>
    <n v="0"/>
    <n v="4"/>
    <x v="1"/>
    <x v="0"/>
    <s v="11+"/>
    <s v="Stayed"/>
  </r>
  <r>
    <n v="46"/>
    <x v="1"/>
    <s v="Travel_Rarely"/>
    <n v="1009"/>
    <x v="1"/>
    <n v="2"/>
    <n v="3"/>
    <x v="0"/>
    <x v="0"/>
    <x v="429"/>
    <n v="1"/>
    <x v="1"/>
    <n v="51"/>
    <n v="3"/>
    <n v="4"/>
    <x v="7"/>
    <n v="3"/>
    <s v="Married"/>
    <x v="417"/>
    <n v="2288"/>
    <n v="6"/>
    <s v="Y"/>
    <x v="1"/>
    <n v="13"/>
    <n v="3"/>
    <n v="3"/>
    <n v="80"/>
    <n v="0"/>
    <n v="26"/>
    <n v="2"/>
    <x v="0"/>
    <n v="3"/>
    <n v="2"/>
    <n v="0"/>
    <n v="1"/>
    <x v="1"/>
    <x v="2"/>
    <s v="3-5"/>
    <s v="Stayed"/>
  </r>
  <r>
    <n v="35"/>
    <x v="1"/>
    <s v="Travel_Rarely"/>
    <n v="144"/>
    <x v="1"/>
    <n v="22"/>
    <n v="3"/>
    <x v="0"/>
    <x v="0"/>
    <x v="430"/>
    <n v="4"/>
    <x v="1"/>
    <n v="46"/>
    <n v="1"/>
    <n v="1"/>
    <x v="2"/>
    <n v="3"/>
    <s v="Single"/>
    <x v="418"/>
    <n v="19225"/>
    <n v="0"/>
    <s v="Y"/>
    <x v="1"/>
    <n v="15"/>
    <n v="3"/>
    <n v="3"/>
    <n v="80"/>
    <n v="0"/>
    <n v="6"/>
    <n v="2"/>
    <x v="1"/>
    <n v="5"/>
    <n v="4"/>
    <n v="4"/>
    <n v="3"/>
    <x v="2"/>
    <x v="0"/>
    <s v="3-5"/>
    <s v="Stayed"/>
  </r>
  <r>
    <n v="54"/>
    <x v="1"/>
    <s v="Travel_Rarely"/>
    <n v="548"/>
    <x v="1"/>
    <n v="8"/>
    <n v="4"/>
    <x v="0"/>
    <x v="0"/>
    <x v="431"/>
    <n v="3"/>
    <x v="0"/>
    <n v="42"/>
    <n v="3"/>
    <n v="2"/>
    <x v="2"/>
    <n v="3"/>
    <s v="Single"/>
    <x v="419"/>
    <n v="23428"/>
    <n v="7"/>
    <s v="Y"/>
    <x v="1"/>
    <n v="11"/>
    <n v="3"/>
    <n v="3"/>
    <n v="80"/>
    <n v="0"/>
    <n v="19"/>
    <n v="3"/>
    <x v="1"/>
    <n v="1"/>
    <n v="0"/>
    <n v="0"/>
    <n v="0"/>
    <x v="1"/>
    <x v="0"/>
    <s v="3-5"/>
    <s v="Stayed"/>
  </r>
  <r>
    <n v="34"/>
    <x v="1"/>
    <s v="Travel_Rarely"/>
    <n v="1303"/>
    <x v="1"/>
    <n v="2"/>
    <n v="4"/>
    <x v="0"/>
    <x v="0"/>
    <x v="432"/>
    <n v="4"/>
    <x v="1"/>
    <n v="62"/>
    <n v="2"/>
    <n v="1"/>
    <x v="1"/>
    <n v="3"/>
    <s v="Divorced"/>
    <x v="420"/>
    <n v="8416"/>
    <n v="3"/>
    <s v="Y"/>
    <x v="1"/>
    <n v="12"/>
    <n v="3"/>
    <n v="3"/>
    <n v="80"/>
    <n v="1"/>
    <n v="14"/>
    <n v="3"/>
    <x v="1"/>
    <n v="7"/>
    <n v="3"/>
    <n v="5"/>
    <n v="7"/>
    <x v="2"/>
    <x v="1"/>
    <s v="0-2"/>
    <s v="Stayed"/>
  </r>
  <r>
    <n v="46"/>
    <x v="1"/>
    <s v="Travel_Rarely"/>
    <n v="1125"/>
    <x v="0"/>
    <n v="10"/>
    <n v="3"/>
    <x v="3"/>
    <x v="0"/>
    <x v="433"/>
    <n v="3"/>
    <x v="0"/>
    <n v="94"/>
    <n v="2"/>
    <n v="3"/>
    <x v="0"/>
    <n v="4"/>
    <s v="Married"/>
    <x v="421"/>
    <n v="11563"/>
    <n v="2"/>
    <s v="Y"/>
    <x v="0"/>
    <n v="19"/>
    <n v="3"/>
    <n v="3"/>
    <n v="80"/>
    <n v="1"/>
    <n v="15"/>
    <n v="3"/>
    <x v="1"/>
    <n v="3"/>
    <n v="2"/>
    <n v="1"/>
    <n v="2"/>
    <x v="1"/>
    <x v="2"/>
    <s v="6-10"/>
    <s v="Stayed"/>
  </r>
  <r>
    <n v="31"/>
    <x v="1"/>
    <s v="Travel_Rarely"/>
    <n v="1274"/>
    <x v="1"/>
    <n v="9"/>
    <n v="1"/>
    <x v="0"/>
    <x v="0"/>
    <x v="434"/>
    <n v="3"/>
    <x v="1"/>
    <n v="33"/>
    <n v="3"/>
    <n v="3"/>
    <x v="3"/>
    <n v="2"/>
    <s v="Divorced"/>
    <x v="422"/>
    <n v="14394"/>
    <n v="1"/>
    <s v="Y"/>
    <x v="1"/>
    <n v="25"/>
    <n v="4"/>
    <n v="4"/>
    <n v="80"/>
    <n v="1"/>
    <n v="13"/>
    <n v="6"/>
    <x v="3"/>
    <n v="13"/>
    <n v="8"/>
    <n v="0"/>
    <n v="8"/>
    <x v="2"/>
    <x v="2"/>
    <s v="3-5"/>
    <s v="Stayed"/>
  </r>
  <r>
    <n v="33"/>
    <x v="0"/>
    <s v="Travel_Rarely"/>
    <n v="1277"/>
    <x v="1"/>
    <n v="15"/>
    <n v="1"/>
    <x v="2"/>
    <x v="0"/>
    <x v="435"/>
    <n v="2"/>
    <x v="1"/>
    <n v="56"/>
    <n v="3"/>
    <n v="3"/>
    <x v="5"/>
    <n v="3"/>
    <s v="Married"/>
    <x v="423"/>
    <n v="24619"/>
    <n v="7"/>
    <s v="Y"/>
    <x v="0"/>
    <n v="12"/>
    <n v="3"/>
    <n v="4"/>
    <n v="80"/>
    <n v="0"/>
    <n v="15"/>
    <n v="2"/>
    <x v="3"/>
    <n v="7"/>
    <n v="6"/>
    <n v="7"/>
    <n v="7"/>
    <x v="2"/>
    <x v="2"/>
    <s v="11+"/>
    <s v="Stayed"/>
  </r>
  <r>
    <n v="33"/>
    <x v="0"/>
    <s v="Travel_Rarely"/>
    <n v="587"/>
    <x v="1"/>
    <n v="10"/>
    <n v="1"/>
    <x v="2"/>
    <x v="0"/>
    <x v="436"/>
    <n v="1"/>
    <x v="1"/>
    <n v="38"/>
    <n v="1"/>
    <n v="1"/>
    <x v="2"/>
    <n v="4"/>
    <s v="Divorced"/>
    <x v="424"/>
    <n v="6705"/>
    <n v="7"/>
    <s v="Y"/>
    <x v="1"/>
    <n v="13"/>
    <n v="3"/>
    <n v="1"/>
    <n v="80"/>
    <n v="3"/>
    <n v="8"/>
    <n v="2"/>
    <x v="1"/>
    <n v="4"/>
    <n v="3"/>
    <n v="1"/>
    <n v="3"/>
    <x v="2"/>
    <x v="0"/>
    <s v="6-10"/>
    <s v="Left"/>
  </r>
  <r>
    <n v="30"/>
    <x v="1"/>
    <s v="Travel_Rarely"/>
    <n v="413"/>
    <x v="0"/>
    <n v="7"/>
    <n v="1"/>
    <x v="3"/>
    <x v="0"/>
    <x v="437"/>
    <n v="4"/>
    <x v="1"/>
    <n v="57"/>
    <n v="3"/>
    <n v="1"/>
    <x v="6"/>
    <n v="2"/>
    <s v="Single"/>
    <x v="425"/>
    <n v="18398"/>
    <n v="0"/>
    <s v="Y"/>
    <x v="1"/>
    <n v="14"/>
    <n v="3"/>
    <n v="1"/>
    <n v="80"/>
    <n v="0"/>
    <n v="4"/>
    <n v="3"/>
    <x v="1"/>
    <n v="3"/>
    <n v="2"/>
    <n v="1"/>
    <n v="2"/>
    <x v="2"/>
    <x v="1"/>
    <s v="3-5"/>
    <s v="Left"/>
  </r>
  <r>
    <n v="35"/>
    <x v="1"/>
    <s v="Travel_Rarely"/>
    <n v="1276"/>
    <x v="1"/>
    <n v="16"/>
    <n v="3"/>
    <x v="0"/>
    <x v="0"/>
    <x v="438"/>
    <n v="4"/>
    <x v="1"/>
    <n v="72"/>
    <n v="3"/>
    <n v="3"/>
    <x v="4"/>
    <n v="3"/>
    <s v="Married"/>
    <x v="426"/>
    <n v="14295"/>
    <n v="4"/>
    <s v="Y"/>
    <x v="0"/>
    <n v="12"/>
    <n v="3"/>
    <n v="3"/>
    <n v="80"/>
    <n v="0"/>
    <n v="10"/>
    <n v="2"/>
    <x v="1"/>
    <n v="8"/>
    <n v="7"/>
    <n v="0"/>
    <n v="0"/>
    <x v="2"/>
    <x v="2"/>
    <s v="3-5"/>
    <s v="Stayed"/>
  </r>
  <r>
    <n v="31"/>
    <x v="0"/>
    <s v="Travel_Frequently"/>
    <n v="534"/>
    <x v="1"/>
    <n v="20"/>
    <n v="3"/>
    <x v="0"/>
    <x v="0"/>
    <x v="439"/>
    <n v="1"/>
    <x v="1"/>
    <n v="66"/>
    <n v="3"/>
    <n v="3"/>
    <x v="4"/>
    <n v="3"/>
    <s v="Married"/>
    <x v="427"/>
    <n v="22908"/>
    <n v="3"/>
    <s v="Y"/>
    <x v="1"/>
    <n v="12"/>
    <n v="3"/>
    <n v="1"/>
    <n v="80"/>
    <n v="0"/>
    <n v="12"/>
    <n v="2"/>
    <x v="1"/>
    <n v="1"/>
    <n v="0"/>
    <n v="0"/>
    <n v="0"/>
    <x v="2"/>
    <x v="2"/>
    <s v="6-10"/>
    <s v="Stayed"/>
  </r>
  <r>
    <n v="34"/>
    <x v="0"/>
    <s v="Travel_Frequently"/>
    <n v="988"/>
    <x v="2"/>
    <n v="23"/>
    <n v="3"/>
    <x v="5"/>
    <x v="0"/>
    <x v="440"/>
    <n v="2"/>
    <x v="0"/>
    <n v="43"/>
    <n v="3"/>
    <n v="3"/>
    <x v="8"/>
    <n v="1"/>
    <s v="Divorced"/>
    <x v="428"/>
    <n v="11533"/>
    <n v="9"/>
    <s v="Y"/>
    <x v="0"/>
    <n v="15"/>
    <n v="3"/>
    <n v="3"/>
    <n v="80"/>
    <n v="3"/>
    <n v="11"/>
    <n v="2"/>
    <x v="1"/>
    <n v="3"/>
    <n v="2"/>
    <n v="0"/>
    <n v="2"/>
    <x v="2"/>
    <x v="2"/>
    <s v="0-2"/>
    <s v="Left"/>
  </r>
  <r>
    <n v="42"/>
    <x v="1"/>
    <s v="Travel_Frequently"/>
    <n v="1474"/>
    <x v="1"/>
    <n v="5"/>
    <n v="2"/>
    <x v="1"/>
    <x v="0"/>
    <x v="441"/>
    <n v="2"/>
    <x v="1"/>
    <n v="97"/>
    <n v="3"/>
    <n v="1"/>
    <x v="2"/>
    <n v="3"/>
    <s v="Married"/>
    <x v="429"/>
    <n v="9260"/>
    <n v="4"/>
    <s v="Y"/>
    <x v="1"/>
    <n v="17"/>
    <n v="3"/>
    <n v="4"/>
    <n v="80"/>
    <n v="1"/>
    <n v="8"/>
    <n v="4"/>
    <x v="1"/>
    <n v="2"/>
    <n v="2"/>
    <n v="2"/>
    <n v="0"/>
    <x v="0"/>
    <x v="1"/>
    <s v="3-5"/>
    <s v="Left"/>
  </r>
  <r>
    <n v="36"/>
    <x v="1"/>
    <s v="Non-Travel"/>
    <n v="635"/>
    <x v="0"/>
    <n v="10"/>
    <n v="4"/>
    <x v="2"/>
    <x v="0"/>
    <x v="442"/>
    <n v="2"/>
    <x v="1"/>
    <n v="32"/>
    <n v="3"/>
    <n v="3"/>
    <x v="0"/>
    <n v="4"/>
    <s v="Single"/>
    <x v="15"/>
    <n v="15318"/>
    <n v="1"/>
    <s v="Y"/>
    <x v="1"/>
    <n v="14"/>
    <n v="3"/>
    <n v="4"/>
    <n v="80"/>
    <n v="0"/>
    <n v="10"/>
    <n v="3"/>
    <x v="2"/>
    <n v="10"/>
    <n v="3"/>
    <n v="9"/>
    <n v="7"/>
    <x v="0"/>
    <x v="2"/>
    <s v="0-2"/>
    <s v="Stayed"/>
  </r>
  <r>
    <n v="22"/>
    <x v="0"/>
    <s v="Travel_Frequently"/>
    <n v="1368"/>
    <x v="1"/>
    <n v="4"/>
    <n v="1"/>
    <x v="4"/>
    <x v="0"/>
    <x v="443"/>
    <n v="3"/>
    <x v="1"/>
    <n v="99"/>
    <n v="2"/>
    <n v="1"/>
    <x v="2"/>
    <n v="3"/>
    <s v="Single"/>
    <x v="430"/>
    <n v="9129"/>
    <n v="5"/>
    <s v="Y"/>
    <x v="1"/>
    <n v="16"/>
    <n v="3"/>
    <n v="3"/>
    <n v="80"/>
    <n v="0"/>
    <n v="4"/>
    <n v="3"/>
    <x v="1"/>
    <n v="2"/>
    <n v="2"/>
    <n v="1"/>
    <n v="2"/>
    <x v="4"/>
    <x v="0"/>
    <s v="6-10"/>
    <s v="Stayed"/>
  </r>
  <r>
    <n v="48"/>
    <x v="1"/>
    <s v="Travel_Rarely"/>
    <n v="163"/>
    <x v="0"/>
    <n v="2"/>
    <n v="5"/>
    <x v="3"/>
    <x v="0"/>
    <x v="444"/>
    <n v="2"/>
    <x v="0"/>
    <n v="37"/>
    <n v="3"/>
    <n v="2"/>
    <x v="0"/>
    <n v="4"/>
    <s v="Married"/>
    <x v="431"/>
    <n v="19658"/>
    <n v="2"/>
    <s v="Y"/>
    <x v="1"/>
    <n v="14"/>
    <n v="3"/>
    <n v="1"/>
    <n v="80"/>
    <n v="1"/>
    <n v="14"/>
    <n v="2"/>
    <x v="1"/>
    <n v="9"/>
    <n v="7"/>
    <n v="6"/>
    <n v="7"/>
    <x v="1"/>
    <x v="0"/>
    <s v="0-2"/>
    <s v="Left"/>
  </r>
  <r>
    <n v="55"/>
    <x v="1"/>
    <s v="Travel_Rarely"/>
    <n v="1117"/>
    <x v="0"/>
    <n v="18"/>
    <n v="5"/>
    <x v="0"/>
    <x v="0"/>
    <x v="445"/>
    <n v="1"/>
    <x v="0"/>
    <n v="83"/>
    <n v="3"/>
    <n v="4"/>
    <x v="5"/>
    <n v="2"/>
    <s v="Single"/>
    <x v="432"/>
    <n v="9873"/>
    <n v="3"/>
    <s v="Y"/>
    <x v="1"/>
    <n v="23"/>
    <n v="4"/>
    <n v="4"/>
    <n v="80"/>
    <n v="0"/>
    <n v="37"/>
    <n v="2"/>
    <x v="1"/>
    <n v="10"/>
    <n v="9"/>
    <n v="7"/>
    <n v="7"/>
    <x v="1"/>
    <x v="2"/>
    <s v="6-10"/>
    <s v="Stayed"/>
  </r>
  <r>
    <n v="41"/>
    <x v="1"/>
    <s v="Non-Travel"/>
    <n v="267"/>
    <x v="0"/>
    <n v="10"/>
    <n v="2"/>
    <x v="0"/>
    <x v="0"/>
    <x v="446"/>
    <n v="4"/>
    <x v="1"/>
    <n v="56"/>
    <n v="3"/>
    <n v="2"/>
    <x v="0"/>
    <n v="4"/>
    <s v="Single"/>
    <x v="433"/>
    <n v="13430"/>
    <n v="7"/>
    <s v="Y"/>
    <x v="1"/>
    <n v="14"/>
    <n v="3"/>
    <n v="4"/>
    <n v="80"/>
    <n v="0"/>
    <n v="16"/>
    <n v="3"/>
    <x v="1"/>
    <n v="14"/>
    <n v="3"/>
    <n v="1"/>
    <n v="10"/>
    <x v="0"/>
    <x v="0"/>
    <s v="6-10"/>
    <s v="Stayed"/>
  </r>
  <r>
    <n v="35"/>
    <x v="1"/>
    <s v="Travel_Rarely"/>
    <n v="619"/>
    <x v="0"/>
    <n v="1"/>
    <n v="3"/>
    <x v="3"/>
    <x v="0"/>
    <x v="447"/>
    <n v="2"/>
    <x v="1"/>
    <n v="85"/>
    <n v="3"/>
    <n v="2"/>
    <x v="0"/>
    <n v="3"/>
    <s v="Married"/>
    <x v="434"/>
    <n v="18659"/>
    <n v="9"/>
    <s v="Y"/>
    <x v="1"/>
    <n v="11"/>
    <n v="3"/>
    <n v="3"/>
    <n v="80"/>
    <n v="0"/>
    <n v="15"/>
    <n v="2"/>
    <x v="1"/>
    <n v="11"/>
    <n v="9"/>
    <n v="6"/>
    <n v="9"/>
    <x v="2"/>
    <x v="0"/>
    <s v="11+"/>
    <s v="Stayed"/>
  </r>
  <r>
    <n v="40"/>
    <x v="1"/>
    <s v="Travel_Rarely"/>
    <n v="302"/>
    <x v="1"/>
    <n v="6"/>
    <n v="3"/>
    <x v="0"/>
    <x v="0"/>
    <x v="448"/>
    <n v="2"/>
    <x v="0"/>
    <n v="75"/>
    <n v="3"/>
    <n v="4"/>
    <x v="3"/>
    <n v="3"/>
    <s v="Single"/>
    <x v="435"/>
    <n v="20364"/>
    <n v="7"/>
    <s v="Y"/>
    <x v="1"/>
    <n v="15"/>
    <n v="3"/>
    <n v="3"/>
    <n v="80"/>
    <n v="0"/>
    <n v="22"/>
    <n v="3"/>
    <x v="1"/>
    <n v="20"/>
    <n v="6"/>
    <n v="5"/>
    <n v="13"/>
    <x v="0"/>
    <x v="2"/>
    <s v="11+"/>
    <s v="Stayed"/>
  </r>
  <r>
    <n v="39"/>
    <x v="1"/>
    <s v="Travel_Frequently"/>
    <n v="443"/>
    <x v="1"/>
    <n v="8"/>
    <n v="1"/>
    <x v="0"/>
    <x v="0"/>
    <x v="449"/>
    <n v="3"/>
    <x v="0"/>
    <n v="48"/>
    <n v="3"/>
    <n v="1"/>
    <x v="2"/>
    <n v="3"/>
    <s v="Married"/>
    <x v="436"/>
    <n v="17872"/>
    <n v="1"/>
    <s v="Y"/>
    <x v="1"/>
    <n v="11"/>
    <n v="3"/>
    <n v="1"/>
    <n v="80"/>
    <n v="1"/>
    <n v="8"/>
    <n v="3"/>
    <x v="1"/>
    <n v="8"/>
    <n v="3"/>
    <n v="0"/>
    <n v="7"/>
    <x v="0"/>
    <x v="0"/>
    <s v="11+"/>
    <s v="Stayed"/>
  </r>
  <r>
    <n v="31"/>
    <x v="1"/>
    <s v="Travel_Rarely"/>
    <n v="828"/>
    <x v="0"/>
    <n v="2"/>
    <n v="1"/>
    <x v="0"/>
    <x v="0"/>
    <x v="450"/>
    <n v="2"/>
    <x v="1"/>
    <n v="77"/>
    <n v="3"/>
    <n v="2"/>
    <x v="0"/>
    <n v="4"/>
    <s v="Single"/>
    <x v="437"/>
    <n v="8346"/>
    <n v="4"/>
    <s v="Y"/>
    <x v="0"/>
    <n v="13"/>
    <n v="3"/>
    <n v="3"/>
    <n v="80"/>
    <n v="0"/>
    <n v="10"/>
    <n v="2"/>
    <x v="3"/>
    <n v="6"/>
    <n v="5"/>
    <n v="0"/>
    <n v="5"/>
    <x v="2"/>
    <x v="0"/>
    <s v="6-10"/>
    <s v="Stayed"/>
  </r>
  <r>
    <n v="42"/>
    <x v="1"/>
    <s v="Travel_Rarely"/>
    <n v="319"/>
    <x v="1"/>
    <n v="24"/>
    <n v="3"/>
    <x v="2"/>
    <x v="0"/>
    <x v="451"/>
    <n v="4"/>
    <x v="1"/>
    <n v="56"/>
    <n v="3"/>
    <n v="3"/>
    <x v="3"/>
    <n v="1"/>
    <s v="Married"/>
    <x v="438"/>
    <n v="6950"/>
    <n v="1"/>
    <s v="Y"/>
    <x v="0"/>
    <n v="21"/>
    <n v="4"/>
    <n v="4"/>
    <n v="80"/>
    <n v="1"/>
    <n v="10"/>
    <n v="5"/>
    <x v="2"/>
    <n v="10"/>
    <n v="9"/>
    <n v="5"/>
    <n v="8"/>
    <x v="0"/>
    <x v="2"/>
    <s v="6-10"/>
    <s v="Stayed"/>
  </r>
  <r>
    <n v="45"/>
    <x v="1"/>
    <s v="Travel_Rarely"/>
    <n v="561"/>
    <x v="0"/>
    <n v="2"/>
    <n v="3"/>
    <x v="1"/>
    <x v="0"/>
    <x v="452"/>
    <n v="4"/>
    <x v="1"/>
    <n v="61"/>
    <n v="3"/>
    <n v="2"/>
    <x v="0"/>
    <n v="2"/>
    <s v="Married"/>
    <x v="439"/>
    <n v="16177"/>
    <n v="0"/>
    <s v="Y"/>
    <x v="1"/>
    <n v="19"/>
    <n v="3"/>
    <n v="2"/>
    <n v="80"/>
    <n v="1"/>
    <n v="9"/>
    <n v="3"/>
    <x v="3"/>
    <n v="8"/>
    <n v="7"/>
    <n v="3"/>
    <n v="7"/>
    <x v="0"/>
    <x v="0"/>
    <s v="6-10"/>
    <s v="Stayed"/>
  </r>
  <r>
    <n v="26"/>
    <x v="0"/>
    <s v="Travel_Frequently"/>
    <n v="426"/>
    <x v="2"/>
    <n v="17"/>
    <n v="4"/>
    <x v="0"/>
    <x v="0"/>
    <x v="453"/>
    <n v="2"/>
    <x v="0"/>
    <n v="58"/>
    <n v="3"/>
    <n v="1"/>
    <x v="8"/>
    <n v="3"/>
    <s v="Divorced"/>
    <x v="199"/>
    <n v="22808"/>
    <n v="0"/>
    <s v="Y"/>
    <x v="0"/>
    <n v="11"/>
    <n v="3"/>
    <n v="2"/>
    <n v="80"/>
    <n v="1"/>
    <n v="8"/>
    <n v="2"/>
    <x v="2"/>
    <n v="7"/>
    <n v="7"/>
    <n v="1"/>
    <n v="0"/>
    <x v="2"/>
    <x v="1"/>
    <s v="6-10"/>
    <s v="Stayed"/>
  </r>
  <r>
    <n v="29"/>
    <x v="1"/>
    <s v="Travel_Rarely"/>
    <n v="232"/>
    <x v="1"/>
    <n v="19"/>
    <n v="3"/>
    <x v="4"/>
    <x v="0"/>
    <x v="454"/>
    <n v="4"/>
    <x v="1"/>
    <n v="34"/>
    <n v="3"/>
    <n v="2"/>
    <x v="3"/>
    <n v="4"/>
    <s v="Divorced"/>
    <x v="440"/>
    <n v="22645"/>
    <n v="4"/>
    <s v="Y"/>
    <x v="1"/>
    <n v="12"/>
    <n v="3"/>
    <n v="2"/>
    <n v="80"/>
    <n v="2"/>
    <n v="8"/>
    <n v="2"/>
    <x v="3"/>
    <n v="3"/>
    <n v="2"/>
    <n v="1"/>
    <n v="2"/>
    <x v="2"/>
    <x v="0"/>
    <s v="6-10"/>
    <s v="Left"/>
  </r>
  <r>
    <n v="33"/>
    <x v="1"/>
    <s v="Travel_Rarely"/>
    <n v="922"/>
    <x v="1"/>
    <n v="1"/>
    <n v="5"/>
    <x v="2"/>
    <x v="0"/>
    <x v="455"/>
    <n v="1"/>
    <x v="0"/>
    <n v="95"/>
    <n v="4"/>
    <n v="4"/>
    <x v="7"/>
    <n v="3"/>
    <s v="Divorced"/>
    <x v="441"/>
    <n v="22578"/>
    <n v="4"/>
    <s v="Y"/>
    <x v="1"/>
    <n v="19"/>
    <n v="3"/>
    <n v="3"/>
    <n v="80"/>
    <n v="1"/>
    <n v="10"/>
    <n v="2"/>
    <x v="1"/>
    <n v="6"/>
    <n v="1"/>
    <n v="0"/>
    <n v="5"/>
    <x v="2"/>
    <x v="2"/>
    <s v="3-5"/>
    <s v="Stayed"/>
  </r>
  <r>
    <n v="31"/>
    <x v="1"/>
    <s v="Travel_Rarely"/>
    <n v="688"/>
    <x v="0"/>
    <n v="7"/>
    <n v="3"/>
    <x v="0"/>
    <x v="0"/>
    <x v="456"/>
    <n v="3"/>
    <x v="1"/>
    <n v="44"/>
    <n v="2"/>
    <n v="3"/>
    <x v="5"/>
    <n v="4"/>
    <s v="Divorced"/>
    <x v="442"/>
    <n v="25291"/>
    <n v="9"/>
    <s v="Y"/>
    <x v="1"/>
    <n v="21"/>
    <n v="4"/>
    <n v="3"/>
    <n v="80"/>
    <n v="1"/>
    <n v="10"/>
    <n v="3"/>
    <x v="2"/>
    <n v="5"/>
    <n v="4"/>
    <n v="0"/>
    <n v="1"/>
    <x v="2"/>
    <x v="2"/>
    <s v="6-10"/>
    <s v="Stayed"/>
  </r>
  <r>
    <n v="18"/>
    <x v="0"/>
    <s v="Travel_Frequently"/>
    <n v="1306"/>
    <x v="0"/>
    <n v="5"/>
    <n v="3"/>
    <x v="3"/>
    <x v="0"/>
    <x v="457"/>
    <n v="2"/>
    <x v="1"/>
    <n v="69"/>
    <n v="3"/>
    <n v="1"/>
    <x v="6"/>
    <n v="2"/>
    <s v="Single"/>
    <x v="443"/>
    <n v="8059"/>
    <n v="1"/>
    <s v="Y"/>
    <x v="0"/>
    <n v="14"/>
    <n v="3"/>
    <n v="4"/>
    <n v="80"/>
    <n v="0"/>
    <n v="0"/>
    <n v="3"/>
    <x v="1"/>
    <n v="0"/>
    <n v="0"/>
    <n v="0"/>
    <n v="0"/>
    <x v="4"/>
    <x v="1"/>
    <s v="3-5"/>
    <s v="Stayed"/>
  </r>
  <r>
    <n v="40"/>
    <x v="1"/>
    <s v="Non-Travel"/>
    <n v="1094"/>
    <x v="0"/>
    <n v="28"/>
    <n v="3"/>
    <x v="1"/>
    <x v="0"/>
    <x v="458"/>
    <n v="3"/>
    <x v="1"/>
    <n v="58"/>
    <n v="1"/>
    <n v="3"/>
    <x v="0"/>
    <n v="1"/>
    <s v="Divorced"/>
    <x v="444"/>
    <n v="11373"/>
    <n v="3"/>
    <s v="Y"/>
    <x v="1"/>
    <n v="15"/>
    <n v="3"/>
    <n v="3"/>
    <n v="80"/>
    <n v="1"/>
    <n v="20"/>
    <n v="2"/>
    <x v="1"/>
    <n v="1"/>
    <n v="0"/>
    <n v="0"/>
    <n v="1"/>
    <x v="0"/>
    <x v="2"/>
    <s v="0-2"/>
    <s v="Left"/>
  </r>
  <r>
    <n v="41"/>
    <x v="1"/>
    <s v="Non-Travel"/>
    <n v="509"/>
    <x v="1"/>
    <n v="2"/>
    <n v="4"/>
    <x v="1"/>
    <x v="0"/>
    <x v="459"/>
    <n v="1"/>
    <x v="0"/>
    <n v="62"/>
    <n v="2"/>
    <n v="2"/>
    <x v="4"/>
    <n v="3"/>
    <s v="Single"/>
    <x v="445"/>
    <n v="2112"/>
    <n v="2"/>
    <s v="Y"/>
    <x v="0"/>
    <n v="17"/>
    <n v="3"/>
    <n v="1"/>
    <n v="80"/>
    <n v="0"/>
    <n v="10"/>
    <n v="3"/>
    <x v="1"/>
    <n v="8"/>
    <n v="7"/>
    <n v="0"/>
    <n v="7"/>
    <x v="0"/>
    <x v="0"/>
    <s v="0-2"/>
    <s v="Stayed"/>
  </r>
  <r>
    <n v="26"/>
    <x v="1"/>
    <s v="Travel_Rarely"/>
    <n v="775"/>
    <x v="0"/>
    <n v="29"/>
    <n v="2"/>
    <x v="2"/>
    <x v="0"/>
    <x v="460"/>
    <n v="1"/>
    <x v="1"/>
    <n v="45"/>
    <n v="3"/>
    <n v="2"/>
    <x v="0"/>
    <n v="3"/>
    <s v="Divorced"/>
    <x v="383"/>
    <n v="4267"/>
    <n v="5"/>
    <s v="Y"/>
    <x v="1"/>
    <n v="12"/>
    <n v="3"/>
    <n v="1"/>
    <n v="80"/>
    <n v="2"/>
    <n v="8"/>
    <n v="5"/>
    <x v="1"/>
    <n v="0"/>
    <n v="0"/>
    <n v="0"/>
    <n v="0"/>
    <x v="2"/>
    <x v="0"/>
    <s v="6-10"/>
    <s v="Stayed"/>
  </r>
  <r>
    <n v="35"/>
    <x v="1"/>
    <s v="Travel_Rarely"/>
    <n v="195"/>
    <x v="0"/>
    <n v="1"/>
    <n v="3"/>
    <x v="2"/>
    <x v="0"/>
    <x v="461"/>
    <n v="1"/>
    <x v="0"/>
    <n v="80"/>
    <n v="3"/>
    <n v="2"/>
    <x v="0"/>
    <n v="3"/>
    <s v="Single"/>
    <x v="446"/>
    <n v="6698"/>
    <n v="1"/>
    <s v="Y"/>
    <x v="1"/>
    <n v="16"/>
    <n v="3"/>
    <n v="4"/>
    <n v="80"/>
    <n v="0"/>
    <n v="5"/>
    <n v="3"/>
    <x v="1"/>
    <n v="5"/>
    <n v="4"/>
    <n v="0"/>
    <n v="3"/>
    <x v="2"/>
    <x v="0"/>
    <s v="0-2"/>
    <s v="Stayed"/>
  </r>
  <r>
    <n v="34"/>
    <x v="1"/>
    <s v="Travel_Rarely"/>
    <n v="258"/>
    <x v="0"/>
    <n v="21"/>
    <n v="4"/>
    <x v="0"/>
    <x v="0"/>
    <x v="462"/>
    <n v="4"/>
    <x v="1"/>
    <n v="74"/>
    <n v="4"/>
    <n v="2"/>
    <x v="0"/>
    <n v="4"/>
    <s v="Single"/>
    <x v="447"/>
    <n v="19921"/>
    <n v="1"/>
    <s v="Y"/>
    <x v="1"/>
    <n v="12"/>
    <n v="3"/>
    <n v="4"/>
    <n v="80"/>
    <n v="0"/>
    <n v="10"/>
    <n v="3"/>
    <x v="1"/>
    <n v="10"/>
    <n v="7"/>
    <n v="5"/>
    <n v="7"/>
    <x v="2"/>
    <x v="0"/>
    <s v="3-5"/>
    <s v="Stayed"/>
  </r>
  <r>
    <n v="26"/>
    <x v="0"/>
    <s v="Travel_Rarely"/>
    <n v="471"/>
    <x v="1"/>
    <n v="24"/>
    <n v="3"/>
    <x v="4"/>
    <x v="0"/>
    <x v="463"/>
    <n v="3"/>
    <x v="1"/>
    <n v="66"/>
    <n v="1"/>
    <n v="1"/>
    <x v="2"/>
    <n v="4"/>
    <s v="Single"/>
    <x v="246"/>
    <n v="23213"/>
    <n v="1"/>
    <s v="Y"/>
    <x v="0"/>
    <n v="18"/>
    <n v="3"/>
    <n v="2"/>
    <n v="80"/>
    <n v="0"/>
    <n v="1"/>
    <n v="3"/>
    <x v="0"/>
    <n v="1"/>
    <n v="0"/>
    <n v="0"/>
    <n v="0"/>
    <x v="2"/>
    <x v="1"/>
    <s v="6-10"/>
    <s v="Stayed"/>
  </r>
  <r>
    <n v="37"/>
    <x v="1"/>
    <s v="Travel_Rarely"/>
    <n v="799"/>
    <x v="1"/>
    <n v="1"/>
    <n v="3"/>
    <x v="4"/>
    <x v="0"/>
    <x v="464"/>
    <n v="2"/>
    <x v="0"/>
    <n v="59"/>
    <n v="3"/>
    <n v="3"/>
    <x v="3"/>
    <n v="4"/>
    <s v="Single"/>
    <x v="448"/>
    <n v="23848"/>
    <n v="4"/>
    <s v="Y"/>
    <x v="1"/>
    <n v="17"/>
    <n v="3"/>
    <n v="4"/>
    <n v="80"/>
    <n v="0"/>
    <n v="12"/>
    <n v="3"/>
    <x v="3"/>
    <n v="6"/>
    <n v="5"/>
    <n v="1"/>
    <n v="2"/>
    <x v="0"/>
    <x v="2"/>
    <s v="0-2"/>
    <s v="Left"/>
  </r>
  <r>
    <n v="46"/>
    <x v="1"/>
    <s v="Travel_Frequently"/>
    <n v="1034"/>
    <x v="1"/>
    <n v="18"/>
    <n v="1"/>
    <x v="2"/>
    <x v="0"/>
    <x v="465"/>
    <n v="1"/>
    <x v="0"/>
    <n v="86"/>
    <n v="3"/>
    <n v="3"/>
    <x v="4"/>
    <n v="3"/>
    <s v="Married"/>
    <x v="449"/>
    <n v="8984"/>
    <n v="5"/>
    <s v="Y"/>
    <x v="1"/>
    <n v="11"/>
    <n v="3"/>
    <n v="4"/>
    <n v="80"/>
    <n v="0"/>
    <n v="28"/>
    <n v="3"/>
    <x v="2"/>
    <n v="2"/>
    <n v="2"/>
    <n v="1"/>
    <n v="2"/>
    <x v="1"/>
    <x v="2"/>
    <s v="6-10"/>
    <s v="Stayed"/>
  </r>
  <r>
    <n v="41"/>
    <x v="1"/>
    <s v="Travel_Rarely"/>
    <n v="1276"/>
    <x v="0"/>
    <n v="2"/>
    <n v="5"/>
    <x v="0"/>
    <x v="0"/>
    <x v="466"/>
    <n v="2"/>
    <x v="0"/>
    <n v="91"/>
    <n v="3"/>
    <n v="4"/>
    <x v="5"/>
    <n v="1"/>
    <s v="Married"/>
    <x v="450"/>
    <n v="5626"/>
    <n v="7"/>
    <s v="Y"/>
    <x v="1"/>
    <n v="16"/>
    <n v="3"/>
    <n v="2"/>
    <n v="80"/>
    <n v="1"/>
    <n v="22"/>
    <n v="2"/>
    <x v="1"/>
    <n v="18"/>
    <n v="16"/>
    <n v="11"/>
    <n v="8"/>
    <x v="0"/>
    <x v="2"/>
    <s v="0-2"/>
    <s v="Stayed"/>
  </r>
  <r>
    <n v="37"/>
    <x v="1"/>
    <s v="Non-Travel"/>
    <n v="142"/>
    <x v="0"/>
    <n v="9"/>
    <n v="4"/>
    <x v="2"/>
    <x v="0"/>
    <x v="467"/>
    <n v="1"/>
    <x v="1"/>
    <n v="69"/>
    <n v="3"/>
    <n v="3"/>
    <x v="0"/>
    <n v="2"/>
    <s v="Divorced"/>
    <x v="451"/>
    <n v="24666"/>
    <n v="1"/>
    <s v="Y"/>
    <x v="1"/>
    <n v="13"/>
    <n v="3"/>
    <n v="4"/>
    <n v="80"/>
    <n v="1"/>
    <n v="9"/>
    <n v="6"/>
    <x v="1"/>
    <n v="9"/>
    <n v="5"/>
    <n v="7"/>
    <n v="7"/>
    <x v="0"/>
    <x v="2"/>
    <s v="11+"/>
    <s v="Stayed"/>
  </r>
  <r>
    <n v="52"/>
    <x v="1"/>
    <s v="Travel_Rarely"/>
    <n v="956"/>
    <x v="1"/>
    <n v="6"/>
    <n v="2"/>
    <x v="4"/>
    <x v="0"/>
    <x v="468"/>
    <n v="4"/>
    <x v="1"/>
    <n v="78"/>
    <n v="3"/>
    <n v="2"/>
    <x v="1"/>
    <n v="1"/>
    <s v="Divorced"/>
    <x v="452"/>
    <n v="22087"/>
    <n v="3"/>
    <s v="Y"/>
    <x v="0"/>
    <n v="12"/>
    <n v="3"/>
    <n v="2"/>
    <n v="80"/>
    <n v="2"/>
    <n v="18"/>
    <n v="3"/>
    <x v="1"/>
    <n v="10"/>
    <n v="9"/>
    <n v="6"/>
    <n v="9"/>
    <x v="1"/>
    <x v="0"/>
    <s v="6-10"/>
    <s v="Stayed"/>
  </r>
  <r>
    <n v="32"/>
    <x v="0"/>
    <s v="Non-Travel"/>
    <n v="1474"/>
    <x v="0"/>
    <n v="11"/>
    <n v="4"/>
    <x v="1"/>
    <x v="0"/>
    <x v="469"/>
    <n v="4"/>
    <x v="1"/>
    <n v="60"/>
    <n v="4"/>
    <n v="2"/>
    <x v="0"/>
    <n v="3"/>
    <s v="Married"/>
    <x v="453"/>
    <n v="23914"/>
    <n v="8"/>
    <s v="Y"/>
    <x v="1"/>
    <n v="12"/>
    <n v="3"/>
    <n v="4"/>
    <n v="80"/>
    <n v="0"/>
    <n v="6"/>
    <n v="2"/>
    <x v="1"/>
    <n v="4"/>
    <n v="2"/>
    <n v="1"/>
    <n v="2"/>
    <x v="2"/>
    <x v="0"/>
    <s v="6-10"/>
    <s v="Stayed"/>
  </r>
  <r>
    <n v="24"/>
    <x v="1"/>
    <s v="Travel_Frequently"/>
    <n v="535"/>
    <x v="0"/>
    <n v="24"/>
    <n v="3"/>
    <x v="2"/>
    <x v="0"/>
    <x v="470"/>
    <n v="4"/>
    <x v="1"/>
    <n v="38"/>
    <n v="3"/>
    <n v="1"/>
    <x v="6"/>
    <n v="4"/>
    <s v="Married"/>
    <x v="454"/>
    <n v="5530"/>
    <n v="0"/>
    <s v="Y"/>
    <x v="1"/>
    <n v="13"/>
    <n v="3"/>
    <n v="3"/>
    <n v="80"/>
    <n v="2"/>
    <n v="3"/>
    <n v="3"/>
    <x v="1"/>
    <n v="2"/>
    <n v="2"/>
    <n v="2"/>
    <n v="1"/>
    <x v="4"/>
    <x v="1"/>
    <s v="3-5"/>
    <s v="Left"/>
  </r>
  <r>
    <n v="38"/>
    <x v="1"/>
    <s v="Travel_Rarely"/>
    <n v="1495"/>
    <x v="1"/>
    <n v="10"/>
    <n v="3"/>
    <x v="2"/>
    <x v="0"/>
    <x v="471"/>
    <n v="3"/>
    <x v="0"/>
    <n v="76"/>
    <n v="3"/>
    <n v="2"/>
    <x v="4"/>
    <n v="3"/>
    <s v="Married"/>
    <x v="427"/>
    <n v="22174"/>
    <n v="3"/>
    <s v="Y"/>
    <x v="1"/>
    <n v="19"/>
    <n v="3"/>
    <n v="3"/>
    <n v="80"/>
    <n v="1"/>
    <n v="18"/>
    <n v="4"/>
    <x v="1"/>
    <n v="1"/>
    <n v="0"/>
    <n v="0"/>
    <n v="0"/>
    <x v="0"/>
    <x v="2"/>
    <s v="0-2"/>
    <s v="Stayed"/>
  </r>
  <r>
    <n v="37"/>
    <x v="1"/>
    <s v="Travel_Rarely"/>
    <n v="446"/>
    <x v="1"/>
    <n v="1"/>
    <n v="4"/>
    <x v="0"/>
    <x v="0"/>
    <x v="472"/>
    <n v="2"/>
    <x v="0"/>
    <n v="65"/>
    <n v="3"/>
    <n v="2"/>
    <x v="3"/>
    <n v="2"/>
    <s v="Married"/>
    <x v="455"/>
    <n v="15701"/>
    <n v="6"/>
    <s v="Y"/>
    <x v="1"/>
    <n v="12"/>
    <n v="3"/>
    <n v="2"/>
    <n v="80"/>
    <n v="1"/>
    <n v="8"/>
    <n v="2"/>
    <x v="2"/>
    <n v="6"/>
    <n v="5"/>
    <n v="4"/>
    <n v="3"/>
    <x v="0"/>
    <x v="0"/>
    <s v="0-2"/>
    <s v="Stayed"/>
  </r>
  <r>
    <n v="49"/>
    <x v="1"/>
    <s v="Travel_Rarely"/>
    <n v="1245"/>
    <x v="1"/>
    <n v="18"/>
    <n v="4"/>
    <x v="0"/>
    <x v="0"/>
    <x v="473"/>
    <n v="4"/>
    <x v="1"/>
    <n v="58"/>
    <n v="2"/>
    <n v="5"/>
    <x v="7"/>
    <n v="3"/>
    <s v="Divorced"/>
    <x v="456"/>
    <n v="2125"/>
    <n v="1"/>
    <s v="Y"/>
    <x v="0"/>
    <n v="17"/>
    <n v="3"/>
    <n v="3"/>
    <n v="80"/>
    <n v="1"/>
    <n v="31"/>
    <n v="5"/>
    <x v="1"/>
    <n v="31"/>
    <n v="9"/>
    <n v="0"/>
    <n v="9"/>
    <x v="1"/>
    <x v="2"/>
    <s v="6-10"/>
    <s v="Stayed"/>
  </r>
  <r>
    <n v="24"/>
    <x v="1"/>
    <s v="Travel_Rarely"/>
    <n v="691"/>
    <x v="1"/>
    <n v="23"/>
    <n v="3"/>
    <x v="2"/>
    <x v="0"/>
    <x v="474"/>
    <n v="2"/>
    <x v="1"/>
    <n v="89"/>
    <n v="4"/>
    <n v="1"/>
    <x v="1"/>
    <n v="4"/>
    <s v="Married"/>
    <x v="457"/>
    <n v="21630"/>
    <n v="1"/>
    <s v="Y"/>
    <x v="0"/>
    <n v="11"/>
    <n v="3"/>
    <n v="2"/>
    <n v="80"/>
    <n v="2"/>
    <n v="6"/>
    <n v="3"/>
    <x v="1"/>
    <n v="6"/>
    <n v="5"/>
    <n v="1"/>
    <n v="4"/>
    <x v="4"/>
    <x v="1"/>
    <s v="11+"/>
    <s v="Stayed"/>
  </r>
  <r>
    <n v="26"/>
    <x v="1"/>
    <s v="Travel_Rarely"/>
    <n v="703"/>
    <x v="0"/>
    <n v="28"/>
    <n v="2"/>
    <x v="3"/>
    <x v="0"/>
    <x v="475"/>
    <n v="1"/>
    <x v="1"/>
    <n v="66"/>
    <n v="3"/>
    <n v="2"/>
    <x v="0"/>
    <n v="2"/>
    <s v="Married"/>
    <x v="458"/>
    <n v="7428"/>
    <n v="1"/>
    <s v="Y"/>
    <x v="1"/>
    <n v="20"/>
    <n v="4"/>
    <n v="4"/>
    <n v="80"/>
    <n v="2"/>
    <n v="6"/>
    <n v="5"/>
    <x v="3"/>
    <n v="5"/>
    <n v="3"/>
    <n v="1"/>
    <n v="4"/>
    <x v="2"/>
    <x v="0"/>
    <s v="6-10"/>
    <s v="Stayed"/>
  </r>
  <r>
    <n v="24"/>
    <x v="1"/>
    <s v="Travel_Rarely"/>
    <n v="823"/>
    <x v="1"/>
    <n v="17"/>
    <n v="2"/>
    <x v="1"/>
    <x v="0"/>
    <x v="476"/>
    <n v="4"/>
    <x v="1"/>
    <n v="94"/>
    <n v="2"/>
    <n v="1"/>
    <x v="2"/>
    <n v="2"/>
    <s v="Married"/>
    <x v="459"/>
    <n v="9100"/>
    <n v="1"/>
    <s v="Y"/>
    <x v="1"/>
    <n v="21"/>
    <n v="4"/>
    <n v="4"/>
    <n v="80"/>
    <n v="1"/>
    <n v="1"/>
    <n v="2"/>
    <x v="1"/>
    <n v="1"/>
    <n v="0"/>
    <n v="0"/>
    <n v="0"/>
    <x v="4"/>
    <x v="1"/>
    <s v="3-5"/>
    <s v="Stayed"/>
  </r>
  <r>
    <n v="50"/>
    <x v="1"/>
    <s v="Travel_Frequently"/>
    <n v="1246"/>
    <x v="2"/>
    <n v="3"/>
    <n v="3"/>
    <x v="2"/>
    <x v="0"/>
    <x v="477"/>
    <n v="1"/>
    <x v="1"/>
    <n v="99"/>
    <n v="3"/>
    <n v="5"/>
    <x v="5"/>
    <n v="2"/>
    <s v="Married"/>
    <x v="460"/>
    <n v="7999"/>
    <n v="1"/>
    <s v="Y"/>
    <x v="1"/>
    <n v="11"/>
    <n v="3"/>
    <n v="3"/>
    <n v="80"/>
    <n v="1"/>
    <n v="32"/>
    <n v="2"/>
    <x v="1"/>
    <n v="32"/>
    <n v="5"/>
    <n v="10"/>
    <n v="7"/>
    <x v="1"/>
    <x v="2"/>
    <s v="0-2"/>
    <s v="Stayed"/>
  </r>
  <r>
    <n v="25"/>
    <x v="1"/>
    <s v="Travel_Rarely"/>
    <n v="622"/>
    <x v="0"/>
    <n v="13"/>
    <n v="1"/>
    <x v="2"/>
    <x v="0"/>
    <x v="478"/>
    <n v="2"/>
    <x v="1"/>
    <n v="40"/>
    <n v="3"/>
    <n v="1"/>
    <x v="6"/>
    <n v="3"/>
    <s v="Married"/>
    <x v="461"/>
    <n v="26376"/>
    <n v="1"/>
    <s v="Y"/>
    <x v="1"/>
    <n v="11"/>
    <n v="3"/>
    <n v="3"/>
    <n v="80"/>
    <n v="0"/>
    <n v="7"/>
    <n v="1"/>
    <x v="1"/>
    <n v="7"/>
    <n v="4"/>
    <n v="0"/>
    <n v="6"/>
    <x v="4"/>
    <x v="1"/>
    <s v="11+"/>
    <s v="Stayed"/>
  </r>
  <r>
    <n v="24"/>
    <x v="0"/>
    <s v="Travel_Frequently"/>
    <n v="1287"/>
    <x v="1"/>
    <n v="7"/>
    <n v="3"/>
    <x v="0"/>
    <x v="0"/>
    <x v="479"/>
    <n v="1"/>
    <x v="0"/>
    <n v="55"/>
    <n v="3"/>
    <n v="1"/>
    <x v="2"/>
    <n v="3"/>
    <s v="Married"/>
    <x v="407"/>
    <n v="14168"/>
    <n v="1"/>
    <s v="Y"/>
    <x v="0"/>
    <n v="16"/>
    <n v="3"/>
    <n v="4"/>
    <n v="80"/>
    <n v="1"/>
    <n v="6"/>
    <n v="4"/>
    <x v="1"/>
    <n v="6"/>
    <n v="3"/>
    <n v="1"/>
    <n v="2"/>
    <x v="4"/>
    <x v="1"/>
    <s v="6-10"/>
    <s v="Stayed"/>
  </r>
  <r>
    <n v="30"/>
    <x v="0"/>
    <s v="Travel_Frequently"/>
    <n v="448"/>
    <x v="0"/>
    <n v="12"/>
    <n v="4"/>
    <x v="0"/>
    <x v="0"/>
    <x v="480"/>
    <n v="2"/>
    <x v="1"/>
    <n v="74"/>
    <n v="2"/>
    <n v="1"/>
    <x v="6"/>
    <n v="1"/>
    <s v="Married"/>
    <x v="462"/>
    <n v="14470"/>
    <n v="1"/>
    <s v="Y"/>
    <x v="1"/>
    <n v="18"/>
    <n v="3"/>
    <n v="3"/>
    <n v="80"/>
    <n v="1"/>
    <n v="1"/>
    <n v="2"/>
    <x v="3"/>
    <n v="1"/>
    <n v="0"/>
    <n v="0"/>
    <n v="0"/>
    <x v="2"/>
    <x v="1"/>
    <s v="6-10"/>
    <s v="Left"/>
  </r>
  <r>
    <n v="34"/>
    <x v="1"/>
    <s v="Travel_Rarely"/>
    <n v="254"/>
    <x v="1"/>
    <n v="1"/>
    <n v="2"/>
    <x v="0"/>
    <x v="0"/>
    <x v="481"/>
    <n v="2"/>
    <x v="1"/>
    <n v="83"/>
    <n v="2"/>
    <n v="1"/>
    <x v="1"/>
    <n v="4"/>
    <s v="Married"/>
    <x v="463"/>
    <n v="22794"/>
    <n v="1"/>
    <s v="Y"/>
    <x v="0"/>
    <n v="13"/>
    <n v="3"/>
    <n v="4"/>
    <n v="80"/>
    <n v="1"/>
    <n v="6"/>
    <n v="3"/>
    <x v="1"/>
    <n v="6"/>
    <n v="5"/>
    <n v="1"/>
    <n v="3"/>
    <x v="2"/>
    <x v="0"/>
    <s v="0-2"/>
    <s v="Left"/>
  </r>
  <r>
    <n v="31"/>
    <x v="0"/>
    <s v="Travel_Rarely"/>
    <n v="1365"/>
    <x v="0"/>
    <n v="13"/>
    <n v="4"/>
    <x v="2"/>
    <x v="0"/>
    <x v="482"/>
    <n v="2"/>
    <x v="1"/>
    <n v="46"/>
    <n v="3"/>
    <n v="2"/>
    <x v="0"/>
    <n v="1"/>
    <s v="Divorced"/>
    <x v="464"/>
    <n v="11512"/>
    <n v="2"/>
    <s v="Y"/>
    <x v="1"/>
    <n v="17"/>
    <n v="3"/>
    <n v="3"/>
    <n v="80"/>
    <n v="0"/>
    <n v="9"/>
    <n v="2"/>
    <x v="0"/>
    <n v="3"/>
    <n v="1"/>
    <n v="1"/>
    <n v="2"/>
    <x v="2"/>
    <x v="0"/>
    <s v="6-10"/>
    <s v="Stayed"/>
  </r>
  <r>
    <n v="35"/>
    <x v="1"/>
    <s v="Travel_Rarely"/>
    <n v="538"/>
    <x v="1"/>
    <n v="25"/>
    <n v="2"/>
    <x v="1"/>
    <x v="0"/>
    <x v="483"/>
    <n v="1"/>
    <x v="1"/>
    <n v="54"/>
    <n v="2"/>
    <n v="2"/>
    <x v="2"/>
    <n v="4"/>
    <s v="Single"/>
    <x v="465"/>
    <n v="14004"/>
    <n v="4"/>
    <s v="Y"/>
    <x v="1"/>
    <n v="14"/>
    <n v="3"/>
    <n v="4"/>
    <n v="80"/>
    <n v="0"/>
    <n v="9"/>
    <n v="3"/>
    <x v="1"/>
    <n v="3"/>
    <n v="2"/>
    <n v="0"/>
    <n v="2"/>
    <x v="2"/>
    <x v="0"/>
    <s v="3-5"/>
    <s v="Left"/>
  </r>
  <r>
    <n v="31"/>
    <x v="1"/>
    <s v="Travel_Rarely"/>
    <n v="525"/>
    <x v="0"/>
    <n v="6"/>
    <n v="4"/>
    <x v="2"/>
    <x v="0"/>
    <x v="484"/>
    <n v="1"/>
    <x v="1"/>
    <n v="66"/>
    <n v="4"/>
    <n v="2"/>
    <x v="0"/>
    <n v="4"/>
    <s v="Divorced"/>
    <x v="466"/>
    <n v="6219"/>
    <n v="4"/>
    <s v="Y"/>
    <x v="1"/>
    <n v="22"/>
    <n v="4"/>
    <n v="4"/>
    <n v="80"/>
    <n v="2"/>
    <n v="13"/>
    <n v="4"/>
    <x v="3"/>
    <n v="7"/>
    <n v="7"/>
    <n v="5"/>
    <n v="7"/>
    <x v="2"/>
    <x v="0"/>
    <s v="3-5"/>
    <s v="Stayed"/>
  </r>
  <r>
    <n v="27"/>
    <x v="1"/>
    <s v="Travel_Rarely"/>
    <n v="798"/>
    <x v="1"/>
    <n v="6"/>
    <n v="4"/>
    <x v="2"/>
    <x v="0"/>
    <x v="485"/>
    <n v="1"/>
    <x v="0"/>
    <n v="66"/>
    <n v="2"/>
    <n v="1"/>
    <x v="1"/>
    <n v="3"/>
    <s v="Divorced"/>
    <x v="467"/>
    <n v="5013"/>
    <n v="0"/>
    <s v="Y"/>
    <x v="1"/>
    <n v="12"/>
    <n v="3"/>
    <n v="3"/>
    <n v="80"/>
    <n v="2"/>
    <n v="6"/>
    <n v="5"/>
    <x v="2"/>
    <n v="5"/>
    <n v="3"/>
    <n v="0"/>
    <n v="3"/>
    <x v="2"/>
    <x v="1"/>
    <s v="6-10"/>
    <s v="Stayed"/>
  </r>
  <r>
    <n v="37"/>
    <x v="1"/>
    <s v="Travel_Rarely"/>
    <n v="558"/>
    <x v="0"/>
    <n v="2"/>
    <n v="3"/>
    <x v="3"/>
    <x v="0"/>
    <x v="486"/>
    <n v="4"/>
    <x v="1"/>
    <n v="75"/>
    <n v="3"/>
    <n v="2"/>
    <x v="0"/>
    <n v="3"/>
    <s v="Married"/>
    <x v="468"/>
    <n v="3010"/>
    <n v="4"/>
    <s v="Y"/>
    <x v="0"/>
    <n v="11"/>
    <n v="3"/>
    <n v="3"/>
    <n v="80"/>
    <n v="1"/>
    <n v="17"/>
    <n v="3"/>
    <x v="2"/>
    <n v="3"/>
    <n v="0"/>
    <n v="1"/>
    <n v="0"/>
    <x v="0"/>
    <x v="2"/>
    <s v="3-5"/>
    <s v="Stayed"/>
  </r>
  <r>
    <n v="20"/>
    <x v="1"/>
    <s v="Travel_Rarely"/>
    <n v="959"/>
    <x v="1"/>
    <n v="1"/>
    <n v="3"/>
    <x v="0"/>
    <x v="0"/>
    <x v="487"/>
    <n v="4"/>
    <x v="0"/>
    <n v="83"/>
    <n v="2"/>
    <n v="1"/>
    <x v="1"/>
    <n v="2"/>
    <s v="Single"/>
    <x v="469"/>
    <n v="11757"/>
    <n v="1"/>
    <s v="Y"/>
    <x v="1"/>
    <n v="13"/>
    <n v="3"/>
    <n v="4"/>
    <n v="80"/>
    <n v="0"/>
    <n v="1"/>
    <n v="0"/>
    <x v="3"/>
    <n v="1"/>
    <n v="0"/>
    <n v="0"/>
    <n v="0"/>
    <x v="4"/>
    <x v="1"/>
    <s v="3-5"/>
    <s v="Stayed"/>
  </r>
  <r>
    <n v="42"/>
    <x v="1"/>
    <s v="Travel_Rarely"/>
    <n v="622"/>
    <x v="1"/>
    <n v="2"/>
    <n v="4"/>
    <x v="0"/>
    <x v="0"/>
    <x v="488"/>
    <n v="3"/>
    <x v="0"/>
    <n v="81"/>
    <n v="3"/>
    <n v="2"/>
    <x v="4"/>
    <n v="4"/>
    <s v="Married"/>
    <x v="470"/>
    <n v="5718"/>
    <n v="1"/>
    <s v="Y"/>
    <x v="1"/>
    <n v="13"/>
    <n v="3"/>
    <n v="2"/>
    <n v="80"/>
    <n v="2"/>
    <n v="10"/>
    <n v="4"/>
    <x v="1"/>
    <n v="10"/>
    <n v="2"/>
    <n v="2"/>
    <n v="2"/>
    <x v="0"/>
    <x v="0"/>
    <s v="0-2"/>
    <s v="Stayed"/>
  </r>
  <r>
    <n v="43"/>
    <x v="1"/>
    <s v="Travel_Rarely"/>
    <n v="782"/>
    <x v="1"/>
    <n v="6"/>
    <n v="4"/>
    <x v="1"/>
    <x v="0"/>
    <x v="489"/>
    <n v="2"/>
    <x v="1"/>
    <n v="50"/>
    <n v="2"/>
    <n v="4"/>
    <x v="7"/>
    <n v="4"/>
    <s v="Divorced"/>
    <x v="471"/>
    <n v="2671"/>
    <n v="4"/>
    <s v="Y"/>
    <x v="0"/>
    <n v="14"/>
    <n v="3"/>
    <n v="3"/>
    <n v="80"/>
    <n v="1"/>
    <n v="21"/>
    <n v="3"/>
    <x v="2"/>
    <n v="1"/>
    <n v="0"/>
    <n v="0"/>
    <n v="0"/>
    <x v="0"/>
    <x v="2"/>
    <s v="6-10"/>
    <s v="Stayed"/>
  </r>
  <r>
    <n v="38"/>
    <x v="1"/>
    <s v="Travel_Rarely"/>
    <n v="362"/>
    <x v="1"/>
    <n v="1"/>
    <n v="1"/>
    <x v="0"/>
    <x v="0"/>
    <x v="490"/>
    <n v="3"/>
    <x v="0"/>
    <n v="43"/>
    <n v="3"/>
    <n v="1"/>
    <x v="1"/>
    <n v="1"/>
    <s v="Single"/>
    <x v="472"/>
    <n v="14561"/>
    <n v="3"/>
    <s v="Y"/>
    <x v="1"/>
    <n v="17"/>
    <n v="3"/>
    <n v="4"/>
    <n v="80"/>
    <n v="0"/>
    <n v="8"/>
    <n v="3"/>
    <x v="2"/>
    <n v="0"/>
    <n v="0"/>
    <n v="0"/>
    <n v="0"/>
    <x v="0"/>
    <x v="1"/>
    <s v="0-2"/>
    <s v="Stayed"/>
  </r>
  <r>
    <n v="43"/>
    <x v="1"/>
    <s v="Travel_Frequently"/>
    <n v="1001"/>
    <x v="1"/>
    <n v="9"/>
    <n v="5"/>
    <x v="2"/>
    <x v="0"/>
    <x v="491"/>
    <n v="4"/>
    <x v="1"/>
    <n v="72"/>
    <n v="3"/>
    <n v="2"/>
    <x v="2"/>
    <n v="3"/>
    <s v="Divorced"/>
    <x v="473"/>
    <n v="19627"/>
    <n v="3"/>
    <s v="Y"/>
    <x v="0"/>
    <n v="13"/>
    <n v="3"/>
    <n v="2"/>
    <n v="80"/>
    <n v="1"/>
    <n v="10"/>
    <n v="3"/>
    <x v="1"/>
    <n v="8"/>
    <n v="7"/>
    <n v="4"/>
    <n v="7"/>
    <x v="0"/>
    <x v="0"/>
    <s v="0-2"/>
    <s v="Stayed"/>
  </r>
  <r>
    <n v="48"/>
    <x v="1"/>
    <s v="Travel_Rarely"/>
    <n v="1236"/>
    <x v="1"/>
    <n v="1"/>
    <n v="4"/>
    <x v="0"/>
    <x v="0"/>
    <x v="492"/>
    <n v="4"/>
    <x v="0"/>
    <n v="40"/>
    <n v="2"/>
    <n v="4"/>
    <x v="5"/>
    <n v="1"/>
    <s v="Married"/>
    <x v="474"/>
    <n v="17997"/>
    <n v="7"/>
    <s v="Y"/>
    <x v="1"/>
    <n v="11"/>
    <n v="3"/>
    <n v="1"/>
    <n v="80"/>
    <n v="1"/>
    <n v="21"/>
    <n v="3"/>
    <x v="0"/>
    <n v="3"/>
    <n v="2"/>
    <n v="0"/>
    <n v="2"/>
    <x v="1"/>
    <x v="2"/>
    <s v="6-10"/>
    <s v="Stayed"/>
  </r>
  <r>
    <n v="44"/>
    <x v="1"/>
    <s v="Travel_Rarely"/>
    <n v="1112"/>
    <x v="2"/>
    <n v="1"/>
    <n v="4"/>
    <x v="0"/>
    <x v="0"/>
    <x v="493"/>
    <n v="1"/>
    <x v="0"/>
    <n v="50"/>
    <n v="2"/>
    <n v="2"/>
    <x v="8"/>
    <n v="3"/>
    <s v="Single"/>
    <x v="475"/>
    <n v="26894"/>
    <n v="4"/>
    <s v="Y"/>
    <x v="1"/>
    <n v="11"/>
    <n v="3"/>
    <n v="2"/>
    <n v="80"/>
    <n v="0"/>
    <n v="10"/>
    <n v="1"/>
    <x v="3"/>
    <n v="2"/>
    <n v="2"/>
    <n v="0"/>
    <n v="2"/>
    <x v="0"/>
    <x v="0"/>
    <s v="3-5"/>
    <s v="Stayed"/>
  </r>
  <r>
    <n v="34"/>
    <x v="1"/>
    <s v="Travel_Rarely"/>
    <n v="204"/>
    <x v="0"/>
    <n v="14"/>
    <n v="3"/>
    <x v="4"/>
    <x v="0"/>
    <x v="494"/>
    <n v="3"/>
    <x v="0"/>
    <n v="31"/>
    <n v="3"/>
    <n v="1"/>
    <x v="6"/>
    <n v="3"/>
    <s v="Divorced"/>
    <x v="476"/>
    <n v="2912"/>
    <n v="1"/>
    <s v="Y"/>
    <x v="0"/>
    <n v="18"/>
    <n v="3"/>
    <n v="4"/>
    <n v="80"/>
    <n v="2"/>
    <n v="8"/>
    <n v="3"/>
    <x v="1"/>
    <n v="8"/>
    <n v="2"/>
    <n v="0"/>
    <n v="6"/>
    <x v="2"/>
    <x v="1"/>
    <s v="0-2"/>
    <s v="Stayed"/>
  </r>
  <r>
    <n v="27"/>
    <x v="0"/>
    <s v="Travel_Rarely"/>
    <n v="1420"/>
    <x v="0"/>
    <n v="2"/>
    <n v="1"/>
    <x v="3"/>
    <x v="0"/>
    <x v="495"/>
    <n v="3"/>
    <x v="1"/>
    <n v="85"/>
    <n v="3"/>
    <n v="1"/>
    <x v="6"/>
    <n v="1"/>
    <s v="Divorced"/>
    <x v="477"/>
    <n v="16346"/>
    <n v="0"/>
    <s v="Y"/>
    <x v="1"/>
    <n v="11"/>
    <n v="3"/>
    <n v="2"/>
    <n v="80"/>
    <n v="1"/>
    <n v="5"/>
    <n v="3"/>
    <x v="1"/>
    <n v="4"/>
    <n v="3"/>
    <n v="0"/>
    <n v="2"/>
    <x v="2"/>
    <x v="0"/>
    <s v="6-10"/>
    <s v="Stayed"/>
  </r>
  <r>
    <n v="21"/>
    <x v="1"/>
    <s v="Travel_Rarely"/>
    <n v="1343"/>
    <x v="0"/>
    <n v="22"/>
    <n v="1"/>
    <x v="4"/>
    <x v="0"/>
    <x v="496"/>
    <n v="3"/>
    <x v="1"/>
    <n v="49"/>
    <n v="3"/>
    <n v="1"/>
    <x v="6"/>
    <n v="3"/>
    <s v="Single"/>
    <x v="478"/>
    <n v="24444"/>
    <n v="1"/>
    <s v="Y"/>
    <x v="1"/>
    <n v="11"/>
    <n v="3"/>
    <n v="3"/>
    <n v="80"/>
    <n v="0"/>
    <n v="3"/>
    <n v="2"/>
    <x v="1"/>
    <n v="3"/>
    <n v="2"/>
    <n v="1"/>
    <n v="2"/>
    <x v="4"/>
    <x v="0"/>
    <s v="3-5"/>
    <s v="Left"/>
  </r>
  <r>
    <n v="44"/>
    <x v="1"/>
    <s v="Travel_Rarely"/>
    <n v="1315"/>
    <x v="1"/>
    <n v="3"/>
    <n v="4"/>
    <x v="1"/>
    <x v="0"/>
    <x v="497"/>
    <n v="4"/>
    <x v="1"/>
    <n v="35"/>
    <n v="3"/>
    <n v="5"/>
    <x v="5"/>
    <n v="4"/>
    <s v="Married"/>
    <x v="479"/>
    <n v="9358"/>
    <n v="4"/>
    <s v="Y"/>
    <x v="0"/>
    <n v="12"/>
    <n v="3"/>
    <n v="1"/>
    <n v="80"/>
    <n v="1"/>
    <n v="26"/>
    <n v="2"/>
    <x v="3"/>
    <n v="2"/>
    <n v="2"/>
    <n v="0"/>
    <n v="1"/>
    <x v="0"/>
    <x v="2"/>
    <s v="3-5"/>
    <s v="Stayed"/>
  </r>
  <r>
    <n v="22"/>
    <x v="1"/>
    <s v="Travel_Rarely"/>
    <n v="604"/>
    <x v="1"/>
    <n v="6"/>
    <n v="1"/>
    <x v="2"/>
    <x v="0"/>
    <x v="498"/>
    <n v="1"/>
    <x v="1"/>
    <n v="69"/>
    <n v="3"/>
    <n v="1"/>
    <x v="1"/>
    <n v="3"/>
    <s v="Married"/>
    <x v="480"/>
    <n v="12145"/>
    <n v="0"/>
    <s v="Y"/>
    <x v="1"/>
    <n v="20"/>
    <n v="4"/>
    <n v="4"/>
    <n v="80"/>
    <n v="0"/>
    <n v="3"/>
    <n v="3"/>
    <x v="1"/>
    <n v="2"/>
    <n v="2"/>
    <n v="2"/>
    <n v="2"/>
    <x v="4"/>
    <x v="1"/>
    <s v="0-2"/>
    <s v="Stayed"/>
  </r>
  <r>
    <n v="33"/>
    <x v="1"/>
    <s v="Travel_Rarely"/>
    <n v="1216"/>
    <x v="0"/>
    <n v="8"/>
    <n v="4"/>
    <x v="3"/>
    <x v="0"/>
    <x v="499"/>
    <n v="3"/>
    <x v="1"/>
    <n v="39"/>
    <n v="3"/>
    <n v="2"/>
    <x v="0"/>
    <n v="3"/>
    <s v="Divorced"/>
    <x v="481"/>
    <n v="20431"/>
    <n v="0"/>
    <s v="Y"/>
    <x v="1"/>
    <n v="12"/>
    <n v="3"/>
    <n v="4"/>
    <n v="80"/>
    <n v="0"/>
    <n v="6"/>
    <n v="3"/>
    <x v="1"/>
    <n v="5"/>
    <n v="0"/>
    <n v="1"/>
    <n v="2"/>
    <x v="2"/>
    <x v="2"/>
    <s v="0-2"/>
    <s v="Stayed"/>
  </r>
  <r>
    <n v="32"/>
    <x v="1"/>
    <s v="Travel_Rarely"/>
    <n v="646"/>
    <x v="1"/>
    <n v="9"/>
    <n v="4"/>
    <x v="0"/>
    <x v="0"/>
    <x v="500"/>
    <n v="1"/>
    <x v="0"/>
    <n v="92"/>
    <n v="3"/>
    <n v="2"/>
    <x v="1"/>
    <n v="4"/>
    <s v="Married"/>
    <x v="482"/>
    <n v="18089"/>
    <n v="1"/>
    <s v="Y"/>
    <x v="0"/>
    <n v="12"/>
    <n v="3"/>
    <n v="4"/>
    <n v="80"/>
    <n v="1"/>
    <n v="6"/>
    <n v="2"/>
    <x v="2"/>
    <n v="6"/>
    <n v="4"/>
    <n v="0"/>
    <n v="5"/>
    <x v="2"/>
    <x v="0"/>
    <s v="3-5"/>
    <s v="Stayed"/>
  </r>
  <r>
    <n v="30"/>
    <x v="1"/>
    <s v="Travel_Frequently"/>
    <n v="160"/>
    <x v="1"/>
    <n v="3"/>
    <n v="3"/>
    <x v="2"/>
    <x v="0"/>
    <x v="501"/>
    <n v="3"/>
    <x v="0"/>
    <n v="71"/>
    <n v="3"/>
    <n v="1"/>
    <x v="1"/>
    <n v="3"/>
    <s v="Divorced"/>
    <x v="483"/>
    <n v="22653"/>
    <n v="1"/>
    <s v="Y"/>
    <x v="1"/>
    <n v="20"/>
    <n v="4"/>
    <n v="3"/>
    <n v="80"/>
    <n v="1"/>
    <n v="1"/>
    <n v="2"/>
    <x v="1"/>
    <n v="1"/>
    <n v="0"/>
    <n v="0"/>
    <n v="0"/>
    <x v="2"/>
    <x v="1"/>
    <s v="6-10"/>
    <s v="Stayed"/>
  </r>
  <r>
    <n v="53"/>
    <x v="1"/>
    <s v="Travel_Rarely"/>
    <n v="238"/>
    <x v="0"/>
    <n v="1"/>
    <n v="1"/>
    <x v="2"/>
    <x v="0"/>
    <x v="502"/>
    <n v="4"/>
    <x v="0"/>
    <n v="34"/>
    <n v="3"/>
    <n v="2"/>
    <x v="0"/>
    <n v="1"/>
    <s v="Single"/>
    <x v="484"/>
    <n v="7507"/>
    <n v="7"/>
    <s v="Y"/>
    <x v="1"/>
    <n v="20"/>
    <n v="4"/>
    <n v="4"/>
    <n v="80"/>
    <n v="0"/>
    <n v="18"/>
    <n v="2"/>
    <x v="3"/>
    <n v="14"/>
    <n v="7"/>
    <n v="8"/>
    <n v="10"/>
    <x v="1"/>
    <x v="2"/>
    <s v="0-2"/>
    <s v="Stayed"/>
  </r>
  <r>
    <n v="34"/>
    <x v="1"/>
    <s v="Travel_Rarely"/>
    <n v="1397"/>
    <x v="1"/>
    <n v="1"/>
    <n v="5"/>
    <x v="0"/>
    <x v="0"/>
    <x v="503"/>
    <n v="2"/>
    <x v="1"/>
    <n v="42"/>
    <n v="3"/>
    <n v="1"/>
    <x v="1"/>
    <n v="4"/>
    <s v="Married"/>
    <x v="485"/>
    <n v="7660"/>
    <n v="1"/>
    <s v="Y"/>
    <x v="1"/>
    <n v="12"/>
    <n v="3"/>
    <n v="4"/>
    <n v="80"/>
    <n v="1"/>
    <n v="10"/>
    <n v="4"/>
    <x v="2"/>
    <n v="10"/>
    <n v="9"/>
    <n v="8"/>
    <n v="8"/>
    <x v="2"/>
    <x v="1"/>
    <s v="11+"/>
    <s v="Stayed"/>
  </r>
  <r>
    <n v="45"/>
    <x v="0"/>
    <s v="Travel_Frequently"/>
    <n v="306"/>
    <x v="0"/>
    <n v="26"/>
    <n v="4"/>
    <x v="0"/>
    <x v="0"/>
    <x v="504"/>
    <n v="1"/>
    <x v="0"/>
    <n v="100"/>
    <n v="3"/>
    <n v="2"/>
    <x v="0"/>
    <n v="1"/>
    <s v="Married"/>
    <x v="486"/>
    <n v="5630"/>
    <n v="2"/>
    <s v="Y"/>
    <x v="1"/>
    <n v="14"/>
    <n v="3"/>
    <n v="4"/>
    <n v="80"/>
    <n v="2"/>
    <n v="5"/>
    <n v="4"/>
    <x v="1"/>
    <n v="1"/>
    <n v="1"/>
    <n v="0"/>
    <n v="0"/>
    <x v="0"/>
    <x v="0"/>
    <s v="6-10"/>
    <s v="Stayed"/>
  </r>
  <r>
    <n v="26"/>
    <x v="1"/>
    <s v="Travel_Rarely"/>
    <n v="991"/>
    <x v="1"/>
    <n v="6"/>
    <n v="3"/>
    <x v="0"/>
    <x v="0"/>
    <x v="505"/>
    <n v="3"/>
    <x v="0"/>
    <n v="71"/>
    <n v="3"/>
    <n v="1"/>
    <x v="2"/>
    <n v="4"/>
    <s v="Married"/>
    <x v="487"/>
    <n v="17759"/>
    <n v="1"/>
    <s v="Y"/>
    <x v="0"/>
    <n v="13"/>
    <n v="3"/>
    <n v="3"/>
    <n v="80"/>
    <n v="1"/>
    <n v="3"/>
    <n v="2"/>
    <x v="1"/>
    <n v="3"/>
    <n v="2"/>
    <n v="0"/>
    <n v="2"/>
    <x v="2"/>
    <x v="1"/>
    <s v="0-2"/>
    <s v="Left"/>
  </r>
  <r>
    <n v="37"/>
    <x v="1"/>
    <s v="Travel_Rarely"/>
    <n v="482"/>
    <x v="1"/>
    <n v="3"/>
    <n v="3"/>
    <x v="1"/>
    <x v="0"/>
    <x v="506"/>
    <n v="3"/>
    <x v="1"/>
    <n v="36"/>
    <n v="3"/>
    <n v="3"/>
    <x v="3"/>
    <n v="3"/>
    <s v="Married"/>
    <x v="488"/>
    <n v="9606"/>
    <n v="1"/>
    <s v="Y"/>
    <x v="1"/>
    <n v="15"/>
    <n v="3"/>
    <n v="3"/>
    <n v="80"/>
    <n v="1"/>
    <n v="10"/>
    <n v="2"/>
    <x v="1"/>
    <n v="10"/>
    <n v="7"/>
    <n v="7"/>
    <n v="8"/>
    <x v="0"/>
    <x v="2"/>
    <s v="3-5"/>
    <s v="Stayed"/>
  </r>
  <r>
    <n v="29"/>
    <x v="1"/>
    <s v="Travel_Rarely"/>
    <n v="1176"/>
    <x v="0"/>
    <n v="3"/>
    <n v="2"/>
    <x v="2"/>
    <x v="0"/>
    <x v="507"/>
    <n v="2"/>
    <x v="0"/>
    <n v="62"/>
    <n v="3"/>
    <n v="2"/>
    <x v="0"/>
    <n v="3"/>
    <s v="Married"/>
    <x v="489"/>
    <n v="3487"/>
    <n v="1"/>
    <s v="Y"/>
    <x v="1"/>
    <n v="14"/>
    <n v="3"/>
    <n v="1"/>
    <n v="80"/>
    <n v="1"/>
    <n v="6"/>
    <n v="5"/>
    <x v="2"/>
    <n v="6"/>
    <n v="0"/>
    <n v="1"/>
    <n v="2"/>
    <x v="2"/>
    <x v="0"/>
    <s v="6-10"/>
    <s v="Stayed"/>
  </r>
  <r>
    <n v="35"/>
    <x v="1"/>
    <s v="Travel_Rarely"/>
    <n v="1017"/>
    <x v="1"/>
    <n v="6"/>
    <n v="4"/>
    <x v="0"/>
    <x v="0"/>
    <x v="508"/>
    <n v="2"/>
    <x v="1"/>
    <n v="82"/>
    <n v="1"/>
    <n v="2"/>
    <x v="1"/>
    <n v="4"/>
    <s v="Single"/>
    <x v="490"/>
    <n v="19368"/>
    <n v="1"/>
    <s v="Y"/>
    <x v="1"/>
    <n v="13"/>
    <n v="3"/>
    <n v="2"/>
    <n v="80"/>
    <n v="0"/>
    <n v="17"/>
    <n v="3"/>
    <x v="1"/>
    <n v="17"/>
    <n v="11"/>
    <n v="11"/>
    <n v="8"/>
    <x v="2"/>
    <x v="0"/>
    <s v="6-10"/>
    <s v="Stayed"/>
  </r>
  <r>
    <n v="33"/>
    <x v="1"/>
    <s v="Travel_Frequently"/>
    <n v="1296"/>
    <x v="1"/>
    <n v="6"/>
    <n v="3"/>
    <x v="0"/>
    <x v="0"/>
    <x v="509"/>
    <n v="3"/>
    <x v="1"/>
    <n v="30"/>
    <n v="3"/>
    <n v="2"/>
    <x v="4"/>
    <n v="4"/>
    <s v="Divorced"/>
    <x v="491"/>
    <n v="5335"/>
    <n v="3"/>
    <s v="Y"/>
    <x v="1"/>
    <n v="23"/>
    <n v="4"/>
    <n v="3"/>
    <n v="80"/>
    <n v="1"/>
    <n v="15"/>
    <n v="2"/>
    <x v="0"/>
    <n v="13"/>
    <n v="11"/>
    <n v="4"/>
    <n v="7"/>
    <x v="2"/>
    <x v="2"/>
    <s v="11+"/>
    <s v="Stayed"/>
  </r>
  <r>
    <n v="54"/>
    <x v="1"/>
    <s v="Travel_Rarely"/>
    <n v="397"/>
    <x v="2"/>
    <n v="19"/>
    <n v="4"/>
    <x v="2"/>
    <x v="0"/>
    <x v="510"/>
    <n v="3"/>
    <x v="1"/>
    <n v="88"/>
    <n v="3"/>
    <n v="3"/>
    <x v="8"/>
    <n v="2"/>
    <s v="Married"/>
    <x v="492"/>
    <n v="6729"/>
    <n v="2"/>
    <s v="Y"/>
    <x v="1"/>
    <n v="15"/>
    <n v="3"/>
    <n v="3"/>
    <n v="80"/>
    <n v="1"/>
    <n v="16"/>
    <n v="1"/>
    <x v="3"/>
    <n v="9"/>
    <n v="7"/>
    <n v="7"/>
    <n v="1"/>
    <x v="1"/>
    <x v="2"/>
    <s v="11+"/>
    <s v="Stayed"/>
  </r>
  <r>
    <n v="36"/>
    <x v="1"/>
    <s v="Travel_Rarely"/>
    <n v="913"/>
    <x v="1"/>
    <n v="9"/>
    <n v="2"/>
    <x v="2"/>
    <x v="0"/>
    <x v="511"/>
    <n v="2"/>
    <x v="1"/>
    <n v="48"/>
    <n v="2"/>
    <n v="2"/>
    <x v="3"/>
    <n v="2"/>
    <s v="Divorced"/>
    <x v="493"/>
    <n v="13934"/>
    <n v="2"/>
    <s v="Y"/>
    <x v="0"/>
    <n v="11"/>
    <n v="3"/>
    <n v="3"/>
    <n v="80"/>
    <n v="1"/>
    <n v="13"/>
    <n v="2"/>
    <x v="1"/>
    <n v="3"/>
    <n v="2"/>
    <n v="0"/>
    <n v="2"/>
    <x v="0"/>
    <x v="2"/>
    <s v="6-10"/>
    <s v="Stayed"/>
  </r>
  <r>
    <n v="27"/>
    <x v="1"/>
    <s v="Travel_Rarely"/>
    <n v="1115"/>
    <x v="1"/>
    <n v="3"/>
    <n v="4"/>
    <x v="2"/>
    <x v="0"/>
    <x v="512"/>
    <n v="1"/>
    <x v="1"/>
    <n v="54"/>
    <n v="2"/>
    <n v="1"/>
    <x v="1"/>
    <n v="4"/>
    <s v="Single"/>
    <x v="494"/>
    <n v="15174"/>
    <n v="0"/>
    <s v="Y"/>
    <x v="1"/>
    <n v="13"/>
    <n v="3"/>
    <n v="4"/>
    <n v="80"/>
    <n v="0"/>
    <n v="5"/>
    <n v="0"/>
    <x v="1"/>
    <n v="4"/>
    <n v="2"/>
    <n v="1"/>
    <n v="1"/>
    <x v="2"/>
    <x v="1"/>
    <s v="3-5"/>
    <s v="Stayed"/>
  </r>
  <r>
    <n v="20"/>
    <x v="0"/>
    <s v="Travel_Rarely"/>
    <n v="1362"/>
    <x v="1"/>
    <n v="10"/>
    <n v="1"/>
    <x v="2"/>
    <x v="0"/>
    <x v="513"/>
    <n v="4"/>
    <x v="1"/>
    <n v="32"/>
    <n v="3"/>
    <n v="1"/>
    <x v="1"/>
    <n v="3"/>
    <s v="Single"/>
    <x v="495"/>
    <n v="26999"/>
    <n v="1"/>
    <s v="Y"/>
    <x v="0"/>
    <n v="11"/>
    <n v="3"/>
    <n v="4"/>
    <n v="80"/>
    <n v="0"/>
    <n v="1"/>
    <n v="5"/>
    <x v="1"/>
    <n v="1"/>
    <n v="0"/>
    <n v="1"/>
    <n v="1"/>
    <x v="4"/>
    <x v="1"/>
    <s v="3-5"/>
    <s v="Stayed"/>
  </r>
  <r>
    <n v="33"/>
    <x v="0"/>
    <s v="Travel_Frequently"/>
    <n v="1076"/>
    <x v="1"/>
    <n v="3"/>
    <n v="3"/>
    <x v="0"/>
    <x v="0"/>
    <x v="514"/>
    <n v="1"/>
    <x v="1"/>
    <n v="70"/>
    <n v="3"/>
    <n v="1"/>
    <x v="1"/>
    <n v="1"/>
    <s v="Single"/>
    <x v="496"/>
    <n v="3164"/>
    <n v="1"/>
    <s v="Y"/>
    <x v="0"/>
    <n v="11"/>
    <n v="3"/>
    <n v="1"/>
    <n v="80"/>
    <n v="0"/>
    <n v="10"/>
    <n v="3"/>
    <x v="1"/>
    <n v="10"/>
    <n v="8"/>
    <n v="9"/>
    <n v="7"/>
    <x v="2"/>
    <x v="0"/>
    <s v="0-2"/>
    <s v="Left"/>
  </r>
  <r>
    <n v="35"/>
    <x v="1"/>
    <s v="Non-Travel"/>
    <n v="727"/>
    <x v="1"/>
    <n v="3"/>
    <n v="3"/>
    <x v="0"/>
    <x v="0"/>
    <x v="515"/>
    <n v="3"/>
    <x v="1"/>
    <n v="41"/>
    <n v="2"/>
    <n v="1"/>
    <x v="2"/>
    <n v="3"/>
    <s v="Married"/>
    <x v="497"/>
    <n v="16900"/>
    <n v="1"/>
    <s v="Y"/>
    <x v="1"/>
    <n v="18"/>
    <n v="3"/>
    <n v="3"/>
    <n v="80"/>
    <n v="2"/>
    <n v="1"/>
    <n v="3"/>
    <x v="1"/>
    <n v="1"/>
    <n v="0"/>
    <n v="0"/>
    <n v="0"/>
    <x v="2"/>
    <x v="1"/>
    <s v="6-10"/>
    <s v="Left"/>
  </r>
  <r>
    <n v="23"/>
    <x v="1"/>
    <s v="Travel_Rarely"/>
    <n v="885"/>
    <x v="1"/>
    <n v="4"/>
    <n v="3"/>
    <x v="2"/>
    <x v="0"/>
    <x v="516"/>
    <n v="1"/>
    <x v="1"/>
    <n v="58"/>
    <n v="4"/>
    <n v="1"/>
    <x v="1"/>
    <n v="1"/>
    <s v="Married"/>
    <x v="498"/>
    <n v="8544"/>
    <n v="2"/>
    <s v="Y"/>
    <x v="1"/>
    <n v="16"/>
    <n v="3"/>
    <n v="1"/>
    <n v="80"/>
    <n v="1"/>
    <n v="5"/>
    <n v="3"/>
    <x v="3"/>
    <n v="3"/>
    <n v="2"/>
    <n v="0"/>
    <n v="2"/>
    <x v="4"/>
    <x v="1"/>
    <s v="0-2"/>
    <s v="Stayed"/>
  </r>
  <r>
    <n v="25"/>
    <x v="1"/>
    <s v="Travel_Rarely"/>
    <n v="810"/>
    <x v="0"/>
    <n v="8"/>
    <n v="3"/>
    <x v="0"/>
    <x v="0"/>
    <x v="517"/>
    <n v="4"/>
    <x v="1"/>
    <n v="57"/>
    <n v="4"/>
    <n v="2"/>
    <x v="0"/>
    <n v="2"/>
    <s v="Married"/>
    <x v="499"/>
    <n v="15678"/>
    <n v="0"/>
    <s v="Y"/>
    <x v="1"/>
    <n v="22"/>
    <n v="4"/>
    <n v="3"/>
    <n v="80"/>
    <n v="1"/>
    <n v="4"/>
    <n v="4"/>
    <x v="1"/>
    <n v="3"/>
    <n v="2"/>
    <n v="1"/>
    <n v="2"/>
    <x v="4"/>
    <x v="0"/>
    <s v="3-5"/>
    <s v="Stayed"/>
  </r>
  <r>
    <n v="38"/>
    <x v="1"/>
    <s v="Travel_Rarely"/>
    <n v="243"/>
    <x v="0"/>
    <n v="7"/>
    <n v="4"/>
    <x v="3"/>
    <x v="0"/>
    <x v="518"/>
    <n v="4"/>
    <x v="0"/>
    <n v="46"/>
    <n v="2"/>
    <n v="2"/>
    <x v="0"/>
    <n v="4"/>
    <s v="Single"/>
    <x v="500"/>
    <n v="7791"/>
    <n v="0"/>
    <s v="Y"/>
    <x v="1"/>
    <n v="20"/>
    <n v="4"/>
    <n v="1"/>
    <n v="80"/>
    <n v="0"/>
    <n v="8"/>
    <n v="2"/>
    <x v="1"/>
    <n v="7"/>
    <n v="7"/>
    <n v="0"/>
    <n v="5"/>
    <x v="0"/>
    <x v="0"/>
    <s v="3-5"/>
    <s v="Stayed"/>
  </r>
  <r>
    <n v="29"/>
    <x v="1"/>
    <s v="Travel_Frequently"/>
    <n v="806"/>
    <x v="1"/>
    <n v="1"/>
    <n v="4"/>
    <x v="0"/>
    <x v="0"/>
    <x v="519"/>
    <n v="2"/>
    <x v="1"/>
    <n v="76"/>
    <n v="1"/>
    <n v="1"/>
    <x v="1"/>
    <n v="4"/>
    <s v="Divorced"/>
    <x v="143"/>
    <n v="18959"/>
    <n v="1"/>
    <s v="Y"/>
    <x v="1"/>
    <n v="18"/>
    <n v="3"/>
    <n v="4"/>
    <n v="80"/>
    <n v="1"/>
    <n v="10"/>
    <n v="5"/>
    <x v="1"/>
    <n v="10"/>
    <n v="7"/>
    <n v="2"/>
    <n v="8"/>
    <x v="2"/>
    <x v="1"/>
    <s v="6-10"/>
    <s v="Stayed"/>
  </r>
  <r>
    <n v="48"/>
    <x v="1"/>
    <s v="Travel_Rarely"/>
    <n v="817"/>
    <x v="0"/>
    <n v="2"/>
    <n v="1"/>
    <x v="3"/>
    <x v="0"/>
    <x v="520"/>
    <n v="2"/>
    <x v="1"/>
    <n v="56"/>
    <n v="4"/>
    <n v="2"/>
    <x v="0"/>
    <n v="2"/>
    <s v="Married"/>
    <x v="501"/>
    <n v="18597"/>
    <n v="3"/>
    <s v="Y"/>
    <x v="1"/>
    <n v="12"/>
    <n v="3"/>
    <n v="4"/>
    <n v="80"/>
    <n v="0"/>
    <n v="12"/>
    <n v="3"/>
    <x v="1"/>
    <n v="2"/>
    <n v="2"/>
    <n v="2"/>
    <n v="2"/>
    <x v="1"/>
    <x v="2"/>
    <s v="6-10"/>
    <s v="Stayed"/>
  </r>
  <r>
    <n v="27"/>
    <x v="1"/>
    <s v="Travel_Frequently"/>
    <n v="1410"/>
    <x v="0"/>
    <n v="3"/>
    <n v="1"/>
    <x v="2"/>
    <x v="0"/>
    <x v="521"/>
    <n v="4"/>
    <x v="0"/>
    <n v="71"/>
    <n v="4"/>
    <n v="2"/>
    <x v="0"/>
    <n v="4"/>
    <s v="Divorced"/>
    <x v="502"/>
    <n v="16673"/>
    <n v="1"/>
    <s v="Y"/>
    <x v="0"/>
    <n v="20"/>
    <n v="4"/>
    <n v="2"/>
    <n v="80"/>
    <n v="2"/>
    <n v="6"/>
    <n v="3"/>
    <x v="1"/>
    <n v="6"/>
    <n v="5"/>
    <n v="0"/>
    <n v="4"/>
    <x v="2"/>
    <x v="0"/>
    <s v="0-2"/>
    <s v="Stayed"/>
  </r>
  <r>
    <n v="37"/>
    <x v="1"/>
    <s v="Travel_Rarely"/>
    <n v="1225"/>
    <x v="1"/>
    <n v="10"/>
    <n v="2"/>
    <x v="0"/>
    <x v="0"/>
    <x v="522"/>
    <n v="4"/>
    <x v="1"/>
    <n v="80"/>
    <n v="4"/>
    <n v="1"/>
    <x v="1"/>
    <n v="4"/>
    <s v="Single"/>
    <x v="503"/>
    <n v="15232"/>
    <n v="3"/>
    <s v="Y"/>
    <x v="1"/>
    <n v="17"/>
    <n v="3"/>
    <n v="1"/>
    <n v="80"/>
    <n v="0"/>
    <n v="4"/>
    <n v="2"/>
    <x v="1"/>
    <n v="1"/>
    <n v="0"/>
    <n v="0"/>
    <n v="0"/>
    <x v="0"/>
    <x v="0"/>
    <s v="6-10"/>
    <s v="Stayed"/>
  </r>
  <r>
    <n v="50"/>
    <x v="1"/>
    <s v="Travel_Rarely"/>
    <n v="1207"/>
    <x v="1"/>
    <n v="28"/>
    <n v="1"/>
    <x v="2"/>
    <x v="0"/>
    <x v="523"/>
    <n v="4"/>
    <x v="1"/>
    <n v="74"/>
    <n v="4"/>
    <n v="1"/>
    <x v="2"/>
    <n v="3"/>
    <s v="Married"/>
    <x v="504"/>
    <n v="3297"/>
    <n v="1"/>
    <s v="Y"/>
    <x v="0"/>
    <n v="11"/>
    <n v="3"/>
    <n v="3"/>
    <n v="80"/>
    <n v="3"/>
    <n v="20"/>
    <n v="3"/>
    <x v="1"/>
    <n v="20"/>
    <n v="8"/>
    <n v="3"/>
    <n v="8"/>
    <x v="1"/>
    <x v="0"/>
    <s v="0-2"/>
    <s v="Stayed"/>
  </r>
  <r>
    <n v="34"/>
    <x v="1"/>
    <s v="Travel_Rarely"/>
    <n v="1442"/>
    <x v="1"/>
    <n v="9"/>
    <n v="3"/>
    <x v="2"/>
    <x v="0"/>
    <x v="524"/>
    <n v="4"/>
    <x v="0"/>
    <n v="46"/>
    <n v="2"/>
    <n v="3"/>
    <x v="4"/>
    <n v="2"/>
    <s v="Single"/>
    <x v="505"/>
    <n v="17654"/>
    <n v="1"/>
    <s v="Y"/>
    <x v="1"/>
    <n v="14"/>
    <n v="3"/>
    <n v="2"/>
    <n v="80"/>
    <n v="0"/>
    <n v="9"/>
    <n v="3"/>
    <x v="3"/>
    <n v="8"/>
    <n v="7"/>
    <n v="7"/>
    <n v="7"/>
    <x v="2"/>
    <x v="2"/>
    <s v="11+"/>
    <s v="Stayed"/>
  </r>
  <r>
    <n v="24"/>
    <x v="0"/>
    <s v="Travel_Rarely"/>
    <n v="693"/>
    <x v="0"/>
    <n v="3"/>
    <n v="2"/>
    <x v="0"/>
    <x v="0"/>
    <x v="525"/>
    <n v="1"/>
    <x v="0"/>
    <n v="65"/>
    <n v="3"/>
    <n v="2"/>
    <x v="0"/>
    <n v="3"/>
    <s v="Single"/>
    <x v="506"/>
    <n v="24785"/>
    <n v="9"/>
    <s v="Y"/>
    <x v="1"/>
    <n v="14"/>
    <n v="3"/>
    <n v="1"/>
    <n v="80"/>
    <n v="0"/>
    <n v="4"/>
    <n v="3"/>
    <x v="1"/>
    <n v="2"/>
    <n v="2"/>
    <n v="2"/>
    <n v="0"/>
    <x v="4"/>
    <x v="0"/>
    <s v="6-10"/>
    <s v="Stayed"/>
  </r>
  <r>
    <n v="39"/>
    <x v="1"/>
    <s v="Travel_Rarely"/>
    <n v="408"/>
    <x v="1"/>
    <n v="2"/>
    <n v="4"/>
    <x v="4"/>
    <x v="0"/>
    <x v="526"/>
    <n v="4"/>
    <x v="0"/>
    <n v="80"/>
    <n v="2"/>
    <n v="2"/>
    <x v="4"/>
    <n v="3"/>
    <s v="Single"/>
    <x v="507"/>
    <n v="20978"/>
    <n v="1"/>
    <s v="Y"/>
    <x v="1"/>
    <n v="11"/>
    <n v="3"/>
    <n v="1"/>
    <n v="80"/>
    <n v="0"/>
    <n v="20"/>
    <n v="4"/>
    <x v="1"/>
    <n v="20"/>
    <n v="7"/>
    <n v="11"/>
    <n v="10"/>
    <x v="0"/>
    <x v="0"/>
    <s v="0-2"/>
    <s v="Left"/>
  </r>
  <r>
    <n v="32"/>
    <x v="1"/>
    <s v="Travel_Rarely"/>
    <n v="929"/>
    <x v="0"/>
    <n v="10"/>
    <n v="3"/>
    <x v="3"/>
    <x v="0"/>
    <x v="527"/>
    <n v="4"/>
    <x v="1"/>
    <n v="55"/>
    <n v="3"/>
    <n v="2"/>
    <x v="0"/>
    <n v="4"/>
    <s v="Single"/>
    <x v="508"/>
    <n v="21703"/>
    <n v="1"/>
    <s v="Y"/>
    <x v="1"/>
    <n v="12"/>
    <n v="3"/>
    <n v="4"/>
    <n v="80"/>
    <n v="0"/>
    <n v="10"/>
    <n v="2"/>
    <x v="2"/>
    <n v="10"/>
    <n v="7"/>
    <n v="0"/>
    <n v="8"/>
    <x v="2"/>
    <x v="0"/>
    <s v="11+"/>
    <s v="Stayed"/>
  </r>
  <r>
    <n v="50"/>
    <x v="0"/>
    <s v="Travel_Frequently"/>
    <n v="562"/>
    <x v="0"/>
    <n v="8"/>
    <n v="2"/>
    <x v="4"/>
    <x v="0"/>
    <x v="528"/>
    <n v="2"/>
    <x v="1"/>
    <n v="50"/>
    <n v="3"/>
    <n v="2"/>
    <x v="0"/>
    <n v="3"/>
    <s v="Married"/>
    <x v="509"/>
    <n v="23452"/>
    <n v="3"/>
    <s v="Y"/>
    <x v="0"/>
    <n v="14"/>
    <n v="3"/>
    <n v="1"/>
    <n v="80"/>
    <n v="1"/>
    <n v="18"/>
    <n v="4"/>
    <x v="1"/>
    <n v="4"/>
    <n v="3"/>
    <n v="1"/>
    <n v="3"/>
    <x v="1"/>
    <x v="0"/>
    <s v="6-10"/>
    <s v="Stayed"/>
  </r>
  <r>
    <n v="38"/>
    <x v="1"/>
    <s v="Travel_Rarely"/>
    <n v="827"/>
    <x v="1"/>
    <n v="1"/>
    <n v="4"/>
    <x v="0"/>
    <x v="0"/>
    <x v="529"/>
    <n v="2"/>
    <x v="0"/>
    <n v="33"/>
    <n v="4"/>
    <n v="2"/>
    <x v="4"/>
    <n v="4"/>
    <s v="Single"/>
    <x v="510"/>
    <n v="19383"/>
    <n v="0"/>
    <s v="Y"/>
    <x v="1"/>
    <n v="13"/>
    <n v="3"/>
    <n v="3"/>
    <n v="80"/>
    <n v="0"/>
    <n v="10"/>
    <n v="4"/>
    <x v="2"/>
    <n v="9"/>
    <n v="7"/>
    <n v="1"/>
    <n v="8"/>
    <x v="0"/>
    <x v="2"/>
    <s v="3-5"/>
    <s v="Left"/>
  </r>
  <r>
    <n v="27"/>
    <x v="1"/>
    <s v="Travel_Rarely"/>
    <n v="608"/>
    <x v="1"/>
    <n v="1"/>
    <n v="2"/>
    <x v="0"/>
    <x v="0"/>
    <x v="530"/>
    <n v="3"/>
    <x v="0"/>
    <n v="68"/>
    <n v="3"/>
    <n v="3"/>
    <x v="3"/>
    <n v="1"/>
    <s v="Married"/>
    <x v="511"/>
    <n v="6009"/>
    <n v="1"/>
    <s v="Y"/>
    <x v="1"/>
    <n v="11"/>
    <n v="3"/>
    <n v="4"/>
    <n v="80"/>
    <n v="0"/>
    <n v="9"/>
    <n v="3"/>
    <x v="1"/>
    <n v="9"/>
    <n v="7"/>
    <n v="0"/>
    <n v="7"/>
    <x v="2"/>
    <x v="2"/>
    <s v="6-10"/>
    <s v="Stayed"/>
  </r>
  <r>
    <n v="32"/>
    <x v="1"/>
    <s v="Travel_Rarely"/>
    <n v="1018"/>
    <x v="1"/>
    <n v="3"/>
    <n v="2"/>
    <x v="0"/>
    <x v="0"/>
    <x v="531"/>
    <n v="3"/>
    <x v="0"/>
    <n v="39"/>
    <n v="3"/>
    <n v="3"/>
    <x v="7"/>
    <n v="4"/>
    <s v="Single"/>
    <x v="512"/>
    <n v="19373"/>
    <n v="3"/>
    <s v="Y"/>
    <x v="1"/>
    <n v="15"/>
    <n v="3"/>
    <n v="4"/>
    <n v="80"/>
    <n v="0"/>
    <n v="10"/>
    <n v="6"/>
    <x v="1"/>
    <n v="7"/>
    <n v="7"/>
    <n v="7"/>
    <n v="7"/>
    <x v="2"/>
    <x v="2"/>
    <s v="6-10"/>
    <s v="Stayed"/>
  </r>
  <r>
    <n v="47"/>
    <x v="1"/>
    <s v="Travel_Rarely"/>
    <n v="703"/>
    <x v="0"/>
    <n v="14"/>
    <n v="4"/>
    <x v="3"/>
    <x v="0"/>
    <x v="532"/>
    <n v="4"/>
    <x v="1"/>
    <n v="42"/>
    <n v="3"/>
    <n v="2"/>
    <x v="0"/>
    <n v="1"/>
    <s v="Single"/>
    <x v="513"/>
    <n v="11825"/>
    <n v="2"/>
    <s v="Y"/>
    <x v="1"/>
    <n v="12"/>
    <n v="3"/>
    <n v="4"/>
    <n v="80"/>
    <n v="0"/>
    <n v="20"/>
    <n v="2"/>
    <x v="1"/>
    <n v="7"/>
    <n v="7"/>
    <n v="1"/>
    <n v="7"/>
    <x v="1"/>
    <x v="0"/>
    <s v="6-10"/>
    <s v="Stayed"/>
  </r>
  <r>
    <n v="40"/>
    <x v="1"/>
    <s v="Travel_Frequently"/>
    <n v="580"/>
    <x v="0"/>
    <n v="5"/>
    <n v="4"/>
    <x v="0"/>
    <x v="0"/>
    <x v="533"/>
    <n v="4"/>
    <x v="1"/>
    <n v="48"/>
    <n v="2"/>
    <n v="3"/>
    <x v="0"/>
    <n v="1"/>
    <s v="Married"/>
    <x v="514"/>
    <n v="23772"/>
    <n v="5"/>
    <s v="Y"/>
    <x v="0"/>
    <n v="21"/>
    <n v="4"/>
    <n v="3"/>
    <n v="80"/>
    <n v="1"/>
    <n v="20"/>
    <n v="2"/>
    <x v="1"/>
    <n v="18"/>
    <n v="13"/>
    <n v="1"/>
    <n v="12"/>
    <x v="0"/>
    <x v="2"/>
    <s v="6-10"/>
    <s v="Stayed"/>
  </r>
  <r>
    <n v="53"/>
    <x v="1"/>
    <s v="Travel_Rarely"/>
    <n v="970"/>
    <x v="1"/>
    <n v="7"/>
    <n v="3"/>
    <x v="0"/>
    <x v="0"/>
    <x v="534"/>
    <n v="3"/>
    <x v="1"/>
    <n v="59"/>
    <n v="4"/>
    <n v="4"/>
    <x v="7"/>
    <n v="3"/>
    <s v="Married"/>
    <x v="515"/>
    <n v="13514"/>
    <n v="3"/>
    <s v="Y"/>
    <x v="1"/>
    <n v="19"/>
    <n v="3"/>
    <n v="3"/>
    <n v="80"/>
    <n v="0"/>
    <n v="32"/>
    <n v="3"/>
    <x v="1"/>
    <n v="5"/>
    <n v="1"/>
    <n v="1"/>
    <n v="3"/>
    <x v="1"/>
    <x v="2"/>
    <s v="11+"/>
    <s v="Stayed"/>
  </r>
  <r>
    <n v="41"/>
    <x v="1"/>
    <s v="Travel_Rarely"/>
    <n v="427"/>
    <x v="2"/>
    <n v="10"/>
    <n v="4"/>
    <x v="5"/>
    <x v="0"/>
    <x v="535"/>
    <n v="2"/>
    <x v="1"/>
    <n v="73"/>
    <n v="2"/>
    <n v="5"/>
    <x v="5"/>
    <n v="4"/>
    <s v="Divorced"/>
    <x v="516"/>
    <n v="8861"/>
    <n v="3"/>
    <s v="Y"/>
    <x v="1"/>
    <n v="15"/>
    <n v="3"/>
    <n v="2"/>
    <n v="80"/>
    <n v="3"/>
    <n v="23"/>
    <n v="2"/>
    <x v="2"/>
    <n v="21"/>
    <n v="6"/>
    <n v="12"/>
    <n v="6"/>
    <x v="0"/>
    <x v="2"/>
    <s v="3-5"/>
    <s v="Stayed"/>
  </r>
  <r>
    <n v="60"/>
    <x v="1"/>
    <s v="Travel_Rarely"/>
    <n v="1179"/>
    <x v="0"/>
    <n v="16"/>
    <n v="4"/>
    <x v="3"/>
    <x v="0"/>
    <x v="536"/>
    <n v="1"/>
    <x v="1"/>
    <n v="84"/>
    <n v="3"/>
    <n v="2"/>
    <x v="0"/>
    <n v="1"/>
    <s v="Single"/>
    <x v="517"/>
    <n v="11924"/>
    <n v="8"/>
    <s v="Y"/>
    <x v="1"/>
    <n v="14"/>
    <n v="3"/>
    <n v="4"/>
    <n v="80"/>
    <n v="0"/>
    <n v="10"/>
    <n v="1"/>
    <x v="1"/>
    <n v="2"/>
    <n v="2"/>
    <n v="2"/>
    <n v="2"/>
    <x v="3"/>
    <x v="0"/>
    <s v="11+"/>
    <s v="Stayed"/>
  </r>
  <r>
    <n v="27"/>
    <x v="1"/>
    <s v="Travel_Frequently"/>
    <n v="294"/>
    <x v="1"/>
    <n v="10"/>
    <n v="2"/>
    <x v="0"/>
    <x v="0"/>
    <x v="537"/>
    <n v="4"/>
    <x v="1"/>
    <n v="32"/>
    <n v="3"/>
    <n v="3"/>
    <x v="3"/>
    <n v="1"/>
    <s v="Divorced"/>
    <x v="518"/>
    <n v="4809"/>
    <n v="1"/>
    <s v="Y"/>
    <x v="1"/>
    <n v="21"/>
    <n v="4"/>
    <n v="3"/>
    <n v="80"/>
    <n v="2"/>
    <n v="9"/>
    <n v="4"/>
    <x v="2"/>
    <n v="9"/>
    <n v="7"/>
    <n v="1"/>
    <n v="7"/>
    <x v="2"/>
    <x v="2"/>
    <s v="0-2"/>
    <s v="Stayed"/>
  </r>
  <r>
    <n v="41"/>
    <x v="1"/>
    <s v="Travel_Rarely"/>
    <n v="314"/>
    <x v="2"/>
    <n v="1"/>
    <n v="3"/>
    <x v="5"/>
    <x v="0"/>
    <x v="538"/>
    <n v="4"/>
    <x v="1"/>
    <n v="59"/>
    <n v="2"/>
    <n v="5"/>
    <x v="5"/>
    <n v="3"/>
    <s v="Married"/>
    <x v="519"/>
    <n v="19562"/>
    <n v="1"/>
    <s v="Y"/>
    <x v="1"/>
    <n v="12"/>
    <n v="3"/>
    <n v="2"/>
    <n v="80"/>
    <n v="1"/>
    <n v="22"/>
    <n v="3"/>
    <x v="1"/>
    <n v="22"/>
    <n v="7"/>
    <n v="2"/>
    <n v="10"/>
    <x v="0"/>
    <x v="2"/>
    <s v="6-10"/>
    <s v="Stayed"/>
  </r>
  <r>
    <n v="50"/>
    <x v="1"/>
    <s v="Travel_Rarely"/>
    <n v="316"/>
    <x v="0"/>
    <n v="8"/>
    <n v="4"/>
    <x v="3"/>
    <x v="0"/>
    <x v="539"/>
    <n v="4"/>
    <x v="1"/>
    <n v="54"/>
    <n v="3"/>
    <n v="1"/>
    <x v="6"/>
    <n v="2"/>
    <s v="Married"/>
    <x v="520"/>
    <n v="9983"/>
    <n v="7"/>
    <s v="Y"/>
    <x v="1"/>
    <n v="15"/>
    <n v="3"/>
    <n v="4"/>
    <n v="80"/>
    <n v="1"/>
    <n v="4"/>
    <n v="2"/>
    <x v="1"/>
    <n v="2"/>
    <n v="2"/>
    <n v="2"/>
    <n v="2"/>
    <x v="1"/>
    <x v="0"/>
    <s v="11+"/>
    <s v="Stayed"/>
  </r>
  <r>
    <n v="28"/>
    <x v="0"/>
    <s v="Travel_Rarely"/>
    <n v="654"/>
    <x v="1"/>
    <n v="1"/>
    <n v="2"/>
    <x v="0"/>
    <x v="0"/>
    <x v="540"/>
    <n v="1"/>
    <x v="0"/>
    <n v="67"/>
    <n v="1"/>
    <n v="1"/>
    <x v="1"/>
    <n v="2"/>
    <s v="Single"/>
    <x v="521"/>
    <n v="3872"/>
    <n v="7"/>
    <s v="Y"/>
    <x v="0"/>
    <n v="13"/>
    <n v="3"/>
    <n v="4"/>
    <n v="80"/>
    <n v="0"/>
    <n v="10"/>
    <n v="4"/>
    <x v="1"/>
    <n v="7"/>
    <n v="7"/>
    <n v="3"/>
    <n v="7"/>
    <x v="2"/>
    <x v="1"/>
    <s v="0-2"/>
    <s v="Stayed"/>
  </r>
  <r>
    <n v="36"/>
    <x v="1"/>
    <s v="Non-Travel"/>
    <n v="427"/>
    <x v="1"/>
    <n v="8"/>
    <n v="3"/>
    <x v="0"/>
    <x v="0"/>
    <x v="541"/>
    <n v="1"/>
    <x v="0"/>
    <n v="63"/>
    <n v="4"/>
    <n v="3"/>
    <x v="7"/>
    <n v="1"/>
    <s v="Married"/>
    <x v="522"/>
    <n v="20335"/>
    <n v="9"/>
    <s v="Y"/>
    <x v="1"/>
    <n v="14"/>
    <n v="3"/>
    <n v="1"/>
    <n v="80"/>
    <n v="1"/>
    <n v="10"/>
    <n v="2"/>
    <x v="1"/>
    <n v="8"/>
    <n v="7"/>
    <n v="0"/>
    <n v="5"/>
    <x v="0"/>
    <x v="2"/>
    <s v="6-10"/>
    <s v="Left"/>
  </r>
  <r>
    <n v="38"/>
    <x v="1"/>
    <s v="Travel_Rarely"/>
    <n v="168"/>
    <x v="1"/>
    <n v="1"/>
    <n v="3"/>
    <x v="0"/>
    <x v="0"/>
    <x v="542"/>
    <n v="3"/>
    <x v="0"/>
    <n v="81"/>
    <n v="3"/>
    <n v="3"/>
    <x v="3"/>
    <n v="3"/>
    <s v="Single"/>
    <x v="523"/>
    <n v="15397"/>
    <n v="4"/>
    <s v="Y"/>
    <x v="0"/>
    <n v="14"/>
    <n v="3"/>
    <n v="4"/>
    <n v="80"/>
    <n v="0"/>
    <n v="10"/>
    <n v="4"/>
    <x v="3"/>
    <n v="1"/>
    <n v="0"/>
    <n v="0"/>
    <n v="0"/>
    <x v="0"/>
    <x v="2"/>
    <s v="6-10"/>
    <s v="Stayed"/>
  </r>
  <r>
    <n v="44"/>
    <x v="1"/>
    <s v="Non-Travel"/>
    <n v="381"/>
    <x v="1"/>
    <n v="24"/>
    <n v="3"/>
    <x v="2"/>
    <x v="0"/>
    <x v="543"/>
    <n v="1"/>
    <x v="1"/>
    <n v="49"/>
    <n v="1"/>
    <n v="1"/>
    <x v="2"/>
    <n v="3"/>
    <s v="Single"/>
    <x v="524"/>
    <n v="2104"/>
    <n v="2"/>
    <s v="Y"/>
    <x v="1"/>
    <n v="14"/>
    <n v="3"/>
    <n v="3"/>
    <n v="80"/>
    <n v="0"/>
    <n v="9"/>
    <n v="5"/>
    <x v="1"/>
    <n v="5"/>
    <n v="2"/>
    <n v="1"/>
    <n v="4"/>
    <x v="0"/>
    <x v="0"/>
    <s v="0-2"/>
    <s v="Stayed"/>
  </r>
  <r>
    <n v="47"/>
    <x v="1"/>
    <s v="Travel_Frequently"/>
    <n v="217"/>
    <x v="0"/>
    <n v="3"/>
    <n v="3"/>
    <x v="2"/>
    <x v="0"/>
    <x v="544"/>
    <n v="4"/>
    <x v="0"/>
    <n v="49"/>
    <n v="3"/>
    <n v="4"/>
    <x v="0"/>
    <n v="3"/>
    <s v="Divorced"/>
    <x v="525"/>
    <n v="10225"/>
    <n v="9"/>
    <s v="Y"/>
    <x v="0"/>
    <n v="12"/>
    <n v="3"/>
    <n v="4"/>
    <n v="80"/>
    <n v="2"/>
    <n v="28"/>
    <n v="2"/>
    <x v="2"/>
    <n v="22"/>
    <n v="2"/>
    <n v="11"/>
    <n v="13"/>
    <x v="1"/>
    <x v="2"/>
    <s v="3-5"/>
    <s v="Stayed"/>
  </r>
  <r>
    <n v="30"/>
    <x v="1"/>
    <s v="Travel_Rarely"/>
    <n v="501"/>
    <x v="0"/>
    <n v="27"/>
    <n v="5"/>
    <x v="3"/>
    <x v="0"/>
    <x v="545"/>
    <n v="3"/>
    <x v="1"/>
    <n v="99"/>
    <n v="3"/>
    <n v="2"/>
    <x v="0"/>
    <n v="4"/>
    <s v="Divorced"/>
    <x v="367"/>
    <n v="25275"/>
    <n v="7"/>
    <s v="Y"/>
    <x v="1"/>
    <n v="23"/>
    <n v="4"/>
    <n v="4"/>
    <n v="80"/>
    <n v="1"/>
    <n v="10"/>
    <n v="2"/>
    <x v="2"/>
    <n v="8"/>
    <n v="7"/>
    <n v="7"/>
    <n v="7"/>
    <x v="2"/>
    <x v="0"/>
    <s v="11+"/>
    <s v="Stayed"/>
  </r>
  <r>
    <n v="29"/>
    <x v="1"/>
    <s v="Travel_Rarely"/>
    <n v="1396"/>
    <x v="0"/>
    <n v="10"/>
    <n v="3"/>
    <x v="0"/>
    <x v="0"/>
    <x v="546"/>
    <n v="3"/>
    <x v="1"/>
    <n v="99"/>
    <n v="3"/>
    <n v="1"/>
    <x v="6"/>
    <n v="3"/>
    <s v="Single"/>
    <x v="526"/>
    <n v="2755"/>
    <n v="1"/>
    <s v="Y"/>
    <x v="1"/>
    <n v="11"/>
    <n v="3"/>
    <n v="3"/>
    <n v="80"/>
    <n v="0"/>
    <n v="1"/>
    <n v="6"/>
    <x v="1"/>
    <n v="1"/>
    <n v="0"/>
    <n v="0"/>
    <n v="0"/>
    <x v="2"/>
    <x v="1"/>
    <s v="6-10"/>
    <s v="Stayed"/>
  </r>
  <r>
    <n v="42"/>
    <x v="0"/>
    <s v="Travel_Frequently"/>
    <n v="933"/>
    <x v="1"/>
    <n v="19"/>
    <n v="3"/>
    <x v="2"/>
    <x v="0"/>
    <x v="547"/>
    <n v="3"/>
    <x v="1"/>
    <n v="57"/>
    <n v="4"/>
    <n v="1"/>
    <x v="1"/>
    <n v="3"/>
    <s v="Divorced"/>
    <x v="527"/>
    <n v="20366"/>
    <n v="6"/>
    <s v="Y"/>
    <x v="0"/>
    <n v="12"/>
    <n v="3"/>
    <n v="4"/>
    <n v="80"/>
    <n v="0"/>
    <n v="7"/>
    <n v="2"/>
    <x v="1"/>
    <n v="2"/>
    <n v="2"/>
    <n v="2"/>
    <n v="2"/>
    <x v="0"/>
    <x v="1"/>
    <s v="0-2"/>
    <s v="Stayed"/>
  </r>
  <r>
    <n v="43"/>
    <x v="1"/>
    <s v="Travel_Frequently"/>
    <n v="775"/>
    <x v="0"/>
    <n v="15"/>
    <n v="3"/>
    <x v="0"/>
    <x v="0"/>
    <x v="548"/>
    <n v="4"/>
    <x v="1"/>
    <n v="47"/>
    <n v="2"/>
    <n v="2"/>
    <x v="0"/>
    <n v="4"/>
    <s v="Married"/>
    <x v="197"/>
    <n v="23683"/>
    <n v="3"/>
    <s v="Y"/>
    <x v="1"/>
    <n v="18"/>
    <n v="3"/>
    <n v="3"/>
    <n v="80"/>
    <n v="1"/>
    <n v="7"/>
    <n v="5"/>
    <x v="1"/>
    <n v="2"/>
    <n v="2"/>
    <n v="2"/>
    <n v="2"/>
    <x v="0"/>
    <x v="0"/>
    <s v="0-2"/>
    <s v="Left"/>
  </r>
  <r>
    <n v="34"/>
    <x v="1"/>
    <s v="Travel_Rarely"/>
    <n v="970"/>
    <x v="1"/>
    <n v="8"/>
    <n v="2"/>
    <x v="2"/>
    <x v="0"/>
    <x v="549"/>
    <n v="2"/>
    <x v="0"/>
    <n v="96"/>
    <n v="3"/>
    <n v="2"/>
    <x v="4"/>
    <n v="3"/>
    <s v="Single"/>
    <x v="528"/>
    <n v="7360"/>
    <n v="3"/>
    <s v="Y"/>
    <x v="1"/>
    <n v="11"/>
    <n v="3"/>
    <n v="4"/>
    <n v="80"/>
    <n v="0"/>
    <n v="10"/>
    <n v="2"/>
    <x v="1"/>
    <n v="5"/>
    <n v="1"/>
    <n v="4"/>
    <n v="3"/>
    <x v="2"/>
    <x v="0"/>
    <s v="0-2"/>
    <s v="Stayed"/>
  </r>
  <r>
    <n v="23"/>
    <x v="1"/>
    <s v="Travel_Rarely"/>
    <n v="650"/>
    <x v="1"/>
    <n v="9"/>
    <n v="1"/>
    <x v="2"/>
    <x v="0"/>
    <x v="550"/>
    <n v="2"/>
    <x v="1"/>
    <n v="37"/>
    <n v="3"/>
    <n v="1"/>
    <x v="2"/>
    <n v="1"/>
    <s v="Married"/>
    <x v="172"/>
    <n v="4344"/>
    <n v="1"/>
    <s v="Y"/>
    <x v="1"/>
    <n v="14"/>
    <n v="3"/>
    <n v="4"/>
    <n v="80"/>
    <n v="1"/>
    <n v="5"/>
    <n v="2"/>
    <x v="3"/>
    <n v="4"/>
    <n v="3"/>
    <n v="0"/>
    <n v="2"/>
    <x v="4"/>
    <x v="1"/>
    <s v="3-5"/>
    <s v="Stayed"/>
  </r>
  <r>
    <n v="39"/>
    <x v="1"/>
    <s v="Travel_Rarely"/>
    <n v="141"/>
    <x v="2"/>
    <n v="3"/>
    <n v="3"/>
    <x v="5"/>
    <x v="0"/>
    <x v="551"/>
    <n v="3"/>
    <x v="0"/>
    <n v="44"/>
    <n v="4"/>
    <n v="2"/>
    <x v="8"/>
    <n v="2"/>
    <s v="Married"/>
    <x v="529"/>
    <n v="18767"/>
    <n v="9"/>
    <s v="Y"/>
    <x v="1"/>
    <n v="15"/>
    <n v="3"/>
    <n v="3"/>
    <n v="80"/>
    <n v="1"/>
    <n v="12"/>
    <n v="3"/>
    <x v="0"/>
    <n v="8"/>
    <n v="3"/>
    <n v="3"/>
    <n v="6"/>
    <x v="0"/>
    <x v="0"/>
    <s v="3-5"/>
    <s v="Stayed"/>
  </r>
  <r>
    <n v="56"/>
    <x v="1"/>
    <s v="Travel_Rarely"/>
    <n v="832"/>
    <x v="1"/>
    <n v="9"/>
    <n v="3"/>
    <x v="2"/>
    <x v="0"/>
    <x v="552"/>
    <n v="3"/>
    <x v="1"/>
    <n v="81"/>
    <n v="3"/>
    <n v="4"/>
    <x v="4"/>
    <n v="4"/>
    <s v="Married"/>
    <x v="530"/>
    <n v="20420"/>
    <n v="7"/>
    <s v="Y"/>
    <x v="1"/>
    <n v="11"/>
    <n v="3"/>
    <n v="3"/>
    <n v="80"/>
    <n v="0"/>
    <n v="30"/>
    <n v="1"/>
    <x v="2"/>
    <n v="10"/>
    <n v="7"/>
    <n v="1"/>
    <n v="1"/>
    <x v="3"/>
    <x v="2"/>
    <s v="6-10"/>
    <s v="Stayed"/>
  </r>
  <r>
    <n v="40"/>
    <x v="1"/>
    <s v="Travel_Rarely"/>
    <n v="804"/>
    <x v="1"/>
    <n v="2"/>
    <n v="1"/>
    <x v="2"/>
    <x v="0"/>
    <x v="553"/>
    <n v="4"/>
    <x v="0"/>
    <n v="86"/>
    <n v="2"/>
    <n v="1"/>
    <x v="1"/>
    <n v="4"/>
    <s v="Single"/>
    <x v="531"/>
    <n v="22929"/>
    <n v="0"/>
    <s v="Y"/>
    <x v="0"/>
    <n v="20"/>
    <n v="4"/>
    <n v="4"/>
    <n v="80"/>
    <n v="0"/>
    <n v="5"/>
    <n v="2"/>
    <x v="2"/>
    <n v="4"/>
    <n v="2"/>
    <n v="2"/>
    <n v="3"/>
    <x v="0"/>
    <x v="1"/>
    <s v="6-10"/>
    <s v="Stayed"/>
  </r>
  <r>
    <n v="27"/>
    <x v="1"/>
    <s v="Travel_Rarely"/>
    <n v="975"/>
    <x v="1"/>
    <n v="7"/>
    <n v="3"/>
    <x v="2"/>
    <x v="0"/>
    <x v="554"/>
    <n v="4"/>
    <x v="0"/>
    <n v="55"/>
    <n v="2"/>
    <n v="2"/>
    <x v="4"/>
    <n v="1"/>
    <s v="Single"/>
    <x v="445"/>
    <n v="23398"/>
    <n v="8"/>
    <s v="Y"/>
    <x v="1"/>
    <n v="19"/>
    <n v="3"/>
    <n v="1"/>
    <n v="80"/>
    <n v="0"/>
    <n v="9"/>
    <n v="2"/>
    <x v="0"/>
    <n v="7"/>
    <n v="6"/>
    <n v="0"/>
    <n v="7"/>
    <x v="2"/>
    <x v="0"/>
    <s v="3-5"/>
    <s v="Stayed"/>
  </r>
  <r>
    <n v="29"/>
    <x v="1"/>
    <s v="Travel_Rarely"/>
    <n v="1090"/>
    <x v="0"/>
    <n v="10"/>
    <n v="3"/>
    <x v="3"/>
    <x v="0"/>
    <x v="555"/>
    <n v="4"/>
    <x v="1"/>
    <n v="83"/>
    <n v="3"/>
    <n v="1"/>
    <x v="6"/>
    <n v="2"/>
    <s v="Divorced"/>
    <x v="532"/>
    <n v="17967"/>
    <n v="1"/>
    <s v="Y"/>
    <x v="1"/>
    <n v="14"/>
    <n v="3"/>
    <n v="4"/>
    <n v="80"/>
    <n v="2"/>
    <n v="2"/>
    <n v="2"/>
    <x v="1"/>
    <n v="2"/>
    <n v="2"/>
    <n v="2"/>
    <n v="2"/>
    <x v="2"/>
    <x v="1"/>
    <s v="6-10"/>
    <s v="Stayed"/>
  </r>
  <r>
    <n v="53"/>
    <x v="1"/>
    <s v="Travel_Rarely"/>
    <n v="346"/>
    <x v="1"/>
    <n v="6"/>
    <n v="3"/>
    <x v="0"/>
    <x v="0"/>
    <x v="556"/>
    <n v="4"/>
    <x v="1"/>
    <n v="86"/>
    <n v="3"/>
    <n v="2"/>
    <x v="2"/>
    <n v="4"/>
    <s v="Single"/>
    <x v="533"/>
    <n v="10919"/>
    <n v="2"/>
    <s v="Y"/>
    <x v="1"/>
    <n v="17"/>
    <n v="3"/>
    <n v="4"/>
    <n v="80"/>
    <n v="0"/>
    <n v="19"/>
    <n v="4"/>
    <x v="1"/>
    <n v="2"/>
    <n v="2"/>
    <n v="2"/>
    <n v="2"/>
    <x v="1"/>
    <x v="1"/>
    <s v="0-2"/>
    <s v="Stayed"/>
  </r>
  <r>
    <n v="35"/>
    <x v="1"/>
    <s v="Non-Travel"/>
    <n v="1225"/>
    <x v="1"/>
    <n v="2"/>
    <n v="4"/>
    <x v="0"/>
    <x v="0"/>
    <x v="557"/>
    <n v="4"/>
    <x v="0"/>
    <n v="61"/>
    <n v="3"/>
    <n v="2"/>
    <x v="4"/>
    <n v="1"/>
    <s v="Divorced"/>
    <x v="534"/>
    <n v="4761"/>
    <n v="2"/>
    <s v="Y"/>
    <x v="1"/>
    <n v="11"/>
    <n v="3"/>
    <n v="1"/>
    <n v="80"/>
    <n v="1"/>
    <n v="16"/>
    <n v="2"/>
    <x v="3"/>
    <n v="1"/>
    <n v="0"/>
    <n v="0"/>
    <n v="0"/>
    <x v="2"/>
    <x v="0"/>
    <s v="0-2"/>
    <s v="Stayed"/>
  </r>
  <r>
    <n v="32"/>
    <x v="1"/>
    <s v="Travel_Frequently"/>
    <n v="430"/>
    <x v="1"/>
    <n v="24"/>
    <n v="4"/>
    <x v="0"/>
    <x v="0"/>
    <x v="558"/>
    <n v="1"/>
    <x v="1"/>
    <n v="80"/>
    <n v="3"/>
    <n v="2"/>
    <x v="2"/>
    <n v="4"/>
    <s v="Married"/>
    <x v="535"/>
    <n v="21146"/>
    <n v="1"/>
    <s v="Y"/>
    <x v="1"/>
    <n v="15"/>
    <n v="3"/>
    <n v="4"/>
    <n v="80"/>
    <n v="2"/>
    <n v="10"/>
    <n v="2"/>
    <x v="1"/>
    <n v="10"/>
    <n v="8"/>
    <n v="4"/>
    <n v="7"/>
    <x v="2"/>
    <x v="0"/>
    <s v="0-2"/>
    <s v="Stayed"/>
  </r>
  <r>
    <n v="38"/>
    <x v="1"/>
    <s v="Travel_Rarely"/>
    <n v="268"/>
    <x v="1"/>
    <n v="2"/>
    <n v="5"/>
    <x v="2"/>
    <x v="0"/>
    <x v="559"/>
    <n v="4"/>
    <x v="1"/>
    <n v="92"/>
    <n v="3"/>
    <n v="1"/>
    <x v="1"/>
    <n v="3"/>
    <s v="Married"/>
    <x v="536"/>
    <n v="20471"/>
    <n v="6"/>
    <s v="Y"/>
    <x v="0"/>
    <n v="13"/>
    <n v="3"/>
    <n v="2"/>
    <n v="80"/>
    <n v="1"/>
    <n v="6"/>
    <n v="0"/>
    <x v="0"/>
    <n v="1"/>
    <n v="0"/>
    <n v="0"/>
    <n v="1"/>
    <x v="0"/>
    <x v="0"/>
    <s v="6-10"/>
    <s v="Stayed"/>
  </r>
  <r>
    <n v="34"/>
    <x v="1"/>
    <s v="Travel_Rarely"/>
    <n v="167"/>
    <x v="1"/>
    <n v="8"/>
    <n v="5"/>
    <x v="0"/>
    <x v="0"/>
    <x v="560"/>
    <n v="2"/>
    <x v="0"/>
    <n v="32"/>
    <n v="3"/>
    <n v="2"/>
    <x v="3"/>
    <n v="1"/>
    <s v="Divorced"/>
    <x v="537"/>
    <n v="4187"/>
    <n v="3"/>
    <s v="Y"/>
    <x v="1"/>
    <n v="14"/>
    <n v="3"/>
    <n v="3"/>
    <n v="80"/>
    <n v="1"/>
    <n v="7"/>
    <n v="3"/>
    <x v="1"/>
    <n v="0"/>
    <n v="0"/>
    <n v="0"/>
    <n v="0"/>
    <x v="2"/>
    <x v="0"/>
    <s v="0-2"/>
    <s v="Stayed"/>
  </r>
  <r>
    <n v="52"/>
    <x v="1"/>
    <s v="Travel_Rarely"/>
    <n v="621"/>
    <x v="0"/>
    <n v="3"/>
    <n v="4"/>
    <x v="3"/>
    <x v="0"/>
    <x v="561"/>
    <n v="3"/>
    <x v="1"/>
    <n v="31"/>
    <n v="2"/>
    <n v="4"/>
    <x v="5"/>
    <n v="1"/>
    <s v="Married"/>
    <x v="538"/>
    <n v="10084"/>
    <n v="1"/>
    <s v="Y"/>
    <x v="1"/>
    <n v="11"/>
    <n v="3"/>
    <n v="1"/>
    <n v="80"/>
    <n v="0"/>
    <n v="34"/>
    <n v="3"/>
    <x v="3"/>
    <n v="34"/>
    <n v="6"/>
    <n v="1"/>
    <n v="16"/>
    <x v="1"/>
    <x v="2"/>
    <s v="0-2"/>
    <s v="Stayed"/>
  </r>
  <r>
    <n v="33"/>
    <x v="0"/>
    <s v="Travel_Rarely"/>
    <n v="527"/>
    <x v="1"/>
    <n v="1"/>
    <n v="4"/>
    <x v="1"/>
    <x v="0"/>
    <x v="562"/>
    <n v="4"/>
    <x v="1"/>
    <n v="63"/>
    <n v="3"/>
    <n v="1"/>
    <x v="1"/>
    <n v="4"/>
    <s v="Single"/>
    <x v="539"/>
    <n v="5207"/>
    <n v="1"/>
    <s v="Y"/>
    <x v="0"/>
    <n v="13"/>
    <n v="3"/>
    <n v="3"/>
    <n v="80"/>
    <n v="0"/>
    <n v="10"/>
    <n v="2"/>
    <x v="2"/>
    <n v="10"/>
    <n v="9"/>
    <n v="7"/>
    <n v="8"/>
    <x v="2"/>
    <x v="1"/>
    <s v="11+"/>
    <s v="Stayed"/>
  </r>
  <r>
    <n v="25"/>
    <x v="1"/>
    <s v="Travel_Rarely"/>
    <n v="883"/>
    <x v="0"/>
    <n v="26"/>
    <n v="1"/>
    <x v="2"/>
    <x v="0"/>
    <x v="563"/>
    <n v="3"/>
    <x v="0"/>
    <n v="32"/>
    <n v="3"/>
    <n v="2"/>
    <x v="0"/>
    <n v="4"/>
    <s v="Single"/>
    <x v="540"/>
    <n v="22807"/>
    <n v="1"/>
    <s v="Y"/>
    <x v="1"/>
    <n v="23"/>
    <n v="4"/>
    <n v="2"/>
    <n v="80"/>
    <n v="0"/>
    <n v="6"/>
    <n v="5"/>
    <x v="2"/>
    <n v="6"/>
    <n v="5"/>
    <n v="1"/>
    <n v="4"/>
    <x v="4"/>
    <x v="0"/>
    <s v="6-10"/>
    <s v="Left"/>
  </r>
  <r>
    <n v="45"/>
    <x v="1"/>
    <s v="Travel_Rarely"/>
    <n v="954"/>
    <x v="0"/>
    <n v="2"/>
    <n v="2"/>
    <x v="4"/>
    <x v="0"/>
    <x v="564"/>
    <n v="2"/>
    <x v="1"/>
    <n v="46"/>
    <n v="1"/>
    <n v="2"/>
    <x v="6"/>
    <n v="3"/>
    <s v="Single"/>
    <x v="541"/>
    <n v="12388"/>
    <n v="0"/>
    <s v="Y"/>
    <x v="1"/>
    <n v="13"/>
    <n v="3"/>
    <n v="1"/>
    <n v="80"/>
    <n v="0"/>
    <n v="9"/>
    <n v="3"/>
    <x v="1"/>
    <n v="8"/>
    <n v="7"/>
    <n v="3"/>
    <n v="1"/>
    <x v="0"/>
    <x v="0"/>
    <s v="6-10"/>
    <s v="Stayed"/>
  </r>
  <r>
    <n v="23"/>
    <x v="1"/>
    <s v="Travel_Rarely"/>
    <n v="310"/>
    <x v="1"/>
    <n v="10"/>
    <n v="1"/>
    <x v="2"/>
    <x v="0"/>
    <x v="565"/>
    <n v="1"/>
    <x v="1"/>
    <n v="79"/>
    <n v="4"/>
    <n v="1"/>
    <x v="1"/>
    <n v="3"/>
    <s v="Single"/>
    <x v="542"/>
    <n v="19630"/>
    <n v="1"/>
    <s v="Y"/>
    <x v="1"/>
    <n v="18"/>
    <n v="3"/>
    <n v="4"/>
    <n v="80"/>
    <n v="0"/>
    <n v="2"/>
    <n v="3"/>
    <x v="1"/>
    <n v="2"/>
    <n v="2"/>
    <n v="0"/>
    <n v="2"/>
    <x v="4"/>
    <x v="0"/>
    <s v="6-10"/>
    <s v="Stayed"/>
  </r>
  <r>
    <n v="47"/>
    <x v="0"/>
    <s v="Travel_Frequently"/>
    <n v="719"/>
    <x v="0"/>
    <n v="27"/>
    <n v="2"/>
    <x v="0"/>
    <x v="0"/>
    <x v="566"/>
    <n v="2"/>
    <x v="0"/>
    <n v="77"/>
    <n v="4"/>
    <n v="2"/>
    <x v="0"/>
    <n v="3"/>
    <s v="Single"/>
    <x v="271"/>
    <n v="10339"/>
    <n v="4"/>
    <s v="Y"/>
    <x v="0"/>
    <n v="12"/>
    <n v="3"/>
    <n v="4"/>
    <n v="80"/>
    <n v="0"/>
    <n v="8"/>
    <n v="2"/>
    <x v="1"/>
    <n v="5"/>
    <n v="4"/>
    <n v="1"/>
    <n v="3"/>
    <x v="1"/>
    <x v="0"/>
    <s v="0-2"/>
    <s v="Stayed"/>
  </r>
  <r>
    <n v="34"/>
    <x v="1"/>
    <s v="Travel_Rarely"/>
    <n v="304"/>
    <x v="0"/>
    <n v="2"/>
    <n v="3"/>
    <x v="1"/>
    <x v="0"/>
    <x v="567"/>
    <n v="4"/>
    <x v="1"/>
    <n v="60"/>
    <n v="3"/>
    <n v="2"/>
    <x v="0"/>
    <n v="4"/>
    <s v="Single"/>
    <x v="543"/>
    <n v="18686"/>
    <n v="1"/>
    <s v="Y"/>
    <x v="1"/>
    <n v="22"/>
    <n v="4"/>
    <n v="3"/>
    <n v="80"/>
    <n v="0"/>
    <n v="6"/>
    <n v="5"/>
    <x v="1"/>
    <n v="6"/>
    <n v="5"/>
    <n v="1"/>
    <n v="4"/>
    <x v="2"/>
    <x v="0"/>
    <s v="3-5"/>
    <s v="Left"/>
  </r>
  <r>
    <n v="55"/>
    <x v="0"/>
    <s v="Travel_Rarely"/>
    <n v="725"/>
    <x v="1"/>
    <n v="2"/>
    <n v="3"/>
    <x v="2"/>
    <x v="0"/>
    <x v="568"/>
    <n v="4"/>
    <x v="1"/>
    <n v="78"/>
    <n v="3"/>
    <n v="5"/>
    <x v="5"/>
    <n v="1"/>
    <s v="Married"/>
    <x v="544"/>
    <n v="21199"/>
    <n v="5"/>
    <s v="Y"/>
    <x v="0"/>
    <n v="13"/>
    <n v="3"/>
    <n v="4"/>
    <n v="80"/>
    <n v="1"/>
    <n v="24"/>
    <n v="2"/>
    <x v="1"/>
    <n v="5"/>
    <n v="2"/>
    <n v="1"/>
    <n v="4"/>
    <x v="1"/>
    <x v="2"/>
    <s v="6-10"/>
    <s v="Stayed"/>
  </r>
  <r>
    <n v="36"/>
    <x v="1"/>
    <s v="Non-Travel"/>
    <n v="1434"/>
    <x v="0"/>
    <n v="8"/>
    <n v="4"/>
    <x v="0"/>
    <x v="0"/>
    <x v="569"/>
    <n v="1"/>
    <x v="1"/>
    <n v="76"/>
    <n v="2"/>
    <n v="3"/>
    <x v="0"/>
    <n v="1"/>
    <s v="Single"/>
    <x v="545"/>
    <n v="14229"/>
    <n v="1"/>
    <s v="Y"/>
    <x v="1"/>
    <n v="15"/>
    <n v="3"/>
    <n v="2"/>
    <n v="80"/>
    <n v="0"/>
    <n v="10"/>
    <n v="1"/>
    <x v="1"/>
    <n v="10"/>
    <n v="7"/>
    <n v="0"/>
    <n v="9"/>
    <x v="0"/>
    <x v="2"/>
    <s v="3-5"/>
    <s v="Left"/>
  </r>
  <r>
    <n v="52"/>
    <x v="1"/>
    <s v="Non-Travel"/>
    <n v="715"/>
    <x v="1"/>
    <n v="19"/>
    <n v="4"/>
    <x v="2"/>
    <x v="0"/>
    <x v="570"/>
    <n v="4"/>
    <x v="1"/>
    <n v="41"/>
    <n v="3"/>
    <n v="1"/>
    <x v="1"/>
    <n v="4"/>
    <s v="Married"/>
    <x v="546"/>
    <n v="26589"/>
    <n v="0"/>
    <s v="Y"/>
    <x v="1"/>
    <n v="18"/>
    <n v="3"/>
    <n v="1"/>
    <n v="80"/>
    <n v="1"/>
    <n v="5"/>
    <n v="3"/>
    <x v="1"/>
    <n v="4"/>
    <n v="3"/>
    <n v="1"/>
    <n v="2"/>
    <x v="1"/>
    <x v="0"/>
    <s v="6-10"/>
    <s v="Stayed"/>
  </r>
  <r>
    <n v="26"/>
    <x v="1"/>
    <s v="Travel_Frequently"/>
    <n v="575"/>
    <x v="1"/>
    <n v="1"/>
    <n v="2"/>
    <x v="0"/>
    <x v="0"/>
    <x v="571"/>
    <n v="1"/>
    <x v="0"/>
    <n v="71"/>
    <n v="1"/>
    <n v="1"/>
    <x v="2"/>
    <n v="4"/>
    <s v="Divorced"/>
    <x v="547"/>
    <n v="5288"/>
    <n v="3"/>
    <s v="Y"/>
    <x v="1"/>
    <n v="14"/>
    <n v="3"/>
    <n v="1"/>
    <n v="80"/>
    <n v="1"/>
    <n v="5"/>
    <n v="2"/>
    <x v="1"/>
    <n v="2"/>
    <n v="2"/>
    <n v="2"/>
    <n v="0"/>
    <x v="2"/>
    <x v="0"/>
    <s v="3-5"/>
    <s v="Stayed"/>
  </r>
  <r>
    <n v="29"/>
    <x v="1"/>
    <s v="Travel_Rarely"/>
    <n v="657"/>
    <x v="1"/>
    <n v="27"/>
    <n v="3"/>
    <x v="2"/>
    <x v="0"/>
    <x v="572"/>
    <n v="2"/>
    <x v="0"/>
    <n v="66"/>
    <n v="3"/>
    <n v="2"/>
    <x v="4"/>
    <n v="3"/>
    <s v="Married"/>
    <x v="548"/>
    <n v="25549"/>
    <n v="4"/>
    <s v="Y"/>
    <x v="1"/>
    <n v="12"/>
    <n v="3"/>
    <n v="1"/>
    <n v="80"/>
    <n v="1"/>
    <n v="11"/>
    <n v="3"/>
    <x v="2"/>
    <n v="8"/>
    <n v="7"/>
    <n v="1"/>
    <n v="1"/>
    <x v="2"/>
    <x v="0"/>
    <s v="0-2"/>
    <s v="Stayed"/>
  </r>
  <r>
    <n v="26"/>
    <x v="0"/>
    <s v="Travel_Rarely"/>
    <n v="1146"/>
    <x v="0"/>
    <n v="8"/>
    <n v="3"/>
    <x v="4"/>
    <x v="0"/>
    <x v="573"/>
    <n v="4"/>
    <x v="1"/>
    <n v="38"/>
    <n v="2"/>
    <n v="2"/>
    <x v="0"/>
    <n v="1"/>
    <s v="Single"/>
    <x v="549"/>
    <n v="3064"/>
    <n v="6"/>
    <s v="Y"/>
    <x v="1"/>
    <n v="17"/>
    <n v="3"/>
    <n v="3"/>
    <n v="80"/>
    <n v="0"/>
    <n v="6"/>
    <n v="2"/>
    <x v="2"/>
    <n v="4"/>
    <n v="3"/>
    <n v="1"/>
    <n v="2"/>
    <x v="2"/>
    <x v="0"/>
    <s v="6-10"/>
    <s v="Stayed"/>
  </r>
  <r>
    <n v="34"/>
    <x v="1"/>
    <s v="Travel_Rarely"/>
    <n v="182"/>
    <x v="1"/>
    <n v="1"/>
    <n v="4"/>
    <x v="0"/>
    <x v="0"/>
    <x v="574"/>
    <n v="2"/>
    <x v="0"/>
    <n v="72"/>
    <n v="4"/>
    <n v="1"/>
    <x v="1"/>
    <n v="4"/>
    <s v="Single"/>
    <x v="550"/>
    <n v="13551"/>
    <n v="2"/>
    <s v="Y"/>
    <x v="1"/>
    <n v="16"/>
    <n v="3"/>
    <n v="3"/>
    <n v="80"/>
    <n v="0"/>
    <n v="10"/>
    <n v="2"/>
    <x v="1"/>
    <n v="4"/>
    <n v="2"/>
    <n v="1"/>
    <n v="3"/>
    <x v="2"/>
    <x v="0"/>
    <s v="3-5"/>
    <s v="Left"/>
  </r>
  <r>
    <n v="54"/>
    <x v="1"/>
    <s v="Travel_Rarely"/>
    <n v="376"/>
    <x v="1"/>
    <n v="19"/>
    <n v="4"/>
    <x v="2"/>
    <x v="0"/>
    <x v="575"/>
    <n v="4"/>
    <x v="0"/>
    <n v="95"/>
    <n v="3"/>
    <n v="2"/>
    <x v="3"/>
    <n v="1"/>
    <s v="Divorced"/>
    <x v="551"/>
    <n v="22670"/>
    <n v="9"/>
    <s v="Y"/>
    <x v="0"/>
    <n v="11"/>
    <n v="3"/>
    <n v="2"/>
    <n v="80"/>
    <n v="2"/>
    <n v="9"/>
    <n v="4"/>
    <x v="1"/>
    <n v="5"/>
    <n v="3"/>
    <n v="1"/>
    <n v="4"/>
    <x v="1"/>
    <x v="0"/>
    <s v="3-5"/>
    <s v="Stayed"/>
  </r>
  <r>
    <n v="27"/>
    <x v="1"/>
    <s v="Travel_Frequently"/>
    <n v="829"/>
    <x v="0"/>
    <n v="8"/>
    <n v="1"/>
    <x v="3"/>
    <x v="0"/>
    <x v="576"/>
    <n v="3"/>
    <x v="1"/>
    <n v="84"/>
    <n v="3"/>
    <n v="2"/>
    <x v="0"/>
    <n v="4"/>
    <s v="Married"/>
    <x v="552"/>
    <n v="24008"/>
    <n v="0"/>
    <s v="Y"/>
    <x v="1"/>
    <n v="19"/>
    <n v="3"/>
    <n v="2"/>
    <n v="80"/>
    <n v="1"/>
    <n v="5"/>
    <n v="3"/>
    <x v="1"/>
    <n v="4"/>
    <n v="2"/>
    <n v="1"/>
    <n v="1"/>
    <x v="2"/>
    <x v="0"/>
    <s v="3-5"/>
    <s v="Stayed"/>
  </r>
  <r>
    <n v="37"/>
    <x v="1"/>
    <s v="Travel_Rarely"/>
    <n v="571"/>
    <x v="1"/>
    <n v="10"/>
    <n v="1"/>
    <x v="0"/>
    <x v="0"/>
    <x v="577"/>
    <n v="4"/>
    <x v="0"/>
    <n v="82"/>
    <n v="3"/>
    <n v="1"/>
    <x v="1"/>
    <n v="1"/>
    <s v="Divorced"/>
    <x v="553"/>
    <n v="19905"/>
    <n v="0"/>
    <s v="Y"/>
    <x v="0"/>
    <n v="13"/>
    <n v="3"/>
    <n v="2"/>
    <n v="80"/>
    <n v="2"/>
    <n v="6"/>
    <n v="3"/>
    <x v="2"/>
    <n v="5"/>
    <n v="3"/>
    <n v="4"/>
    <n v="3"/>
    <x v="0"/>
    <x v="1"/>
    <s v="3-5"/>
    <s v="Stayed"/>
  </r>
  <r>
    <n v="38"/>
    <x v="1"/>
    <s v="Travel_Frequently"/>
    <n v="240"/>
    <x v="1"/>
    <n v="2"/>
    <n v="4"/>
    <x v="0"/>
    <x v="0"/>
    <x v="578"/>
    <n v="1"/>
    <x v="0"/>
    <n v="75"/>
    <n v="4"/>
    <n v="2"/>
    <x v="3"/>
    <n v="1"/>
    <s v="Single"/>
    <x v="554"/>
    <n v="26085"/>
    <n v="6"/>
    <s v="Y"/>
    <x v="0"/>
    <n v="12"/>
    <n v="3"/>
    <n v="4"/>
    <n v="80"/>
    <n v="0"/>
    <n v="17"/>
    <n v="2"/>
    <x v="1"/>
    <n v="15"/>
    <n v="7"/>
    <n v="4"/>
    <n v="12"/>
    <x v="0"/>
    <x v="0"/>
    <s v="3-5"/>
    <s v="Stayed"/>
  </r>
  <r>
    <n v="34"/>
    <x v="1"/>
    <s v="Travel_Rarely"/>
    <n v="121"/>
    <x v="1"/>
    <n v="2"/>
    <n v="4"/>
    <x v="2"/>
    <x v="0"/>
    <x v="579"/>
    <n v="3"/>
    <x v="0"/>
    <n v="86"/>
    <n v="2"/>
    <n v="1"/>
    <x v="1"/>
    <n v="1"/>
    <s v="Single"/>
    <x v="555"/>
    <n v="7530"/>
    <n v="1"/>
    <s v="Y"/>
    <x v="1"/>
    <n v="11"/>
    <n v="3"/>
    <n v="3"/>
    <n v="80"/>
    <n v="0"/>
    <n v="6"/>
    <n v="3"/>
    <x v="1"/>
    <n v="6"/>
    <n v="5"/>
    <n v="1"/>
    <n v="3"/>
    <x v="2"/>
    <x v="0"/>
    <s v="11+"/>
    <s v="Stayed"/>
  </r>
  <r>
    <n v="35"/>
    <x v="1"/>
    <s v="Travel_Rarely"/>
    <n v="384"/>
    <x v="0"/>
    <n v="8"/>
    <n v="4"/>
    <x v="0"/>
    <x v="0"/>
    <x v="580"/>
    <n v="1"/>
    <x v="0"/>
    <n v="72"/>
    <n v="3"/>
    <n v="1"/>
    <x v="6"/>
    <n v="4"/>
    <s v="Married"/>
    <x v="556"/>
    <n v="20317"/>
    <n v="1"/>
    <s v="Y"/>
    <x v="1"/>
    <n v="16"/>
    <n v="3"/>
    <n v="2"/>
    <n v="80"/>
    <n v="1"/>
    <n v="3"/>
    <n v="1"/>
    <x v="2"/>
    <n v="3"/>
    <n v="2"/>
    <n v="0"/>
    <n v="2"/>
    <x v="2"/>
    <x v="1"/>
    <s v="6-10"/>
    <s v="Stayed"/>
  </r>
  <r>
    <n v="30"/>
    <x v="1"/>
    <s v="Travel_Rarely"/>
    <n v="921"/>
    <x v="1"/>
    <n v="1"/>
    <n v="3"/>
    <x v="0"/>
    <x v="0"/>
    <x v="581"/>
    <n v="4"/>
    <x v="1"/>
    <n v="38"/>
    <n v="1"/>
    <n v="1"/>
    <x v="2"/>
    <n v="3"/>
    <s v="Married"/>
    <x v="557"/>
    <n v="24375"/>
    <n v="3"/>
    <s v="Y"/>
    <x v="1"/>
    <n v="21"/>
    <n v="4"/>
    <n v="3"/>
    <n v="80"/>
    <n v="2"/>
    <n v="7"/>
    <n v="2"/>
    <x v="1"/>
    <n v="2"/>
    <n v="2"/>
    <n v="0"/>
    <n v="2"/>
    <x v="2"/>
    <x v="0"/>
    <s v="3-5"/>
    <s v="Stayed"/>
  </r>
  <r>
    <n v="40"/>
    <x v="1"/>
    <s v="Travel_Frequently"/>
    <n v="791"/>
    <x v="1"/>
    <n v="2"/>
    <n v="2"/>
    <x v="2"/>
    <x v="0"/>
    <x v="582"/>
    <n v="3"/>
    <x v="0"/>
    <n v="38"/>
    <n v="4"/>
    <n v="2"/>
    <x v="4"/>
    <n v="2"/>
    <s v="Married"/>
    <x v="558"/>
    <n v="9931"/>
    <n v="1"/>
    <s v="Y"/>
    <x v="1"/>
    <n v="24"/>
    <n v="4"/>
    <n v="4"/>
    <n v="80"/>
    <n v="1"/>
    <n v="8"/>
    <n v="2"/>
    <x v="1"/>
    <n v="8"/>
    <n v="7"/>
    <n v="3"/>
    <n v="7"/>
    <x v="0"/>
    <x v="0"/>
    <s v="0-2"/>
    <s v="Stayed"/>
  </r>
  <r>
    <n v="34"/>
    <x v="1"/>
    <s v="Travel_Rarely"/>
    <n v="1111"/>
    <x v="0"/>
    <n v="8"/>
    <n v="2"/>
    <x v="0"/>
    <x v="0"/>
    <x v="583"/>
    <n v="3"/>
    <x v="0"/>
    <n v="93"/>
    <n v="3"/>
    <n v="2"/>
    <x v="0"/>
    <n v="1"/>
    <s v="Married"/>
    <x v="559"/>
    <n v="13305"/>
    <n v="5"/>
    <s v="Y"/>
    <x v="1"/>
    <n v="17"/>
    <n v="3"/>
    <n v="2"/>
    <n v="80"/>
    <n v="1"/>
    <n v="6"/>
    <n v="1"/>
    <x v="1"/>
    <n v="3"/>
    <n v="2"/>
    <n v="1"/>
    <n v="2"/>
    <x v="2"/>
    <x v="0"/>
    <s v="6-10"/>
    <s v="Stayed"/>
  </r>
  <r>
    <n v="42"/>
    <x v="1"/>
    <s v="Travel_Frequently"/>
    <n v="570"/>
    <x v="1"/>
    <n v="8"/>
    <n v="3"/>
    <x v="0"/>
    <x v="0"/>
    <x v="584"/>
    <n v="2"/>
    <x v="1"/>
    <n v="66"/>
    <n v="3"/>
    <n v="5"/>
    <x v="5"/>
    <n v="4"/>
    <s v="Divorced"/>
    <x v="560"/>
    <n v="16225"/>
    <n v="1"/>
    <s v="Y"/>
    <x v="1"/>
    <n v="13"/>
    <n v="3"/>
    <n v="2"/>
    <n v="80"/>
    <n v="1"/>
    <n v="24"/>
    <n v="4"/>
    <x v="2"/>
    <n v="24"/>
    <n v="7"/>
    <n v="14"/>
    <n v="9"/>
    <x v="0"/>
    <x v="2"/>
    <s v="3-5"/>
    <s v="Stayed"/>
  </r>
  <r>
    <n v="23"/>
    <x v="0"/>
    <s v="Travel_Rarely"/>
    <n v="1243"/>
    <x v="1"/>
    <n v="6"/>
    <n v="3"/>
    <x v="0"/>
    <x v="0"/>
    <x v="585"/>
    <n v="3"/>
    <x v="1"/>
    <n v="63"/>
    <n v="4"/>
    <n v="1"/>
    <x v="2"/>
    <n v="1"/>
    <s v="Married"/>
    <x v="561"/>
    <n v="3445"/>
    <n v="1"/>
    <s v="Y"/>
    <x v="0"/>
    <n v="21"/>
    <n v="4"/>
    <n v="3"/>
    <n v="80"/>
    <n v="2"/>
    <n v="1"/>
    <n v="2"/>
    <x v="1"/>
    <n v="0"/>
    <n v="0"/>
    <n v="0"/>
    <n v="0"/>
    <x v="4"/>
    <x v="1"/>
    <s v="11+"/>
    <s v="Stayed"/>
  </r>
  <r>
    <n v="24"/>
    <x v="1"/>
    <s v="Non-Travel"/>
    <n v="1092"/>
    <x v="1"/>
    <n v="9"/>
    <n v="3"/>
    <x v="0"/>
    <x v="0"/>
    <x v="586"/>
    <n v="3"/>
    <x v="1"/>
    <n v="60"/>
    <n v="2"/>
    <n v="1"/>
    <x v="2"/>
    <n v="2"/>
    <s v="Divorced"/>
    <x v="562"/>
    <n v="26551"/>
    <n v="1"/>
    <s v="Y"/>
    <x v="1"/>
    <n v="11"/>
    <n v="3"/>
    <n v="3"/>
    <n v="80"/>
    <n v="3"/>
    <n v="1"/>
    <n v="4"/>
    <x v="1"/>
    <n v="1"/>
    <n v="0"/>
    <n v="0"/>
    <n v="0"/>
    <x v="4"/>
    <x v="1"/>
    <s v="0-2"/>
    <s v="Left"/>
  </r>
  <r>
    <n v="52"/>
    <x v="1"/>
    <s v="Travel_Rarely"/>
    <n v="1325"/>
    <x v="1"/>
    <n v="11"/>
    <n v="4"/>
    <x v="0"/>
    <x v="0"/>
    <x v="587"/>
    <n v="4"/>
    <x v="0"/>
    <n v="82"/>
    <n v="3"/>
    <n v="2"/>
    <x v="2"/>
    <n v="3"/>
    <s v="Married"/>
    <x v="563"/>
    <n v="21821"/>
    <n v="8"/>
    <s v="Y"/>
    <x v="1"/>
    <n v="20"/>
    <n v="4"/>
    <n v="2"/>
    <n v="80"/>
    <n v="1"/>
    <n v="9"/>
    <n v="3"/>
    <x v="1"/>
    <n v="5"/>
    <n v="2"/>
    <n v="1"/>
    <n v="4"/>
    <x v="1"/>
    <x v="0"/>
    <s v="0-2"/>
    <s v="Stayed"/>
  </r>
  <r>
    <n v="50"/>
    <x v="1"/>
    <s v="Travel_Rarely"/>
    <n v="691"/>
    <x v="1"/>
    <n v="2"/>
    <n v="3"/>
    <x v="2"/>
    <x v="0"/>
    <x v="588"/>
    <n v="3"/>
    <x v="1"/>
    <n v="64"/>
    <n v="3"/>
    <n v="4"/>
    <x v="7"/>
    <n v="3"/>
    <s v="Married"/>
    <x v="564"/>
    <n v="6881"/>
    <n v="5"/>
    <s v="Y"/>
    <x v="1"/>
    <n v="16"/>
    <n v="3"/>
    <n v="4"/>
    <n v="80"/>
    <n v="0"/>
    <n v="30"/>
    <n v="3"/>
    <x v="1"/>
    <n v="4"/>
    <n v="3"/>
    <n v="0"/>
    <n v="3"/>
    <x v="1"/>
    <x v="2"/>
    <s v="3-5"/>
    <s v="Stayed"/>
  </r>
  <r>
    <n v="29"/>
    <x v="0"/>
    <s v="Travel_Rarely"/>
    <n v="805"/>
    <x v="1"/>
    <n v="1"/>
    <n v="2"/>
    <x v="0"/>
    <x v="0"/>
    <x v="589"/>
    <n v="2"/>
    <x v="0"/>
    <n v="36"/>
    <n v="2"/>
    <n v="1"/>
    <x v="2"/>
    <n v="1"/>
    <s v="Married"/>
    <x v="565"/>
    <n v="6689"/>
    <n v="1"/>
    <s v="Y"/>
    <x v="0"/>
    <n v="11"/>
    <n v="3"/>
    <n v="4"/>
    <n v="80"/>
    <n v="1"/>
    <n v="1"/>
    <n v="1"/>
    <x v="1"/>
    <n v="1"/>
    <n v="0"/>
    <n v="0"/>
    <n v="0"/>
    <x v="2"/>
    <x v="1"/>
    <s v="3-5"/>
    <s v="Stayed"/>
  </r>
  <r>
    <n v="33"/>
    <x v="1"/>
    <s v="Travel_Rarely"/>
    <n v="213"/>
    <x v="1"/>
    <n v="7"/>
    <n v="3"/>
    <x v="2"/>
    <x v="0"/>
    <x v="590"/>
    <n v="3"/>
    <x v="1"/>
    <n v="49"/>
    <n v="3"/>
    <n v="3"/>
    <x v="7"/>
    <n v="3"/>
    <s v="Married"/>
    <x v="566"/>
    <n v="25995"/>
    <n v="0"/>
    <s v="Y"/>
    <x v="1"/>
    <n v="11"/>
    <n v="3"/>
    <n v="4"/>
    <n v="80"/>
    <n v="0"/>
    <n v="14"/>
    <n v="3"/>
    <x v="3"/>
    <n v="13"/>
    <n v="9"/>
    <n v="3"/>
    <n v="7"/>
    <x v="2"/>
    <x v="2"/>
    <s v="0-2"/>
    <s v="Left"/>
  </r>
  <r>
    <n v="33"/>
    <x v="0"/>
    <s v="Travel_Rarely"/>
    <n v="118"/>
    <x v="0"/>
    <n v="16"/>
    <n v="3"/>
    <x v="3"/>
    <x v="0"/>
    <x v="591"/>
    <n v="1"/>
    <x v="0"/>
    <n v="69"/>
    <n v="3"/>
    <n v="2"/>
    <x v="0"/>
    <n v="1"/>
    <s v="Single"/>
    <x v="567"/>
    <n v="26507"/>
    <n v="5"/>
    <s v="Y"/>
    <x v="1"/>
    <n v="15"/>
    <n v="3"/>
    <n v="3"/>
    <n v="80"/>
    <n v="0"/>
    <n v="6"/>
    <n v="3"/>
    <x v="1"/>
    <n v="3"/>
    <n v="2"/>
    <n v="0"/>
    <n v="2"/>
    <x v="2"/>
    <x v="0"/>
    <s v="11+"/>
    <s v="Stayed"/>
  </r>
  <r>
    <n v="47"/>
    <x v="1"/>
    <s v="Travel_Rarely"/>
    <n v="202"/>
    <x v="1"/>
    <n v="2"/>
    <n v="2"/>
    <x v="1"/>
    <x v="0"/>
    <x v="592"/>
    <n v="3"/>
    <x v="0"/>
    <n v="33"/>
    <n v="3"/>
    <n v="4"/>
    <x v="5"/>
    <n v="4"/>
    <s v="Married"/>
    <x v="568"/>
    <n v="12982"/>
    <n v="1"/>
    <s v="Y"/>
    <x v="0"/>
    <n v="11"/>
    <n v="3"/>
    <n v="3"/>
    <n v="80"/>
    <n v="1"/>
    <n v="26"/>
    <n v="3"/>
    <x v="2"/>
    <n v="26"/>
    <n v="14"/>
    <n v="3"/>
    <n v="0"/>
    <x v="1"/>
    <x v="2"/>
    <s v="3-5"/>
    <s v="Left"/>
  </r>
  <r>
    <n v="36"/>
    <x v="1"/>
    <s v="Travel_Rarely"/>
    <n v="676"/>
    <x v="1"/>
    <n v="1"/>
    <n v="3"/>
    <x v="1"/>
    <x v="0"/>
    <x v="593"/>
    <n v="3"/>
    <x v="0"/>
    <n v="35"/>
    <n v="3"/>
    <n v="2"/>
    <x v="3"/>
    <n v="2"/>
    <s v="Married"/>
    <x v="311"/>
    <n v="23361"/>
    <n v="0"/>
    <s v="Y"/>
    <x v="1"/>
    <n v="15"/>
    <n v="3"/>
    <n v="1"/>
    <n v="80"/>
    <n v="1"/>
    <n v="10"/>
    <n v="2"/>
    <x v="1"/>
    <n v="9"/>
    <n v="7"/>
    <n v="0"/>
    <n v="5"/>
    <x v="0"/>
    <x v="0"/>
    <s v="11+"/>
    <s v="Stayed"/>
  </r>
  <r>
    <n v="29"/>
    <x v="1"/>
    <s v="Travel_Rarely"/>
    <n v="1252"/>
    <x v="1"/>
    <n v="23"/>
    <n v="2"/>
    <x v="0"/>
    <x v="0"/>
    <x v="594"/>
    <n v="3"/>
    <x v="1"/>
    <n v="81"/>
    <n v="4"/>
    <n v="1"/>
    <x v="1"/>
    <n v="3"/>
    <s v="Married"/>
    <x v="569"/>
    <n v="23779"/>
    <n v="1"/>
    <s v="Y"/>
    <x v="1"/>
    <n v="24"/>
    <n v="4"/>
    <n v="3"/>
    <n v="80"/>
    <n v="1"/>
    <n v="10"/>
    <n v="3"/>
    <x v="1"/>
    <n v="10"/>
    <n v="7"/>
    <n v="0"/>
    <n v="7"/>
    <x v="2"/>
    <x v="1"/>
    <s v="6-10"/>
    <s v="Stayed"/>
  </r>
  <r>
    <n v="58"/>
    <x v="0"/>
    <s v="Travel_Rarely"/>
    <n v="286"/>
    <x v="1"/>
    <n v="2"/>
    <n v="4"/>
    <x v="0"/>
    <x v="0"/>
    <x v="595"/>
    <n v="4"/>
    <x v="1"/>
    <n v="31"/>
    <n v="3"/>
    <n v="5"/>
    <x v="7"/>
    <n v="2"/>
    <s v="Single"/>
    <x v="570"/>
    <n v="25761"/>
    <n v="7"/>
    <s v="Y"/>
    <x v="0"/>
    <n v="12"/>
    <n v="3"/>
    <n v="4"/>
    <n v="80"/>
    <n v="0"/>
    <n v="40"/>
    <n v="2"/>
    <x v="1"/>
    <n v="31"/>
    <n v="15"/>
    <n v="13"/>
    <n v="8"/>
    <x v="3"/>
    <x v="2"/>
    <s v="6-10"/>
    <s v="Stayed"/>
  </r>
  <r>
    <n v="35"/>
    <x v="1"/>
    <s v="Travel_Rarely"/>
    <n v="1258"/>
    <x v="1"/>
    <n v="1"/>
    <n v="4"/>
    <x v="0"/>
    <x v="0"/>
    <x v="596"/>
    <n v="4"/>
    <x v="0"/>
    <n v="40"/>
    <n v="4"/>
    <n v="1"/>
    <x v="1"/>
    <n v="3"/>
    <s v="Single"/>
    <x v="571"/>
    <n v="13301"/>
    <n v="3"/>
    <s v="Y"/>
    <x v="1"/>
    <n v="13"/>
    <n v="3"/>
    <n v="3"/>
    <n v="80"/>
    <n v="0"/>
    <n v="7"/>
    <n v="0"/>
    <x v="1"/>
    <n v="2"/>
    <n v="2"/>
    <n v="2"/>
    <n v="2"/>
    <x v="2"/>
    <x v="1"/>
    <s v="11+"/>
    <s v="Left"/>
  </r>
  <r>
    <n v="42"/>
    <x v="1"/>
    <s v="Travel_Rarely"/>
    <n v="932"/>
    <x v="1"/>
    <n v="1"/>
    <n v="2"/>
    <x v="0"/>
    <x v="0"/>
    <x v="597"/>
    <n v="4"/>
    <x v="0"/>
    <n v="43"/>
    <n v="2"/>
    <n v="2"/>
    <x v="3"/>
    <n v="4"/>
    <s v="Married"/>
    <x v="572"/>
    <n v="4051"/>
    <n v="9"/>
    <s v="Y"/>
    <x v="0"/>
    <n v="13"/>
    <n v="3"/>
    <n v="4"/>
    <n v="80"/>
    <n v="1"/>
    <n v="8"/>
    <n v="4"/>
    <x v="1"/>
    <n v="4"/>
    <n v="3"/>
    <n v="0"/>
    <n v="2"/>
    <x v="0"/>
    <x v="0"/>
    <s v="0-2"/>
    <s v="Stayed"/>
  </r>
  <r>
    <n v="28"/>
    <x v="0"/>
    <s v="Travel_Rarely"/>
    <n v="890"/>
    <x v="1"/>
    <n v="2"/>
    <n v="4"/>
    <x v="2"/>
    <x v="0"/>
    <x v="598"/>
    <n v="3"/>
    <x v="1"/>
    <n v="46"/>
    <n v="3"/>
    <n v="1"/>
    <x v="1"/>
    <n v="3"/>
    <s v="Single"/>
    <x v="573"/>
    <n v="16374"/>
    <n v="6"/>
    <s v="Y"/>
    <x v="1"/>
    <n v="17"/>
    <n v="3"/>
    <n v="4"/>
    <n v="80"/>
    <n v="0"/>
    <n v="5"/>
    <n v="3"/>
    <x v="2"/>
    <n v="2"/>
    <n v="2"/>
    <n v="2"/>
    <n v="1"/>
    <x v="2"/>
    <x v="0"/>
    <s v="3-5"/>
    <s v="Stayed"/>
  </r>
  <r>
    <n v="36"/>
    <x v="1"/>
    <s v="Travel_Rarely"/>
    <n v="1041"/>
    <x v="2"/>
    <n v="13"/>
    <n v="3"/>
    <x v="5"/>
    <x v="0"/>
    <x v="599"/>
    <n v="3"/>
    <x v="1"/>
    <n v="36"/>
    <n v="3"/>
    <n v="1"/>
    <x v="8"/>
    <n v="2"/>
    <s v="Married"/>
    <x v="574"/>
    <n v="25527"/>
    <n v="4"/>
    <s v="Y"/>
    <x v="1"/>
    <n v="13"/>
    <n v="3"/>
    <n v="2"/>
    <n v="80"/>
    <n v="1"/>
    <n v="8"/>
    <n v="2"/>
    <x v="1"/>
    <n v="5"/>
    <n v="2"/>
    <n v="0"/>
    <n v="4"/>
    <x v="0"/>
    <x v="1"/>
    <s v="0-2"/>
    <s v="Left"/>
  </r>
  <r>
    <n v="32"/>
    <x v="1"/>
    <s v="Travel_Rarely"/>
    <n v="859"/>
    <x v="1"/>
    <n v="4"/>
    <n v="3"/>
    <x v="0"/>
    <x v="0"/>
    <x v="600"/>
    <n v="3"/>
    <x v="0"/>
    <n v="98"/>
    <n v="2"/>
    <n v="2"/>
    <x v="3"/>
    <n v="3"/>
    <s v="Married"/>
    <x v="57"/>
    <n v="19124"/>
    <n v="1"/>
    <s v="Y"/>
    <x v="1"/>
    <n v="12"/>
    <n v="3"/>
    <n v="3"/>
    <n v="80"/>
    <n v="1"/>
    <n v="14"/>
    <n v="3"/>
    <x v="1"/>
    <n v="14"/>
    <n v="13"/>
    <n v="6"/>
    <n v="8"/>
    <x v="2"/>
    <x v="0"/>
    <s v="3-5"/>
    <s v="Stayed"/>
  </r>
  <r>
    <n v="40"/>
    <x v="1"/>
    <s v="Travel_Frequently"/>
    <n v="720"/>
    <x v="1"/>
    <n v="16"/>
    <n v="4"/>
    <x v="2"/>
    <x v="0"/>
    <x v="601"/>
    <n v="1"/>
    <x v="1"/>
    <n v="51"/>
    <n v="2"/>
    <n v="2"/>
    <x v="2"/>
    <n v="3"/>
    <s v="Single"/>
    <x v="575"/>
    <n v="11983"/>
    <n v="6"/>
    <s v="Y"/>
    <x v="1"/>
    <n v="14"/>
    <n v="3"/>
    <n v="4"/>
    <n v="80"/>
    <n v="0"/>
    <n v="10"/>
    <n v="6"/>
    <x v="1"/>
    <n v="1"/>
    <n v="0"/>
    <n v="0"/>
    <n v="0"/>
    <x v="0"/>
    <x v="0"/>
    <s v="11+"/>
    <s v="Stayed"/>
  </r>
  <r>
    <n v="30"/>
    <x v="1"/>
    <s v="Travel_Rarely"/>
    <n v="946"/>
    <x v="1"/>
    <n v="2"/>
    <n v="3"/>
    <x v="2"/>
    <x v="0"/>
    <x v="602"/>
    <n v="3"/>
    <x v="0"/>
    <n v="52"/>
    <n v="2"/>
    <n v="2"/>
    <x v="3"/>
    <n v="4"/>
    <s v="Single"/>
    <x v="576"/>
    <n v="20234"/>
    <n v="5"/>
    <s v="Y"/>
    <x v="0"/>
    <n v="24"/>
    <n v="4"/>
    <n v="2"/>
    <n v="80"/>
    <n v="0"/>
    <n v="12"/>
    <n v="4"/>
    <x v="2"/>
    <n v="0"/>
    <n v="0"/>
    <n v="0"/>
    <n v="0"/>
    <x v="2"/>
    <x v="0"/>
    <s v="0-2"/>
    <s v="Stayed"/>
  </r>
  <r>
    <n v="45"/>
    <x v="1"/>
    <s v="Travel_Rarely"/>
    <n v="252"/>
    <x v="1"/>
    <n v="2"/>
    <n v="3"/>
    <x v="0"/>
    <x v="0"/>
    <x v="603"/>
    <n v="2"/>
    <x v="0"/>
    <n v="95"/>
    <n v="2"/>
    <n v="1"/>
    <x v="1"/>
    <n v="3"/>
    <s v="Single"/>
    <x v="577"/>
    <n v="6153"/>
    <n v="1"/>
    <s v="Y"/>
    <x v="1"/>
    <n v="14"/>
    <n v="3"/>
    <n v="4"/>
    <n v="80"/>
    <n v="0"/>
    <n v="1"/>
    <n v="3"/>
    <x v="1"/>
    <n v="1"/>
    <n v="0"/>
    <n v="0"/>
    <n v="0"/>
    <x v="0"/>
    <x v="1"/>
    <s v="0-2"/>
    <s v="Stayed"/>
  </r>
  <r>
    <n v="42"/>
    <x v="1"/>
    <s v="Travel_Rarely"/>
    <n v="933"/>
    <x v="1"/>
    <n v="29"/>
    <n v="3"/>
    <x v="0"/>
    <x v="0"/>
    <x v="604"/>
    <n v="2"/>
    <x v="1"/>
    <n v="98"/>
    <n v="3"/>
    <n v="2"/>
    <x v="3"/>
    <n v="2"/>
    <s v="Married"/>
    <x v="578"/>
    <n v="11806"/>
    <n v="1"/>
    <s v="Y"/>
    <x v="1"/>
    <n v="13"/>
    <n v="3"/>
    <n v="4"/>
    <n v="80"/>
    <n v="1"/>
    <n v="10"/>
    <n v="3"/>
    <x v="2"/>
    <n v="9"/>
    <n v="8"/>
    <n v="7"/>
    <n v="8"/>
    <x v="0"/>
    <x v="0"/>
    <s v="0-2"/>
    <s v="Stayed"/>
  </r>
  <r>
    <n v="38"/>
    <x v="1"/>
    <s v="Travel_Frequently"/>
    <n v="471"/>
    <x v="1"/>
    <n v="12"/>
    <n v="3"/>
    <x v="0"/>
    <x v="0"/>
    <x v="605"/>
    <n v="1"/>
    <x v="1"/>
    <n v="45"/>
    <n v="2"/>
    <n v="2"/>
    <x v="4"/>
    <n v="1"/>
    <s v="Divorced"/>
    <x v="579"/>
    <n v="4284"/>
    <n v="2"/>
    <s v="Y"/>
    <x v="1"/>
    <n v="15"/>
    <n v="3"/>
    <n v="3"/>
    <n v="80"/>
    <n v="1"/>
    <n v="13"/>
    <n v="3"/>
    <x v="2"/>
    <n v="4"/>
    <n v="3"/>
    <n v="1"/>
    <n v="2"/>
    <x v="0"/>
    <x v="0"/>
    <s v="6-10"/>
    <s v="Stayed"/>
  </r>
  <r>
    <n v="34"/>
    <x v="1"/>
    <s v="Travel_Frequently"/>
    <n v="702"/>
    <x v="1"/>
    <n v="16"/>
    <n v="4"/>
    <x v="0"/>
    <x v="0"/>
    <x v="606"/>
    <n v="3"/>
    <x v="0"/>
    <n v="100"/>
    <n v="2"/>
    <n v="1"/>
    <x v="1"/>
    <n v="4"/>
    <s v="Single"/>
    <x v="580"/>
    <n v="8306"/>
    <n v="1"/>
    <s v="Y"/>
    <x v="1"/>
    <n v="16"/>
    <n v="3"/>
    <n v="3"/>
    <n v="80"/>
    <n v="0"/>
    <n v="6"/>
    <n v="3"/>
    <x v="1"/>
    <n v="5"/>
    <n v="2"/>
    <n v="1"/>
    <n v="3"/>
    <x v="2"/>
    <x v="1"/>
    <s v="3-5"/>
    <s v="Stayed"/>
  </r>
  <r>
    <n v="49"/>
    <x v="0"/>
    <s v="Travel_Rarely"/>
    <n v="1184"/>
    <x v="0"/>
    <n v="11"/>
    <n v="3"/>
    <x v="3"/>
    <x v="0"/>
    <x v="607"/>
    <n v="3"/>
    <x v="0"/>
    <n v="43"/>
    <n v="3"/>
    <n v="3"/>
    <x v="0"/>
    <n v="4"/>
    <s v="Married"/>
    <x v="581"/>
    <n v="5860"/>
    <n v="1"/>
    <s v="Y"/>
    <x v="1"/>
    <n v="18"/>
    <n v="3"/>
    <n v="1"/>
    <n v="80"/>
    <n v="2"/>
    <n v="9"/>
    <n v="3"/>
    <x v="3"/>
    <n v="9"/>
    <n v="8"/>
    <n v="7"/>
    <n v="7"/>
    <x v="1"/>
    <x v="2"/>
    <s v="3-5"/>
    <s v="Stayed"/>
  </r>
  <r>
    <n v="55"/>
    <x v="0"/>
    <s v="Travel_Rarely"/>
    <n v="436"/>
    <x v="0"/>
    <n v="2"/>
    <n v="1"/>
    <x v="2"/>
    <x v="0"/>
    <x v="608"/>
    <n v="3"/>
    <x v="1"/>
    <n v="37"/>
    <n v="3"/>
    <n v="2"/>
    <x v="0"/>
    <n v="4"/>
    <s v="Single"/>
    <x v="582"/>
    <n v="21519"/>
    <n v="4"/>
    <s v="Y"/>
    <x v="1"/>
    <n v="16"/>
    <n v="3"/>
    <n v="3"/>
    <n v="80"/>
    <n v="0"/>
    <n v="12"/>
    <n v="3"/>
    <x v="2"/>
    <n v="9"/>
    <n v="7"/>
    <n v="7"/>
    <n v="3"/>
    <x v="1"/>
    <x v="0"/>
    <s v="6-10"/>
    <s v="Left"/>
  </r>
  <r>
    <n v="43"/>
    <x v="1"/>
    <s v="Travel_Rarely"/>
    <n v="589"/>
    <x v="1"/>
    <n v="14"/>
    <n v="2"/>
    <x v="0"/>
    <x v="0"/>
    <x v="609"/>
    <n v="2"/>
    <x v="1"/>
    <n v="94"/>
    <n v="3"/>
    <n v="4"/>
    <x v="7"/>
    <n v="1"/>
    <s v="Married"/>
    <x v="583"/>
    <n v="5200"/>
    <n v="6"/>
    <s v="Y"/>
    <x v="1"/>
    <n v="24"/>
    <n v="4"/>
    <n v="3"/>
    <n v="80"/>
    <n v="1"/>
    <n v="22"/>
    <n v="3"/>
    <x v="1"/>
    <n v="4"/>
    <n v="1"/>
    <n v="1"/>
    <n v="0"/>
    <x v="0"/>
    <x v="2"/>
    <s v="6-10"/>
    <s v="Left"/>
  </r>
  <r>
    <n v="27"/>
    <x v="1"/>
    <s v="Travel_Rarely"/>
    <n v="269"/>
    <x v="1"/>
    <n v="5"/>
    <n v="1"/>
    <x v="4"/>
    <x v="0"/>
    <x v="610"/>
    <n v="3"/>
    <x v="1"/>
    <n v="42"/>
    <n v="2"/>
    <n v="3"/>
    <x v="7"/>
    <n v="4"/>
    <s v="Divorced"/>
    <x v="584"/>
    <n v="8842"/>
    <n v="1"/>
    <s v="Y"/>
    <x v="0"/>
    <n v="16"/>
    <n v="3"/>
    <n v="2"/>
    <n v="80"/>
    <n v="1"/>
    <n v="9"/>
    <n v="3"/>
    <x v="1"/>
    <n v="9"/>
    <n v="8"/>
    <n v="0"/>
    <n v="8"/>
    <x v="2"/>
    <x v="2"/>
    <s v="3-5"/>
    <s v="Stayed"/>
  </r>
  <r>
    <n v="35"/>
    <x v="1"/>
    <s v="Travel_Rarely"/>
    <n v="950"/>
    <x v="1"/>
    <n v="7"/>
    <n v="3"/>
    <x v="1"/>
    <x v="0"/>
    <x v="611"/>
    <n v="3"/>
    <x v="1"/>
    <n v="59"/>
    <n v="3"/>
    <n v="3"/>
    <x v="3"/>
    <n v="3"/>
    <s v="Single"/>
    <x v="585"/>
    <n v="18869"/>
    <n v="3"/>
    <s v="Y"/>
    <x v="1"/>
    <n v="21"/>
    <n v="4"/>
    <n v="2"/>
    <n v="80"/>
    <n v="0"/>
    <n v="17"/>
    <n v="3"/>
    <x v="3"/>
    <n v="8"/>
    <n v="5"/>
    <n v="1"/>
    <n v="6"/>
    <x v="2"/>
    <x v="2"/>
    <s v="6-10"/>
    <s v="Stayed"/>
  </r>
  <r>
    <n v="28"/>
    <x v="1"/>
    <s v="Travel_Rarely"/>
    <n v="760"/>
    <x v="0"/>
    <n v="2"/>
    <n v="4"/>
    <x v="3"/>
    <x v="0"/>
    <x v="612"/>
    <n v="2"/>
    <x v="0"/>
    <n v="81"/>
    <n v="3"/>
    <n v="2"/>
    <x v="0"/>
    <n v="2"/>
    <s v="Married"/>
    <x v="586"/>
    <n v="3698"/>
    <n v="1"/>
    <s v="Y"/>
    <x v="0"/>
    <n v="20"/>
    <n v="4"/>
    <n v="1"/>
    <n v="80"/>
    <n v="0"/>
    <n v="8"/>
    <n v="2"/>
    <x v="1"/>
    <n v="8"/>
    <n v="7"/>
    <n v="7"/>
    <n v="5"/>
    <x v="2"/>
    <x v="0"/>
    <s v="6-10"/>
    <s v="Stayed"/>
  </r>
  <r>
    <n v="34"/>
    <x v="1"/>
    <s v="Travel_Rarely"/>
    <n v="829"/>
    <x v="2"/>
    <n v="3"/>
    <n v="2"/>
    <x v="5"/>
    <x v="0"/>
    <x v="613"/>
    <n v="3"/>
    <x v="1"/>
    <n v="88"/>
    <n v="3"/>
    <n v="1"/>
    <x v="8"/>
    <n v="4"/>
    <s v="Married"/>
    <x v="587"/>
    <n v="2243"/>
    <n v="0"/>
    <s v="Y"/>
    <x v="1"/>
    <n v="19"/>
    <n v="3"/>
    <n v="3"/>
    <n v="80"/>
    <n v="1"/>
    <n v="4"/>
    <n v="1"/>
    <x v="0"/>
    <n v="3"/>
    <n v="2"/>
    <n v="0"/>
    <n v="2"/>
    <x v="2"/>
    <x v="0"/>
    <s v="6-10"/>
    <s v="Stayed"/>
  </r>
  <r>
    <n v="26"/>
    <x v="0"/>
    <s v="Travel_Frequently"/>
    <n v="887"/>
    <x v="1"/>
    <n v="5"/>
    <n v="2"/>
    <x v="2"/>
    <x v="0"/>
    <x v="614"/>
    <n v="3"/>
    <x v="0"/>
    <n v="88"/>
    <n v="2"/>
    <n v="1"/>
    <x v="1"/>
    <n v="3"/>
    <s v="Married"/>
    <x v="588"/>
    <n v="20898"/>
    <n v="1"/>
    <s v="Y"/>
    <x v="0"/>
    <n v="14"/>
    <n v="3"/>
    <n v="1"/>
    <n v="80"/>
    <n v="1"/>
    <n v="8"/>
    <n v="2"/>
    <x v="1"/>
    <n v="8"/>
    <n v="7"/>
    <n v="1"/>
    <n v="7"/>
    <x v="2"/>
    <x v="1"/>
    <s v="3-5"/>
    <s v="Stayed"/>
  </r>
  <r>
    <n v="27"/>
    <x v="1"/>
    <s v="Non-Travel"/>
    <n v="443"/>
    <x v="1"/>
    <n v="3"/>
    <n v="3"/>
    <x v="2"/>
    <x v="0"/>
    <x v="615"/>
    <n v="4"/>
    <x v="1"/>
    <n v="50"/>
    <n v="3"/>
    <n v="1"/>
    <x v="1"/>
    <n v="4"/>
    <s v="Married"/>
    <x v="589"/>
    <n v="16571"/>
    <n v="1"/>
    <s v="Y"/>
    <x v="1"/>
    <n v="11"/>
    <n v="3"/>
    <n v="3"/>
    <n v="80"/>
    <n v="3"/>
    <n v="0"/>
    <n v="6"/>
    <x v="2"/>
    <n v="0"/>
    <n v="0"/>
    <n v="0"/>
    <n v="0"/>
    <x v="2"/>
    <x v="1"/>
    <s v="6-10"/>
    <s v="Left"/>
  </r>
  <r>
    <n v="51"/>
    <x v="1"/>
    <s v="Travel_Rarely"/>
    <n v="1318"/>
    <x v="0"/>
    <n v="26"/>
    <n v="4"/>
    <x v="3"/>
    <x v="0"/>
    <x v="616"/>
    <n v="1"/>
    <x v="0"/>
    <n v="66"/>
    <n v="3"/>
    <n v="4"/>
    <x v="5"/>
    <n v="3"/>
    <s v="Married"/>
    <x v="590"/>
    <n v="5594"/>
    <n v="2"/>
    <s v="Y"/>
    <x v="1"/>
    <n v="14"/>
    <n v="3"/>
    <n v="3"/>
    <n v="80"/>
    <n v="1"/>
    <n v="29"/>
    <n v="2"/>
    <x v="2"/>
    <n v="20"/>
    <n v="6"/>
    <n v="4"/>
    <n v="17"/>
    <x v="1"/>
    <x v="2"/>
    <s v="0-2"/>
    <s v="Stayed"/>
  </r>
  <r>
    <n v="44"/>
    <x v="1"/>
    <s v="Travel_Rarely"/>
    <n v="625"/>
    <x v="1"/>
    <n v="4"/>
    <n v="3"/>
    <x v="2"/>
    <x v="0"/>
    <x v="617"/>
    <n v="4"/>
    <x v="1"/>
    <n v="50"/>
    <n v="3"/>
    <n v="2"/>
    <x v="4"/>
    <n v="2"/>
    <s v="Single"/>
    <x v="591"/>
    <n v="5197"/>
    <n v="9"/>
    <s v="Y"/>
    <x v="1"/>
    <n v="12"/>
    <n v="3"/>
    <n v="4"/>
    <n v="80"/>
    <n v="0"/>
    <n v="10"/>
    <n v="2"/>
    <x v="2"/>
    <n v="5"/>
    <n v="2"/>
    <n v="2"/>
    <n v="3"/>
    <x v="0"/>
    <x v="0"/>
    <s v="11+"/>
    <s v="Stayed"/>
  </r>
  <r>
    <n v="25"/>
    <x v="1"/>
    <s v="Travel_Rarely"/>
    <n v="180"/>
    <x v="1"/>
    <n v="2"/>
    <n v="1"/>
    <x v="2"/>
    <x v="0"/>
    <x v="618"/>
    <n v="1"/>
    <x v="1"/>
    <n v="65"/>
    <n v="4"/>
    <n v="1"/>
    <x v="1"/>
    <n v="1"/>
    <s v="Single"/>
    <x v="592"/>
    <n v="21632"/>
    <n v="7"/>
    <s v="Y"/>
    <x v="1"/>
    <n v="13"/>
    <n v="3"/>
    <n v="3"/>
    <n v="80"/>
    <n v="0"/>
    <n v="6"/>
    <n v="3"/>
    <x v="2"/>
    <n v="4"/>
    <n v="3"/>
    <n v="0"/>
    <n v="1"/>
    <x v="4"/>
    <x v="0"/>
    <s v="3-5"/>
    <s v="Stayed"/>
  </r>
  <r>
    <n v="33"/>
    <x v="1"/>
    <s v="Travel_Rarely"/>
    <n v="586"/>
    <x v="0"/>
    <n v="1"/>
    <n v="3"/>
    <x v="2"/>
    <x v="0"/>
    <x v="619"/>
    <n v="1"/>
    <x v="1"/>
    <n v="48"/>
    <n v="4"/>
    <n v="2"/>
    <x v="0"/>
    <n v="1"/>
    <s v="Divorced"/>
    <x v="593"/>
    <n v="21816"/>
    <n v="1"/>
    <s v="Y"/>
    <x v="1"/>
    <n v="22"/>
    <n v="4"/>
    <n v="1"/>
    <n v="80"/>
    <n v="1"/>
    <n v="9"/>
    <n v="5"/>
    <x v="1"/>
    <n v="9"/>
    <n v="8"/>
    <n v="0"/>
    <n v="8"/>
    <x v="2"/>
    <x v="0"/>
    <s v="3-5"/>
    <s v="Stayed"/>
  </r>
  <r>
    <n v="35"/>
    <x v="1"/>
    <s v="Travel_Rarely"/>
    <n v="1343"/>
    <x v="1"/>
    <n v="27"/>
    <n v="1"/>
    <x v="2"/>
    <x v="0"/>
    <x v="620"/>
    <n v="3"/>
    <x v="0"/>
    <n v="53"/>
    <n v="2"/>
    <n v="1"/>
    <x v="1"/>
    <n v="1"/>
    <s v="Single"/>
    <x v="594"/>
    <n v="17852"/>
    <n v="1"/>
    <s v="Y"/>
    <x v="1"/>
    <n v="11"/>
    <n v="3"/>
    <n v="4"/>
    <n v="80"/>
    <n v="0"/>
    <n v="6"/>
    <n v="3"/>
    <x v="2"/>
    <n v="6"/>
    <n v="5"/>
    <n v="1"/>
    <n v="1"/>
    <x v="2"/>
    <x v="1"/>
    <s v="6-10"/>
    <s v="Stayed"/>
  </r>
  <r>
    <n v="36"/>
    <x v="1"/>
    <s v="Travel_Rarely"/>
    <n v="928"/>
    <x v="0"/>
    <n v="1"/>
    <n v="2"/>
    <x v="0"/>
    <x v="0"/>
    <x v="621"/>
    <n v="2"/>
    <x v="1"/>
    <n v="56"/>
    <n v="3"/>
    <n v="2"/>
    <x v="0"/>
    <n v="4"/>
    <s v="Married"/>
    <x v="595"/>
    <n v="2823"/>
    <n v="1"/>
    <s v="Y"/>
    <x v="0"/>
    <n v="14"/>
    <n v="3"/>
    <n v="4"/>
    <n v="80"/>
    <n v="1"/>
    <n v="18"/>
    <n v="1"/>
    <x v="2"/>
    <n v="18"/>
    <n v="14"/>
    <n v="4"/>
    <n v="11"/>
    <x v="0"/>
    <x v="0"/>
    <s v="6-10"/>
    <s v="Stayed"/>
  </r>
  <r>
    <n v="32"/>
    <x v="1"/>
    <s v="Travel_Rarely"/>
    <n v="117"/>
    <x v="0"/>
    <n v="13"/>
    <n v="4"/>
    <x v="0"/>
    <x v="0"/>
    <x v="622"/>
    <n v="2"/>
    <x v="1"/>
    <n v="73"/>
    <n v="3"/>
    <n v="2"/>
    <x v="0"/>
    <n v="4"/>
    <s v="Divorced"/>
    <x v="596"/>
    <n v="9250"/>
    <n v="2"/>
    <s v="Y"/>
    <x v="1"/>
    <n v="11"/>
    <n v="3"/>
    <n v="3"/>
    <n v="80"/>
    <n v="1"/>
    <n v="8"/>
    <n v="3"/>
    <x v="2"/>
    <n v="5"/>
    <n v="2"/>
    <n v="0"/>
    <n v="3"/>
    <x v="2"/>
    <x v="0"/>
    <s v="11+"/>
    <s v="Stayed"/>
  </r>
  <r>
    <n v="30"/>
    <x v="1"/>
    <s v="Travel_Frequently"/>
    <n v="1012"/>
    <x v="1"/>
    <n v="5"/>
    <n v="4"/>
    <x v="0"/>
    <x v="0"/>
    <x v="623"/>
    <n v="2"/>
    <x v="1"/>
    <n v="75"/>
    <n v="2"/>
    <n v="1"/>
    <x v="1"/>
    <n v="4"/>
    <s v="Divorced"/>
    <x v="597"/>
    <n v="2373"/>
    <n v="9"/>
    <s v="Y"/>
    <x v="1"/>
    <n v="12"/>
    <n v="3"/>
    <n v="2"/>
    <n v="80"/>
    <n v="1"/>
    <n v="10"/>
    <n v="3"/>
    <x v="2"/>
    <n v="5"/>
    <n v="4"/>
    <n v="0"/>
    <n v="3"/>
    <x v="2"/>
    <x v="0"/>
    <s v="3-5"/>
    <s v="Stayed"/>
  </r>
  <r>
    <n v="53"/>
    <x v="1"/>
    <s v="Travel_Rarely"/>
    <n v="661"/>
    <x v="0"/>
    <n v="7"/>
    <n v="2"/>
    <x v="3"/>
    <x v="0"/>
    <x v="624"/>
    <n v="1"/>
    <x v="0"/>
    <n v="78"/>
    <n v="2"/>
    <n v="3"/>
    <x v="0"/>
    <n v="4"/>
    <s v="Married"/>
    <x v="598"/>
    <n v="20715"/>
    <n v="7"/>
    <s v="Y"/>
    <x v="0"/>
    <n v="18"/>
    <n v="3"/>
    <n v="4"/>
    <n v="80"/>
    <n v="1"/>
    <n v="35"/>
    <n v="3"/>
    <x v="1"/>
    <n v="5"/>
    <n v="2"/>
    <n v="0"/>
    <n v="4"/>
    <x v="1"/>
    <x v="2"/>
    <s v="3-5"/>
    <s v="Stayed"/>
  </r>
  <r>
    <n v="45"/>
    <x v="1"/>
    <s v="Travel_Rarely"/>
    <n v="930"/>
    <x v="0"/>
    <n v="9"/>
    <n v="3"/>
    <x v="3"/>
    <x v="0"/>
    <x v="625"/>
    <n v="4"/>
    <x v="1"/>
    <n v="74"/>
    <n v="3"/>
    <n v="3"/>
    <x v="0"/>
    <n v="1"/>
    <s v="Divorced"/>
    <x v="599"/>
    <n v="19239"/>
    <n v="4"/>
    <s v="Y"/>
    <x v="0"/>
    <n v="12"/>
    <n v="3"/>
    <n v="3"/>
    <n v="80"/>
    <n v="1"/>
    <n v="18"/>
    <n v="2"/>
    <x v="1"/>
    <n v="5"/>
    <n v="4"/>
    <n v="0"/>
    <n v="2"/>
    <x v="0"/>
    <x v="2"/>
    <s v="3-5"/>
    <s v="Stayed"/>
  </r>
  <r>
    <n v="32"/>
    <x v="1"/>
    <s v="Travel_Rarely"/>
    <n v="638"/>
    <x v="1"/>
    <n v="8"/>
    <n v="2"/>
    <x v="2"/>
    <x v="0"/>
    <x v="626"/>
    <n v="3"/>
    <x v="0"/>
    <n v="91"/>
    <n v="4"/>
    <n v="2"/>
    <x v="1"/>
    <n v="3"/>
    <s v="Married"/>
    <x v="600"/>
    <n v="22162"/>
    <n v="5"/>
    <s v="Y"/>
    <x v="1"/>
    <n v="12"/>
    <n v="3"/>
    <n v="3"/>
    <n v="80"/>
    <n v="1"/>
    <n v="9"/>
    <n v="3"/>
    <x v="2"/>
    <n v="5"/>
    <n v="3"/>
    <n v="1"/>
    <n v="3"/>
    <x v="2"/>
    <x v="0"/>
    <s v="3-5"/>
    <s v="Stayed"/>
  </r>
  <r>
    <n v="52"/>
    <x v="1"/>
    <s v="Travel_Frequently"/>
    <n v="890"/>
    <x v="1"/>
    <n v="25"/>
    <n v="4"/>
    <x v="2"/>
    <x v="0"/>
    <x v="627"/>
    <n v="3"/>
    <x v="0"/>
    <n v="81"/>
    <n v="2"/>
    <n v="4"/>
    <x v="3"/>
    <n v="4"/>
    <s v="Married"/>
    <x v="601"/>
    <n v="19028"/>
    <n v="3"/>
    <s v="Y"/>
    <x v="1"/>
    <n v="22"/>
    <n v="4"/>
    <n v="3"/>
    <n v="80"/>
    <n v="0"/>
    <n v="31"/>
    <n v="3"/>
    <x v="1"/>
    <n v="9"/>
    <n v="8"/>
    <n v="0"/>
    <n v="0"/>
    <x v="1"/>
    <x v="2"/>
    <s v="3-5"/>
    <s v="Stayed"/>
  </r>
  <r>
    <n v="37"/>
    <x v="1"/>
    <s v="Travel_Rarely"/>
    <n v="342"/>
    <x v="0"/>
    <n v="16"/>
    <n v="4"/>
    <x v="3"/>
    <x v="0"/>
    <x v="628"/>
    <n v="4"/>
    <x v="1"/>
    <n v="66"/>
    <n v="2"/>
    <n v="2"/>
    <x v="0"/>
    <n v="3"/>
    <s v="Divorced"/>
    <x v="602"/>
    <n v="24558"/>
    <n v="4"/>
    <s v="Y"/>
    <x v="1"/>
    <n v="19"/>
    <n v="3"/>
    <n v="4"/>
    <n v="80"/>
    <n v="2"/>
    <n v="9"/>
    <n v="2"/>
    <x v="1"/>
    <n v="1"/>
    <n v="0"/>
    <n v="0"/>
    <n v="0"/>
    <x v="0"/>
    <x v="0"/>
    <s v="6-10"/>
    <s v="Stayed"/>
  </r>
  <r>
    <n v="28"/>
    <x v="1"/>
    <s v="Travel_Rarely"/>
    <n v="1169"/>
    <x v="2"/>
    <n v="8"/>
    <n v="2"/>
    <x v="2"/>
    <x v="0"/>
    <x v="629"/>
    <n v="2"/>
    <x v="1"/>
    <n v="63"/>
    <n v="2"/>
    <n v="1"/>
    <x v="8"/>
    <n v="4"/>
    <s v="Divorced"/>
    <x v="365"/>
    <n v="23965"/>
    <n v="1"/>
    <s v="Y"/>
    <x v="1"/>
    <n v="13"/>
    <n v="3"/>
    <n v="4"/>
    <n v="80"/>
    <n v="1"/>
    <n v="6"/>
    <n v="6"/>
    <x v="1"/>
    <n v="5"/>
    <n v="1"/>
    <n v="0"/>
    <n v="4"/>
    <x v="2"/>
    <x v="0"/>
    <s v="0-2"/>
    <s v="Stayed"/>
  </r>
  <r>
    <n v="22"/>
    <x v="1"/>
    <s v="Travel_Rarely"/>
    <n v="1230"/>
    <x v="1"/>
    <n v="1"/>
    <n v="2"/>
    <x v="0"/>
    <x v="0"/>
    <x v="630"/>
    <n v="4"/>
    <x v="1"/>
    <n v="33"/>
    <n v="2"/>
    <n v="2"/>
    <x v="3"/>
    <n v="4"/>
    <s v="Married"/>
    <x v="603"/>
    <n v="19146"/>
    <n v="6"/>
    <s v="Y"/>
    <x v="1"/>
    <n v="22"/>
    <n v="4"/>
    <n v="1"/>
    <n v="80"/>
    <n v="2"/>
    <n v="4"/>
    <n v="2"/>
    <x v="0"/>
    <n v="2"/>
    <n v="2"/>
    <n v="2"/>
    <n v="2"/>
    <x v="4"/>
    <x v="0"/>
    <s v="3-5"/>
    <s v="Stayed"/>
  </r>
  <r>
    <n v="44"/>
    <x v="1"/>
    <s v="Travel_Rarely"/>
    <n v="986"/>
    <x v="1"/>
    <n v="8"/>
    <n v="4"/>
    <x v="0"/>
    <x v="0"/>
    <x v="631"/>
    <n v="1"/>
    <x v="1"/>
    <n v="62"/>
    <n v="4"/>
    <n v="1"/>
    <x v="2"/>
    <n v="4"/>
    <s v="Married"/>
    <x v="604"/>
    <n v="5044"/>
    <n v="2"/>
    <s v="Y"/>
    <x v="0"/>
    <n v="24"/>
    <n v="4"/>
    <n v="3"/>
    <n v="80"/>
    <n v="1"/>
    <n v="10"/>
    <n v="2"/>
    <x v="2"/>
    <n v="3"/>
    <n v="2"/>
    <n v="0"/>
    <n v="2"/>
    <x v="0"/>
    <x v="1"/>
    <s v="0-2"/>
    <s v="Stayed"/>
  </r>
  <r>
    <n v="42"/>
    <x v="1"/>
    <s v="Travel_Frequently"/>
    <n v="1271"/>
    <x v="1"/>
    <n v="2"/>
    <n v="1"/>
    <x v="2"/>
    <x v="0"/>
    <x v="632"/>
    <n v="2"/>
    <x v="1"/>
    <n v="35"/>
    <n v="3"/>
    <n v="1"/>
    <x v="1"/>
    <n v="4"/>
    <s v="Single"/>
    <x v="605"/>
    <n v="9068"/>
    <n v="5"/>
    <s v="Y"/>
    <x v="0"/>
    <n v="14"/>
    <n v="3"/>
    <n v="4"/>
    <n v="80"/>
    <n v="0"/>
    <n v="8"/>
    <n v="2"/>
    <x v="1"/>
    <n v="2"/>
    <n v="1"/>
    <n v="2"/>
    <n v="2"/>
    <x v="0"/>
    <x v="1"/>
    <s v="3-5"/>
    <s v="Stayed"/>
  </r>
  <r>
    <n v="36"/>
    <x v="1"/>
    <s v="Travel_Rarely"/>
    <n v="1278"/>
    <x v="2"/>
    <n v="8"/>
    <n v="3"/>
    <x v="0"/>
    <x v="0"/>
    <x v="633"/>
    <n v="1"/>
    <x v="1"/>
    <n v="77"/>
    <n v="2"/>
    <n v="1"/>
    <x v="8"/>
    <n v="1"/>
    <s v="Married"/>
    <x v="531"/>
    <n v="8635"/>
    <n v="0"/>
    <s v="Y"/>
    <x v="1"/>
    <n v="21"/>
    <n v="4"/>
    <n v="3"/>
    <n v="80"/>
    <n v="0"/>
    <n v="6"/>
    <n v="3"/>
    <x v="1"/>
    <n v="5"/>
    <n v="4"/>
    <n v="0"/>
    <n v="3"/>
    <x v="0"/>
    <x v="1"/>
    <s v="0-2"/>
    <s v="Stayed"/>
  </r>
  <r>
    <n v="25"/>
    <x v="1"/>
    <s v="Travel_Rarely"/>
    <n v="141"/>
    <x v="0"/>
    <n v="3"/>
    <n v="1"/>
    <x v="1"/>
    <x v="0"/>
    <x v="634"/>
    <n v="3"/>
    <x v="1"/>
    <n v="98"/>
    <n v="3"/>
    <n v="2"/>
    <x v="0"/>
    <n v="1"/>
    <s v="Married"/>
    <x v="606"/>
    <n v="14363"/>
    <n v="1"/>
    <s v="Y"/>
    <x v="0"/>
    <n v="18"/>
    <n v="3"/>
    <n v="4"/>
    <n v="80"/>
    <n v="0"/>
    <n v="5"/>
    <n v="3"/>
    <x v="1"/>
    <n v="5"/>
    <n v="3"/>
    <n v="0"/>
    <n v="3"/>
    <x v="4"/>
    <x v="0"/>
    <s v="3-5"/>
    <s v="Stayed"/>
  </r>
  <r>
    <n v="35"/>
    <x v="1"/>
    <s v="Travel_Rarely"/>
    <n v="607"/>
    <x v="1"/>
    <n v="9"/>
    <n v="3"/>
    <x v="0"/>
    <x v="0"/>
    <x v="635"/>
    <n v="4"/>
    <x v="0"/>
    <n v="66"/>
    <n v="2"/>
    <n v="3"/>
    <x v="3"/>
    <n v="3"/>
    <s v="Married"/>
    <x v="607"/>
    <n v="23457"/>
    <n v="1"/>
    <s v="Y"/>
    <x v="0"/>
    <n v="20"/>
    <n v="4"/>
    <n v="2"/>
    <n v="80"/>
    <n v="1"/>
    <n v="17"/>
    <n v="2"/>
    <x v="1"/>
    <n v="17"/>
    <n v="14"/>
    <n v="5"/>
    <n v="15"/>
    <x v="2"/>
    <x v="2"/>
    <s v="3-5"/>
    <s v="Stayed"/>
  </r>
  <r>
    <n v="35"/>
    <x v="0"/>
    <s v="Travel_Frequently"/>
    <n v="130"/>
    <x v="1"/>
    <n v="25"/>
    <n v="4"/>
    <x v="0"/>
    <x v="0"/>
    <x v="636"/>
    <n v="4"/>
    <x v="0"/>
    <n v="96"/>
    <n v="3"/>
    <n v="1"/>
    <x v="1"/>
    <n v="2"/>
    <s v="Divorced"/>
    <x v="608"/>
    <n v="16612"/>
    <n v="1"/>
    <s v="Y"/>
    <x v="0"/>
    <n v="19"/>
    <n v="3"/>
    <n v="1"/>
    <n v="80"/>
    <n v="1"/>
    <n v="10"/>
    <n v="3"/>
    <x v="2"/>
    <n v="10"/>
    <n v="2"/>
    <n v="7"/>
    <n v="8"/>
    <x v="2"/>
    <x v="1"/>
    <s v="11+"/>
    <s v="Stayed"/>
  </r>
  <r>
    <n v="32"/>
    <x v="1"/>
    <s v="Non-Travel"/>
    <n v="300"/>
    <x v="1"/>
    <n v="1"/>
    <n v="3"/>
    <x v="0"/>
    <x v="0"/>
    <x v="637"/>
    <n v="4"/>
    <x v="1"/>
    <n v="61"/>
    <n v="3"/>
    <n v="1"/>
    <x v="2"/>
    <n v="4"/>
    <s v="Divorced"/>
    <x v="609"/>
    <n v="9148"/>
    <n v="0"/>
    <s v="Y"/>
    <x v="1"/>
    <n v="12"/>
    <n v="3"/>
    <n v="2"/>
    <n v="80"/>
    <n v="1"/>
    <n v="4"/>
    <n v="2"/>
    <x v="1"/>
    <n v="3"/>
    <n v="0"/>
    <n v="0"/>
    <n v="2"/>
    <x v="2"/>
    <x v="1"/>
    <s v="6-10"/>
    <s v="Left"/>
  </r>
  <r>
    <n v="25"/>
    <x v="1"/>
    <s v="Travel_Rarely"/>
    <n v="583"/>
    <x v="0"/>
    <n v="4"/>
    <n v="1"/>
    <x v="3"/>
    <x v="0"/>
    <x v="638"/>
    <n v="3"/>
    <x v="1"/>
    <n v="87"/>
    <n v="2"/>
    <n v="2"/>
    <x v="0"/>
    <n v="1"/>
    <s v="Married"/>
    <x v="610"/>
    <n v="18154"/>
    <n v="1"/>
    <s v="Y"/>
    <x v="1"/>
    <n v="12"/>
    <n v="3"/>
    <n v="1"/>
    <n v="80"/>
    <n v="0"/>
    <n v="5"/>
    <n v="1"/>
    <x v="3"/>
    <n v="5"/>
    <n v="2"/>
    <n v="0"/>
    <n v="3"/>
    <x v="4"/>
    <x v="0"/>
    <s v="3-5"/>
    <s v="Stayed"/>
  </r>
  <r>
    <n v="49"/>
    <x v="1"/>
    <s v="Travel_Rarely"/>
    <n v="1418"/>
    <x v="1"/>
    <n v="1"/>
    <n v="3"/>
    <x v="4"/>
    <x v="0"/>
    <x v="639"/>
    <n v="3"/>
    <x v="0"/>
    <n v="36"/>
    <n v="3"/>
    <n v="1"/>
    <x v="1"/>
    <n v="1"/>
    <s v="Married"/>
    <x v="611"/>
    <n v="10554"/>
    <n v="2"/>
    <s v="Y"/>
    <x v="1"/>
    <n v="16"/>
    <n v="3"/>
    <n v="2"/>
    <n v="80"/>
    <n v="1"/>
    <n v="7"/>
    <n v="2"/>
    <x v="1"/>
    <n v="4"/>
    <n v="2"/>
    <n v="0"/>
    <n v="2"/>
    <x v="1"/>
    <x v="0"/>
    <s v="3-5"/>
    <s v="Stayed"/>
  </r>
  <r>
    <n v="24"/>
    <x v="1"/>
    <s v="Non-Travel"/>
    <n v="1269"/>
    <x v="1"/>
    <n v="4"/>
    <n v="1"/>
    <x v="0"/>
    <x v="0"/>
    <x v="640"/>
    <n v="1"/>
    <x v="1"/>
    <n v="46"/>
    <n v="2"/>
    <n v="1"/>
    <x v="2"/>
    <n v="4"/>
    <s v="Married"/>
    <x v="612"/>
    <n v="10778"/>
    <n v="0"/>
    <s v="Y"/>
    <x v="1"/>
    <n v="17"/>
    <n v="3"/>
    <n v="4"/>
    <n v="80"/>
    <n v="0"/>
    <n v="6"/>
    <n v="2"/>
    <x v="2"/>
    <n v="5"/>
    <n v="2"/>
    <n v="3"/>
    <n v="4"/>
    <x v="4"/>
    <x v="0"/>
    <s v="3-5"/>
    <s v="Stayed"/>
  </r>
  <r>
    <n v="32"/>
    <x v="1"/>
    <s v="Travel_Frequently"/>
    <n v="379"/>
    <x v="0"/>
    <n v="5"/>
    <n v="2"/>
    <x v="0"/>
    <x v="0"/>
    <x v="641"/>
    <n v="2"/>
    <x v="1"/>
    <n v="48"/>
    <n v="3"/>
    <n v="2"/>
    <x v="0"/>
    <n v="2"/>
    <s v="Married"/>
    <x v="613"/>
    <n v="8891"/>
    <n v="1"/>
    <s v="Y"/>
    <x v="1"/>
    <n v="14"/>
    <n v="3"/>
    <n v="4"/>
    <n v="80"/>
    <n v="1"/>
    <n v="10"/>
    <n v="3"/>
    <x v="1"/>
    <n v="10"/>
    <n v="8"/>
    <n v="5"/>
    <n v="3"/>
    <x v="2"/>
    <x v="0"/>
    <s v="3-5"/>
    <s v="Stayed"/>
  </r>
  <r>
    <n v="38"/>
    <x v="1"/>
    <s v="Travel_Rarely"/>
    <n v="395"/>
    <x v="0"/>
    <n v="9"/>
    <n v="3"/>
    <x v="3"/>
    <x v="0"/>
    <x v="642"/>
    <n v="2"/>
    <x v="1"/>
    <n v="98"/>
    <n v="2"/>
    <n v="1"/>
    <x v="6"/>
    <n v="2"/>
    <s v="Married"/>
    <x v="614"/>
    <n v="12102"/>
    <n v="0"/>
    <s v="Y"/>
    <x v="1"/>
    <n v="19"/>
    <n v="3"/>
    <n v="4"/>
    <n v="80"/>
    <n v="1"/>
    <n v="3"/>
    <n v="3"/>
    <x v="1"/>
    <n v="2"/>
    <n v="2"/>
    <n v="1"/>
    <n v="2"/>
    <x v="0"/>
    <x v="1"/>
    <s v="6-10"/>
    <s v="Stayed"/>
  </r>
  <r>
    <n v="42"/>
    <x v="1"/>
    <s v="Travel_Rarely"/>
    <n v="1265"/>
    <x v="1"/>
    <n v="3"/>
    <n v="3"/>
    <x v="0"/>
    <x v="0"/>
    <x v="643"/>
    <n v="3"/>
    <x v="0"/>
    <n v="95"/>
    <n v="4"/>
    <n v="2"/>
    <x v="2"/>
    <n v="4"/>
    <s v="Married"/>
    <x v="615"/>
    <n v="23726"/>
    <n v="2"/>
    <s v="Y"/>
    <x v="0"/>
    <n v="13"/>
    <n v="3"/>
    <n v="2"/>
    <n v="80"/>
    <n v="1"/>
    <n v="17"/>
    <n v="1"/>
    <x v="2"/>
    <n v="5"/>
    <n v="3"/>
    <n v="1"/>
    <n v="3"/>
    <x v="0"/>
    <x v="0"/>
    <s v="0-2"/>
    <s v="Stayed"/>
  </r>
  <r>
    <n v="31"/>
    <x v="1"/>
    <s v="Travel_Rarely"/>
    <n v="1222"/>
    <x v="1"/>
    <n v="11"/>
    <n v="4"/>
    <x v="0"/>
    <x v="0"/>
    <x v="644"/>
    <n v="4"/>
    <x v="1"/>
    <n v="48"/>
    <n v="3"/>
    <n v="1"/>
    <x v="1"/>
    <n v="4"/>
    <s v="Married"/>
    <x v="616"/>
    <n v="14871"/>
    <n v="3"/>
    <s v="Y"/>
    <x v="0"/>
    <n v="19"/>
    <n v="3"/>
    <n v="2"/>
    <n v="80"/>
    <n v="1"/>
    <n v="8"/>
    <n v="2"/>
    <x v="1"/>
    <n v="6"/>
    <n v="4"/>
    <n v="0"/>
    <n v="2"/>
    <x v="2"/>
    <x v="1"/>
    <s v="3-5"/>
    <s v="Stayed"/>
  </r>
  <r>
    <n v="29"/>
    <x v="0"/>
    <s v="Travel_Rarely"/>
    <n v="341"/>
    <x v="0"/>
    <n v="1"/>
    <n v="3"/>
    <x v="2"/>
    <x v="0"/>
    <x v="645"/>
    <n v="2"/>
    <x v="0"/>
    <n v="48"/>
    <n v="2"/>
    <n v="1"/>
    <x v="6"/>
    <n v="3"/>
    <s v="Divorced"/>
    <x v="617"/>
    <n v="23522"/>
    <n v="6"/>
    <s v="Y"/>
    <x v="0"/>
    <n v="19"/>
    <n v="3"/>
    <n v="3"/>
    <n v="80"/>
    <n v="3"/>
    <n v="5"/>
    <n v="3"/>
    <x v="1"/>
    <n v="3"/>
    <n v="2"/>
    <n v="0"/>
    <n v="2"/>
    <x v="2"/>
    <x v="1"/>
    <s v="6-10"/>
    <s v="Stayed"/>
  </r>
  <r>
    <n v="53"/>
    <x v="1"/>
    <s v="Travel_Rarely"/>
    <n v="868"/>
    <x v="0"/>
    <n v="8"/>
    <n v="3"/>
    <x v="3"/>
    <x v="0"/>
    <x v="646"/>
    <n v="1"/>
    <x v="1"/>
    <n v="73"/>
    <n v="3"/>
    <n v="4"/>
    <x v="0"/>
    <n v="4"/>
    <s v="Married"/>
    <x v="618"/>
    <n v="22789"/>
    <n v="5"/>
    <s v="Y"/>
    <x v="1"/>
    <n v="14"/>
    <n v="3"/>
    <n v="3"/>
    <n v="80"/>
    <n v="1"/>
    <n v="28"/>
    <n v="3"/>
    <x v="1"/>
    <n v="2"/>
    <n v="0"/>
    <n v="2"/>
    <n v="2"/>
    <x v="1"/>
    <x v="2"/>
    <s v="3-5"/>
    <s v="Left"/>
  </r>
  <r>
    <n v="35"/>
    <x v="1"/>
    <s v="Travel_Rarely"/>
    <n v="672"/>
    <x v="1"/>
    <n v="25"/>
    <n v="3"/>
    <x v="4"/>
    <x v="0"/>
    <x v="647"/>
    <n v="4"/>
    <x v="1"/>
    <n v="78"/>
    <n v="2"/>
    <n v="3"/>
    <x v="3"/>
    <n v="2"/>
    <s v="Married"/>
    <x v="619"/>
    <n v="9129"/>
    <n v="3"/>
    <s v="Y"/>
    <x v="1"/>
    <n v="16"/>
    <n v="3"/>
    <n v="1"/>
    <n v="80"/>
    <n v="0"/>
    <n v="16"/>
    <n v="2"/>
    <x v="1"/>
    <n v="13"/>
    <n v="10"/>
    <n v="4"/>
    <n v="8"/>
    <x v="2"/>
    <x v="2"/>
    <s v="0-2"/>
    <s v="Stayed"/>
  </r>
  <r>
    <n v="37"/>
    <x v="1"/>
    <s v="Travel_Frequently"/>
    <n v="1231"/>
    <x v="0"/>
    <n v="21"/>
    <n v="2"/>
    <x v="2"/>
    <x v="0"/>
    <x v="648"/>
    <n v="3"/>
    <x v="0"/>
    <n v="54"/>
    <n v="3"/>
    <n v="1"/>
    <x v="6"/>
    <n v="4"/>
    <s v="Married"/>
    <x v="620"/>
    <n v="21222"/>
    <n v="5"/>
    <s v="Y"/>
    <x v="1"/>
    <n v="15"/>
    <n v="3"/>
    <n v="2"/>
    <n v="80"/>
    <n v="1"/>
    <n v="10"/>
    <n v="3"/>
    <x v="1"/>
    <n v="5"/>
    <n v="4"/>
    <n v="0"/>
    <n v="0"/>
    <x v="0"/>
    <x v="1"/>
    <s v="11+"/>
    <s v="Stayed"/>
  </r>
  <r>
    <n v="53"/>
    <x v="1"/>
    <s v="Travel_Rarely"/>
    <n v="102"/>
    <x v="1"/>
    <n v="23"/>
    <n v="4"/>
    <x v="0"/>
    <x v="0"/>
    <x v="649"/>
    <n v="4"/>
    <x v="0"/>
    <n v="72"/>
    <n v="3"/>
    <n v="4"/>
    <x v="7"/>
    <n v="4"/>
    <s v="Single"/>
    <x v="621"/>
    <n v="20206"/>
    <n v="6"/>
    <s v="Y"/>
    <x v="1"/>
    <n v="18"/>
    <n v="3"/>
    <n v="3"/>
    <n v="80"/>
    <n v="0"/>
    <n v="33"/>
    <n v="0"/>
    <x v="1"/>
    <n v="12"/>
    <n v="9"/>
    <n v="3"/>
    <n v="8"/>
    <x v="1"/>
    <x v="2"/>
    <s v="3-5"/>
    <s v="Stayed"/>
  </r>
  <r>
    <n v="43"/>
    <x v="1"/>
    <s v="Travel_Frequently"/>
    <n v="422"/>
    <x v="1"/>
    <n v="1"/>
    <n v="3"/>
    <x v="0"/>
    <x v="0"/>
    <x v="650"/>
    <n v="4"/>
    <x v="0"/>
    <n v="33"/>
    <n v="3"/>
    <n v="2"/>
    <x v="4"/>
    <n v="4"/>
    <s v="Married"/>
    <x v="622"/>
    <n v="21782"/>
    <n v="4"/>
    <s v="Y"/>
    <x v="1"/>
    <n v="13"/>
    <n v="3"/>
    <n v="2"/>
    <n v="80"/>
    <n v="1"/>
    <n v="12"/>
    <n v="2"/>
    <x v="2"/>
    <n v="5"/>
    <n v="2"/>
    <n v="2"/>
    <n v="2"/>
    <x v="0"/>
    <x v="0"/>
    <s v="11+"/>
    <s v="Stayed"/>
  </r>
  <r>
    <n v="47"/>
    <x v="1"/>
    <s v="Travel_Rarely"/>
    <n v="249"/>
    <x v="0"/>
    <n v="2"/>
    <n v="2"/>
    <x v="3"/>
    <x v="0"/>
    <x v="651"/>
    <n v="3"/>
    <x v="0"/>
    <n v="35"/>
    <n v="3"/>
    <n v="2"/>
    <x v="0"/>
    <n v="4"/>
    <s v="Married"/>
    <x v="623"/>
    <n v="17783"/>
    <n v="0"/>
    <s v="Y"/>
    <x v="0"/>
    <n v="22"/>
    <n v="4"/>
    <n v="1"/>
    <n v="80"/>
    <n v="1"/>
    <n v="8"/>
    <n v="2"/>
    <x v="1"/>
    <n v="7"/>
    <n v="6"/>
    <n v="7"/>
    <n v="7"/>
    <x v="1"/>
    <x v="0"/>
    <s v="3-5"/>
    <s v="Stayed"/>
  </r>
  <r>
    <n v="37"/>
    <x v="1"/>
    <s v="Non-Travel"/>
    <n v="1252"/>
    <x v="0"/>
    <n v="19"/>
    <n v="2"/>
    <x v="2"/>
    <x v="0"/>
    <x v="652"/>
    <n v="1"/>
    <x v="1"/>
    <n v="32"/>
    <n v="3"/>
    <n v="3"/>
    <x v="0"/>
    <n v="2"/>
    <s v="Single"/>
    <x v="624"/>
    <n v="4814"/>
    <n v="1"/>
    <s v="Y"/>
    <x v="0"/>
    <n v="13"/>
    <n v="3"/>
    <n v="4"/>
    <n v="80"/>
    <n v="0"/>
    <n v="10"/>
    <n v="2"/>
    <x v="1"/>
    <n v="10"/>
    <n v="0"/>
    <n v="0"/>
    <n v="9"/>
    <x v="0"/>
    <x v="2"/>
    <s v="6-10"/>
    <s v="Stayed"/>
  </r>
  <r>
    <n v="50"/>
    <x v="1"/>
    <s v="Non-Travel"/>
    <n v="881"/>
    <x v="1"/>
    <n v="2"/>
    <n v="4"/>
    <x v="0"/>
    <x v="0"/>
    <x v="653"/>
    <n v="1"/>
    <x v="1"/>
    <n v="98"/>
    <n v="3"/>
    <n v="4"/>
    <x v="5"/>
    <n v="1"/>
    <s v="Divorced"/>
    <x v="625"/>
    <n v="4544"/>
    <n v="1"/>
    <s v="Y"/>
    <x v="1"/>
    <n v="11"/>
    <n v="3"/>
    <n v="4"/>
    <n v="80"/>
    <n v="1"/>
    <n v="31"/>
    <n v="3"/>
    <x v="1"/>
    <n v="31"/>
    <n v="6"/>
    <n v="14"/>
    <n v="7"/>
    <x v="1"/>
    <x v="2"/>
    <s v="6-10"/>
    <s v="Stayed"/>
  </r>
  <r>
    <n v="39"/>
    <x v="1"/>
    <s v="Travel_Rarely"/>
    <n v="1383"/>
    <x v="2"/>
    <n v="2"/>
    <n v="3"/>
    <x v="0"/>
    <x v="0"/>
    <x v="654"/>
    <n v="4"/>
    <x v="0"/>
    <n v="42"/>
    <n v="2"/>
    <n v="2"/>
    <x v="8"/>
    <n v="4"/>
    <s v="Married"/>
    <x v="626"/>
    <n v="7790"/>
    <n v="8"/>
    <s v="Y"/>
    <x v="1"/>
    <n v="11"/>
    <n v="3"/>
    <n v="3"/>
    <n v="80"/>
    <n v="2"/>
    <n v="13"/>
    <n v="2"/>
    <x v="1"/>
    <n v="5"/>
    <n v="4"/>
    <n v="0"/>
    <n v="4"/>
    <x v="0"/>
    <x v="0"/>
    <s v="11+"/>
    <s v="Stayed"/>
  </r>
  <r>
    <n v="33"/>
    <x v="1"/>
    <s v="Travel_Rarely"/>
    <n v="1075"/>
    <x v="2"/>
    <n v="3"/>
    <n v="2"/>
    <x v="5"/>
    <x v="0"/>
    <x v="655"/>
    <n v="4"/>
    <x v="1"/>
    <n v="57"/>
    <n v="3"/>
    <n v="1"/>
    <x v="8"/>
    <n v="2"/>
    <s v="Divorced"/>
    <x v="627"/>
    <n v="22650"/>
    <n v="3"/>
    <s v="Y"/>
    <x v="0"/>
    <n v="11"/>
    <n v="3"/>
    <n v="3"/>
    <n v="80"/>
    <n v="1"/>
    <n v="7"/>
    <n v="4"/>
    <x v="3"/>
    <n v="4"/>
    <n v="3"/>
    <n v="0"/>
    <n v="3"/>
    <x v="2"/>
    <x v="1"/>
    <s v="3-5"/>
    <s v="Stayed"/>
  </r>
  <r>
    <n v="32"/>
    <x v="0"/>
    <s v="Travel_Rarely"/>
    <n v="374"/>
    <x v="1"/>
    <n v="25"/>
    <n v="4"/>
    <x v="0"/>
    <x v="0"/>
    <x v="656"/>
    <n v="1"/>
    <x v="1"/>
    <n v="87"/>
    <n v="3"/>
    <n v="1"/>
    <x v="2"/>
    <n v="4"/>
    <s v="Single"/>
    <x v="628"/>
    <n v="18016"/>
    <n v="1"/>
    <s v="Y"/>
    <x v="0"/>
    <n v="24"/>
    <n v="4"/>
    <n v="3"/>
    <n v="80"/>
    <n v="0"/>
    <n v="1"/>
    <n v="2"/>
    <x v="0"/>
    <n v="1"/>
    <n v="0"/>
    <n v="0"/>
    <n v="1"/>
    <x v="2"/>
    <x v="1"/>
    <s v="3-5"/>
    <s v="Stayed"/>
  </r>
  <r>
    <n v="29"/>
    <x v="1"/>
    <s v="Travel_Rarely"/>
    <n v="1086"/>
    <x v="1"/>
    <n v="7"/>
    <n v="1"/>
    <x v="2"/>
    <x v="0"/>
    <x v="657"/>
    <n v="1"/>
    <x v="0"/>
    <n v="62"/>
    <n v="2"/>
    <n v="1"/>
    <x v="2"/>
    <n v="4"/>
    <s v="Divorced"/>
    <x v="629"/>
    <n v="6054"/>
    <n v="6"/>
    <s v="Y"/>
    <x v="1"/>
    <n v="14"/>
    <n v="3"/>
    <n v="3"/>
    <n v="80"/>
    <n v="3"/>
    <n v="8"/>
    <n v="5"/>
    <x v="1"/>
    <n v="4"/>
    <n v="3"/>
    <n v="0"/>
    <n v="3"/>
    <x v="2"/>
    <x v="1"/>
    <s v="0-2"/>
    <s v="Left"/>
  </r>
  <r>
    <n v="44"/>
    <x v="1"/>
    <s v="Travel_Rarely"/>
    <n v="661"/>
    <x v="1"/>
    <n v="9"/>
    <n v="2"/>
    <x v="0"/>
    <x v="0"/>
    <x v="658"/>
    <n v="2"/>
    <x v="1"/>
    <n v="61"/>
    <n v="3"/>
    <n v="1"/>
    <x v="1"/>
    <n v="1"/>
    <s v="Married"/>
    <x v="594"/>
    <n v="7508"/>
    <n v="1"/>
    <s v="Y"/>
    <x v="0"/>
    <n v="13"/>
    <n v="3"/>
    <n v="4"/>
    <n v="80"/>
    <n v="0"/>
    <n v="8"/>
    <n v="0"/>
    <x v="1"/>
    <n v="8"/>
    <n v="7"/>
    <n v="7"/>
    <n v="1"/>
    <x v="0"/>
    <x v="1"/>
    <s v="3-5"/>
    <s v="Stayed"/>
  </r>
  <r>
    <n v="28"/>
    <x v="1"/>
    <s v="Travel_Rarely"/>
    <n v="821"/>
    <x v="0"/>
    <n v="5"/>
    <n v="4"/>
    <x v="2"/>
    <x v="0"/>
    <x v="659"/>
    <n v="1"/>
    <x v="1"/>
    <n v="98"/>
    <n v="3"/>
    <n v="2"/>
    <x v="0"/>
    <n v="4"/>
    <s v="Single"/>
    <x v="630"/>
    <n v="24252"/>
    <n v="1"/>
    <s v="Y"/>
    <x v="1"/>
    <n v="14"/>
    <n v="3"/>
    <n v="2"/>
    <n v="80"/>
    <n v="0"/>
    <n v="4"/>
    <n v="3"/>
    <x v="1"/>
    <n v="4"/>
    <n v="2"/>
    <n v="0"/>
    <n v="2"/>
    <x v="2"/>
    <x v="0"/>
    <s v="6-10"/>
    <s v="Stayed"/>
  </r>
  <r>
    <n v="58"/>
    <x v="0"/>
    <s v="Travel_Frequently"/>
    <n v="781"/>
    <x v="1"/>
    <n v="2"/>
    <n v="1"/>
    <x v="0"/>
    <x v="0"/>
    <x v="660"/>
    <n v="4"/>
    <x v="1"/>
    <n v="57"/>
    <n v="2"/>
    <n v="1"/>
    <x v="2"/>
    <n v="4"/>
    <s v="Divorced"/>
    <x v="631"/>
    <n v="13384"/>
    <n v="9"/>
    <s v="Y"/>
    <x v="0"/>
    <n v="14"/>
    <n v="3"/>
    <n v="4"/>
    <n v="80"/>
    <n v="1"/>
    <n v="3"/>
    <n v="3"/>
    <x v="2"/>
    <n v="1"/>
    <n v="0"/>
    <n v="0"/>
    <n v="0"/>
    <x v="3"/>
    <x v="1"/>
    <s v="3-5"/>
    <s v="Stayed"/>
  </r>
  <r>
    <n v="43"/>
    <x v="1"/>
    <s v="Travel_Rarely"/>
    <n v="177"/>
    <x v="1"/>
    <n v="8"/>
    <n v="3"/>
    <x v="0"/>
    <x v="0"/>
    <x v="661"/>
    <n v="1"/>
    <x v="0"/>
    <n v="55"/>
    <n v="3"/>
    <n v="2"/>
    <x v="3"/>
    <n v="2"/>
    <s v="Divorced"/>
    <x v="632"/>
    <n v="23814"/>
    <n v="4"/>
    <s v="Y"/>
    <x v="1"/>
    <n v="21"/>
    <n v="4"/>
    <n v="3"/>
    <n v="80"/>
    <n v="1"/>
    <n v="4"/>
    <n v="2"/>
    <x v="3"/>
    <n v="1"/>
    <n v="0"/>
    <n v="0"/>
    <n v="0"/>
    <x v="0"/>
    <x v="0"/>
    <s v="0-2"/>
    <s v="Left"/>
  </r>
  <r>
    <n v="20"/>
    <x v="0"/>
    <s v="Travel_Rarely"/>
    <n v="500"/>
    <x v="0"/>
    <n v="2"/>
    <n v="3"/>
    <x v="2"/>
    <x v="0"/>
    <x v="662"/>
    <n v="3"/>
    <x v="0"/>
    <n v="49"/>
    <n v="2"/>
    <n v="1"/>
    <x v="6"/>
    <n v="3"/>
    <s v="Single"/>
    <x v="633"/>
    <n v="22052"/>
    <n v="1"/>
    <s v="Y"/>
    <x v="1"/>
    <n v="13"/>
    <n v="3"/>
    <n v="4"/>
    <n v="80"/>
    <n v="0"/>
    <n v="2"/>
    <n v="3"/>
    <x v="2"/>
    <n v="2"/>
    <n v="2"/>
    <n v="0"/>
    <n v="2"/>
    <x v="4"/>
    <x v="1"/>
    <s v="0-2"/>
    <s v="Stayed"/>
  </r>
  <r>
    <n v="21"/>
    <x v="0"/>
    <s v="Travel_Rarely"/>
    <n v="1427"/>
    <x v="1"/>
    <n v="18"/>
    <n v="1"/>
    <x v="1"/>
    <x v="0"/>
    <x v="663"/>
    <n v="4"/>
    <x v="0"/>
    <n v="65"/>
    <n v="3"/>
    <n v="1"/>
    <x v="1"/>
    <n v="4"/>
    <s v="Single"/>
    <x v="7"/>
    <n v="8870"/>
    <n v="1"/>
    <s v="Y"/>
    <x v="1"/>
    <n v="19"/>
    <n v="3"/>
    <n v="1"/>
    <n v="80"/>
    <n v="0"/>
    <n v="1"/>
    <n v="3"/>
    <x v="2"/>
    <n v="1"/>
    <n v="0"/>
    <n v="0"/>
    <n v="0"/>
    <x v="4"/>
    <x v="1"/>
    <s v="0-2"/>
    <s v="Left"/>
  </r>
  <r>
    <n v="36"/>
    <x v="1"/>
    <s v="Travel_Rarely"/>
    <n v="1425"/>
    <x v="1"/>
    <n v="14"/>
    <n v="1"/>
    <x v="0"/>
    <x v="0"/>
    <x v="664"/>
    <n v="3"/>
    <x v="1"/>
    <n v="68"/>
    <n v="3"/>
    <n v="2"/>
    <x v="4"/>
    <n v="4"/>
    <s v="Married"/>
    <x v="634"/>
    <n v="4821"/>
    <n v="0"/>
    <s v="Y"/>
    <x v="0"/>
    <n v="17"/>
    <n v="3"/>
    <n v="1"/>
    <n v="80"/>
    <n v="1"/>
    <n v="17"/>
    <n v="2"/>
    <x v="2"/>
    <n v="16"/>
    <n v="8"/>
    <n v="4"/>
    <n v="11"/>
    <x v="0"/>
    <x v="0"/>
    <s v="0-2"/>
    <s v="Left"/>
  </r>
  <r>
    <n v="47"/>
    <x v="1"/>
    <s v="Travel_Rarely"/>
    <n v="1454"/>
    <x v="0"/>
    <n v="2"/>
    <n v="4"/>
    <x v="0"/>
    <x v="0"/>
    <x v="665"/>
    <n v="4"/>
    <x v="0"/>
    <n v="65"/>
    <n v="2"/>
    <n v="1"/>
    <x v="6"/>
    <n v="4"/>
    <s v="Single"/>
    <x v="635"/>
    <n v="13137"/>
    <n v="1"/>
    <s v="Y"/>
    <x v="0"/>
    <n v="18"/>
    <n v="3"/>
    <n v="1"/>
    <n v="80"/>
    <n v="0"/>
    <n v="3"/>
    <n v="3"/>
    <x v="2"/>
    <n v="3"/>
    <n v="2"/>
    <n v="1"/>
    <n v="2"/>
    <x v="1"/>
    <x v="0"/>
    <s v="11+"/>
    <s v="Stayed"/>
  </r>
  <r>
    <n v="22"/>
    <x v="0"/>
    <s v="Travel_Rarely"/>
    <n v="617"/>
    <x v="1"/>
    <n v="3"/>
    <n v="1"/>
    <x v="0"/>
    <x v="0"/>
    <x v="666"/>
    <n v="2"/>
    <x v="0"/>
    <n v="34"/>
    <n v="3"/>
    <n v="2"/>
    <x v="3"/>
    <n v="3"/>
    <s v="Married"/>
    <x v="636"/>
    <n v="10022"/>
    <n v="0"/>
    <s v="Y"/>
    <x v="0"/>
    <n v="19"/>
    <n v="3"/>
    <n v="1"/>
    <n v="80"/>
    <n v="1"/>
    <n v="4"/>
    <n v="3"/>
    <x v="3"/>
    <n v="3"/>
    <n v="2"/>
    <n v="0"/>
    <n v="2"/>
    <x v="4"/>
    <x v="0"/>
    <s v="3-5"/>
    <s v="Stayed"/>
  </r>
  <r>
    <n v="41"/>
    <x v="0"/>
    <s v="Travel_Rarely"/>
    <n v="1085"/>
    <x v="1"/>
    <n v="2"/>
    <n v="4"/>
    <x v="0"/>
    <x v="0"/>
    <x v="667"/>
    <n v="2"/>
    <x v="0"/>
    <n v="57"/>
    <n v="1"/>
    <n v="1"/>
    <x v="2"/>
    <n v="4"/>
    <s v="Divorced"/>
    <x v="637"/>
    <n v="17725"/>
    <n v="4"/>
    <s v="Y"/>
    <x v="0"/>
    <n v="13"/>
    <n v="3"/>
    <n v="3"/>
    <n v="80"/>
    <n v="1"/>
    <n v="10"/>
    <n v="1"/>
    <x v="2"/>
    <n v="7"/>
    <n v="7"/>
    <n v="1"/>
    <n v="0"/>
    <x v="0"/>
    <x v="1"/>
    <s v="3-5"/>
    <s v="Left"/>
  </r>
  <r>
    <n v="28"/>
    <x v="1"/>
    <s v="Travel_Rarely"/>
    <n v="995"/>
    <x v="1"/>
    <n v="9"/>
    <n v="3"/>
    <x v="2"/>
    <x v="0"/>
    <x v="668"/>
    <n v="3"/>
    <x v="0"/>
    <n v="77"/>
    <n v="3"/>
    <n v="1"/>
    <x v="1"/>
    <n v="3"/>
    <s v="Divorced"/>
    <x v="638"/>
    <n v="9834"/>
    <n v="5"/>
    <s v="Y"/>
    <x v="1"/>
    <n v="18"/>
    <n v="3"/>
    <n v="2"/>
    <n v="80"/>
    <n v="1"/>
    <n v="6"/>
    <n v="2"/>
    <x v="1"/>
    <n v="2"/>
    <n v="2"/>
    <n v="2"/>
    <n v="2"/>
    <x v="2"/>
    <x v="1"/>
    <s v="6-10"/>
    <s v="Left"/>
  </r>
  <r>
    <n v="39"/>
    <x v="0"/>
    <s v="Travel_Rarely"/>
    <n v="1122"/>
    <x v="1"/>
    <n v="6"/>
    <n v="3"/>
    <x v="2"/>
    <x v="0"/>
    <x v="669"/>
    <n v="4"/>
    <x v="1"/>
    <n v="70"/>
    <n v="3"/>
    <n v="1"/>
    <x v="2"/>
    <n v="1"/>
    <s v="Married"/>
    <x v="639"/>
    <n v="4303"/>
    <n v="7"/>
    <s v="Y"/>
    <x v="0"/>
    <n v="21"/>
    <n v="4"/>
    <n v="4"/>
    <n v="80"/>
    <n v="0"/>
    <n v="8"/>
    <n v="2"/>
    <x v="0"/>
    <n v="2"/>
    <n v="2"/>
    <n v="2"/>
    <n v="2"/>
    <x v="0"/>
    <x v="1"/>
    <s v="0-2"/>
    <s v="Stayed"/>
  </r>
  <r>
    <n v="27"/>
    <x v="1"/>
    <s v="Travel_Rarely"/>
    <n v="618"/>
    <x v="1"/>
    <n v="4"/>
    <n v="3"/>
    <x v="0"/>
    <x v="0"/>
    <x v="670"/>
    <n v="2"/>
    <x v="0"/>
    <n v="76"/>
    <n v="3"/>
    <n v="1"/>
    <x v="1"/>
    <n v="3"/>
    <s v="Single"/>
    <x v="640"/>
    <n v="17808"/>
    <n v="1"/>
    <s v="Y"/>
    <x v="1"/>
    <n v="19"/>
    <n v="3"/>
    <n v="3"/>
    <n v="80"/>
    <n v="0"/>
    <n v="1"/>
    <n v="2"/>
    <x v="1"/>
    <n v="1"/>
    <n v="1"/>
    <n v="0"/>
    <n v="0"/>
    <x v="2"/>
    <x v="1"/>
    <s v="0-2"/>
    <s v="Left"/>
  </r>
  <r>
    <n v="34"/>
    <x v="1"/>
    <s v="Travel_Rarely"/>
    <n v="546"/>
    <x v="1"/>
    <n v="10"/>
    <n v="3"/>
    <x v="0"/>
    <x v="0"/>
    <x v="671"/>
    <n v="2"/>
    <x v="1"/>
    <n v="83"/>
    <n v="3"/>
    <n v="1"/>
    <x v="2"/>
    <n v="2"/>
    <s v="Divorced"/>
    <x v="641"/>
    <n v="6896"/>
    <n v="1"/>
    <s v="Y"/>
    <x v="1"/>
    <n v="14"/>
    <n v="3"/>
    <n v="2"/>
    <n v="80"/>
    <n v="2"/>
    <n v="1"/>
    <n v="3"/>
    <x v="1"/>
    <n v="1"/>
    <n v="0"/>
    <n v="1"/>
    <n v="0"/>
    <x v="2"/>
    <x v="1"/>
    <s v="0-2"/>
    <s v="Stayed"/>
  </r>
  <r>
    <n v="42"/>
    <x v="1"/>
    <s v="Travel_Rarely"/>
    <n v="462"/>
    <x v="0"/>
    <n v="14"/>
    <n v="2"/>
    <x v="2"/>
    <x v="0"/>
    <x v="672"/>
    <n v="3"/>
    <x v="0"/>
    <n v="68"/>
    <n v="2"/>
    <n v="2"/>
    <x v="0"/>
    <n v="3"/>
    <s v="Single"/>
    <x v="642"/>
    <n v="7824"/>
    <n v="7"/>
    <s v="Y"/>
    <x v="1"/>
    <n v="17"/>
    <n v="3"/>
    <n v="1"/>
    <n v="80"/>
    <n v="0"/>
    <n v="10"/>
    <n v="6"/>
    <x v="1"/>
    <n v="5"/>
    <n v="4"/>
    <n v="0"/>
    <n v="3"/>
    <x v="0"/>
    <x v="0"/>
    <s v="0-2"/>
    <s v="Stayed"/>
  </r>
  <r>
    <n v="33"/>
    <x v="1"/>
    <s v="Travel_Rarely"/>
    <n v="1198"/>
    <x v="1"/>
    <n v="1"/>
    <n v="4"/>
    <x v="1"/>
    <x v="0"/>
    <x v="673"/>
    <n v="3"/>
    <x v="1"/>
    <n v="100"/>
    <n v="2"/>
    <n v="1"/>
    <x v="1"/>
    <n v="1"/>
    <s v="Single"/>
    <x v="643"/>
    <n v="3339"/>
    <n v="3"/>
    <s v="Y"/>
    <x v="0"/>
    <n v="11"/>
    <n v="3"/>
    <n v="2"/>
    <n v="80"/>
    <n v="0"/>
    <n v="6"/>
    <n v="1"/>
    <x v="1"/>
    <n v="3"/>
    <n v="2"/>
    <n v="0"/>
    <n v="2"/>
    <x v="2"/>
    <x v="1"/>
    <s v="3-5"/>
    <s v="Stayed"/>
  </r>
  <r>
    <n v="58"/>
    <x v="1"/>
    <s v="Travel_Rarely"/>
    <n v="1272"/>
    <x v="1"/>
    <n v="5"/>
    <n v="3"/>
    <x v="4"/>
    <x v="0"/>
    <x v="674"/>
    <n v="3"/>
    <x v="0"/>
    <n v="37"/>
    <n v="2"/>
    <n v="3"/>
    <x v="4"/>
    <n v="2"/>
    <s v="Divorced"/>
    <x v="644"/>
    <n v="9255"/>
    <n v="2"/>
    <s v="Y"/>
    <x v="0"/>
    <n v="13"/>
    <n v="3"/>
    <n v="4"/>
    <n v="80"/>
    <n v="1"/>
    <n v="24"/>
    <n v="3"/>
    <x v="1"/>
    <n v="6"/>
    <n v="0"/>
    <n v="0"/>
    <n v="4"/>
    <x v="3"/>
    <x v="2"/>
    <s v="3-5"/>
    <s v="Stayed"/>
  </r>
  <r>
    <n v="31"/>
    <x v="1"/>
    <s v="Travel_Rarely"/>
    <n v="154"/>
    <x v="0"/>
    <n v="7"/>
    <n v="4"/>
    <x v="0"/>
    <x v="0"/>
    <x v="675"/>
    <n v="2"/>
    <x v="1"/>
    <n v="41"/>
    <n v="2"/>
    <n v="1"/>
    <x v="6"/>
    <n v="3"/>
    <s v="Married"/>
    <x v="645"/>
    <n v="11737"/>
    <n v="3"/>
    <s v="Y"/>
    <x v="1"/>
    <n v="15"/>
    <n v="3"/>
    <n v="2"/>
    <n v="80"/>
    <n v="0"/>
    <n v="13"/>
    <n v="2"/>
    <x v="3"/>
    <n v="7"/>
    <n v="7"/>
    <n v="5"/>
    <n v="2"/>
    <x v="2"/>
    <x v="1"/>
    <s v="6-10"/>
    <s v="Stayed"/>
  </r>
  <r>
    <n v="35"/>
    <x v="1"/>
    <s v="Travel_Rarely"/>
    <n v="1137"/>
    <x v="1"/>
    <n v="21"/>
    <n v="1"/>
    <x v="0"/>
    <x v="0"/>
    <x v="676"/>
    <n v="4"/>
    <x v="0"/>
    <n v="51"/>
    <n v="3"/>
    <n v="2"/>
    <x v="4"/>
    <n v="4"/>
    <s v="Married"/>
    <x v="55"/>
    <n v="19170"/>
    <n v="1"/>
    <s v="Y"/>
    <x v="0"/>
    <n v="25"/>
    <n v="4"/>
    <n v="4"/>
    <n v="80"/>
    <n v="1"/>
    <n v="10"/>
    <n v="2"/>
    <x v="0"/>
    <n v="10"/>
    <n v="6"/>
    <n v="0"/>
    <n v="7"/>
    <x v="2"/>
    <x v="0"/>
    <s v="6-10"/>
    <s v="Stayed"/>
  </r>
  <r>
    <n v="49"/>
    <x v="1"/>
    <s v="Travel_Rarely"/>
    <n v="527"/>
    <x v="1"/>
    <n v="8"/>
    <n v="2"/>
    <x v="1"/>
    <x v="0"/>
    <x v="677"/>
    <n v="1"/>
    <x v="0"/>
    <n v="51"/>
    <n v="3"/>
    <n v="3"/>
    <x v="2"/>
    <n v="2"/>
    <s v="Married"/>
    <x v="646"/>
    <n v="22477"/>
    <n v="4"/>
    <s v="Y"/>
    <x v="1"/>
    <n v="11"/>
    <n v="3"/>
    <n v="3"/>
    <n v="80"/>
    <n v="1"/>
    <n v="29"/>
    <n v="3"/>
    <x v="2"/>
    <n v="26"/>
    <n v="9"/>
    <n v="1"/>
    <n v="7"/>
    <x v="1"/>
    <x v="2"/>
    <s v="6-10"/>
    <s v="Stayed"/>
  </r>
  <r>
    <n v="48"/>
    <x v="1"/>
    <s v="Travel_Rarely"/>
    <n v="1469"/>
    <x v="1"/>
    <n v="20"/>
    <n v="4"/>
    <x v="2"/>
    <x v="0"/>
    <x v="678"/>
    <n v="4"/>
    <x v="1"/>
    <n v="51"/>
    <n v="3"/>
    <n v="1"/>
    <x v="1"/>
    <n v="3"/>
    <s v="Married"/>
    <x v="647"/>
    <n v="5543"/>
    <n v="4"/>
    <s v="Y"/>
    <x v="1"/>
    <n v="17"/>
    <n v="3"/>
    <n v="1"/>
    <n v="80"/>
    <n v="2"/>
    <n v="13"/>
    <n v="2"/>
    <x v="2"/>
    <n v="0"/>
    <n v="0"/>
    <n v="0"/>
    <n v="0"/>
    <x v="1"/>
    <x v="1"/>
    <s v="11+"/>
    <s v="Stayed"/>
  </r>
  <r>
    <n v="31"/>
    <x v="1"/>
    <s v="Non-Travel"/>
    <n v="1188"/>
    <x v="0"/>
    <n v="20"/>
    <n v="2"/>
    <x v="3"/>
    <x v="0"/>
    <x v="679"/>
    <n v="4"/>
    <x v="0"/>
    <n v="45"/>
    <n v="3"/>
    <n v="2"/>
    <x v="0"/>
    <n v="3"/>
    <s v="Married"/>
    <x v="648"/>
    <n v="24406"/>
    <n v="1"/>
    <s v="Y"/>
    <x v="1"/>
    <n v="13"/>
    <n v="3"/>
    <n v="4"/>
    <n v="80"/>
    <n v="1"/>
    <n v="9"/>
    <n v="2"/>
    <x v="2"/>
    <n v="9"/>
    <n v="8"/>
    <n v="0"/>
    <n v="0"/>
    <x v="2"/>
    <x v="0"/>
    <s v="0-2"/>
    <s v="Stayed"/>
  </r>
  <r>
    <n v="36"/>
    <x v="1"/>
    <s v="Travel_Rarely"/>
    <n v="188"/>
    <x v="1"/>
    <n v="7"/>
    <n v="4"/>
    <x v="1"/>
    <x v="0"/>
    <x v="680"/>
    <n v="2"/>
    <x v="1"/>
    <n v="65"/>
    <n v="3"/>
    <n v="1"/>
    <x v="1"/>
    <n v="4"/>
    <s v="Single"/>
    <x v="649"/>
    <n v="23293"/>
    <n v="2"/>
    <s v="Y"/>
    <x v="1"/>
    <n v="18"/>
    <n v="3"/>
    <n v="3"/>
    <n v="80"/>
    <n v="0"/>
    <n v="8"/>
    <n v="6"/>
    <x v="1"/>
    <n v="6"/>
    <n v="2"/>
    <n v="0"/>
    <n v="1"/>
    <x v="0"/>
    <x v="0"/>
    <s v="6-10"/>
    <s v="Stayed"/>
  </r>
  <r>
    <n v="38"/>
    <x v="1"/>
    <s v="Travel_Rarely"/>
    <n v="1333"/>
    <x v="1"/>
    <n v="1"/>
    <n v="3"/>
    <x v="4"/>
    <x v="0"/>
    <x v="681"/>
    <n v="4"/>
    <x v="0"/>
    <n v="80"/>
    <n v="3"/>
    <n v="3"/>
    <x v="7"/>
    <n v="1"/>
    <s v="Married"/>
    <x v="650"/>
    <n v="16292"/>
    <n v="1"/>
    <s v="Y"/>
    <x v="1"/>
    <n v="13"/>
    <n v="3"/>
    <n v="2"/>
    <n v="80"/>
    <n v="1"/>
    <n v="15"/>
    <n v="3"/>
    <x v="1"/>
    <n v="15"/>
    <n v="12"/>
    <n v="5"/>
    <n v="11"/>
    <x v="0"/>
    <x v="2"/>
    <s v="6-10"/>
    <s v="Stayed"/>
  </r>
  <r>
    <n v="32"/>
    <x v="1"/>
    <s v="Non-Travel"/>
    <n v="1184"/>
    <x v="1"/>
    <n v="1"/>
    <n v="3"/>
    <x v="0"/>
    <x v="0"/>
    <x v="682"/>
    <n v="3"/>
    <x v="0"/>
    <n v="70"/>
    <n v="2"/>
    <n v="1"/>
    <x v="2"/>
    <n v="2"/>
    <s v="Married"/>
    <x v="651"/>
    <n v="3974"/>
    <n v="6"/>
    <s v="Y"/>
    <x v="1"/>
    <n v="20"/>
    <n v="4"/>
    <n v="3"/>
    <n v="80"/>
    <n v="0"/>
    <n v="5"/>
    <n v="3"/>
    <x v="1"/>
    <n v="3"/>
    <n v="0"/>
    <n v="0"/>
    <n v="2"/>
    <x v="2"/>
    <x v="1"/>
    <s v="11+"/>
    <s v="Stayed"/>
  </r>
  <r>
    <n v="25"/>
    <x v="0"/>
    <s v="Travel_Rarely"/>
    <n v="867"/>
    <x v="0"/>
    <n v="19"/>
    <n v="2"/>
    <x v="3"/>
    <x v="0"/>
    <x v="683"/>
    <n v="3"/>
    <x v="1"/>
    <n v="36"/>
    <n v="2"/>
    <n v="1"/>
    <x v="6"/>
    <n v="2"/>
    <s v="Married"/>
    <x v="652"/>
    <n v="18798"/>
    <n v="1"/>
    <s v="Y"/>
    <x v="0"/>
    <n v="18"/>
    <n v="3"/>
    <n v="3"/>
    <n v="80"/>
    <n v="3"/>
    <n v="1"/>
    <n v="2"/>
    <x v="1"/>
    <n v="1"/>
    <n v="0"/>
    <n v="0"/>
    <n v="0"/>
    <x v="4"/>
    <x v="1"/>
    <s v="3-5"/>
    <s v="Stayed"/>
  </r>
  <r>
    <n v="40"/>
    <x v="1"/>
    <s v="Travel_Rarely"/>
    <n v="658"/>
    <x v="0"/>
    <n v="10"/>
    <n v="4"/>
    <x v="3"/>
    <x v="0"/>
    <x v="684"/>
    <n v="1"/>
    <x v="1"/>
    <n v="67"/>
    <n v="2"/>
    <n v="3"/>
    <x v="0"/>
    <n v="2"/>
    <s v="Divorced"/>
    <x v="653"/>
    <n v="20652"/>
    <n v="2"/>
    <s v="Y"/>
    <x v="1"/>
    <n v="12"/>
    <n v="3"/>
    <n v="2"/>
    <n v="80"/>
    <n v="1"/>
    <n v="11"/>
    <n v="2"/>
    <x v="2"/>
    <n v="1"/>
    <n v="0"/>
    <n v="0"/>
    <n v="0"/>
    <x v="0"/>
    <x v="2"/>
    <s v="0-2"/>
    <s v="Left"/>
  </r>
  <r>
    <n v="26"/>
    <x v="1"/>
    <s v="Travel_Frequently"/>
    <n v="1283"/>
    <x v="0"/>
    <n v="1"/>
    <n v="3"/>
    <x v="2"/>
    <x v="0"/>
    <x v="685"/>
    <n v="3"/>
    <x v="1"/>
    <n v="52"/>
    <n v="2"/>
    <n v="2"/>
    <x v="0"/>
    <n v="1"/>
    <s v="Single"/>
    <x v="654"/>
    <n v="11148"/>
    <n v="1"/>
    <s v="Y"/>
    <x v="1"/>
    <n v="12"/>
    <n v="3"/>
    <n v="2"/>
    <n v="80"/>
    <n v="0"/>
    <n v="7"/>
    <n v="2"/>
    <x v="1"/>
    <n v="7"/>
    <n v="7"/>
    <n v="0"/>
    <n v="7"/>
    <x v="2"/>
    <x v="0"/>
    <s v="0-2"/>
    <s v="Stayed"/>
  </r>
  <r>
    <n v="41"/>
    <x v="1"/>
    <s v="Travel_Rarely"/>
    <n v="263"/>
    <x v="1"/>
    <n v="6"/>
    <n v="3"/>
    <x v="2"/>
    <x v="0"/>
    <x v="686"/>
    <n v="4"/>
    <x v="1"/>
    <n v="59"/>
    <n v="3"/>
    <n v="1"/>
    <x v="2"/>
    <n v="1"/>
    <s v="Single"/>
    <x v="655"/>
    <n v="3119"/>
    <n v="2"/>
    <s v="Y"/>
    <x v="0"/>
    <n v="13"/>
    <n v="3"/>
    <n v="3"/>
    <n v="80"/>
    <n v="0"/>
    <n v="20"/>
    <n v="3"/>
    <x v="1"/>
    <n v="18"/>
    <n v="13"/>
    <n v="2"/>
    <n v="17"/>
    <x v="0"/>
    <x v="0"/>
    <s v="6-10"/>
    <s v="Stayed"/>
  </r>
  <r>
    <n v="36"/>
    <x v="1"/>
    <s v="Travel_Rarely"/>
    <n v="938"/>
    <x v="1"/>
    <n v="2"/>
    <n v="4"/>
    <x v="2"/>
    <x v="0"/>
    <x v="687"/>
    <n v="3"/>
    <x v="1"/>
    <n v="79"/>
    <n v="3"/>
    <n v="1"/>
    <x v="2"/>
    <n v="3"/>
    <s v="Single"/>
    <x v="656"/>
    <n v="12287"/>
    <n v="4"/>
    <s v="Y"/>
    <x v="1"/>
    <n v="21"/>
    <n v="4"/>
    <n v="3"/>
    <n v="80"/>
    <n v="0"/>
    <n v="16"/>
    <n v="6"/>
    <x v="1"/>
    <n v="11"/>
    <n v="8"/>
    <n v="3"/>
    <n v="9"/>
    <x v="0"/>
    <x v="1"/>
    <s v="11+"/>
    <s v="Stayed"/>
  </r>
  <r>
    <n v="19"/>
    <x v="0"/>
    <s v="Travel_Rarely"/>
    <n v="419"/>
    <x v="0"/>
    <n v="21"/>
    <n v="3"/>
    <x v="1"/>
    <x v="0"/>
    <x v="688"/>
    <n v="4"/>
    <x v="1"/>
    <n v="37"/>
    <n v="2"/>
    <n v="1"/>
    <x v="6"/>
    <n v="2"/>
    <s v="Single"/>
    <x v="657"/>
    <n v="9947"/>
    <n v="1"/>
    <s v="Y"/>
    <x v="0"/>
    <n v="13"/>
    <n v="3"/>
    <n v="2"/>
    <n v="80"/>
    <n v="0"/>
    <n v="1"/>
    <n v="3"/>
    <x v="3"/>
    <n v="1"/>
    <n v="0"/>
    <n v="0"/>
    <n v="0"/>
    <x v="4"/>
    <x v="1"/>
    <s v="11+"/>
    <s v="Stayed"/>
  </r>
  <r>
    <n v="20"/>
    <x v="0"/>
    <s v="Travel_Rarely"/>
    <n v="129"/>
    <x v="1"/>
    <n v="4"/>
    <n v="3"/>
    <x v="4"/>
    <x v="0"/>
    <x v="689"/>
    <n v="1"/>
    <x v="1"/>
    <n v="84"/>
    <n v="3"/>
    <n v="1"/>
    <x v="2"/>
    <n v="1"/>
    <s v="Single"/>
    <x v="620"/>
    <n v="13008"/>
    <n v="1"/>
    <s v="Y"/>
    <x v="1"/>
    <n v="19"/>
    <n v="3"/>
    <n v="2"/>
    <n v="80"/>
    <n v="0"/>
    <n v="1"/>
    <n v="2"/>
    <x v="1"/>
    <n v="1"/>
    <n v="0"/>
    <n v="0"/>
    <n v="0"/>
    <x v="4"/>
    <x v="1"/>
    <s v="0-2"/>
    <s v="Left"/>
  </r>
  <r>
    <n v="31"/>
    <x v="1"/>
    <s v="Travel_Rarely"/>
    <n v="616"/>
    <x v="1"/>
    <n v="12"/>
    <n v="3"/>
    <x v="2"/>
    <x v="0"/>
    <x v="690"/>
    <n v="4"/>
    <x v="0"/>
    <n v="41"/>
    <n v="3"/>
    <n v="2"/>
    <x v="4"/>
    <n v="4"/>
    <s v="Married"/>
    <x v="658"/>
    <n v="17369"/>
    <n v="0"/>
    <s v="Y"/>
    <x v="0"/>
    <n v="11"/>
    <n v="3"/>
    <n v="3"/>
    <n v="80"/>
    <n v="2"/>
    <n v="10"/>
    <n v="2"/>
    <x v="0"/>
    <n v="9"/>
    <n v="7"/>
    <n v="8"/>
    <n v="5"/>
    <x v="2"/>
    <x v="0"/>
    <s v="0-2"/>
    <s v="Left"/>
  </r>
  <r>
    <n v="40"/>
    <x v="1"/>
    <s v="Travel_Frequently"/>
    <n v="1469"/>
    <x v="1"/>
    <n v="9"/>
    <n v="4"/>
    <x v="2"/>
    <x v="0"/>
    <x v="691"/>
    <n v="4"/>
    <x v="1"/>
    <n v="35"/>
    <n v="3"/>
    <n v="1"/>
    <x v="1"/>
    <n v="2"/>
    <s v="Divorced"/>
    <x v="659"/>
    <n v="25063"/>
    <n v="8"/>
    <s v="Y"/>
    <x v="0"/>
    <n v="14"/>
    <n v="3"/>
    <n v="4"/>
    <n v="80"/>
    <n v="1"/>
    <n v="3"/>
    <n v="2"/>
    <x v="1"/>
    <n v="1"/>
    <n v="1"/>
    <n v="0"/>
    <n v="0"/>
    <x v="0"/>
    <x v="0"/>
    <s v="6-10"/>
    <s v="Stayed"/>
  </r>
  <r>
    <n v="32"/>
    <x v="1"/>
    <s v="Travel_Rarely"/>
    <n v="498"/>
    <x v="1"/>
    <n v="3"/>
    <n v="4"/>
    <x v="2"/>
    <x v="0"/>
    <x v="692"/>
    <n v="3"/>
    <x v="0"/>
    <n v="93"/>
    <n v="3"/>
    <n v="2"/>
    <x v="3"/>
    <n v="1"/>
    <s v="Married"/>
    <x v="660"/>
    <n v="13554"/>
    <n v="1"/>
    <s v="Y"/>
    <x v="1"/>
    <n v="12"/>
    <n v="3"/>
    <n v="3"/>
    <n v="80"/>
    <n v="1"/>
    <n v="8"/>
    <n v="2"/>
    <x v="3"/>
    <n v="8"/>
    <n v="7"/>
    <n v="6"/>
    <n v="3"/>
    <x v="2"/>
    <x v="0"/>
    <s v="0-2"/>
    <s v="Stayed"/>
  </r>
  <r>
    <n v="36"/>
    <x v="0"/>
    <s v="Travel_Rarely"/>
    <n v="530"/>
    <x v="0"/>
    <n v="3"/>
    <n v="1"/>
    <x v="0"/>
    <x v="0"/>
    <x v="693"/>
    <n v="3"/>
    <x v="1"/>
    <n v="51"/>
    <n v="2"/>
    <n v="3"/>
    <x v="0"/>
    <n v="4"/>
    <s v="Married"/>
    <x v="661"/>
    <n v="5518"/>
    <n v="1"/>
    <s v="Y"/>
    <x v="0"/>
    <n v="11"/>
    <n v="3"/>
    <n v="1"/>
    <n v="80"/>
    <n v="1"/>
    <n v="16"/>
    <n v="6"/>
    <x v="1"/>
    <n v="16"/>
    <n v="7"/>
    <n v="3"/>
    <n v="7"/>
    <x v="0"/>
    <x v="2"/>
    <s v="6-10"/>
    <s v="Stayed"/>
  </r>
  <r>
    <n v="33"/>
    <x v="1"/>
    <s v="Travel_Rarely"/>
    <n v="1069"/>
    <x v="1"/>
    <n v="1"/>
    <n v="3"/>
    <x v="0"/>
    <x v="0"/>
    <x v="694"/>
    <n v="2"/>
    <x v="0"/>
    <n v="42"/>
    <n v="2"/>
    <n v="2"/>
    <x v="4"/>
    <n v="4"/>
    <s v="Single"/>
    <x v="662"/>
    <n v="12291"/>
    <n v="0"/>
    <s v="Y"/>
    <x v="1"/>
    <n v="14"/>
    <n v="3"/>
    <n v="1"/>
    <n v="80"/>
    <n v="0"/>
    <n v="6"/>
    <n v="3"/>
    <x v="1"/>
    <n v="5"/>
    <n v="0"/>
    <n v="1"/>
    <n v="4"/>
    <x v="2"/>
    <x v="0"/>
    <s v="11+"/>
    <s v="Left"/>
  </r>
  <r>
    <n v="37"/>
    <x v="0"/>
    <s v="Travel_Rarely"/>
    <n v="625"/>
    <x v="0"/>
    <n v="1"/>
    <n v="4"/>
    <x v="0"/>
    <x v="0"/>
    <x v="695"/>
    <n v="1"/>
    <x v="1"/>
    <n v="46"/>
    <n v="2"/>
    <n v="3"/>
    <x v="0"/>
    <n v="3"/>
    <s v="Married"/>
    <x v="219"/>
    <n v="14922"/>
    <n v="5"/>
    <s v="Y"/>
    <x v="1"/>
    <n v="11"/>
    <n v="3"/>
    <n v="3"/>
    <n v="80"/>
    <n v="0"/>
    <n v="17"/>
    <n v="2"/>
    <x v="0"/>
    <n v="14"/>
    <n v="1"/>
    <n v="11"/>
    <n v="7"/>
    <x v="0"/>
    <x v="2"/>
    <s v="3-5"/>
    <s v="Stayed"/>
  </r>
  <r>
    <n v="45"/>
    <x v="1"/>
    <s v="Non-Travel"/>
    <n v="805"/>
    <x v="1"/>
    <n v="4"/>
    <n v="2"/>
    <x v="0"/>
    <x v="0"/>
    <x v="696"/>
    <n v="3"/>
    <x v="1"/>
    <n v="57"/>
    <n v="3"/>
    <n v="2"/>
    <x v="2"/>
    <n v="2"/>
    <s v="Married"/>
    <x v="663"/>
    <n v="23163"/>
    <n v="1"/>
    <s v="Y"/>
    <x v="1"/>
    <n v="12"/>
    <n v="3"/>
    <n v="2"/>
    <n v="80"/>
    <n v="0"/>
    <n v="9"/>
    <n v="5"/>
    <x v="2"/>
    <n v="9"/>
    <n v="7"/>
    <n v="0"/>
    <n v="8"/>
    <x v="0"/>
    <x v="0"/>
    <s v="11+"/>
    <s v="Left"/>
  </r>
  <r>
    <n v="29"/>
    <x v="1"/>
    <s v="Travel_Frequently"/>
    <n v="1404"/>
    <x v="0"/>
    <n v="20"/>
    <n v="3"/>
    <x v="4"/>
    <x v="0"/>
    <x v="697"/>
    <n v="3"/>
    <x v="0"/>
    <n v="84"/>
    <n v="3"/>
    <n v="1"/>
    <x v="6"/>
    <n v="4"/>
    <s v="Married"/>
    <x v="664"/>
    <n v="18203"/>
    <n v="1"/>
    <s v="Y"/>
    <x v="1"/>
    <n v="15"/>
    <n v="3"/>
    <n v="2"/>
    <n v="80"/>
    <n v="1"/>
    <n v="3"/>
    <n v="5"/>
    <x v="1"/>
    <n v="3"/>
    <n v="1"/>
    <n v="0"/>
    <n v="2"/>
    <x v="2"/>
    <x v="1"/>
    <s v="6-10"/>
    <s v="Stayed"/>
  </r>
  <r>
    <n v="35"/>
    <x v="1"/>
    <s v="Travel_Rarely"/>
    <n v="1219"/>
    <x v="0"/>
    <n v="18"/>
    <n v="3"/>
    <x v="2"/>
    <x v="0"/>
    <x v="698"/>
    <n v="3"/>
    <x v="0"/>
    <n v="86"/>
    <n v="3"/>
    <n v="2"/>
    <x v="0"/>
    <n v="3"/>
    <s v="Married"/>
    <x v="665"/>
    <n v="6179"/>
    <n v="1"/>
    <s v="Y"/>
    <x v="1"/>
    <n v="16"/>
    <n v="3"/>
    <n v="2"/>
    <n v="80"/>
    <n v="0"/>
    <n v="5"/>
    <n v="3"/>
    <x v="1"/>
    <n v="5"/>
    <n v="2"/>
    <n v="1"/>
    <n v="0"/>
    <x v="2"/>
    <x v="0"/>
    <s v="3-5"/>
    <s v="Stayed"/>
  </r>
  <r>
    <n v="52"/>
    <x v="1"/>
    <s v="Travel_Rarely"/>
    <n v="1053"/>
    <x v="1"/>
    <n v="1"/>
    <n v="2"/>
    <x v="0"/>
    <x v="0"/>
    <x v="699"/>
    <n v="4"/>
    <x v="1"/>
    <n v="70"/>
    <n v="3"/>
    <n v="4"/>
    <x v="5"/>
    <n v="4"/>
    <s v="Married"/>
    <x v="666"/>
    <n v="13829"/>
    <n v="2"/>
    <s v="Y"/>
    <x v="1"/>
    <n v="15"/>
    <n v="3"/>
    <n v="2"/>
    <n v="80"/>
    <n v="1"/>
    <n v="26"/>
    <n v="2"/>
    <x v="2"/>
    <n v="9"/>
    <n v="8"/>
    <n v="7"/>
    <n v="8"/>
    <x v="1"/>
    <x v="2"/>
    <s v="3-5"/>
    <s v="Stayed"/>
  </r>
  <r>
    <n v="58"/>
    <x v="0"/>
    <s v="Travel_Rarely"/>
    <n v="289"/>
    <x v="1"/>
    <n v="2"/>
    <n v="3"/>
    <x v="4"/>
    <x v="0"/>
    <x v="700"/>
    <n v="4"/>
    <x v="1"/>
    <n v="51"/>
    <n v="3"/>
    <n v="1"/>
    <x v="1"/>
    <n v="3"/>
    <s v="Single"/>
    <x v="667"/>
    <n v="26227"/>
    <n v="4"/>
    <s v="Y"/>
    <x v="1"/>
    <n v="24"/>
    <n v="4"/>
    <n v="1"/>
    <n v="80"/>
    <n v="0"/>
    <n v="7"/>
    <n v="4"/>
    <x v="1"/>
    <n v="1"/>
    <n v="0"/>
    <n v="0"/>
    <n v="0"/>
    <x v="3"/>
    <x v="1"/>
    <s v="6-10"/>
    <s v="Stayed"/>
  </r>
  <r>
    <n v="53"/>
    <x v="1"/>
    <s v="Travel_Rarely"/>
    <n v="1376"/>
    <x v="0"/>
    <n v="2"/>
    <n v="2"/>
    <x v="2"/>
    <x v="0"/>
    <x v="701"/>
    <n v="3"/>
    <x v="1"/>
    <n v="45"/>
    <n v="3"/>
    <n v="4"/>
    <x v="5"/>
    <n v="3"/>
    <s v="Divorced"/>
    <x v="668"/>
    <n v="13938"/>
    <n v="6"/>
    <s v="Y"/>
    <x v="1"/>
    <n v="13"/>
    <n v="3"/>
    <n v="3"/>
    <n v="80"/>
    <n v="1"/>
    <n v="22"/>
    <n v="3"/>
    <x v="3"/>
    <n v="17"/>
    <n v="13"/>
    <n v="15"/>
    <n v="2"/>
    <x v="1"/>
    <x v="2"/>
    <s v="0-2"/>
    <s v="Left"/>
  </r>
  <r>
    <n v="30"/>
    <x v="1"/>
    <s v="Travel_Rarely"/>
    <n v="231"/>
    <x v="0"/>
    <n v="8"/>
    <n v="2"/>
    <x v="1"/>
    <x v="0"/>
    <x v="702"/>
    <n v="3"/>
    <x v="1"/>
    <n v="62"/>
    <n v="3"/>
    <n v="3"/>
    <x v="0"/>
    <n v="3"/>
    <s v="Divorced"/>
    <x v="669"/>
    <n v="9977"/>
    <n v="5"/>
    <s v="Y"/>
    <x v="1"/>
    <n v="11"/>
    <n v="3"/>
    <n v="1"/>
    <n v="80"/>
    <n v="1"/>
    <n v="10"/>
    <n v="2"/>
    <x v="3"/>
    <n v="8"/>
    <n v="4"/>
    <n v="7"/>
    <n v="7"/>
    <x v="2"/>
    <x v="2"/>
    <s v="11+"/>
    <s v="Stayed"/>
  </r>
  <r>
    <n v="38"/>
    <x v="1"/>
    <s v="Non-Travel"/>
    <n v="152"/>
    <x v="0"/>
    <n v="10"/>
    <n v="3"/>
    <x v="4"/>
    <x v="0"/>
    <x v="703"/>
    <n v="3"/>
    <x v="0"/>
    <n v="85"/>
    <n v="3"/>
    <n v="2"/>
    <x v="0"/>
    <n v="4"/>
    <s v="Single"/>
    <x v="670"/>
    <n v="19899"/>
    <n v="1"/>
    <s v="Y"/>
    <x v="0"/>
    <n v="13"/>
    <n v="3"/>
    <n v="2"/>
    <n v="80"/>
    <n v="0"/>
    <n v="6"/>
    <n v="1"/>
    <x v="1"/>
    <n v="5"/>
    <n v="3"/>
    <n v="1"/>
    <n v="3"/>
    <x v="0"/>
    <x v="0"/>
    <s v="6-10"/>
    <s v="Stayed"/>
  </r>
  <r>
    <n v="35"/>
    <x v="1"/>
    <s v="Travel_Rarely"/>
    <n v="882"/>
    <x v="0"/>
    <n v="3"/>
    <n v="4"/>
    <x v="0"/>
    <x v="0"/>
    <x v="704"/>
    <n v="4"/>
    <x v="1"/>
    <n v="92"/>
    <n v="3"/>
    <n v="3"/>
    <x v="0"/>
    <n v="4"/>
    <s v="Divorced"/>
    <x v="671"/>
    <n v="6812"/>
    <n v="6"/>
    <s v="Y"/>
    <x v="1"/>
    <n v="13"/>
    <n v="3"/>
    <n v="2"/>
    <n v="80"/>
    <n v="1"/>
    <n v="12"/>
    <n v="2"/>
    <x v="1"/>
    <n v="10"/>
    <n v="9"/>
    <n v="0"/>
    <n v="8"/>
    <x v="2"/>
    <x v="2"/>
    <s v="3-5"/>
    <s v="Stayed"/>
  </r>
  <r>
    <n v="39"/>
    <x v="1"/>
    <s v="Travel_Rarely"/>
    <n v="903"/>
    <x v="0"/>
    <n v="2"/>
    <n v="5"/>
    <x v="0"/>
    <x v="0"/>
    <x v="705"/>
    <n v="1"/>
    <x v="1"/>
    <n v="41"/>
    <n v="4"/>
    <n v="3"/>
    <x v="0"/>
    <n v="3"/>
    <s v="Single"/>
    <x v="672"/>
    <n v="2560"/>
    <n v="0"/>
    <s v="Y"/>
    <x v="1"/>
    <n v="18"/>
    <n v="3"/>
    <n v="4"/>
    <n v="80"/>
    <n v="0"/>
    <n v="9"/>
    <n v="3"/>
    <x v="1"/>
    <n v="8"/>
    <n v="7"/>
    <n v="0"/>
    <n v="7"/>
    <x v="0"/>
    <x v="2"/>
    <s v="6-10"/>
    <s v="Stayed"/>
  </r>
  <r>
    <n v="40"/>
    <x v="0"/>
    <s v="Non-Travel"/>
    <n v="1479"/>
    <x v="0"/>
    <n v="24"/>
    <n v="3"/>
    <x v="0"/>
    <x v="0"/>
    <x v="706"/>
    <n v="2"/>
    <x v="0"/>
    <n v="100"/>
    <n v="4"/>
    <n v="4"/>
    <x v="0"/>
    <n v="2"/>
    <s v="Single"/>
    <x v="673"/>
    <n v="17071"/>
    <n v="4"/>
    <s v="Y"/>
    <x v="0"/>
    <n v="16"/>
    <n v="3"/>
    <n v="4"/>
    <n v="80"/>
    <n v="0"/>
    <n v="22"/>
    <n v="2"/>
    <x v="2"/>
    <n v="1"/>
    <n v="0"/>
    <n v="0"/>
    <n v="0"/>
    <x v="0"/>
    <x v="2"/>
    <s v="6-10"/>
    <s v="Stayed"/>
  </r>
  <r>
    <n v="47"/>
    <x v="1"/>
    <s v="Travel_Frequently"/>
    <n v="1379"/>
    <x v="1"/>
    <n v="16"/>
    <n v="4"/>
    <x v="2"/>
    <x v="0"/>
    <x v="707"/>
    <n v="3"/>
    <x v="1"/>
    <n v="64"/>
    <n v="4"/>
    <n v="2"/>
    <x v="3"/>
    <n v="3"/>
    <s v="Divorced"/>
    <x v="674"/>
    <n v="6759"/>
    <n v="1"/>
    <s v="Y"/>
    <x v="0"/>
    <n v="19"/>
    <n v="3"/>
    <n v="3"/>
    <n v="80"/>
    <n v="0"/>
    <n v="20"/>
    <n v="3"/>
    <x v="3"/>
    <n v="19"/>
    <n v="10"/>
    <n v="2"/>
    <n v="7"/>
    <x v="1"/>
    <x v="0"/>
    <s v="0-2"/>
    <s v="Left"/>
  </r>
  <r>
    <n v="36"/>
    <x v="1"/>
    <s v="Non-Travel"/>
    <n v="1229"/>
    <x v="0"/>
    <n v="8"/>
    <n v="4"/>
    <x v="4"/>
    <x v="0"/>
    <x v="708"/>
    <n v="1"/>
    <x v="1"/>
    <n v="84"/>
    <n v="3"/>
    <n v="2"/>
    <x v="0"/>
    <n v="4"/>
    <s v="Divorced"/>
    <x v="675"/>
    <n v="25952"/>
    <n v="4"/>
    <s v="Y"/>
    <x v="1"/>
    <n v="13"/>
    <n v="3"/>
    <n v="4"/>
    <n v="80"/>
    <n v="2"/>
    <n v="12"/>
    <n v="3"/>
    <x v="1"/>
    <n v="7"/>
    <n v="7"/>
    <n v="0"/>
    <n v="7"/>
    <x v="0"/>
    <x v="0"/>
    <s v="11+"/>
    <s v="Stayed"/>
  </r>
  <r>
    <n v="31"/>
    <x v="0"/>
    <s v="Non-Travel"/>
    <n v="335"/>
    <x v="1"/>
    <n v="9"/>
    <n v="2"/>
    <x v="2"/>
    <x v="0"/>
    <x v="709"/>
    <n v="3"/>
    <x v="1"/>
    <n v="46"/>
    <n v="2"/>
    <n v="1"/>
    <x v="1"/>
    <n v="1"/>
    <s v="Single"/>
    <x v="676"/>
    <n v="10322"/>
    <n v="0"/>
    <s v="Y"/>
    <x v="0"/>
    <n v="22"/>
    <n v="4"/>
    <n v="1"/>
    <n v="80"/>
    <n v="0"/>
    <n v="4"/>
    <n v="0"/>
    <x v="1"/>
    <n v="3"/>
    <n v="2"/>
    <n v="1"/>
    <n v="2"/>
    <x v="2"/>
    <x v="1"/>
    <s v="6-10"/>
    <s v="Stayed"/>
  </r>
  <r>
    <n v="33"/>
    <x v="1"/>
    <s v="Non-Travel"/>
    <n v="722"/>
    <x v="0"/>
    <n v="17"/>
    <n v="3"/>
    <x v="0"/>
    <x v="0"/>
    <x v="710"/>
    <n v="4"/>
    <x v="1"/>
    <n v="38"/>
    <n v="3"/>
    <n v="4"/>
    <x v="5"/>
    <n v="3"/>
    <s v="Single"/>
    <x v="677"/>
    <n v="20489"/>
    <n v="1"/>
    <s v="Y"/>
    <x v="1"/>
    <n v="11"/>
    <n v="3"/>
    <n v="4"/>
    <n v="80"/>
    <n v="0"/>
    <n v="10"/>
    <n v="2"/>
    <x v="1"/>
    <n v="10"/>
    <n v="8"/>
    <n v="6"/>
    <n v="0"/>
    <x v="2"/>
    <x v="2"/>
    <s v="3-5"/>
    <s v="Left"/>
  </r>
  <r>
    <n v="29"/>
    <x v="0"/>
    <s v="Travel_Rarely"/>
    <n v="906"/>
    <x v="1"/>
    <n v="10"/>
    <n v="3"/>
    <x v="0"/>
    <x v="0"/>
    <x v="711"/>
    <n v="4"/>
    <x v="0"/>
    <n v="92"/>
    <n v="2"/>
    <n v="1"/>
    <x v="1"/>
    <n v="1"/>
    <s v="Single"/>
    <x v="639"/>
    <n v="11479"/>
    <n v="6"/>
    <s v="Y"/>
    <x v="0"/>
    <n v="20"/>
    <n v="4"/>
    <n v="3"/>
    <n v="80"/>
    <n v="0"/>
    <n v="3"/>
    <n v="5"/>
    <x v="1"/>
    <n v="0"/>
    <n v="0"/>
    <n v="0"/>
    <n v="0"/>
    <x v="2"/>
    <x v="1"/>
    <s v="6-10"/>
    <s v="Stayed"/>
  </r>
  <r>
    <n v="33"/>
    <x v="1"/>
    <s v="Travel_Rarely"/>
    <n v="461"/>
    <x v="1"/>
    <n v="13"/>
    <n v="1"/>
    <x v="0"/>
    <x v="0"/>
    <x v="712"/>
    <n v="2"/>
    <x v="0"/>
    <n v="53"/>
    <n v="3"/>
    <n v="1"/>
    <x v="1"/>
    <n v="4"/>
    <s v="Single"/>
    <x v="138"/>
    <n v="17241"/>
    <n v="3"/>
    <s v="Y"/>
    <x v="1"/>
    <n v="18"/>
    <n v="3"/>
    <n v="1"/>
    <n v="80"/>
    <n v="0"/>
    <n v="5"/>
    <n v="4"/>
    <x v="1"/>
    <n v="3"/>
    <n v="2"/>
    <n v="0"/>
    <n v="2"/>
    <x v="2"/>
    <x v="0"/>
    <s v="0-2"/>
    <s v="Left"/>
  </r>
  <r>
    <n v="45"/>
    <x v="1"/>
    <s v="Travel_Rarely"/>
    <n v="974"/>
    <x v="1"/>
    <n v="1"/>
    <n v="4"/>
    <x v="2"/>
    <x v="0"/>
    <x v="713"/>
    <n v="4"/>
    <x v="0"/>
    <n v="91"/>
    <n v="3"/>
    <n v="1"/>
    <x v="2"/>
    <n v="4"/>
    <s v="Divorced"/>
    <x v="678"/>
    <n v="11005"/>
    <n v="3"/>
    <s v="Y"/>
    <x v="1"/>
    <n v="14"/>
    <n v="3"/>
    <n v="4"/>
    <n v="80"/>
    <n v="2"/>
    <n v="8"/>
    <n v="2"/>
    <x v="1"/>
    <n v="5"/>
    <n v="3"/>
    <n v="0"/>
    <n v="2"/>
    <x v="0"/>
    <x v="1"/>
    <s v="3-5"/>
    <s v="Stayed"/>
  </r>
  <r>
    <n v="50"/>
    <x v="1"/>
    <s v="Travel_Rarely"/>
    <n v="1126"/>
    <x v="1"/>
    <n v="1"/>
    <n v="2"/>
    <x v="2"/>
    <x v="0"/>
    <x v="714"/>
    <n v="4"/>
    <x v="1"/>
    <n v="66"/>
    <n v="3"/>
    <n v="4"/>
    <x v="7"/>
    <n v="4"/>
    <s v="Divorced"/>
    <x v="679"/>
    <n v="6615"/>
    <n v="9"/>
    <s v="Y"/>
    <x v="1"/>
    <n v="22"/>
    <n v="4"/>
    <n v="3"/>
    <n v="80"/>
    <n v="1"/>
    <n v="32"/>
    <n v="1"/>
    <x v="2"/>
    <n v="5"/>
    <n v="4"/>
    <n v="1"/>
    <n v="3"/>
    <x v="1"/>
    <x v="2"/>
    <s v="3-5"/>
    <s v="Stayed"/>
  </r>
  <r>
    <n v="33"/>
    <x v="1"/>
    <s v="Travel_Frequently"/>
    <n v="827"/>
    <x v="1"/>
    <n v="1"/>
    <n v="4"/>
    <x v="1"/>
    <x v="0"/>
    <x v="715"/>
    <n v="3"/>
    <x v="0"/>
    <n v="84"/>
    <n v="4"/>
    <n v="2"/>
    <x v="4"/>
    <n v="2"/>
    <s v="Married"/>
    <x v="680"/>
    <n v="20161"/>
    <n v="1"/>
    <s v="Y"/>
    <x v="0"/>
    <n v="13"/>
    <n v="3"/>
    <n v="1"/>
    <n v="80"/>
    <n v="1"/>
    <n v="6"/>
    <n v="2"/>
    <x v="1"/>
    <n v="6"/>
    <n v="5"/>
    <n v="1"/>
    <n v="2"/>
    <x v="2"/>
    <x v="0"/>
    <s v="3-5"/>
    <s v="Stayed"/>
  </r>
  <r>
    <n v="41"/>
    <x v="1"/>
    <s v="Travel_Frequently"/>
    <n v="840"/>
    <x v="1"/>
    <n v="9"/>
    <n v="3"/>
    <x v="2"/>
    <x v="0"/>
    <x v="716"/>
    <n v="1"/>
    <x v="1"/>
    <n v="64"/>
    <n v="3"/>
    <n v="5"/>
    <x v="7"/>
    <n v="3"/>
    <s v="Divorced"/>
    <x v="681"/>
    <n v="3735"/>
    <n v="2"/>
    <s v="Y"/>
    <x v="1"/>
    <n v="17"/>
    <n v="3"/>
    <n v="2"/>
    <n v="80"/>
    <n v="1"/>
    <n v="21"/>
    <n v="2"/>
    <x v="3"/>
    <n v="18"/>
    <n v="16"/>
    <n v="0"/>
    <n v="11"/>
    <x v="0"/>
    <x v="2"/>
    <s v="6-10"/>
    <s v="Stayed"/>
  </r>
  <r>
    <n v="27"/>
    <x v="1"/>
    <s v="Travel_Rarely"/>
    <n v="1134"/>
    <x v="1"/>
    <n v="16"/>
    <n v="4"/>
    <x v="4"/>
    <x v="0"/>
    <x v="717"/>
    <n v="3"/>
    <x v="0"/>
    <n v="37"/>
    <n v="3"/>
    <n v="1"/>
    <x v="2"/>
    <n v="2"/>
    <s v="Married"/>
    <x v="682"/>
    <n v="12086"/>
    <n v="9"/>
    <s v="Y"/>
    <x v="1"/>
    <n v="14"/>
    <n v="3"/>
    <n v="2"/>
    <n v="80"/>
    <n v="1"/>
    <n v="4"/>
    <n v="2"/>
    <x v="1"/>
    <n v="2"/>
    <n v="2"/>
    <n v="2"/>
    <n v="2"/>
    <x v="2"/>
    <x v="1"/>
    <s v="11+"/>
    <s v="Stayed"/>
  </r>
  <r>
    <n v="45"/>
    <x v="1"/>
    <s v="Non-Travel"/>
    <n v="248"/>
    <x v="1"/>
    <n v="23"/>
    <n v="2"/>
    <x v="0"/>
    <x v="0"/>
    <x v="718"/>
    <n v="4"/>
    <x v="1"/>
    <n v="42"/>
    <n v="3"/>
    <n v="2"/>
    <x v="2"/>
    <n v="1"/>
    <s v="Married"/>
    <x v="683"/>
    <n v="14039"/>
    <n v="1"/>
    <s v="Y"/>
    <x v="0"/>
    <n v="15"/>
    <n v="3"/>
    <n v="3"/>
    <n v="80"/>
    <n v="1"/>
    <n v="9"/>
    <n v="2"/>
    <x v="1"/>
    <n v="9"/>
    <n v="8"/>
    <n v="0"/>
    <n v="8"/>
    <x v="0"/>
    <x v="0"/>
    <s v="0-2"/>
    <s v="Stayed"/>
  </r>
  <r>
    <n v="47"/>
    <x v="1"/>
    <s v="Travel_Rarely"/>
    <n v="955"/>
    <x v="0"/>
    <n v="4"/>
    <n v="2"/>
    <x v="0"/>
    <x v="0"/>
    <x v="719"/>
    <n v="4"/>
    <x v="0"/>
    <n v="83"/>
    <n v="3"/>
    <n v="2"/>
    <x v="0"/>
    <n v="4"/>
    <s v="Single"/>
    <x v="684"/>
    <n v="8571"/>
    <n v="1"/>
    <s v="Y"/>
    <x v="0"/>
    <n v="17"/>
    <n v="3"/>
    <n v="3"/>
    <n v="80"/>
    <n v="0"/>
    <n v="9"/>
    <n v="0"/>
    <x v="1"/>
    <n v="9"/>
    <n v="0"/>
    <n v="0"/>
    <n v="7"/>
    <x v="1"/>
    <x v="0"/>
    <s v="6-10"/>
    <s v="Stayed"/>
  </r>
  <r>
    <n v="30"/>
    <x v="0"/>
    <s v="Travel_Rarely"/>
    <n v="138"/>
    <x v="1"/>
    <n v="22"/>
    <n v="3"/>
    <x v="0"/>
    <x v="0"/>
    <x v="720"/>
    <n v="1"/>
    <x v="0"/>
    <n v="48"/>
    <n v="3"/>
    <n v="1"/>
    <x v="1"/>
    <n v="3"/>
    <s v="Married"/>
    <x v="685"/>
    <n v="11539"/>
    <n v="4"/>
    <s v="Y"/>
    <x v="0"/>
    <n v="11"/>
    <n v="3"/>
    <n v="2"/>
    <n v="80"/>
    <n v="0"/>
    <n v="7"/>
    <n v="2"/>
    <x v="1"/>
    <n v="5"/>
    <n v="2"/>
    <n v="0"/>
    <n v="1"/>
    <x v="2"/>
    <x v="1"/>
    <s v="6-10"/>
    <s v="Stayed"/>
  </r>
  <r>
    <n v="50"/>
    <x v="1"/>
    <s v="Travel_Rarely"/>
    <n v="939"/>
    <x v="1"/>
    <n v="24"/>
    <n v="3"/>
    <x v="0"/>
    <x v="0"/>
    <x v="721"/>
    <n v="4"/>
    <x v="1"/>
    <n v="95"/>
    <n v="3"/>
    <n v="4"/>
    <x v="3"/>
    <n v="3"/>
    <s v="Married"/>
    <x v="686"/>
    <n v="4161"/>
    <n v="3"/>
    <s v="Y"/>
    <x v="0"/>
    <n v="18"/>
    <n v="3"/>
    <n v="4"/>
    <n v="80"/>
    <n v="1"/>
    <n v="22"/>
    <n v="2"/>
    <x v="1"/>
    <n v="12"/>
    <n v="11"/>
    <n v="1"/>
    <n v="5"/>
    <x v="1"/>
    <x v="2"/>
    <s v="3-5"/>
    <s v="Left"/>
  </r>
  <r>
    <n v="38"/>
    <x v="1"/>
    <s v="Travel_Frequently"/>
    <n v="1391"/>
    <x v="1"/>
    <n v="10"/>
    <n v="1"/>
    <x v="2"/>
    <x v="0"/>
    <x v="722"/>
    <n v="3"/>
    <x v="1"/>
    <n v="66"/>
    <n v="3"/>
    <n v="1"/>
    <x v="1"/>
    <n v="3"/>
    <s v="Married"/>
    <x v="687"/>
    <n v="12127"/>
    <n v="0"/>
    <s v="Y"/>
    <x v="1"/>
    <n v="17"/>
    <n v="3"/>
    <n v="2"/>
    <n v="80"/>
    <n v="1"/>
    <n v="3"/>
    <n v="0"/>
    <x v="2"/>
    <n v="2"/>
    <n v="1"/>
    <n v="0"/>
    <n v="2"/>
    <x v="0"/>
    <x v="1"/>
    <s v="11+"/>
    <s v="Stayed"/>
  </r>
  <r>
    <n v="46"/>
    <x v="1"/>
    <s v="Travel_Rarely"/>
    <n v="566"/>
    <x v="1"/>
    <n v="7"/>
    <n v="2"/>
    <x v="2"/>
    <x v="0"/>
    <x v="723"/>
    <n v="4"/>
    <x v="1"/>
    <n v="75"/>
    <n v="3"/>
    <n v="3"/>
    <x v="3"/>
    <n v="3"/>
    <s v="Divorced"/>
    <x v="688"/>
    <n v="24208"/>
    <n v="6"/>
    <s v="Y"/>
    <x v="1"/>
    <n v="13"/>
    <n v="3"/>
    <n v="2"/>
    <n v="80"/>
    <n v="1"/>
    <n v="13"/>
    <n v="3"/>
    <x v="1"/>
    <n v="8"/>
    <n v="7"/>
    <n v="0"/>
    <n v="7"/>
    <x v="1"/>
    <x v="2"/>
    <s v="0-2"/>
    <s v="Stayed"/>
  </r>
  <r>
    <n v="24"/>
    <x v="1"/>
    <s v="Travel_Rarely"/>
    <n v="1206"/>
    <x v="1"/>
    <n v="17"/>
    <n v="1"/>
    <x v="2"/>
    <x v="0"/>
    <x v="724"/>
    <n v="4"/>
    <x v="0"/>
    <n v="41"/>
    <n v="2"/>
    <n v="2"/>
    <x v="3"/>
    <n v="3"/>
    <s v="Divorced"/>
    <x v="689"/>
    <n v="24117"/>
    <n v="1"/>
    <s v="Y"/>
    <x v="1"/>
    <n v="15"/>
    <n v="3"/>
    <n v="2"/>
    <n v="80"/>
    <n v="2"/>
    <n v="5"/>
    <n v="6"/>
    <x v="1"/>
    <n v="4"/>
    <n v="2"/>
    <n v="3"/>
    <n v="2"/>
    <x v="4"/>
    <x v="0"/>
    <s v="6-10"/>
    <s v="Stayed"/>
  </r>
  <r>
    <n v="35"/>
    <x v="0"/>
    <s v="Travel_Rarely"/>
    <n v="622"/>
    <x v="1"/>
    <n v="14"/>
    <n v="4"/>
    <x v="1"/>
    <x v="0"/>
    <x v="725"/>
    <n v="3"/>
    <x v="1"/>
    <n v="39"/>
    <n v="2"/>
    <n v="1"/>
    <x v="2"/>
    <n v="2"/>
    <s v="Divorced"/>
    <x v="690"/>
    <n v="10074"/>
    <n v="1"/>
    <s v="Y"/>
    <x v="0"/>
    <n v="24"/>
    <n v="4"/>
    <n v="4"/>
    <n v="80"/>
    <n v="1"/>
    <n v="5"/>
    <n v="2"/>
    <x v="0"/>
    <n v="4"/>
    <n v="2"/>
    <n v="0"/>
    <n v="2"/>
    <x v="2"/>
    <x v="0"/>
    <s v="3-5"/>
    <s v="Stayed"/>
  </r>
  <r>
    <n v="31"/>
    <x v="1"/>
    <s v="Travel_Frequently"/>
    <n v="853"/>
    <x v="1"/>
    <n v="1"/>
    <n v="1"/>
    <x v="0"/>
    <x v="0"/>
    <x v="726"/>
    <n v="3"/>
    <x v="0"/>
    <n v="96"/>
    <n v="3"/>
    <n v="2"/>
    <x v="3"/>
    <n v="1"/>
    <s v="Married"/>
    <x v="691"/>
    <n v="11275"/>
    <n v="1"/>
    <s v="Y"/>
    <x v="1"/>
    <n v="12"/>
    <n v="3"/>
    <n v="3"/>
    <n v="80"/>
    <n v="1"/>
    <n v="4"/>
    <n v="1"/>
    <x v="1"/>
    <n v="4"/>
    <n v="3"/>
    <n v="0"/>
    <n v="3"/>
    <x v="2"/>
    <x v="0"/>
    <s v="3-5"/>
    <s v="Left"/>
  </r>
  <r>
    <n v="18"/>
    <x v="1"/>
    <s v="Non-Travel"/>
    <n v="287"/>
    <x v="1"/>
    <n v="5"/>
    <n v="2"/>
    <x v="0"/>
    <x v="0"/>
    <x v="727"/>
    <n v="2"/>
    <x v="1"/>
    <n v="73"/>
    <n v="3"/>
    <n v="1"/>
    <x v="1"/>
    <n v="4"/>
    <s v="Single"/>
    <x v="692"/>
    <n v="13493"/>
    <n v="1"/>
    <s v="Y"/>
    <x v="1"/>
    <n v="15"/>
    <n v="3"/>
    <n v="4"/>
    <n v="80"/>
    <n v="0"/>
    <n v="0"/>
    <n v="2"/>
    <x v="1"/>
    <n v="0"/>
    <n v="0"/>
    <n v="0"/>
    <n v="0"/>
    <x v="4"/>
    <x v="1"/>
    <s v="3-5"/>
    <s v="Stayed"/>
  </r>
  <r>
    <n v="54"/>
    <x v="1"/>
    <s v="Travel_Rarely"/>
    <n v="1441"/>
    <x v="1"/>
    <n v="17"/>
    <n v="3"/>
    <x v="4"/>
    <x v="0"/>
    <x v="728"/>
    <n v="3"/>
    <x v="0"/>
    <n v="56"/>
    <n v="3"/>
    <n v="3"/>
    <x v="3"/>
    <n v="3"/>
    <s v="Married"/>
    <x v="693"/>
    <n v="13943"/>
    <n v="8"/>
    <s v="Y"/>
    <x v="1"/>
    <n v="11"/>
    <n v="3"/>
    <n v="3"/>
    <n v="80"/>
    <n v="1"/>
    <n v="22"/>
    <n v="2"/>
    <x v="1"/>
    <n v="10"/>
    <n v="7"/>
    <n v="0"/>
    <n v="8"/>
    <x v="1"/>
    <x v="2"/>
    <s v="0-2"/>
    <s v="Stayed"/>
  </r>
  <r>
    <n v="35"/>
    <x v="1"/>
    <s v="Travel_Rarely"/>
    <n v="583"/>
    <x v="1"/>
    <n v="25"/>
    <n v="4"/>
    <x v="2"/>
    <x v="0"/>
    <x v="729"/>
    <n v="3"/>
    <x v="0"/>
    <n v="57"/>
    <n v="3"/>
    <n v="3"/>
    <x v="4"/>
    <n v="3"/>
    <s v="Divorced"/>
    <x v="694"/>
    <n v="6975"/>
    <n v="1"/>
    <s v="Y"/>
    <x v="0"/>
    <n v="11"/>
    <n v="3"/>
    <n v="3"/>
    <n v="80"/>
    <n v="1"/>
    <n v="16"/>
    <n v="3"/>
    <x v="2"/>
    <n v="16"/>
    <n v="10"/>
    <n v="10"/>
    <n v="1"/>
    <x v="2"/>
    <x v="2"/>
    <s v="6-10"/>
    <s v="Stayed"/>
  </r>
  <r>
    <n v="30"/>
    <x v="1"/>
    <s v="Travel_Rarely"/>
    <n v="153"/>
    <x v="1"/>
    <n v="8"/>
    <n v="2"/>
    <x v="0"/>
    <x v="0"/>
    <x v="730"/>
    <n v="2"/>
    <x v="0"/>
    <n v="73"/>
    <n v="4"/>
    <n v="3"/>
    <x v="7"/>
    <n v="1"/>
    <s v="Married"/>
    <x v="695"/>
    <n v="17802"/>
    <n v="0"/>
    <s v="Y"/>
    <x v="0"/>
    <n v="12"/>
    <n v="3"/>
    <n v="3"/>
    <n v="80"/>
    <n v="3"/>
    <n v="9"/>
    <n v="4"/>
    <x v="2"/>
    <n v="8"/>
    <n v="7"/>
    <n v="1"/>
    <n v="7"/>
    <x v="2"/>
    <x v="2"/>
    <s v="11+"/>
    <s v="Stayed"/>
  </r>
  <r>
    <n v="20"/>
    <x v="0"/>
    <s v="Travel_Rarely"/>
    <n v="1097"/>
    <x v="1"/>
    <n v="11"/>
    <n v="3"/>
    <x v="2"/>
    <x v="0"/>
    <x v="731"/>
    <n v="4"/>
    <x v="0"/>
    <n v="98"/>
    <n v="2"/>
    <n v="1"/>
    <x v="1"/>
    <n v="1"/>
    <s v="Single"/>
    <x v="696"/>
    <n v="18275"/>
    <n v="1"/>
    <s v="Y"/>
    <x v="0"/>
    <n v="15"/>
    <n v="3"/>
    <n v="1"/>
    <n v="80"/>
    <n v="0"/>
    <n v="1"/>
    <n v="2"/>
    <x v="1"/>
    <n v="1"/>
    <n v="0"/>
    <n v="0"/>
    <n v="0"/>
    <x v="4"/>
    <x v="1"/>
    <s v="6-10"/>
    <s v="Stayed"/>
  </r>
  <r>
    <n v="30"/>
    <x v="0"/>
    <s v="Travel_Frequently"/>
    <n v="109"/>
    <x v="1"/>
    <n v="5"/>
    <n v="3"/>
    <x v="2"/>
    <x v="0"/>
    <x v="732"/>
    <n v="2"/>
    <x v="0"/>
    <n v="60"/>
    <n v="3"/>
    <n v="1"/>
    <x v="2"/>
    <n v="2"/>
    <s v="Single"/>
    <x v="697"/>
    <n v="25725"/>
    <n v="0"/>
    <s v="Y"/>
    <x v="1"/>
    <n v="17"/>
    <n v="3"/>
    <n v="1"/>
    <n v="80"/>
    <n v="0"/>
    <n v="4"/>
    <n v="3"/>
    <x v="1"/>
    <n v="3"/>
    <n v="2"/>
    <n v="1"/>
    <n v="2"/>
    <x v="2"/>
    <x v="1"/>
    <s v="0-2"/>
    <s v="Left"/>
  </r>
  <r>
    <n v="26"/>
    <x v="1"/>
    <s v="Travel_Rarely"/>
    <n v="1066"/>
    <x v="1"/>
    <n v="2"/>
    <n v="2"/>
    <x v="2"/>
    <x v="0"/>
    <x v="733"/>
    <n v="4"/>
    <x v="1"/>
    <n v="32"/>
    <n v="4"/>
    <n v="2"/>
    <x v="3"/>
    <n v="4"/>
    <s v="Married"/>
    <x v="698"/>
    <n v="3334"/>
    <n v="1"/>
    <s v="Y"/>
    <x v="1"/>
    <n v="12"/>
    <n v="3"/>
    <n v="2"/>
    <n v="80"/>
    <n v="0"/>
    <n v="8"/>
    <n v="2"/>
    <x v="1"/>
    <n v="8"/>
    <n v="7"/>
    <n v="1"/>
    <n v="3"/>
    <x v="2"/>
    <x v="0"/>
    <s v="3-5"/>
    <s v="Left"/>
  </r>
  <r>
    <n v="22"/>
    <x v="1"/>
    <s v="Travel_Rarely"/>
    <n v="217"/>
    <x v="1"/>
    <n v="8"/>
    <n v="1"/>
    <x v="0"/>
    <x v="0"/>
    <x v="734"/>
    <n v="2"/>
    <x v="1"/>
    <n v="94"/>
    <n v="1"/>
    <n v="1"/>
    <x v="2"/>
    <n v="1"/>
    <s v="Married"/>
    <x v="163"/>
    <n v="6881"/>
    <n v="1"/>
    <s v="Y"/>
    <x v="1"/>
    <n v="15"/>
    <n v="3"/>
    <n v="1"/>
    <n v="80"/>
    <n v="1"/>
    <n v="4"/>
    <n v="3"/>
    <x v="2"/>
    <n v="4"/>
    <n v="3"/>
    <n v="1"/>
    <n v="1"/>
    <x v="4"/>
    <x v="1"/>
    <s v="6-10"/>
    <s v="Stayed"/>
  </r>
  <r>
    <n v="48"/>
    <x v="1"/>
    <s v="Travel_Rarely"/>
    <n v="277"/>
    <x v="1"/>
    <n v="6"/>
    <n v="3"/>
    <x v="0"/>
    <x v="0"/>
    <x v="735"/>
    <n v="1"/>
    <x v="1"/>
    <n v="97"/>
    <n v="2"/>
    <n v="2"/>
    <x v="4"/>
    <n v="3"/>
    <s v="Single"/>
    <x v="699"/>
    <n v="13119"/>
    <n v="2"/>
    <s v="Y"/>
    <x v="1"/>
    <n v="13"/>
    <n v="3"/>
    <n v="4"/>
    <n v="80"/>
    <n v="0"/>
    <n v="19"/>
    <n v="0"/>
    <x v="1"/>
    <n v="2"/>
    <n v="2"/>
    <n v="2"/>
    <n v="2"/>
    <x v="1"/>
    <x v="0"/>
    <s v="3-5"/>
    <s v="Stayed"/>
  </r>
  <r>
    <n v="48"/>
    <x v="1"/>
    <s v="Travel_Rarely"/>
    <n v="1355"/>
    <x v="1"/>
    <n v="4"/>
    <n v="4"/>
    <x v="0"/>
    <x v="0"/>
    <x v="736"/>
    <n v="3"/>
    <x v="1"/>
    <n v="78"/>
    <n v="2"/>
    <n v="3"/>
    <x v="4"/>
    <n v="3"/>
    <s v="Single"/>
    <x v="700"/>
    <n v="22245"/>
    <n v="7"/>
    <s v="Y"/>
    <x v="1"/>
    <n v="14"/>
    <n v="3"/>
    <n v="2"/>
    <n v="80"/>
    <n v="0"/>
    <n v="27"/>
    <n v="3"/>
    <x v="1"/>
    <n v="15"/>
    <n v="11"/>
    <n v="4"/>
    <n v="8"/>
    <x v="1"/>
    <x v="2"/>
    <s v="0-2"/>
    <s v="Stayed"/>
  </r>
  <r>
    <n v="41"/>
    <x v="1"/>
    <s v="Travel_Rarely"/>
    <n v="549"/>
    <x v="1"/>
    <n v="7"/>
    <n v="2"/>
    <x v="2"/>
    <x v="0"/>
    <x v="737"/>
    <n v="4"/>
    <x v="0"/>
    <n v="42"/>
    <n v="3"/>
    <n v="2"/>
    <x v="3"/>
    <n v="3"/>
    <s v="Single"/>
    <x v="701"/>
    <n v="23371"/>
    <n v="6"/>
    <s v="Y"/>
    <x v="1"/>
    <n v="14"/>
    <n v="3"/>
    <n v="2"/>
    <n v="80"/>
    <n v="0"/>
    <n v="8"/>
    <n v="6"/>
    <x v="1"/>
    <n v="2"/>
    <n v="2"/>
    <n v="2"/>
    <n v="1"/>
    <x v="0"/>
    <x v="0"/>
    <s v="11+"/>
    <s v="Stayed"/>
  </r>
  <r>
    <n v="39"/>
    <x v="1"/>
    <s v="Travel_Rarely"/>
    <n v="466"/>
    <x v="1"/>
    <n v="1"/>
    <n v="1"/>
    <x v="0"/>
    <x v="0"/>
    <x v="738"/>
    <n v="4"/>
    <x v="0"/>
    <n v="65"/>
    <n v="2"/>
    <n v="4"/>
    <x v="3"/>
    <n v="4"/>
    <s v="Married"/>
    <x v="702"/>
    <n v="7060"/>
    <n v="1"/>
    <s v="Y"/>
    <x v="1"/>
    <n v="16"/>
    <n v="3"/>
    <n v="3"/>
    <n v="80"/>
    <n v="1"/>
    <n v="21"/>
    <n v="3"/>
    <x v="1"/>
    <n v="21"/>
    <n v="6"/>
    <n v="11"/>
    <n v="8"/>
    <x v="0"/>
    <x v="2"/>
    <s v="0-2"/>
    <s v="Stayed"/>
  </r>
  <r>
    <n v="27"/>
    <x v="1"/>
    <s v="Travel_Rarely"/>
    <n v="1055"/>
    <x v="1"/>
    <n v="2"/>
    <n v="4"/>
    <x v="0"/>
    <x v="0"/>
    <x v="739"/>
    <n v="1"/>
    <x v="0"/>
    <n v="47"/>
    <n v="3"/>
    <n v="2"/>
    <x v="3"/>
    <n v="4"/>
    <s v="Married"/>
    <x v="703"/>
    <n v="4658"/>
    <n v="0"/>
    <s v="Y"/>
    <x v="1"/>
    <n v="18"/>
    <n v="3"/>
    <n v="2"/>
    <n v="80"/>
    <n v="1"/>
    <n v="4"/>
    <n v="2"/>
    <x v="1"/>
    <n v="3"/>
    <n v="2"/>
    <n v="2"/>
    <n v="2"/>
    <x v="2"/>
    <x v="0"/>
    <s v="11+"/>
    <s v="Stayed"/>
  </r>
  <r>
    <n v="35"/>
    <x v="1"/>
    <s v="Travel_Rarely"/>
    <n v="802"/>
    <x v="1"/>
    <n v="10"/>
    <n v="3"/>
    <x v="1"/>
    <x v="0"/>
    <x v="740"/>
    <n v="2"/>
    <x v="1"/>
    <n v="45"/>
    <n v="3"/>
    <n v="1"/>
    <x v="2"/>
    <n v="4"/>
    <s v="Divorced"/>
    <x v="704"/>
    <n v="9541"/>
    <n v="1"/>
    <s v="Y"/>
    <x v="1"/>
    <n v="20"/>
    <n v="4"/>
    <n v="1"/>
    <n v="80"/>
    <n v="1"/>
    <n v="3"/>
    <n v="4"/>
    <x v="2"/>
    <n v="3"/>
    <n v="2"/>
    <n v="1"/>
    <n v="2"/>
    <x v="2"/>
    <x v="0"/>
    <s v="3-5"/>
    <s v="Stayed"/>
  </r>
  <r>
    <n v="42"/>
    <x v="1"/>
    <s v="Travel_Rarely"/>
    <n v="265"/>
    <x v="0"/>
    <n v="5"/>
    <n v="2"/>
    <x v="3"/>
    <x v="0"/>
    <x v="741"/>
    <n v="4"/>
    <x v="1"/>
    <n v="90"/>
    <n v="3"/>
    <n v="5"/>
    <x v="5"/>
    <n v="3"/>
    <s v="Married"/>
    <x v="705"/>
    <n v="7770"/>
    <n v="6"/>
    <s v="Y"/>
    <x v="1"/>
    <n v="13"/>
    <n v="3"/>
    <n v="2"/>
    <n v="80"/>
    <n v="0"/>
    <n v="21"/>
    <n v="3"/>
    <x v="3"/>
    <n v="1"/>
    <n v="0"/>
    <n v="0"/>
    <n v="0"/>
    <x v="0"/>
    <x v="2"/>
    <s v="3-5"/>
    <s v="Stayed"/>
  </r>
  <r>
    <n v="50"/>
    <x v="1"/>
    <s v="Travel_Rarely"/>
    <n v="804"/>
    <x v="1"/>
    <n v="9"/>
    <n v="3"/>
    <x v="0"/>
    <x v="0"/>
    <x v="742"/>
    <n v="1"/>
    <x v="1"/>
    <n v="64"/>
    <n v="3"/>
    <n v="1"/>
    <x v="2"/>
    <n v="4"/>
    <s v="Married"/>
    <x v="631"/>
    <n v="20165"/>
    <n v="4"/>
    <s v="Y"/>
    <x v="1"/>
    <n v="18"/>
    <n v="3"/>
    <n v="2"/>
    <n v="80"/>
    <n v="0"/>
    <n v="8"/>
    <n v="5"/>
    <x v="1"/>
    <n v="1"/>
    <n v="0"/>
    <n v="0"/>
    <n v="0"/>
    <x v="1"/>
    <x v="1"/>
    <s v="0-2"/>
    <s v="Stayed"/>
  </r>
  <r>
    <n v="59"/>
    <x v="1"/>
    <s v="Travel_Rarely"/>
    <n v="715"/>
    <x v="1"/>
    <n v="2"/>
    <n v="3"/>
    <x v="0"/>
    <x v="0"/>
    <x v="743"/>
    <n v="3"/>
    <x v="0"/>
    <n v="69"/>
    <n v="2"/>
    <n v="4"/>
    <x v="3"/>
    <n v="4"/>
    <s v="Single"/>
    <x v="706"/>
    <n v="21829"/>
    <n v="3"/>
    <s v="Y"/>
    <x v="0"/>
    <n v="13"/>
    <n v="3"/>
    <n v="1"/>
    <n v="80"/>
    <n v="0"/>
    <n v="30"/>
    <n v="4"/>
    <x v="1"/>
    <n v="5"/>
    <n v="3"/>
    <n v="4"/>
    <n v="3"/>
    <x v="3"/>
    <x v="2"/>
    <s v="0-2"/>
    <s v="Stayed"/>
  </r>
  <r>
    <n v="37"/>
    <x v="0"/>
    <s v="Travel_Rarely"/>
    <n v="1141"/>
    <x v="1"/>
    <n v="11"/>
    <n v="2"/>
    <x v="2"/>
    <x v="0"/>
    <x v="744"/>
    <n v="1"/>
    <x v="0"/>
    <n v="61"/>
    <n v="1"/>
    <n v="2"/>
    <x v="4"/>
    <n v="2"/>
    <s v="Married"/>
    <x v="707"/>
    <n v="14382"/>
    <n v="5"/>
    <s v="Y"/>
    <x v="1"/>
    <n v="15"/>
    <n v="3"/>
    <n v="1"/>
    <n v="80"/>
    <n v="0"/>
    <n v="15"/>
    <n v="2"/>
    <x v="0"/>
    <n v="1"/>
    <n v="0"/>
    <n v="0"/>
    <n v="0"/>
    <x v="0"/>
    <x v="0"/>
    <s v="3-5"/>
    <s v="Stayed"/>
  </r>
  <r>
    <n v="55"/>
    <x v="1"/>
    <s v="Travel_Frequently"/>
    <n v="135"/>
    <x v="1"/>
    <n v="18"/>
    <n v="4"/>
    <x v="2"/>
    <x v="0"/>
    <x v="745"/>
    <n v="3"/>
    <x v="1"/>
    <n v="62"/>
    <n v="3"/>
    <n v="2"/>
    <x v="4"/>
    <n v="2"/>
    <s v="Married"/>
    <x v="708"/>
    <n v="12992"/>
    <n v="3"/>
    <s v="Y"/>
    <x v="0"/>
    <n v="14"/>
    <n v="3"/>
    <n v="4"/>
    <n v="80"/>
    <n v="2"/>
    <n v="17"/>
    <n v="3"/>
    <x v="1"/>
    <n v="8"/>
    <n v="7"/>
    <n v="6"/>
    <n v="7"/>
    <x v="1"/>
    <x v="0"/>
    <s v="0-2"/>
    <s v="Left"/>
  </r>
  <r>
    <n v="41"/>
    <x v="1"/>
    <s v="Non-Travel"/>
    <n v="247"/>
    <x v="1"/>
    <n v="7"/>
    <n v="1"/>
    <x v="0"/>
    <x v="0"/>
    <x v="746"/>
    <n v="2"/>
    <x v="0"/>
    <n v="55"/>
    <n v="1"/>
    <n v="5"/>
    <x v="7"/>
    <n v="3"/>
    <s v="Divorced"/>
    <x v="709"/>
    <n v="20284"/>
    <n v="1"/>
    <s v="Y"/>
    <x v="1"/>
    <n v="22"/>
    <n v="4"/>
    <n v="2"/>
    <n v="80"/>
    <n v="2"/>
    <n v="21"/>
    <n v="3"/>
    <x v="1"/>
    <n v="21"/>
    <n v="16"/>
    <n v="5"/>
    <n v="10"/>
    <x v="0"/>
    <x v="2"/>
    <s v="6-10"/>
    <s v="Stayed"/>
  </r>
  <r>
    <n v="38"/>
    <x v="1"/>
    <s v="Travel_Rarely"/>
    <n v="1035"/>
    <x v="0"/>
    <n v="3"/>
    <n v="4"/>
    <x v="0"/>
    <x v="0"/>
    <x v="747"/>
    <n v="2"/>
    <x v="1"/>
    <n v="42"/>
    <n v="3"/>
    <n v="2"/>
    <x v="0"/>
    <n v="4"/>
    <s v="Single"/>
    <x v="710"/>
    <n v="4981"/>
    <n v="8"/>
    <s v="Y"/>
    <x v="0"/>
    <n v="12"/>
    <n v="3"/>
    <n v="3"/>
    <n v="80"/>
    <n v="0"/>
    <n v="19"/>
    <n v="1"/>
    <x v="1"/>
    <n v="1"/>
    <n v="0"/>
    <n v="0"/>
    <n v="0"/>
    <x v="0"/>
    <x v="0"/>
    <s v="11+"/>
    <s v="Stayed"/>
  </r>
  <r>
    <n v="26"/>
    <x v="0"/>
    <s v="Non-Travel"/>
    <n v="265"/>
    <x v="0"/>
    <n v="29"/>
    <n v="2"/>
    <x v="2"/>
    <x v="0"/>
    <x v="748"/>
    <n v="2"/>
    <x v="1"/>
    <n v="79"/>
    <n v="1"/>
    <n v="2"/>
    <x v="0"/>
    <n v="1"/>
    <s v="Single"/>
    <x v="711"/>
    <n v="21813"/>
    <n v="8"/>
    <s v="Y"/>
    <x v="1"/>
    <n v="18"/>
    <n v="3"/>
    <n v="4"/>
    <n v="80"/>
    <n v="0"/>
    <n v="7"/>
    <n v="6"/>
    <x v="1"/>
    <n v="2"/>
    <n v="2"/>
    <n v="2"/>
    <n v="2"/>
    <x v="2"/>
    <x v="0"/>
    <s v="0-2"/>
    <s v="Stayed"/>
  </r>
  <r>
    <n v="52"/>
    <x v="0"/>
    <s v="Travel_Rarely"/>
    <n v="266"/>
    <x v="0"/>
    <n v="2"/>
    <n v="1"/>
    <x v="3"/>
    <x v="0"/>
    <x v="749"/>
    <n v="1"/>
    <x v="0"/>
    <n v="57"/>
    <n v="1"/>
    <n v="5"/>
    <x v="5"/>
    <n v="4"/>
    <s v="Married"/>
    <x v="712"/>
    <n v="25846"/>
    <n v="1"/>
    <s v="Y"/>
    <x v="1"/>
    <n v="15"/>
    <n v="3"/>
    <n v="4"/>
    <n v="80"/>
    <n v="1"/>
    <n v="33"/>
    <n v="3"/>
    <x v="1"/>
    <n v="32"/>
    <n v="14"/>
    <n v="6"/>
    <n v="9"/>
    <x v="1"/>
    <x v="2"/>
    <s v="0-2"/>
    <s v="Left"/>
  </r>
  <r>
    <n v="44"/>
    <x v="1"/>
    <s v="Travel_Rarely"/>
    <n v="1448"/>
    <x v="0"/>
    <n v="28"/>
    <n v="3"/>
    <x v="2"/>
    <x v="0"/>
    <x v="750"/>
    <n v="4"/>
    <x v="0"/>
    <n v="53"/>
    <n v="4"/>
    <n v="4"/>
    <x v="0"/>
    <n v="4"/>
    <s v="Married"/>
    <x v="713"/>
    <n v="11737"/>
    <n v="3"/>
    <s v="Y"/>
    <x v="0"/>
    <n v="18"/>
    <n v="3"/>
    <n v="3"/>
    <n v="80"/>
    <n v="1"/>
    <n v="23"/>
    <n v="2"/>
    <x v="1"/>
    <n v="12"/>
    <n v="11"/>
    <n v="11"/>
    <n v="11"/>
    <x v="0"/>
    <x v="2"/>
    <s v="11+"/>
    <s v="Left"/>
  </r>
  <r>
    <n v="50"/>
    <x v="1"/>
    <s v="Non-Travel"/>
    <n v="145"/>
    <x v="0"/>
    <n v="1"/>
    <n v="3"/>
    <x v="0"/>
    <x v="0"/>
    <x v="751"/>
    <n v="4"/>
    <x v="0"/>
    <n v="95"/>
    <n v="3"/>
    <n v="2"/>
    <x v="0"/>
    <n v="3"/>
    <s v="Married"/>
    <x v="136"/>
    <n v="24920"/>
    <n v="0"/>
    <s v="Y"/>
    <x v="1"/>
    <n v="12"/>
    <n v="3"/>
    <n v="1"/>
    <n v="80"/>
    <n v="1"/>
    <n v="19"/>
    <n v="3"/>
    <x v="1"/>
    <n v="18"/>
    <n v="7"/>
    <n v="0"/>
    <n v="13"/>
    <x v="1"/>
    <x v="0"/>
    <s v="11+"/>
    <s v="Stayed"/>
  </r>
  <r>
    <n v="36"/>
    <x v="0"/>
    <s v="Travel_Rarely"/>
    <n v="885"/>
    <x v="1"/>
    <n v="16"/>
    <n v="4"/>
    <x v="0"/>
    <x v="0"/>
    <x v="752"/>
    <n v="3"/>
    <x v="0"/>
    <n v="43"/>
    <n v="4"/>
    <n v="1"/>
    <x v="2"/>
    <n v="1"/>
    <s v="Single"/>
    <x v="714"/>
    <n v="8269"/>
    <n v="1"/>
    <s v="Y"/>
    <x v="1"/>
    <n v="16"/>
    <n v="3"/>
    <n v="3"/>
    <n v="80"/>
    <n v="0"/>
    <n v="18"/>
    <n v="1"/>
    <x v="1"/>
    <n v="17"/>
    <n v="13"/>
    <n v="15"/>
    <n v="14"/>
    <x v="0"/>
    <x v="1"/>
    <s v="11+"/>
    <s v="Stayed"/>
  </r>
  <r>
    <n v="39"/>
    <x v="1"/>
    <s v="Travel_Frequently"/>
    <n v="945"/>
    <x v="1"/>
    <n v="22"/>
    <n v="3"/>
    <x v="2"/>
    <x v="0"/>
    <x v="753"/>
    <n v="4"/>
    <x v="0"/>
    <n v="82"/>
    <n v="3"/>
    <n v="3"/>
    <x v="3"/>
    <n v="1"/>
    <s v="Single"/>
    <x v="715"/>
    <n v="5083"/>
    <n v="1"/>
    <s v="Y"/>
    <x v="0"/>
    <n v="13"/>
    <n v="3"/>
    <n v="3"/>
    <n v="80"/>
    <n v="0"/>
    <n v="21"/>
    <n v="2"/>
    <x v="1"/>
    <n v="21"/>
    <n v="6"/>
    <n v="2"/>
    <n v="8"/>
    <x v="0"/>
    <x v="2"/>
    <s v="11+"/>
    <s v="Left"/>
  </r>
  <r>
    <n v="33"/>
    <x v="1"/>
    <s v="Non-Travel"/>
    <n v="1038"/>
    <x v="0"/>
    <n v="8"/>
    <n v="1"/>
    <x v="0"/>
    <x v="0"/>
    <x v="754"/>
    <n v="2"/>
    <x v="0"/>
    <n v="88"/>
    <n v="2"/>
    <n v="1"/>
    <x v="6"/>
    <n v="4"/>
    <s v="Single"/>
    <x v="531"/>
    <n v="21437"/>
    <n v="0"/>
    <s v="Y"/>
    <x v="1"/>
    <n v="19"/>
    <n v="3"/>
    <n v="4"/>
    <n v="80"/>
    <n v="0"/>
    <n v="3"/>
    <n v="2"/>
    <x v="2"/>
    <n v="2"/>
    <n v="2"/>
    <n v="2"/>
    <n v="2"/>
    <x v="2"/>
    <x v="1"/>
    <s v="11+"/>
    <s v="Stayed"/>
  </r>
  <r>
    <n v="45"/>
    <x v="1"/>
    <s v="Travel_Rarely"/>
    <n v="1234"/>
    <x v="0"/>
    <n v="11"/>
    <n v="2"/>
    <x v="0"/>
    <x v="0"/>
    <x v="755"/>
    <n v="4"/>
    <x v="0"/>
    <n v="90"/>
    <n v="3"/>
    <n v="4"/>
    <x v="5"/>
    <n v="4"/>
    <s v="Married"/>
    <x v="716"/>
    <n v="5404"/>
    <n v="3"/>
    <s v="Y"/>
    <x v="1"/>
    <n v="13"/>
    <n v="3"/>
    <n v="2"/>
    <n v="80"/>
    <n v="1"/>
    <n v="26"/>
    <n v="4"/>
    <x v="3"/>
    <n v="9"/>
    <n v="3"/>
    <n v="1"/>
    <n v="1"/>
    <x v="0"/>
    <x v="2"/>
    <s v="0-2"/>
    <s v="Stayed"/>
  </r>
  <r>
    <n v="32"/>
    <x v="1"/>
    <s v="Non-Travel"/>
    <n v="1109"/>
    <x v="1"/>
    <n v="29"/>
    <n v="4"/>
    <x v="2"/>
    <x v="0"/>
    <x v="756"/>
    <n v="4"/>
    <x v="0"/>
    <n v="69"/>
    <n v="3"/>
    <n v="1"/>
    <x v="2"/>
    <n v="3"/>
    <s v="Single"/>
    <x v="717"/>
    <n v="11135"/>
    <n v="9"/>
    <s v="Y"/>
    <x v="1"/>
    <n v="12"/>
    <n v="3"/>
    <n v="2"/>
    <n v="80"/>
    <n v="0"/>
    <n v="10"/>
    <n v="2"/>
    <x v="1"/>
    <n v="8"/>
    <n v="7"/>
    <n v="7"/>
    <n v="7"/>
    <x v="2"/>
    <x v="0"/>
    <s v="6-10"/>
    <s v="Stayed"/>
  </r>
  <r>
    <n v="34"/>
    <x v="1"/>
    <s v="Travel_Rarely"/>
    <n v="216"/>
    <x v="0"/>
    <n v="1"/>
    <n v="4"/>
    <x v="3"/>
    <x v="0"/>
    <x v="757"/>
    <n v="2"/>
    <x v="1"/>
    <n v="75"/>
    <n v="4"/>
    <n v="2"/>
    <x v="0"/>
    <n v="4"/>
    <s v="Divorced"/>
    <x v="718"/>
    <n v="12278"/>
    <n v="0"/>
    <s v="Y"/>
    <x v="1"/>
    <n v="11"/>
    <n v="3"/>
    <n v="4"/>
    <n v="80"/>
    <n v="1"/>
    <n v="16"/>
    <n v="2"/>
    <x v="2"/>
    <n v="15"/>
    <n v="1"/>
    <n v="0"/>
    <n v="9"/>
    <x v="2"/>
    <x v="2"/>
    <s v="6-10"/>
    <s v="Stayed"/>
  </r>
  <r>
    <n v="59"/>
    <x v="1"/>
    <s v="Travel_Rarely"/>
    <n v="1089"/>
    <x v="0"/>
    <n v="1"/>
    <n v="2"/>
    <x v="4"/>
    <x v="0"/>
    <x v="758"/>
    <n v="2"/>
    <x v="1"/>
    <n v="66"/>
    <n v="3"/>
    <n v="3"/>
    <x v="5"/>
    <n v="4"/>
    <s v="Married"/>
    <x v="719"/>
    <n v="11038"/>
    <n v="3"/>
    <s v="Y"/>
    <x v="0"/>
    <n v="14"/>
    <n v="3"/>
    <n v="3"/>
    <n v="80"/>
    <n v="1"/>
    <n v="14"/>
    <n v="1"/>
    <x v="0"/>
    <n v="6"/>
    <n v="4"/>
    <n v="0"/>
    <n v="4"/>
    <x v="3"/>
    <x v="2"/>
    <s v="11+"/>
    <s v="Stayed"/>
  </r>
  <r>
    <n v="45"/>
    <x v="1"/>
    <s v="Travel_Rarely"/>
    <n v="788"/>
    <x v="2"/>
    <n v="24"/>
    <n v="4"/>
    <x v="2"/>
    <x v="0"/>
    <x v="759"/>
    <n v="2"/>
    <x v="1"/>
    <n v="36"/>
    <n v="3"/>
    <n v="1"/>
    <x v="8"/>
    <n v="2"/>
    <s v="Single"/>
    <x v="221"/>
    <n v="8318"/>
    <n v="1"/>
    <s v="Y"/>
    <x v="1"/>
    <n v="16"/>
    <n v="3"/>
    <n v="1"/>
    <n v="80"/>
    <n v="0"/>
    <n v="6"/>
    <n v="3"/>
    <x v="1"/>
    <n v="6"/>
    <n v="3"/>
    <n v="0"/>
    <n v="4"/>
    <x v="0"/>
    <x v="1"/>
    <s v="6-10"/>
    <s v="Stayed"/>
  </r>
  <r>
    <n v="53"/>
    <x v="1"/>
    <s v="Travel_Frequently"/>
    <n v="124"/>
    <x v="0"/>
    <n v="2"/>
    <n v="3"/>
    <x v="3"/>
    <x v="0"/>
    <x v="760"/>
    <n v="3"/>
    <x v="0"/>
    <n v="38"/>
    <n v="2"/>
    <n v="3"/>
    <x v="0"/>
    <n v="2"/>
    <s v="Married"/>
    <x v="720"/>
    <n v="23537"/>
    <n v="2"/>
    <s v="Y"/>
    <x v="1"/>
    <n v="12"/>
    <n v="3"/>
    <n v="1"/>
    <n v="80"/>
    <n v="1"/>
    <n v="30"/>
    <n v="2"/>
    <x v="1"/>
    <n v="15"/>
    <n v="7"/>
    <n v="6"/>
    <n v="12"/>
    <x v="1"/>
    <x v="2"/>
    <s v="6-10"/>
    <s v="Stayed"/>
  </r>
  <r>
    <n v="36"/>
    <x v="0"/>
    <s v="Travel_Rarely"/>
    <n v="660"/>
    <x v="1"/>
    <n v="15"/>
    <n v="3"/>
    <x v="1"/>
    <x v="0"/>
    <x v="761"/>
    <n v="1"/>
    <x v="1"/>
    <n v="81"/>
    <n v="3"/>
    <n v="2"/>
    <x v="2"/>
    <n v="3"/>
    <s v="Divorced"/>
    <x v="721"/>
    <n v="7858"/>
    <n v="7"/>
    <s v="Y"/>
    <x v="1"/>
    <n v="14"/>
    <n v="3"/>
    <n v="2"/>
    <n v="80"/>
    <n v="1"/>
    <n v="9"/>
    <n v="3"/>
    <x v="2"/>
    <n v="1"/>
    <n v="0"/>
    <n v="0"/>
    <n v="0"/>
    <x v="0"/>
    <x v="0"/>
    <s v="11+"/>
    <s v="Stayed"/>
  </r>
  <r>
    <n v="26"/>
    <x v="0"/>
    <s v="Travel_Frequently"/>
    <n v="342"/>
    <x v="1"/>
    <n v="2"/>
    <n v="3"/>
    <x v="0"/>
    <x v="0"/>
    <x v="762"/>
    <n v="1"/>
    <x v="1"/>
    <n v="57"/>
    <n v="3"/>
    <n v="1"/>
    <x v="1"/>
    <n v="1"/>
    <s v="Married"/>
    <x v="96"/>
    <n v="15346"/>
    <n v="6"/>
    <s v="Y"/>
    <x v="0"/>
    <n v="14"/>
    <n v="3"/>
    <n v="2"/>
    <n v="80"/>
    <n v="1"/>
    <n v="6"/>
    <n v="2"/>
    <x v="1"/>
    <n v="3"/>
    <n v="2"/>
    <n v="1"/>
    <n v="2"/>
    <x v="2"/>
    <x v="1"/>
    <s v="0-2"/>
    <s v="Left"/>
  </r>
  <r>
    <n v="34"/>
    <x v="1"/>
    <s v="Travel_Rarely"/>
    <n v="1333"/>
    <x v="0"/>
    <n v="10"/>
    <n v="4"/>
    <x v="0"/>
    <x v="0"/>
    <x v="763"/>
    <n v="3"/>
    <x v="0"/>
    <n v="87"/>
    <n v="3"/>
    <n v="1"/>
    <x v="6"/>
    <n v="3"/>
    <s v="Married"/>
    <x v="722"/>
    <n v="18410"/>
    <n v="1"/>
    <s v="Y"/>
    <x v="0"/>
    <n v="19"/>
    <n v="3"/>
    <n v="4"/>
    <n v="80"/>
    <n v="1"/>
    <n v="1"/>
    <n v="2"/>
    <x v="1"/>
    <n v="1"/>
    <n v="1"/>
    <n v="0"/>
    <n v="0"/>
    <x v="2"/>
    <x v="1"/>
    <s v="3-5"/>
    <s v="Left"/>
  </r>
  <r>
    <n v="28"/>
    <x v="1"/>
    <s v="Travel_Rarely"/>
    <n v="1144"/>
    <x v="0"/>
    <n v="10"/>
    <n v="1"/>
    <x v="2"/>
    <x v="0"/>
    <x v="764"/>
    <n v="4"/>
    <x v="1"/>
    <n v="74"/>
    <n v="3"/>
    <n v="1"/>
    <x v="6"/>
    <n v="2"/>
    <s v="Married"/>
    <x v="723"/>
    <n v="23384"/>
    <n v="1"/>
    <s v="Y"/>
    <x v="1"/>
    <n v="22"/>
    <n v="4"/>
    <n v="2"/>
    <n v="80"/>
    <n v="0"/>
    <n v="1"/>
    <n v="5"/>
    <x v="1"/>
    <n v="1"/>
    <n v="0"/>
    <n v="0"/>
    <n v="0"/>
    <x v="2"/>
    <x v="1"/>
    <s v="0-2"/>
    <s v="Stayed"/>
  </r>
  <r>
    <n v="38"/>
    <x v="1"/>
    <s v="Travel_Frequently"/>
    <n v="1186"/>
    <x v="1"/>
    <n v="3"/>
    <n v="4"/>
    <x v="1"/>
    <x v="0"/>
    <x v="765"/>
    <n v="3"/>
    <x v="1"/>
    <n v="44"/>
    <n v="3"/>
    <n v="1"/>
    <x v="1"/>
    <n v="3"/>
    <s v="Married"/>
    <x v="724"/>
    <n v="2997"/>
    <n v="3"/>
    <s v="Y"/>
    <x v="1"/>
    <n v="16"/>
    <n v="3"/>
    <n v="1"/>
    <n v="80"/>
    <n v="1"/>
    <n v="8"/>
    <n v="2"/>
    <x v="1"/>
    <n v="2"/>
    <n v="2"/>
    <n v="2"/>
    <n v="2"/>
    <x v="0"/>
    <x v="1"/>
    <s v="0-2"/>
    <s v="Stayed"/>
  </r>
  <r>
    <n v="50"/>
    <x v="1"/>
    <s v="Travel_Rarely"/>
    <n v="1464"/>
    <x v="1"/>
    <n v="2"/>
    <n v="4"/>
    <x v="2"/>
    <x v="0"/>
    <x v="766"/>
    <n v="2"/>
    <x v="1"/>
    <n v="62"/>
    <n v="3"/>
    <n v="5"/>
    <x v="7"/>
    <n v="3"/>
    <s v="Married"/>
    <x v="725"/>
    <n v="12853"/>
    <n v="2"/>
    <s v="Y"/>
    <x v="0"/>
    <n v="11"/>
    <n v="3"/>
    <n v="4"/>
    <n v="80"/>
    <n v="1"/>
    <n v="29"/>
    <n v="2"/>
    <x v="2"/>
    <n v="8"/>
    <n v="1"/>
    <n v="7"/>
    <n v="7"/>
    <x v="1"/>
    <x v="2"/>
    <s v="0-2"/>
    <s v="Stayed"/>
  </r>
  <r>
    <n v="37"/>
    <x v="1"/>
    <s v="Travel_Rarely"/>
    <n v="124"/>
    <x v="1"/>
    <n v="3"/>
    <n v="3"/>
    <x v="1"/>
    <x v="0"/>
    <x v="767"/>
    <n v="4"/>
    <x v="0"/>
    <n v="35"/>
    <n v="3"/>
    <n v="2"/>
    <x v="4"/>
    <n v="2"/>
    <s v="Single"/>
    <x v="726"/>
    <n v="13848"/>
    <n v="3"/>
    <s v="Y"/>
    <x v="1"/>
    <n v="15"/>
    <n v="3"/>
    <n v="1"/>
    <n v="80"/>
    <n v="0"/>
    <n v="8"/>
    <n v="3"/>
    <x v="2"/>
    <n v="4"/>
    <n v="3"/>
    <n v="0"/>
    <n v="1"/>
    <x v="0"/>
    <x v="0"/>
    <s v="6-10"/>
    <s v="Stayed"/>
  </r>
  <r>
    <n v="40"/>
    <x v="1"/>
    <s v="Travel_Rarely"/>
    <n v="300"/>
    <x v="0"/>
    <n v="26"/>
    <n v="3"/>
    <x v="3"/>
    <x v="0"/>
    <x v="768"/>
    <n v="3"/>
    <x v="1"/>
    <n v="74"/>
    <n v="3"/>
    <n v="2"/>
    <x v="0"/>
    <n v="1"/>
    <s v="Married"/>
    <x v="727"/>
    <n v="22217"/>
    <n v="1"/>
    <s v="Y"/>
    <x v="1"/>
    <n v="14"/>
    <n v="3"/>
    <n v="2"/>
    <n v="80"/>
    <n v="1"/>
    <n v="8"/>
    <n v="3"/>
    <x v="2"/>
    <n v="7"/>
    <n v="7"/>
    <n v="7"/>
    <n v="5"/>
    <x v="0"/>
    <x v="2"/>
    <s v="3-5"/>
    <s v="Stayed"/>
  </r>
  <r>
    <n v="26"/>
    <x v="1"/>
    <s v="Travel_Frequently"/>
    <n v="921"/>
    <x v="1"/>
    <n v="1"/>
    <n v="1"/>
    <x v="2"/>
    <x v="0"/>
    <x v="769"/>
    <n v="1"/>
    <x v="0"/>
    <n v="66"/>
    <n v="2"/>
    <n v="1"/>
    <x v="1"/>
    <n v="3"/>
    <s v="Divorced"/>
    <x v="728"/>
    <n v="25265"/>
    <n v="1"/>
    <s v="Y"/>
    <x v="1"/>
    <n v="13"/>
    <n v="3"/>
    <n v="3"/>
    <n v="80"/>
    <n v="2"/>
    <n v="5"/>
    <n v="5"/>
    <x v="1"/>
    <n v="5"/>
    <n v="3"/>
    <n v="1"/>
    <n v="3"/>
    <x v="2"/>
    <x v="1"/>
    <s v="6-10"/>
    <s v="Stayed"/>
  </r>
  <r>
    <n v="46"/>
    <x v="1"/>
    <s v="Travel_Rarely"/>
    <n v="430"/>
    <x v="1"/>
    <n v="1"/>
    <n v="4"/>
    <x v="2"/>
    <x v="0"/>
    <x v="770"/>
    <n v="4"/>
    <x v="1"/>
    <n v="40"/>
    <n v="3"/>
    <n v="5"/>
    <x v="7"/>
    <n v="4"/>
    <s v="Divorced"/>
    <x v="729"/>
    <n v="21445"/>
    <n v="9"/>
    <s v="Y"/>
    <x v="1"/>
    <n v="17"/>
    <n v="3"/>
    <n v="4"/>
    <n v="80"/>
    <n v="2"/>
    <n v="23"/>
    <n v="0"/>
    <x v="1"/>
    <n v="2"/>
    <n v="2"/>
    <n v="2"/>
    <n v="2"/>
    <x v="1"/>
    <x v="2"/>
    <s v="3-5"/>
    <s v="Stayed"/>
  </r>
  <r>
    <n v="54"/>
    <x v="1"/>
    <s v="Travel_Rarely"/>
    <n v="1082"/>
    <x v="0"/>
    <n v="2"/>
    <n v="4"/>
    <x v="0"/>
    <x v="0"/>
    <x v="771"/>
    <n v="3"/>
    <x v="0"/>
    <n v="41"/>
    <n v="2"/>
    <n v="3"/>
    <x v="0"/>
    <n v="3"/>
    <s v="Married"/>
    <x v="730"/>
    <n v="8392"/>
    <n v="6"/>
    <s v="Y"/>
    <x v="1"/>
    <n v="11"/>
    <n v="3"/>
    <n v="2"/>
    <n v="80"/>
    <n v="1"/>
    <n v="13"/>
    <n v="4"/>
    <x v="1"/>
    <n v="9"/>
    <n v="4"/>
    <n v="7"/>
    <n v="0"/>
    <x v="1"/>
    <x v="2"/>
    <s v="0-2"/>
    <s v="Stayed"/>
  </r>
  <r>
    <n v="56"/>
    <x v="1"/>
    <s v="Travel_Frequently"/>
    <n v="1240"/>
    <x v="1"/>
    <n v="9"/>
    <n v="3"/>
    <x v="2"/>
    <x v="0"/>
    <x v="772"/>
    <n v="1"/>
    <x v="0"/>
    <n v="63"/>
    <n v="3"/>
    <n v="1"/>
    <x v="1"/>
    <n v="3"/>
    <s v="Married"/>
    <x v="131"/>
    <n v="12154"/>
    <n v="2"/>
    <s v="Y"/>
    <x v="1"/>
    <n v="19"/>
    <n v="3"/>
    <n v="2"/>
    <n v="80"/>
    <n v="1"/>
    <n v="18"/>
    <n v="4"/>
    <x v="1"/>
    <n v="5"/>
    <n v="4"/>
    <n v="0"/>
    <n v="3"/>
    <x v="3"/>
    <x v="1"/>
    <s v="6-10"/>
    <s v="Stayed"/>
  </r>
  <r>
    <n v="36"/>
    <x v="1"/>
    <s v="Travel_Rarely"/>
    <n v="796"/>
    <x v="1"/>
    <n v="12"/>
    <n v="5"/>
    <x v="2"/>
    <x v="0"/>
    <x v="773"/>
    <n v="4"/>
    <x v="0"/>
    <n v="51"/>
    <n v="2"/>
    <n v="3"/>
    <x v="3"/>
    <n v="4"/>
    <s v="Single"/>
    <x v="731"/>
    <n v="15669"/>
    <n v="0"/>
    <s v="Y"/>
    <x v="1"/>
    <n v="11"/>
    <n v="3"/>
    <n v="2"/>
    <n v="80"/>
    <n v="0"/>
    <n v="15"/>
    <n v="2"/>
    <x v="2"/>
    <n v="14"/>
    <n v="8"/>
    <n v="7"/>
    <n v="8"/>
    <x v="0"/>
    <x v="2"/>
    <s v="3-5"/>
    <s v="Stayed"/>
  </r>
  <r>
    <n v="55"/>
    <x v="1"/>
    <s v="Non-Travel"/>
    <n v="444"/>
    <x v="1"/>
    <n v="2"/>
    <n v="1"/>
    <x v="2"/>
    <x v="0"/>
    <x v="774"/>
    <n v="3"/>
    <x v="1"/>
    <n v="40"/>
    <n v="2"/>
    <n v="4"/>
    <x v="5"/>
    <n v="1"/>
    <s v="Single"/>
    <x v="732"/>
    <n v="17323"/>
    <n v="7"/>
    <s v="Y"/>
    <x v="1"/>
    <n v="15"/>
    <n v="3"/>
    <n v="2"/>
    <n v="80"/>
    <n v="0"/>
    <n v="31"/>
    <n v="3"/>
    <x v="3"/>
    <n v="9"/>
    <n v="7"/>
    <n v="6"/>
    <n v="2"/>
    <x v="1"/>
    <x v="2"/>
    <s v="11+"/>
    <s v="Stayed"/>
  </r>
  <r>
    <n v="43"/>
    <x v="1"/>
    <s v="Travel_Rarely"/>
    <n v="415"/>
    <x v="0"/>
    <n v="25"/>
    <n v="3"/>
    <x v="2"/>
    <x v="0"/>
    <x v="775"/>
    <n v="3"/>
    <x v="1"/>
    <n v="79"/>
    <n v="2"/>
    <n v="3"/>
    <x v="0"/>
    <n v="4"/>
    <s v="Divorced"/>
    <x v="733"/>
    <n v="5268"/>
    <n v="5"/>
    <s v="Y"/>
    <x v="1"/>
    <n v="13"/>
    <n v="3"/>
    <n v="3"/>
    <n v="80"/>
    <n v="1"/>
    <n v="18"/>
    <n v="5"/>
    <x v="1"/>
    <n v="1"/>
    <n v="0"/>
    <n v="0"/>
    <n v="0"/>
    <x v="0"/>
    <x v="2"/>
    <s v="6-10"/>
    <s v="Stayed"/>
  </r>
  <r>
    <n v="20"/>
    <x v="0"/>
    <s v="Travel_Frequently"/>
    <n v="769"/>
    <x v="0"/>
    <n v="9"/>
    <n v="3"/>
    <x v="3"/>
    <x v="0"/>
    <x v="776"/>
    <n v="4"/>
    <x v="0"/>
    <n v="54"/>
    <n v="3"/>
    <n v="1"/>
    <x v="6"/>
    <n v="4"/>
    <s v="Single"/>
    <x v="157"/>
    <n v="17205"/>
    <n v="1"/>
    <s v="Y"/>
    <x v="0"/>
    <n v="14"/>
    <n v="3"/>
    <n v="2"/>
    <n v="80"/>
    <n v="0"/>
    <n v="2"/>
    <n v="3"/>
    <x v="1"/>
    <n v="2"/>
    <n v="2"/>
    <n v="0"/>
    <n v="2"/>
    <x v="4"/>
    <x v="1"/>
    <s v="0-2"/>
    <s v="Stayed"/>
  </r>
  <r>
    <n v="21"/>
    <x v="0"/>
    <s v="Travel_Rarely"/>
    <n v="1334"/>
    <x v="1"/>
    <n v="10"/>
    <n v="3"/>
    <x v="0"/>
    <x v="0"/>
    <x v="777"/>
    <n v="3"/>
    <x v="0"/>
    <n v="36"/>
    <n v="2"/>
    <n v="1"/>
    <x v="2"/>
    <n v="1"/>
    <s v="Single"/>
    <x v="734"/>
    <n v="17258"/>
    <n v="1"/>
    <s v="Y"/>
    <x v="1"/>
    <n v="13"/>
    <n v="3"/>
    <n v="1"/>
    <n v="80"/>
    <n v="0"/>
    <n v="1"/>
    <n v="6"/>
    <x v="2"/>
    <n v="1"/>
    <n v="0"/>
    <n v="1"/>
    <n v="0"/>
    <x v="4"/>
    <x v="1"/>
    <s v="0-2"/>
    <s v="Left"/>
  </r>
  <r>
    <n v="46"/>
    <x v="1"/>
    <s v="Travel_Rarely"/>
    <n v="1003"/>
    <x v="1"/>
    <n v="8"/>
    <n v="4"/>
    <x v="0"/>
    <x v="0"/>
    <x v="778"/>
    <n v="4"/>
    <x v="0"/>
    <n v="74"/>
    <n v="2"/>
    <n v="2"/>
    <x v="1"/>
    <n v="1"/>
    <s v="Divorced"/>
    <x v="735"/>
    <n v="21029"/>
    <n v="8"/>
    <s v="Y"/>
    <x v="0"/>
    <n v="23"/>
    <n v="4"/>
    <n v="1"/>
    <n v="80"/>
    <n v="3"/>
    <n v="19"/>
    <n v="2"/>
    <x v="1"/>
    <n v="16"/>
    <n v="13"/>
    <n v="1"/>
    <n v="7"/>
    <x v="1"/>
    <x v="0"/>
    <s v="0-2"/>
    <s v="Left"/>
  </r>
  <r>
    <n v="51"/>
    <x v="0"/>
    <s v="Travel_Rarely"/>
    <n v="1323"/>
    <x v="1"/>
    <n v="4"/>
    <n v="4"/>
    <x v="0"/>
    <x v="0"/>
    <x v="779"/>
    <n v="1"/>
    <x v="1"/>
    <n v="34"/>
    <n v="3"/>
    <n v="1"/>
    <x v="1"/>
    <n v="3"/>
    <s v="Married"/>
    <x v="736"/>
    <n v="10332"/>
    <n v="9"/>
    <s v="Y"/>
    <x v="0"/>
    <n v="12"/>
    <n v="3"/>
    <n v="3"/>
    <n v="80"/>
    <n v="3"/>
    <n v="18"/>
    <n v="2"/>
    <x v="3"/>
    <n v="10"/>
    <n v="0"/>
    <n v="2"/>
    <n v="7"/>
    <x v="1"/>
    <x v="1"/>
    <s v="11+"/>
    <s v="Stayed"/>
  </r>
  <r>
    <n v="28"/>
    <x v="0"/>
    <s v="Non-Travel"/>
    <n v="1366"/>
    <x v="1"/>
    <n v="24"/>
    <n v="2"/>
    <x v="4"/>
    <x v="0"/>
    <x v="780"/>
    <n v="2"/>
    <x v="1"/>
    <n v="72"/>
    <n v="2"/>
    <n v="3"/>
    <x v="4"/>
    <n v="1"/>
    <s v="Single"/>
    <x v="737"/>
    <n v="12355"/>
    <n v="1"/>
    <s v="Y"/>
    <x v="1"/>
    <n v="12"/>
    <n v="3"/>
    <n v="1"/>
    <n v="80"/>
    <n v="0"/>
    <n v="10"/>
    <n v="2"/>
    <x v="2"/>
    <n v="10"/>
    <n v="7"/>
    <n v="1"/>
    <n v="9"/>
    <x v="2"/>
    <x v="2"/>
    <s v="6-10"/>
    <s v="Left"/>
  </r>
  <r>
    <n v="26"/>
    <x v="1"/>
    <s v="Travel_Rarely"/>
    <n v="192"/>
    <x v="1"/>
    <n v="1"/>
    <n v="2"/>
    <x v="2"/>
    <x v="0"/>
    <x v="781"/>
    <n v="1"/>
    <x v="1"/>
    <n v="59"/>
    <n v="2"/>
    <n v="1"/>
    <x v="2"/>
    <n v="1"/>
    <s v="Married"/>
    <x v="738"/>
    <n v="11141"/>
    <n v="1"/>
    <s v="Y"/>
    <x v="1"/>
    <n v="16"/>
    <n v="3"/>
    <n v="1"/>
    <n v="80"/>
    <n v="2"/>
    <n v="6"/>
    <n v="2"/>
    <x v="1"/>
    <n v="5"/>
    <n v="3"/>
    <n v="1"/>
    <n v="3"/>
    <x v="2"/>
    <x v="0"/>
    <s v="6-10"/>
    <s v="Left"/>
  </r>
  <r>
    <n v="30"/>
    <x v="1"/>
    <s v="Travel_Rarely"/>
    <n v="1176"/>
    <x v="1"/>
    <n v="20"/>
    <n v="3"/>
    <x v="1"/>
    <x v="0"/>
    <x v="782"/>
    <n v="3"/>
    <x v="1"/>
    <n v="85"/>
    <n v="3"/>
    <n v="2"/>
    <x v="3"/>
    <n v="1"/>
    <s v="Married"/>
    <x v="739"/>
    <n v="9096"/>
    <n v="0"/>
    <s v="Y"/>
    <x v="1"/>
    <n v="15"/>
    <n v="3"/>
    <n v="3"/>
    <n v="80"/>
    <n v="1"/>
    <n v="7"/>
    <n v="1"/>
    <x v="2"/>
    <n v="6"/>
    <n v="2"/>
    <n v="0"/>
    <n v="2"/>
    <x v="2"/>
    <x v="2"/>
    <s v="3-5"/>
    <s v="Stayed"/>
  </r>
  <r>
    <n v="41"/>
    <x v="1"/>
    <s v="Travel_Rarely"/>
    <n v="509"/>
    <x v="1"/>
    <n v="7"/>
    <n v="2"/>
    <x v="4"/>
    <x v="0"/>
    <x v="783"/>
    <n v="2"/>
    <x v="0"/>
    <n v="43"/>
    <n v="4"/>
    <n v="1"/>
    <x v="1"/>
    <n v="3"/>
    <s v="Married"/>
    <x v="740"/>
    <n v="18863"/>
    <n v="1"/>
    <s v="Y"/>
    <x v="1"/>
    <n v="13"/>
    <n v="3"/>
    <n v="3"/>
    <n v="80"/>
    <n v="0"/>
    <n v="10"/>
    <n v="3"/>
    <x v="1"/>
    <n v="10"/>
    <n v="6"/>
    <n v="0"/>
    <n v="8"/>
    <x v="0"/>
    <x v="0"/>
    <s v="6-10"/>
    <s v="Stayed"/>
  </r>
  <r>
    <n v="38"/>
    <x v="1"/>
    <s v="Travel_Rarely"/>
    <n v="330"/>
    <x v="1"/>
    <n v="17"/>
    <n v="1"/>
    <x v="0"/>
    <x v="0"/>
    <x v="784"/>
    <n v="3"/>
    <x v="0"/>
    <n v="65"/>
    <n v="2"/>
    <n v="3"/>
    <x v="4"/>
    <n v="3"/>
    <s v="Married"/>
    <x v="741"/>
    <n v="24608"/>
    <n v="0"/>
    <s v="Y"/>
    <x v="1"/>
    <n v="18"/>
    <n v="3"/>
    <n v="1"/>
    <n v="80"/>
    <n v="1"/>
    <n v="20"/>
    <n v="4"/>
    <x v="2"/>
    <n v="19"/>
    <n v="9"/>
    <n v="1"/>
    <n v="9"/>
    <x v="0"/>
    <x v="2"/>
    <s v="6-10"/>
    <s v="Stayed"/>
  </r>
  <r>
    <n v="40"/>
    <x v="1"/>
    <s v="Travel_Rarely"/>
    <n v="1492"/>
    <x v="1"/>
    <n v="20"/>
    <n v="4"/>
    <x v="4"/>
    <x v="0"/>
    <x v="785"/>
    <n v="1"/>
    <x v="1"/>
    <n v="61"/>
    <n v="3"/>
    <n v="3"/>
    <x v="4"/>
    <n v="4"/>
    <s v="Married"/>
    <x v="742"/>
    <n v="26542"/>
    <n v="4"/>
    <s v="Y"/>
    <x v="1"/>
    <n v="20"/>
    <n v="4"/>
    <n v="4"/>
    <n v="80"/>
    <n v="1"/>
    <n v="14"/>
    <n v="6"/>
    <x v="1"/>
    <n v="11"/>
    <n v="10"/>
    <n v="11"/>
    <n v="1"/>
    <x v="0"/>
    <x v="2"/>
    <s v="11+"/>
    <s v="Stayed"/>
  </r>
  <r>
    <n v="27"/>
    <x v="1"/>
    <s v="Non-Travel"/>
    <n v="1277"/>
    <x v="1"/>
    <n v="8"/>
    <n v="5"/>
    <x v="0"/>
    <x v="0"/>
    <x v="786"/>
    <n v="1"/>
    <x v="1"/>
    <n v="87"/>
    <n v="1"/>
    <n v="1"/>
    <x v="2"/>
    <n v="3"/>
    <s v="Married"/>
    <x v="743"/>
    <n v="5869"/>
    <n v="1"/>
    <s v="Y"/>
    <x v="1"/>
    <n v="19"/>
    <n v="3"/>
    <n v="4"/>
    <n v="80"/>
    <n v="3"/>
    <n v="3"/>
    <n v="4"/>
    <x v="1"/>
    <n v="3"/>
    <n v="2"/>
    <n v="1"/>
    <n v="2"/>
    <x v="2"/>
    <x v="0"/>
    <s v="11+"/>
    <s v="Stayed"/>
  </r>
  <r>
    <n v="55"/>
    <x v="1"/>
    <s v="Travel_Frequently"/>
    <n v="1091"/>
    <x v="1"/>
    <n v="2"/>
    <n v="1"/>
    <x v="0"/>
    <x v="0"/>
    <x v="787"/>
    <n v="4"/>
    <x v="1"/>
    <n v="65"/>
    <n v="3"/>
    <n v="3"/>
    <x v="3"/>
    <n v="2"/>
    <s v="Married"/>
    <x v="744"/>
    <n v="15813"/>
    <n v="3"/>
    <s v="Y"/>
    <x v="1"/>
    <n v="18"/>
    <n v="3"/>
    <n v="2"/>
    <n v="80"/>
    <n v="1"/>
    <n v="23"/>
    <n v="4"/>
    <x v="1"/>
    <n v="3"/>
    <n v="2"/>
    <n v="1"/>
    <n v="2"/>
    <x v="1"/>
    <x v="2"/>
    <s v="3-5"/>
    <s v="Stayed"/>
  </r>
  <r>
    <n v="28"/>
    <x v="1"/>
    <s v="Travel_Rarely"/>
    <n v="857"/>
    <x v="1"/>
    <n v="10"/>
    <n v="3"/>
    <x v="1"/>
    <x v="0"/>
    <x v="788"/>
    <n v="3"/>
    <x v="0"/>
    <n v="59"/>
    <n v="3"/>
    <n v="2"/>
    <x v="1"/>
    <n v="3"/>
    <s v="Single"/>
    <x v="745"/>
    <n v="7909"/>
    <n v="3"/>
    <s v="Y"/>
    <x v="1"/>
    <n v="13"/>
    <n v="3"/>
    <n v="4"/>
    <n v="80"/>
    <n v="0"/>
    <n v="10"/>
    <n v="4"/>
    <x v="3"/>
    <n v="8"/>
    <n v="7"/>
    <n v="1"/>
    <n v="7"/>
    <x v="2"/>
    <x v="0"/>
    <s v="3-5"/>
    <s v="Stayed"/>
  </r>
  <r>
    <n v="44"/>
    <x v="0"/>
    <s v="Travel_Rarely"/>
    <n v="1376"/>
    <x v="2"/>
    <n v="1"/>
    <n v="2"/>
    <x v="2"/>
    <x v="0"/>
    <x v="789"/>
    <n v="2"/>
    <x v="1"/>
    <n v="91"/>
    <n v="2"/>
    <n v="3"/>
    <x v="8"/>
    <n v="1"/>
    <s v="Married"/>
    <x v="746"/>
    <n v="2326"/>
    <n v="9"/>
    <s v="Y"/>
    <x v="1"/>
    <n v="14"/>
    <n v="3"/>
    <n v="4"/>
    <n v="80"/>
    <n v="1"/>
    <n v="24"/>
    <n v="1"/>
    <x v="1"/>
    <n v="20"/>
    <n v="6"/>
    <n v="3"/>
    <n v="6"/>
    <x v="0"/>
    <x v="2"/>
    <s v="6-10"/>
    <s v="Stayed"/>
  </r>
  <r>
    <n v="33"/>
    <x v="1"/>
    <s v="Travel_Rarely"/>
    <n v="654"/>
    <x v="1"/>
    <n v="5"/>
    <n v="3"/>
    <x v="0"/>
    <x v="0"/>
    <x v="790"/>
    <n v="4"/>
    <x v="1"/>
    <n v="34"/>
    <n v="2"/>
    <n v="3"/>
    <x v="4"/>
    <n v="4"/>
    <s v="Divorced"/>
    <x v="747"/>
    <n v="21214"/>
    <n v="4"/>
    <s v="Y"/>
    <x v="1"/>
    <n v="15"/>
    <n v="3"/>
    <n v="3"/>
    <n v="80"/>
    <n v="1"/>
    <n v="9"/>
    <n v="2"/>
    <x v="1"/>
    <n v="3"/>
    <n v="2"/>
    <n v="1"/>
    <n v="2"/>
    <x v="2"/>
    <x v="2"/>
    <s v="11+"/>
    <s v="Left"/>
  </r>
  <r>
    <n v="35"/>
    <x v="0"/>
    <s v="Travel_Rarely"/>
    <n v="1204"/>
    <x v="0"/>
    <n v="4"/>
    <n v="3"/>
    <x v="4"/>
    <x v="0"/>
    <x v="791"/>
    <n v="4"/>
    <x v="1"/>
    <n v="86"/>
    <n v="3"/>
    <n v="3"/>
    <x v="0"/>
    <n v="1"/>
    <s v="Single"/>
    <x v="748"/>
    <n v="10333"/>
    <n v="0"/>
    <s v="Y"/>
    <x v="0"/>
    <n v="22"/>
    <n v="4"/>
    <n v="1"/>
    <n v="80"/>
    <n v="0"/>
    <n v="9"/>
    <n v="2"/>
    <x v="1"/>
    <n v="8"/>
    <n v="7"/>
    <n v="4"/>
    <n v="7"/>
    <x v="2"/>
    <x v="2"/>
    <s v="3-5"/>
    <s v="Stayed"/>
  </r>
  <r>
    <n v="33"/>
    <x v="0"/>
    <s v="Travel_Frequently"/>
    <n v="827"/>
    <x v="1"/>
    <n v="29"/>
    <n v="4"/>
    <x v="2"/>
    <x v="0"/>
    <x v="792"/>
    <n v="1"/>
    <x v="0"/>
    <n v="54"/>
    <n v="2"/>
    <n v="2"/>
    <x v="1"/>
    <n v="3"/>
    <s v="Single"/>
    <x v="749"/>
    <n v="3129"/>
    <n v="1"/>
    <s v="Y"/>
    <x v="1"/>
    <n v="22"/>
    <n v="4"/>
    <n v="2"/>
    <n v="80"/>
    <n v="0"/>
    <n v="14"/>
    <n v="4"/>
    <x v="1"/>
    <n v="13"/>
    <n v="7"/>
    <n v="3"/>
    <n v="8"/>
    <x v="2"/>
    <x v="0"/>
    <s v="6-10"/>
    <s v="Left"/>
  </r>
  <r>
    <n v="28"/>
    <x v="1"/>
    <s v="Travel_Rarely"/>
    <n v="895"/>
    <x v="1"/>
    <n v="15"/>
    <n v="2"/>
    <x v="0"/>
    <x v="0"/>
    <x v="793"/>
    <n v="1"/>
    <x v="1"/>
    <n v="50"/>
    <n v="3"/>
    <n v="1"/>
    <x v="2"/>
    <n v="3"/>
    <s v="Divorced"/>
    <x v="750"/>
    <n v="22482"/>
    <n v="1"/>
    <s v="Y"/>
    <x v="1"/>
    <n v="16"/>
    <n v="3"/>
    <n v="4"/>
    <n v="80"/>
    <n v="1"/>
    <n v="4"/>
    <n v="5"/>
    <x v="2"/>
    <n v="4"/>
    <n v="2"/>
    <n v="2"/>
    <n v="2"/>
    <x v="2"/>
    <x v="1"/>
    <s v="11+"/>
    <s v="Left"/>
  </r>
  <r>
    <n v="34"/>
    <x v="1"/>
    <s v="Travel_Frequently"/>
    <n v="618"/>
    <x v="1"/>
    <n v="3"/>
    <n v="1"/>
    <x v="0"/>
    <x v="0"/>
    <x v="794"/>
    <n v="1"/>
    <x v="1"/>
    <n v="45"/>
    <n v="3"/>
    <n v="2"/>
    <x v="4"/>
    <n v="4"/>
    <s v="Single"/>
    <x v="751"/>
    <n v="22266"/>
    <n v="0"/>
    <s v="Y"/>
    <x v="1"/>
    <n v="17"/>
    <n v="3"/>
    <n v="3"/>
    <n v="80"/>
    <n v="0"/>
    <n v="7"/>
    <n v="1"/>
    <x v="2"/>
    <n v="6"/>
    <n v="2"/>
    <n v="0"/>
    <n v="4"/>
    <x v="2"/>
    <x v="2"/>
    <s v="3-5"/>
    <s v="Stayed"/>
  </r>
  <r>
    <n v="37"/>
    <x v="1"/>
    <s v="Travel_Rarely"/>
    <n v="309"/>
    <x v="0"/>
    <n v="10"/>
    <n v="4"/>
    <x v="0"/>
    <x v="0"/>
    <x v="795"/>
    <n v="4"/>
    <x v="0"/>
    <n v="88"/>
    <n v="2"/>
    <n v="2"/>
    <x v="0"/>
    <n v="4"/>
    <s v="Divorced"/>
    <x v="752"/>
    <n v="24223"/>
    <n v="2"/>
    <s v="Y"/>
    <x v="0"/>
    <n v="14"/>
    <n v="3"/>
    <n v="3"/>
    <n v="80"/>
    <n v="3"/>
    <n v="8"/>
    <n v="5"/>
    <x v="1"/>
    <n v="1"/>
    <n v="0"/>
    <n v="0"/>
    <n v="0"/>
    <x v="0"/>
    <x v="0"/>
    <s v="6-10"/>
    <s v="Stayed"/>
  </r>
  <r>
    <n v="25"/>
    <x v="0"/>
    <s v="Travel_Rarely"/>
    <n v="1219"/>
    <x v="1"/>
    <n v="4"/>
    <n v="1"/>
    <x v="4"/>
    <x v="0"/>
    <x v="796"/>
    <n v="4"/>
    <x v="1"/>
    <n v="32"/>
    <n v="3"/>
    <n v="1"/>
    <x v="2"/>
    <n v="4"/>
    <s v="Married"/>
    <x v="753"/>
    <n v="4605"/>
    <n v="1"/>
    <s v="Y"/>
    <x v="0"/>
    <n v="15"/>
    <n v="3"/>
    <n v="2"/>
    <n v="80"/>
    <n v="1"/>
    <n v="7"/>
    <n v="3"/>
    <x v="3"/>
    <n v="7"/>
    <n v="7"/>
    <n v="5"/>
    <n v="6"/>
    <x v="4"/>
    <x v="0"/>
    <s v="0-2"/>
    <s v="Stayed"/>
  </r>
  <r>
    <n v="26"/>
    <x v="0"/>
    <s v="Travel_Rarely"/>
    <n v="1330"/>
    <x v="1"/>
    <n v="21"/>
    <n v="3"/>
    <x v="2"/>
    <x v="0"/>
    <x v="797"/>
    <n v="1"/>
    <x v="1"/>
    <n v="37"/>
    <n v="3"/>
    <n v="1"/>
    <x v="2"/>
    <n v="3"/>
    <s v="Divorced"/>
    <x v="638"/>
    <n v="19373"/>
    <n v="1"/>
    <s v="Y"/>
    <x v="1"/>
    <n v="20"/>
    <n v="4"/>
    <n v="3"/>
    <n v="80"/>
    <n v="1"/>
    <n v="1"/>
    <n v="0"/>
    <x v="2"/>
    <n v="1"/>
    <n v="1"/>
    <n v="0"/>
    <n v="0"/>
    <x v="2"/>
    <x v="1"/>
    <s v="6-10"/>
    <s v="Left"/>
  </r>
  <r>
    <n v="33"/>
    <x v="0"/>
    <s v="Travel_Rarely"/>
    <n v="1017"/>
    <x v="1"/>
    <n v="25"/>
    <n v="3"/>
    <x v="2"/>
    <x v="0"/>
    <x v="798"/>
    <n v="1"/>
    <x v="1"/>
    <n v="55"/>
    <n v="2"/>
    <n v="1"/>
    <x v="1"/>
    <n v="2"/>
    <s v="Single"/>
    <x v="754"/>
    <n v="2993"/>
    <n v="4"/>
    <s v="Y"/>
    <x v="0"/>
    <n v="20"/>
    <n v="4"/>
    <n v="2"/>
    <n v="80"/>
    <n v="0"/>
    <n v="5"/>
    <n v="0"/>
    <x v="1"/>
    <n v="2"/>
    <n v="2"/>
    <n v="2"/>
    <n v="2"/>
    <x v="2"/>
    <x v="1"/>
    <s v="0-2"/>
    <s v="Left"/>
  </r>
  <r>
    <n v="42"/>
    <x v="1"/>
    <s v="Travel_Rarely"/>
    <n v="469"/>
    <x v="1"/>
    <n v="2"/>
    <n v="2"/>
    <x v="2"/>
    <x v="0"/>
    <x v="799"/>
    <n v="4"/>
    <x v="1"/>
    <n v="35"/>
    <n v="3"/>
    <n v="4"/>
    <x v="5"/>
    <n v="1"/>
    <s v="Married"/>
    <x v="755"/>
    <n v="14399"/>
    <n v="0"/>
    <s v="Y"/>
    <x v="1"/>
    <n v="17"/>
    <n v="3"/>
    <n v="4"/>
    <n v="80"/>
    <n v="1"/>
    <n v="23"/>
    <n v="3"/>
    <x v="1"/>
    <n v="22"/>
    <n v="6"/>
    <n v="13"/>
    <n v="7"/>
    <x v="0"/>
    <x v="2"/>
    <s v="0-2"/>
    <s v="Left"/>
  </r>
  <r>
    <n v="28"/>
    <x v="0"/>
    <s v="Travel_Frequently"/>
    <n v="1009"/>
    <x v="1"/>
    <n v="1"/>
    <n v="3"/>
    <x v="2"/>
    <x v="0"/>
    <x v="800"/>
    <n v="1"/>
    <x v="1"/>
    <n v="45"/>
    <n v="2"/>
    <n v="1"/>
    <x v="2"/>
    <n v="2"/>
    <s v="Divorced"/>
    <x v="756"/>
    <n v="7160"/>
    <n v="1"/>
    <s v="Y"/>
    <x v="1"/>
    <n v="15"/>
    <n v="3"/>
    <n v="1"/>
    <n v="80"/>
    <n v="2"/>
    <n v="1"/>
    <n v="2"/>
    <x v="1"/>
    <n v="1"/>
    <n v="0"/>
    <n v="0"/>
    <n v="0"/>
    <x v="2"/>
    <x v="1"/>
    <s v="11+"/>
    <s v="Stayed"/>
  </r>
  <r>
    <n v="50"/>
    <x v="0"/>
    <s v="Travel_Frequently"/>
    <n v="959"/>
    <x v="0"/>
    <n v="1"/>
    <n v="4"/>
    <x v="1"/>
    <x v="0"/>
    <x v="801"/>
    <n v="4"/>
    <x v="1"/>
    <n v="81"/>
    <n v="3"/>
    <n v="2"/>
    <x v="0"/>
    <n v="3"/>
    <s v="Single"/>
    <x v="757"/>
    <n v="17251"/>
    <n v="3"/>
    <s v="Y"/>
    <x v="0"/>
    <n v="14"/>
    <n v="3"/>
    <n v="4"/>
    <n v="80"/>
    <n v="0"/>
    <n v="5"/>
    <n v="4"/>
    <x v="1"/>
    <n v="0"/>
    <n v="0"/>
    <n v="0"/>
    <n v="0"/>
    <x v="1"/>
    <x v="0"/>
    <s v="0-2"/>
    <s v="Left"/>
  </r>
  <r>
    <n v="33"/>
    <x v="1"/>
    <s v="Travel_Frequently"/>
    <n v="970"/>
    <x v="0"/>
    <n v="7"/>
    <n v="3"/>
    <x v="0"/>
    <x v="0"/>
    <x v="802"/>
    <n v="4"/>
    <x v="0"/>
    <n v="30"/>
    <n v="3"/>
    <n v="2"/>
    <x v="0"/>
    <n v="2"/>
    <s v="Married"/>
    <x v="758"/>
    <n v="13401"/>
    <n v="0"/>
    <s v="Y"/>
    <x v="1"/>
    <n v="17"/>
    <n v="3"/>
    <n v="3"/>
    <n v="80"/>
    <n v="1"/>
    <n v="4"/>
    <n v="3"/>
    <x v="1"/>
    <n v="3"/>
    <n v="2"/>
    <n v="0"/>
    <n v="2"/>
    <x v="2"/>
    <x v="0"/>
    <s v="0-2"/>
    <s v="Left"/>
  </r>
  <r>
    <n v="34"/>
    <x v="1"/>
    <s v="Non-Travel"/>
    <n v="697"/>
    <x v="1"/>
    <n v="3"/>
    <n v="4"/>
    <x v="0"/>
    <x v="0"/>
    <x v="803"/>
    <n v="3"/>
    <x v="1"/>
    <n v="40"/>
    <n v="2"/>
    <n v="1"/>
    <x v="1"/>
    <n v="4"/>
    <s v="Married"/>
    <x v="759"/>
    <n v="22478"/>
    <n v="3"/>
    <s v="Y"/>
    <x v="1"/>
    <n v="17"/>
    <n v="3"/>
    <n v="4"/>
    <n v="80"/>
    <n v="3"/>
    <n v="6"/>
    <n v="2"/>
    <x v="1"/>
    <n v="0"/>
    <n v="0"/>
    <n v="0"/>
    <n v="0"/>
    <x v="2"/>
    <x v="1"/>
    <s v="3-5"/>
    <s v="Stayed"/>
  </r>
  <r>
    <n v="48"/>
    <x v="1"/>
    <s v="Non-Travel"/>
    <n v="1262"/>
    <x v="1"/>
    <n v="1"/>
    <n v="4"/>
    <x v="2"/>
    <x v="0"/>
    <x v="804"/>
    <n v="1"/>
    <x v="1"/>
    <n v="35"/>
    <n v="4"/>
    <n v="4"/>
    <x v="5"/>
    <n v="4"/>
    <s v="Single"/>
    <x v="760"/>
    <n v="16154"/>
    <n v="2"/>
    <s v="Y"/>
    <x v="1"/>
    <n v="22"/>
    <n v="4"/>
    <n v="3"/>
    <n v="80"/>
    <n v="0"/>
    <n v="27"/>
    <n v="3"/>
    <x v="2"/>
    <n v="5"/>
    <n v="4"/>
    <n v="2"/>
    <n v="1"/>
    <x v="1"/>
    <x v="2"/>
    <s v="0-2"/>
    <s v="Stayed"/>
  </r>
  <r>
    <n v="45"/>
    <x v="1"/>
    <s v="Non-Travel"/>
    <n v="1050"/>
    <x v="0"/>
    <n v="9"/>
    <n v="4"/>
    <x v="0"/>
    <x v="0"/>
    <x v="805"/>
    <n v="2"/>
    <x v="0"/>
    <n v="65"/>
    <n v="2"/>
    <n v="2"/>
    <x v="0"/>
    <n v="3"/>
    <s v="Married"/>
    <x v="761"/>
    <n v="17970"/>
    <n v="1"/>
    <s v="Y"/>
    <x v="1"/>
    <n v="13"/>
    <n v="3"/>
    <n v="4"/>
    <n v="80"/>
    <n v="1"/>
    <n v="15"/>
    <n v="2"/>
    <x v="1"/>
    <n v="15"/>
    <n v="10"/>
    <n v="4"/>
    <n v="12"/>
    <x v="0"/>
    <x v="0"/>
    <s v="3-5"/>
    <s v="Stayed"/>
  </r>
  <r>
    <n v="52"/>
    <x v="1"/>
    <s v="Travel_Rarely"/>
    <n v="994"/>
    <x v="1"/>
    <n v="7"/>
    <n v="4"/>
    <x v="0"/>
    <x v="0"/>
    <x v="806"/>
    <n v="2"/>
    <x v="1"/>
    <n v="87"/>
    <n v="3"/>
    <n v="3"/>
    <x v="4"/>
    <n v="2"/>
    <s v="Single"/>
    <x v="762"/>
    <n v="15322"/>
    <n v="7"/>
    <s v="Y"/>
    <x v="1"/>
    <n v="19"/>
    <n v="3"/>
    <n v="4"/>
    <n v="80"/>
    <n v="0"/>
    <n v="18"/>
    <n v="4"/>
    <x v="1"/>
    <n v="8"/>
    <n v="6"/>
    <n v="4"/>
    <n v="0"/>
    <x v="1"/>
    <x v="2"/>
    <s v="11+"/>
    <s v="Stayed"/>
  </r>
  <r>
    <n v="38"/>
    <x v="1"/>
    <s v="Travel_Rarely"/>
    <n v="770"/>
    <x v="0"/>
    <n v="10"/>
    <n v="4"/>
    <x v="3"/>
    <x v="0"/>
    <x v="807"/>
    <n v="3"/>
    <x v="1"/>
    <n v="73"/>
    <n v="2"/>
    <n v="3"/>
    <x v="0"/>
    <n v="3"/>
    <s v="Divorced"/>
    <x v="763"/>
    <n v="5569"/>
    <n v="0"/>
    <s v="Y"/>
    <x v="0"/>
    <n v="14"/>
    <n v="3"/>
    <n v="2"/>
    <n v="80"/>
    <n v="2"/>
    <n v="9"/>
    <n v="2"/>
    <x v="1"/>
    <n v="8"/>
    <n v="7"/>
    <n v="2"/>
    <n v="7"/>
    <x v="0"/>
    <x v="2"/>
    <s v="6-10"/>
    <s v="Stayed"/>
  </r>
  <r>
    <n v="29"/>
    <x v="1"/>
    <s v="Travel_Rarely"/>
    <n v="1107"/>
    <x v="1"/>
    <n v="28"/>
    <n v="4"/>
    <x v="0"/>
    <x v="0"/>
    <x v="808"/>
    <n v="3"/>
    <x v="0"/>
    <n v="93"/>
    <n v="3"/>
    <n v="1"/>
    <x v="1"/>
    <n v="4"/>
    <s v="Divorced"/>
    <x v="764"/>
    <n v="26968"/>
    <n v="4"/>
    <s v="Y"/>
    <x v="1"/>
    <n v="22"/>
    <n v="4"/>
    <n v="1"/>
    <n v="80"/>
    <n v="1"/>
    <n v="11"/>
    <n v="1"/>
    <x v="1"/>
    <n v="7"/>
    <n v="5"/>
    <n v="1"/>
    <n v="7"/>
    <x v="2"/>
    <x v="1"/>
    <s v="6-10"/>
    <s v="Stayed"/>
  </r>
  <r>
    <n v="28"/>
    <x v="1"/>
    <s v="Travel_Rarely"/>
    <n v="950"/>
    <x v="1"/>
    <n v="3"/>
    <n v="3"/>
    <x v="2"/>
    <x v="0"/>
    <x v="809"/>
    <n v="4"/>
    <x v="0"/>
    <n v="93"/>
    <n v="3"/>
    <n v="3"/>
    <x v="3"/>
    <n v="2"/>
    <s v="Divorced"/>
    <x v="765"/>
    <n v="8039"/>
    <n v="0"/>
    <s v="Y"/>
    <x v="1"/>
    <n v="17"/>
    <n v="3"/>
    <n v="2"/>
    <n v="80"/>
    <n v="3"/>
    <n v="10"/>
    <n v="3"/>
    <x v="2"/>
    <n v="9"/>
    <n v="7"/>
    <n v="1"/>
    <n v="7"/>
    <x v="2"/>
    <x v="2"/>
    <s v="6-10"/>
    <s v="Stayed"/>
  </r>
  <r>
    <n v="46"/>
    <x v="1"/>
    <s v="Travel_Rarely"/>
    <n v="406"/>
    <x v="0"/>
    <n v="3"/>
    <n v="1"/>
    <x v="3"/>
    <x v="0"/>
    <x v="810"/>
    <n v="1"/>
    <x v="1"/>
    <n v="52"/>
    <n v="3"/>
    <n v="4"/>
    <x v="5"/>
    <n v="3"/>
    <s v="Married"/>
    <x v="766"/>
    <n v="15596"/>
    <n v="3"/>
    <s v="Y"/>
    <x v="1"/>
    <n v="12"/>
    <n v="3"/>
    <n v="4"/>
    <n v="80"/>
    <n v="1"/>
    <n v="23"/>
    <n v="3"/>
    <x v="1"/>
    <n v="12"/>
    <n v="9"/>
    <n v="4"/>
    <n v="9"/>
    <x v="1"/>
    <x v="2"/>
    <s v="6-10"/>
    <s v="Stayed"/>
  </r>
  <r>
    <n v="38"/>
    <x v="1"/>
    <s v="Travel_Rarely"/>
    <n v="130"/>
    <x v="0"/>
    <n v="2"/>
    <n v="2"/>
    <x v="3"/>
    <x v="0"/>
    <x v="811"/>
    <n v="4"/>
    <x v="1"/>
    <n v="32"/>
    <n v="3"/>
    <n v="3"/>
    <x v="0"/>
    <n v="2"/>
    <s v="Single"/>
    <x v="767"/>
    <n v="20619"/>
    <n v="7"/>
    <s v="Y"/>
    <x v="1"/>
    <n v="16"/>
    <n v="3"/>
    <n v="3"/>
    <n v="80"/>
    <n v="0"/>
    <n v="10"/>
    <n v="2"/>
    <x v="1"/>
    <n v="1"/>
    <n v="0"/>
    <n v="0"/>
    <n v="0"/>
    <x v="0"/>
    <x v="2"/>
    <s v="11+"/>
    <s v="Stayed"/>
  </r>
  <r>
    <n v="43"/>
    <x v="1"/>
    <s v="Travel_Frequently"/>
    <n v="1082"/>
    <x v="1"/>
    <n v="27"/>
    <n v="3"/>
    <x v="0"/>
    <x v="0"/>
    <x v="812"/>
    <n v="3"/>
    <x v="0"/>
    <n v="83"/>
    <n v="3"/>
    <n v="3"/>
    <x v="3"/>
    <n v="1"/>
    <s v="Married"/>
    <x v="768"/>
    <n v="11535"/>
    <n v="8"/>
    <s v="Y"/>
    <x v="1"/>
    <n v="11"/>
    <n v="3"/>
    <n v="3"/>
    <n v="80"/>
    <n v="1"/>
    <n v="18"/>
    <n v="1"/>
    <x v="1"/>
    <n v="8"/>
    <n v="7"/>
    <n v="0"/>
    <n v="1"/>
    <x v="0"/>
    <x v="2"/>
    <s v="0-2"/>
    <s v="Stayed"/>
  </r>
  <r>
    <n v="39"/>
    <x v="0"/>
    <s v="Travel_Frequently"/>
    <n v="203"/>
    <x v="1"/>
    <n v="2"/>
    <n v="3"/>
    <x v="0"/>
    <x v="0"/>
    <x v="813"/>
    <n v="1"/>
    <x v="1"/>
    <n v="84"/>
    <n v="3"/>
    <n v="4"/>
    <x v="4"/>
    <n v="4"/>
    <s v="Divorced"/>
    <x v="769"/>
    <n v="13547"/>
    <n v="7"/>
    <s v="Y"/>
    <x v="1"/>
    <n v="11"/>
    <n v="3"/>
    <n v="4"/>
    <n v="80"/>
    <n v="3"/>
    <n v="21"/>
    <n v="4"/>
    <x v="1"/>
    <n v="18"/>
    <n v="7"/>
    <n v="11"/>
    <n v="5"/>
    <x v="0"/>
    <x v="2"/>
    <s v="6-10"/>
    <s v="Stayed"/>
  </r>
  <r>
    <n v="40"/>
    <x v="1"/>
    <s v="Travel_Rarely"/>
    <n v="1308"/>
    <x v="1"/>
    <n v="14"/>
    <n v="3"/>
    <x v="2"/>
    <x v="0"/>
    <x v="814"/>
    <n v="3"/>
    <x v="1"/>
    <n v="44"/>
    <n v="2"/>
    <n v="5"/>
    <x v="7"/>
    <n v="3"/>
    <s v="Single"/>
    <x v="770"/>
    <n v="17544"/>
    <n v="1"/>
    <s v="Y"/>
    <x v="1"/>
    <n v="14"/>
    <n v="3"/>
    <n v="1"/>
    <n v="80"/>
    <n v="0"/>
    <n v="21"/>
    <n v="2"/>
    <x v="3"/>
    <n v="20"/>
    <n v="7"/>
    <n v="4"/>
    <n v="9"/>
    <x v="0"/>
    <x v="2"/>
    <s v="11+"/>
    <s v="Left"/>
  </r>
  <r>
    <n v="21"/>
    <x v="1"/>
    <s v="Travel_Rarely"/>
    <n v="984"/>
    <x v="1"/>
    <n v="1"/>
    <n v="1"/>
    <x v="4"/>
    <x v="0"/>
    <x v="815"/>
    <n v="4"/>
    <x v="0"/>
    <n v="70"/>
    <n v="2"/>
    <n v="1"/>
    <x v="1"/>
    <n v="2"/>
    <s v="Single"/>
    <x v="266"/>
    <n v="25326"/>
    <n v="1"/>
    <s v="Y"/>
    <x v="0"/>
    <n v="11"/>
    <n v="3"/>
    <n v="3"/>
    <n v="80"/>
    <n v="0"/>
    <n v="2"/>
    <n v="6"/>
    <x v="3"/>
    <n v="2"/>
    <n v="2"/>
    <n v="2"/>
    <n v="2"/>
    <x v="4"/>
    <x v="1"/>
    <s v="11+"/>
    <s v="Stayed"/>
  </r>
  <r>
    <n v="39"/>
    <x v="1"/>
    <s v="Non-Travel"/>
    <n v="439"/>
    <x v="1"/>
    <n v="9"/>
    <n v="3"/>
    <x v="0"/>
    <x v="0"/>
    <x v="816"/>
    <n v="3"/>
    <x v="1"/>
    <n v="70"/>
    <n v="3"/>
    <n v="2"/>
    <x v="2"/>
    <n v="2"/>
    <s v="Single"/>
    <x v="771"/>
    <n v="8770"/>
    <n v="9"/>
    <s v="Y"/>
    <x v="1"/>
    <n v="15"/>
    <n v="3"/>
    <n v="3"/>
    <n v="80"/>
    <n v="0"/>
    <n v="9"/>
    <n v="2"/>
    <x v="2"/>
    <n v="5"/>
    <n v="4"/>
    <n v="0"/>
    <n v="3"/>
    <x v="0"/>
    <x v="0"/>
    <s v="0-2"/>
    <s v="Stayed"/>
  </r>
  <r>
    <n v="36"/>
    <x v="1"/>
    <s v="Non-Travel"/>
    <n v="217"/>
    <x v="1"/>
    <n v="18"/>
    <n v="4"/>
    <x v="0"/>
    <x v="0"/>
    <x v="817"/>
    <n v="1"/>
    <x v="1"/>
    <n v="78"/>
    <n v="3"/>
    <n v="2"/>
    <x v="3"/>
    <n v="4"/>
    <s v="Single"/>
    <x v="772"/>
    <n v="23238"/>
    <n v="2"/>
    <s v="Y"/>
    <x v="1"/>
    <n v="20"/>
    <n v="4"/>
    <n v="1"/>
    <n v="80"/>
    <n v="0"/>
    <n v="18"/>
    <n v="0"/>
    <x v="1"/>
    <n v="11"/>
    <n v="9"/>
    <n v="0"/>
    <n v="9"/>
    <x v="0"/>
    <x v="2"/>
    <s v="3-5"/>
    <s v="Stayed"/>
  </r>
  <r>
    <n v="31"/>
    <x v="1"/>
    <s v="Travel_Frequently"/>
    <n v="793"/>
    <x v="0"/>
    <n v="20"/>
    <n v="3"/>
    <x v="0"/>
    <x v="0"/>
    <x v="818"/>
    <n v="3"/>
    <x v="1"/>
    <n v="67"/>
    <n v="4"/>
    <n v="1"/>
    <x v="6"/>
    <n v="4"/>
    <s v="Married"/>
    <x v="773"/>
    <n v="21981"/>
    <n v="0"/>
    <s v="Y"/>
    <x v="1"/>
    <n v="12"/>
    <n v="3"/>
    <n v="1"/>
    <n v="80"/>
    <n v="1"/>
    <n v="3"/>
    <n v="4"/>
    <x v="1"/>
    <n v="2"/>
    <n v="2"/>
    <n v="2"/>
    <n v="2"/>
    <x v="2"/>
    <x v="1"/>
    <s v="11+"/>
    <s v="Stayed"/>
  </r>
  <r>
    <n v="28"/>
    <x v="1"/>
    <s v="Travel_Rarely"/>
    <n v="1451"/>
    <x v="1"/>
    <n v="2"/>
    <n v="1"/>
    <x v="0"/>
    <x v="0"/>
    <x v="819"/>
    <n v="1"/>
    <x v="1"/>
    <n v="67"/>
    <n v="2"/>
    <n v="1"/>
    <x v="1"/>
    <n v="2"/>
    <s v="Married"/>
    <x v="774"/>
    <n v="19911"/>
    <n v="0"/>
    <s v="Y"/>
    <x v="1"/>
    <n v="17"/>
    <n v="3"/>
    <n v="1"/>
    <n v="80"/>
    <n v="0"/>
    <n v="6"/>
    <n v="2"/>
    <x v="0"/>
    <n v="5"/>
    <n v="3"/>
    <n v="0"/>
    <n v="4"/>
    <x v="2"/>
    <x v="0"/>
    <s v="0-2"/>
    <s v="Stayed"/>
  </r>
  <r>
    <n v="35"/>
    <x v="1"/>
    <s v="Travel_Frequently"/>
    <n v="1182"/>
    <x v="0"/>
    <n v="11"/>
    <n v="2"/>
    <x v="3"/>
    <x v="0"/>
    <x v="820"/>
    <n v="4"/>
    <x v="1"/>
    <n v="54"/>
    <n v="3"/>
    <n v="2"/>
    <x v="0"/>
    <n v="4"/>
    <s v="Divorced"/>
    <x v="775"/>
    <n v="18500"/>
    <n v="1"/>
    <s v="Y"/>
    <x v="1"/>
    <n v="11"/>
    <n v="3"/>
    <n v="4"/>
    <n v="80"/>
    <n v="1"/>
    <n v="5"/>
    <n v="3"/>
    <x v="1"/>
    <n v="5"/>
    <n v="2"/>
    <n v="0"/>
    <n v="2"/>
    <x v="2"/>
    <x v="0"/>
    <s v="3-5"/>
    <s v="Stayed"/>
  </r>
  <r>
    <n v="49"/>
    <x v="1"/>
    <s v="Travel_Rarely"/>
    <n v="174"/>
    <x v="0"/>
    <n v="8"/>
    <n v="4"/>
    <x v="4"/>
    <x v="0"/>
    <x v="821"/>
    <n v="4"/>
    <x v="1"/>
    <n v="56"/>
    <n v="2"/>
    <n v="4"/>
    <x v="0"/>
    <n v="2"/>
    <s v="Married"/>
    <x v="776"/>
    <n v="11879"/>
    <n v="6"/>
    <s v="Y"/>
    <x v="1"/>
    <n v="17"/>
    <n v="3"/>
    <n v="2"/>
    <n v="80"/>
    <n v="1"/>
    <n v="22"/>
    <n v="3"/>
    <x v="1"/>
    <n v="9"/>
    <n v="8"/>
    <n v="2"/>
    <n v="3"/>
    <x v="1"/>
    <x v="2"/>
    <s v="3-5"/>
    <s v="Stayed"/>
  </r>
  <r>
    <n v="34"/>
    <x v="1"/>
    <s v="Travel_Frequently"/>
    <n v="1003"/>
    <x v="1"/>
    <n v="2"/>
    <n v="2"/>
    <x v="0"/>
    <x v="0"/>
    <x v="822"/>
    <n v="4"/>
    <x v="1"/>
    <n v="95"/>
    <n v="3"/>
    <n v="2"/>
    <x v="3"/>
    <n v="3"/>
    <s v="Single"/>
    <x v="777"/>
    <n v="15834"/>
    <n v="2"/>
    <s v="Y"/>
    <x v="1"/>
    <n v="11"/>
    <n v="3"/>
    <n v="4"/>
    <n v="80"/>
    <n v="0"/>
    <n v="5"/>
    <n v="3"/>
    <x v="2"/>
    <n v="3"/>
    <n v="2"/>
    <n v="0"/>
    <n v="2"/>
    <x v="2"/>
    <x v="0"/>
    <s v="6-10"/>
    <s v="Stayed"/>
  </r>
  <r>
    <n v="29"/>
    <x v="1"/>
    <s v="Travel_Frequently"/>
    <n v="490"/>
    <x v="1"/>
    <n v="10"/>
    <n v="3"/>
    <x v="0"/>
    <x v="0"/>
    <x v="823"/>
    <n v="4"/>
    <x v="0"/>
    <n v="61"/>
    <n v="3"/>
    <n v="1"/>
    <x v="1"/>
    <n v="2"/>
    <s v="Divorced"/>
    <x v="778"/>
    <n v="17940"/>
    <n v="0"/>
    <s v="Y"/>
    <x v="1"/>
    <n v="14"/>
    <n v="3"/>
    <n v="4"/>
    <n v="80"/>
    <n v="2"/>
    <n v="8"/>
    <n v="2"/>
    <x v="2"/>
    <n v="7"/>
    <n v="5"/>
    <n v="1"/>
    <n v="1"/>
    <x v="2"/>
    <x v="0"/>
    <s v="3-5"/>
    <s v="Stayed"/>
  </r>
  <r>
    <n v="42"/>
    <x v="1"/>
    <s v="Travel_Rarely"/>
    <n v="188"/>
    <x v="1"/>
    <n v="29"/>
    <n v="3"/>
    <x v="2"/>
    <x v="0"/>
    <x v="824"/>
    <n v="2"/>
    <x v="1"/>
    <n v="56"/>
    <n v="1"/>
    <n v="2"/>
    <x v="2"/>
    <n v="4"/>
    <s v="Single"/>
    <x v="779"/>
    <n v="9558"/>
    <n v="4"/>
    <s v="Y"/>
    <x v="1"/>
    <n v="19"/>
    <n v="3"/>
    <n v="1"/>
    <n v="80"/>
    <n v="0"/>
    <n v="16"/>
    <n v="3"/>
    <x v="1"/>
    <n v="1"/>
    <n v="0"/>
    <n v="0"/>
    <n v="0"/>
    <x v="0"/>
    <x v="0"/>
    <s v="6-10"/>
    <s v="Stayed"/>
  </r>
  <r>
    <n v="29"/>
    <x v="1"/>
    <s v="Travel_Rarely"/>
    <n v="718"/>
    <x v="1"/>
    <n v="8"/>
    <n v="1"/>
    <x v="2"/>
    <x v="0"/>
    <x v="825"/>
    <n v="2"/>
    <x v="1"/>
    <n v="79"/>
    <n v="2"/>
    <n v="2"/>
    <x v="3"/>
    <n v="4"/>
    <s v="Married"/>
    <x v="780"/>
    <n v="17689"/>
    <n v="1"/>
    <s v="Y"/>
    <x v="0"/>
    <n v="15"/>
    <n v="3"/>
    <n v="3"/>
    <n v="80"/>
    <n v="1"/>
    <n v="10"/>
    <n v="2"/>
    <x v="2"/>
    <n v="10"/>
    <n v="7"/>
    <n v="1"/>
    <n v="2"/>
    <x v="2"/>
    <x v="0"/>
    <s v="0-2"/>
    <s v="Stayed"/>
  </r>
  <r>
    <n v="38"/>
    <x v="1"/>
    <s v="Travel_Rarely"/>
    <n v="433"/>
    <x v="2"/>
    <n v="1"/>
    <n v="3"/>
    <x v="5"/>
    <x v="0"/>
    <x v="826"/>
    <n v="3"/>
    <x v="1"/>
    <n v="37"/>
    <n v="4"/>
    <n v="1"/>
    <x v="8"/>
    <n v="3"/>
    <s v="Married"/>
    <x v="781"/>
    <n v="6004"/>
    <n v="1"/>
    <s v="Y"/>
    <x v="1"/>
    <n v="13"/>
    <n v="3"/>
    <n v="4"/>
    <n v="80"/>
    <n v="1"/>
    <n v="7"/>
    <n v="2"/>
    <x v="3"/>
    <n v="7"/>
    <n v="6"/>
    <n v="5"/>
    <n v="0"/>
    <x v="0"/>
    <x v="1"/>
    <s v="6-10"/>
    <s v="Stayed"/>
  </r>
  <r>
    <n v="28"/>
    <x v="1"/>
    <s v="Travel_Frequently"/>
    <n v="773"/>
    <x v="1"/>
    <n v="6"/>
    <n v="3"/>
    <x v="0"/>
    <x v="0"/>
    <x v="827"/>
    <n v="3"/>
    <x v="1"/>
    <n v="39"/>
    <n v="2"/>
    <n v="1"/>
    <x v="1"/>
    <n v="3"/>
    <s v="Divorced"/>
    <x v="68"/>
    <n v="22088"/>
    <n v="1"/>
    <s v="Y"/>
    <x v="0"/>
    <n v="14"/>
    <n v="3"/>
    <n v="4"/>
    <n v="80"/>
    <n v="1"/>
    <n v="3"/>
    <n v="2"/>
    <x v="1"/>
    <n v="3"/>
    <n v="1"/>
    <n v="0"/>
    <n v="2"/>
    <x v="2"/>
    <x v="1"/>
    <s v="6-10"/>
    <s v="Stayed"/>
  </r>
  <r>
    <n v="18"/>
    <x v="0"/>
    <s v="Non-Travel"/>
    <n v="247"/>
    <x v="1"/>
    <n v="8"/>
    <n v="1"/>
    <x v="2"/>
    <x v="0"/>
    <x v="828"/>
    <n v="3"/>
    <x v="1"/>
    <n v="80"/>
    <n v="3"/>
    <n v="1"/>
    <x v="2"/>
    <n v="3"/>
    <s v="Single"/>
    <x v="782"/>
    <n v="13556"/>
    <n v="1"/>
    <s v="Y"/>
    <x v="1"/>
    <n v="12"/>
    <n v="3"/>
    <n v="4"/>
    <n v="80"/>
    <n v="0"/>
    <n v="0"/>
    <n v="0"/>
    <x v="1"/>
    <n v="0"/>
    <n v="0"/>
    <n v="0"/>
    <n v="0"/>
    <x v="4"/>
    <x v="1"/>
    <s v="3-5"/>
    <s v="Stayed"/>
  </r>
  <r>
    <n v="33"/>
    <x v="0"/>
    <s v="Travel_Rarely"/>
    <n v="603"/>
    <x v="0"/>
    <n v="9"/>
    <n v="4"/>
    <x v="3"/>
    <x v="0"/>
    <x v="829"/>
    <n v="1"/>
    <x v="0"/>
    <n v="77"/>
    <n v="3"/>
    <n v="2"/>
    <x v="0"/>
    <n v="1"/>
    <s v="Single"/>
    <x v="783"/>
    <n v="18385"/>
    <n v="0"/>
    <s v="Y"/>
    <x v="0"/>
    <n v="17"/>
    <n v="3"/>
    <n v="1"/>
    <n v="80"/>
    <n v="0"/>
    <n v="6"/>
    <n v="3"/>
    <x v="1"/>
    <n v="5"/>
    <n v="2"/>
    <n v="0"/>
    <n v="3"/>
    <x v="2"/>
    <x v="2"/>
    <s v="0-2"/>
    <s v="Left"/>
  </r>
  <r>
    <n v="41"/>
    <x v="1"/>
    <s v="Travel_Rarely"/>
    <n v="167"/>
    <x v="1"/>
    <n v="12"/>
    <n v="4"/>
    <x v="0"/>
    <x v="0"/>
    <x v="830"/>
    <n v="2"/>
    <x v="1"/>
    <n v="46"/>
    <n v="3"/>
    <n v="1"/>
    <x v="2"/>
    <n v="4"/>
    <s v="Married"/>
    <x v="784"/>
    <n v="9051"/>
    <n v="3"/>
    <s v="Y"/>
    <x v="0"/>
    <n v="11"/>
    <n v="3"/>
    <n v="1"/>
    <n v="80"/>
    <n v="1"/>
    <n v="6"/>
    <n v="4"/>
    <x v="1"/>
    <n v="1"/>
    <n v="0"/>
    <n v="0"/>
    <n v="0"/>
    <x v="0"/>
    <x v="0"/>
    <s v="3-5"/>
    <s v="Left"/>
  </r>
  <r>
    <n v="31"/>
    <x v="0"/>
    <s v="Travel_Frequently"/>
    <n v="874"/>
    <x v="1"/>
    <n v="15"/>
    <n v="3"/>
    <x v="2"/>
    <x v="0"/>
    <x v="831"/>
    <n v="3"/>
    <x v="1"/>
    <n v="72"/>
    <n v="3"/>
    <n v="1"/>
    <x v="2"/>
    <n v="3"/>
    <s v="Married"/>
    <x v="353"/>
    <n v="6233"/>
    <n v="1"/>
    <s v="Y"/>
    <x v="1"/>
    <n v="12"/>
    <n v="3"/>
    <n v="3"/>
    <n v="80"/>
    <n v="1"/>
    <n v="2"/>
    <n v="5"/>
    <x v="2"/>
    <n v="2"/>
    <n v="2"/>
    <n v="2"/>
    <n v="2"/>
    <x v="2"/>
    <x v="1"/>
    <s v="0-2"/>
    <s v="Stayed"/>
  </r>
  <r>
    <n v="37"/>
    <x v="1"/>
    <s v="Travel_Rarely"/>
    <n v="367"/>
    <x v="1"/>
    <n v="25"/>
    <n v="2"/>
    <x v="2"/>
    <x v="0"/>
    <x v="832"/>
    <n v="3"/>
    <x v="0"/>
    <n v="52"/>
    <n v="2"/>
    <n v="2"/>
    <x v="4"/>
    <n v="4"/>
    <s v="Divorced"/>
    <x v="785"/>
    <n v="17171"/>
    <n v="7"/>
    <s v="Y"/>
    <x v="1"/>
    <n v="13"/>
    <n v="3"/>
    <n v="3"/>
    <n v="80"/>
    <n v="2"/>
    <n v="9"/>
    <n v="2"/>
    <x v="1"/>
    <n v="6"/>
    <n v="2"/>
    <n v="1"/>
    <n v="3"/>
    <x v="0"/>
    <x v="0"/>
    <s v="0-2"/>
    <s v="Left"/>
  </r>
  <r>
    <n v="27"/>
    <x v="1"/>
    <s v="Travel_Rarely"/>
    <n v="199"/>
    <x v="1"/>
    <n v="6"/>
    <n v="3"/>
    <x v="0"/>
    <x v="0"/>
    <x v="833"/>
    <n v="4"/>
    <x v="1"/>
    <n v="55"/>
    <n v="2"/>
    <n v="1"/>
    <x v="1"/>
    <n v="3"/>
    <s v="Married"/>
    <x v="786"/>
    <n v="7950"/>
    <n v="1"/>
    <s v="Y"/>
    <x v="1"/>
    <n v="13"/>
    <n v="3"/>
    <n v="3"/>
    <n v="80"/>
    <n v="1"/>
    <n v="4"/>
    <n v="0"/>
    <x v="1"/>
    <n v="4"/>
    <n v="2"/>
    <n v="2"/>
    <n v="2"/>
    <x v="2"/>
    <x v="1"/>
    <s v="6-10"/>
    <s v="Stayed"/>
  </r>
  <r>
    <n v="34"/>
    <x v="1"/>
    <s v="Travel_Rarely"/>
    <n v="1400"/>
    <x v="0"/>
    <n v="9"/>
    <n v="1"/>
    <x v="0"/>
    <x v="0"/>
    <x v="834"/>
    <n v="2"/>
    <x v="0"/>
    <n v="70"/>
    <n v="3"/>
    <n v="2"/>
    <x v="0"/>
    <n v="3"/>
    <s v="Married"/>
    <x v="787"/>
    <n v="5829"/>
    <n v="1"/>
    <s v="Y"/>
    <x v="1"/>
    <n v="20"/>
    <n v="4"/>
    <n v="1"/>
    <n v="80"/>
    <n v="0"/>
    <n v="6"/>
    <n v="3"/>
    <x v="2"/>
    <n v="6"/>
    <n v="5"/>
    <n v="1"/>
    <n v="3"/>
    <x v="2"/>
    <x v="0"/>
    <s v="3-5"/>
    <s v="Stayed"/>
  </r>
  <r>
    <n v="35"/>
    <x v="1"/>
    <s v="Travel_Rarely"/>
    <n v="528"/>
    <x v="2"/>
    <n v="8"/>
    <n v="4"/>
    <x v="4"/>
    <x v="0"/>
    <x v="835"/>
    <n v="3"/>
    <x v="1"/>
    <n v="100"/>
    <n v="3"/>
    <n v="1"/>
    <x v="8"/>
    <n v="3"/>
    <s v="Single"/>
    <x v="788"/>
    <n v="7108"/>
    <n v="1"/>
    <s v="Y"/>
    <x v="1"/>
    <n v="17"/>
    <n v="3"/>
    <n v="2"/>
    <n v="80"/>
    <n v="0"/>
    <n v="6"/>
    <n v="2"/>
    <x v="0"/>
    <n v="5"/>
    <n v="4"/>
    <n v="1"/>
    <n v="4"/>
    <x v="2"/>
    <x v="0"/>
    <s v="6-10"/>
    <s v="Stayed"/>
  </r>
  <r>
    <n v="29"/>
    <x v="0"/>
    <s v="Travel_Rarely"/>
    <n v="408"/>
    <x v="0"/>
    <n v="23"/>
    <n v="1"/>
    <x v="0"/>
    <x v="0"/>
    <x v="836"/>
    <n v="4"/>
    <x v="0"/>
    <n v="45"/>
    <n v="2"/>
    <n v="3"/>
    <x v="0"/>
    <n v="1"/>
    <s v="Married"/>
    <x v="789"/>
    <n v="11162"/>
    <n v="1"/>
    <s v="Y"/>
    <x v="1"/>
    <n v="13"/>
    <n v="3"/>
    <n v="1"/>
    <n v="80"/>
    <n v="1"/>
    <n v="11"/>
    <n v="3"/>
    <x v="0"/>
    <n v="11"/>
    <n v="8"/>
    <n v="3"/>
    <n v="10"/>
    <x v="2"/>
    <x v="2"/>
    <s v="3-5"/>
    <s v="Stayed"/>
  </r>
  <r>
    <n v="40"/>
    <x v="1"/>
    <s v="Travel_Frequently"/>
    <n v="593"/>
    <x v="1"/>
    <n v="9"/>
    <n v="4"/>
    <x v="2"/>
    <x v="0"/>
    <x v="837"/>
    <n v="2"/>
    <x v="0"/>
    <n v="88"/>
    <n v="3"/>
    <n v="3"/>
    <x v="7"/>
    <n v="3"/>
    <s v="Single"/>
    <x v="790"/>
    <n v="13782"/>
    <n v="9"/>
    <s v="Y"/>
    <x v="1"/>
    <n v="17"/>
    <n v="3"/>
    <n v="3"/>
    <n v="80"/>
    <n v="0"/>
    <n v="20"/>
    <n v="3"/>
    <x v="2"/>
    <n v="18"/>
    <n v="7"/>
    <n v="2"/>
    <n v="13"/>
    <x v="0"/>
    <x v="2"/>
    <s v="11+"/>
    <s v="Left"/>
  </r>
  <r>
    <n v="42"/>
    <x v="0"/>
    <s v="Travel_Frequently"/>
    <n v="481"/>
    <x v="0"/>
    <n v="12"/>
    <n v="3"/>
    <x v="0"/>
    <x v="0"/>
    <x v="838"/>
    <n v="3"/>
    <x v="1"/>
    <n v="44"/>
    <n v="3"/>
    <n v="4"/>
    <x v="0"/>
    <n v="1"/>
    <s v="Single"/>
    <x v="791"/>
    <n v="2447"/>
    <n v="0"/>
    <s v="Y"/>
    <x v="0"/>
    <n v="12"/>
    <n v="3"/>
    <n v="2"/>
    <n v="80"/>
    <n v="0"/>
    <n v="22"/>
    <n v="2"/>
    <x v="2"/>
    <n v="21"/>
    <n v="9"/>
    <n v="13"/>
    <n v="14"/>
    <x v="0"/>
    <x v="2"/>
    <s v="11+"/>
    <s v="Stayed"/>
  </r>
  <r>
    <n v="42"/>
    <x v="1"/>
    <s v="Travel_Rarely"/>
    <n v="647"/>
    <x v="0"/>
    <n v="4"/>
    <n v="4"/>
    <x v="3"/>
    <x v="0"/>
    <x v="839"/>
    <n v="2"/>
    <x v="1"/>
    <n v="45"/>
    <n v="3"/>
    <n v="2"/>
    <x v="0"/>
    <n v="1"/>
    <s v="Single"/>
    <x v="792"/>
    <n v="2253"/>
    <n v="7"/>
    <s v="Y"/>
    <x v="1"/>
    <n v="13"/>
    <n v="3"/>
    <n v="4"/>
    <n v="80"/>
    <n v="0"/>
    <n v="9"/>
    <n v="3"/>
    <x v="3"/>
    <n v="6"/>
    <n v="4"/>
    <n v="1"/>
    <n v="5"/>
    <x v="0"/>
    <x v="0"/>
    <s v="11+"/>
    <s v="Left"/>
  </r>
  <r>
    <n v="35"/>
    <x v="1"/>
    <s v="Travel_Rarely"/>
    <n v="982"/>
    <x v="1"/>
    <n v="1"/>
    <n v="4"/>
    <x v="2"/>
    <x v="0"/>
    <x v="840"/>
    <n v="4"/>
    <x v="1"/>
    <n v="58"/>
    <n v="2"/>
    <n v="1"/>
    <x v="2"/>
    <n v="3"/>
    <s v="Married"/>
    <x v="384"/>
    <n v="16340"/>
    <n v="6"/>
    <s v="Y"/>
    <x v="1"/>
    <n v="12"/>
    <n v="3"/>
    <n v="2"/>
    <n v="80"/>
    <n v="1"/>
    <n v="10"/>
    <n v="2"/>
    <x v="1"/>
    <n v="8"/>
    <n v="0"/>
    <n v="1"/>
    <n v="7"/>
    <x v="2"/>
    <x v="1"/>
    <s v="6-10"/>
    <s v="Stayed"/>
  </r>
  <r>
    <n v="24"/>
    <x v="1"/>
    <s v="Travel_Rarely"/>
    <n v="477"/>
    <x v="1"/>
    <n v="24"/>
    <n v="3"/>
    <x v="2"/>
    <x v="0"/>
    <x v="841"/>
    <n v="4"/>
    <x v="1"/>
    <n v="49"/>
    <n v="3"/>
    <n v="1"/>
    <x v="2"/>
    <n v="2"/>
    <s v="Single"/>
    <x v="793"/>
    <n v="6409"/>
    <n v="8"/>
    <s v="Y"/>
    <x v="1"/>
    <n v="22"/>
    <n v="4"/>
    <n v="4"/>
    <n v="80"/>
    <n v="0"/>
    <n v="6"/>
    <n v="2"/>
    <x v="1"/>
    <n v="4"/>
    <n v="3"/>
    <n v="1"/>
    <n v="2"/>
    <x v="4"/>
    <x v="0"/>
    <s v="6-10"/>
    <s v="Stayed"/>
  </r>
  <r>
    <n v="28"/>
    <x v="0"/>
    <s v="Travel_Rarely"/>
    <n v="1485"/>
    <x v="1"/>
    <n v="12"/>
    <n v="1"/>
    <x v="0"/>
    <x v="0"/>
    <x v="842"/>
    <n v="3"/>
    <x v="0"/>
    <n v="79"/>
    <n v="3"/>
    <n v="1"/>
    <x v="2"/>
    <n v="4"/>
    <s v="Married"/>
    <x v="605"/>
    <n v="22955"/>
    <n v="1"/>
    <s v="Y"/>
    <x v="0"/>
    <n v="11"/>
    <n v="3"/>
    <n v="4"/>
    <n v="80"/>
    <n v="0"/>
    <n v="1"/>
    <n v="4"/>
    <x v="2"/>
    <n v="1"/>
    <n v="1"/>
    <n v="0"/>
    <n v="0"/>
    <x v="2"/>
    <x v="1"/>
    <s v="3-5"/>
    <s v="Stayed"/>
  </r>
  <r>
    <n v="26"/>
    <x v="1"/>
    <s v="Travel_Rarely"/>
    <n v="1384"/>
    <x v="1"/>
    <n v="3"/>
    <n v="4"/>
    <x v="2"/>
    <x v="0"/>
    <x v="843"/>
    <n v="1"/>
    <x v="1"/>
    <n v="82"/>
    <n v="4"/>
    <n v="1"/>
    <x v="2"/>
    <n v="4"/>
    <s v="Married"/>
    <x v="794"/>
    <n v="13421"/>
    <n v="1"/>
    <s v="Y"/>
    <x v="1"/>
    <n v="22"/>
    <n v="4"/>
    <n v="2"/>
    <n v="80"/>
    <n v="1"/>
    <n v="8"/>
    <n v="2"/>
    <x v="1"/>
    <n v="8"/>
    <n v="7"/>
    <n v="0"/>
    <n v="7"/>
    <x v="2"/>
    <x v="0"/>
    <s v="0-2"/>
    <s v="Left"/>
  </r>
  <r>
    <n v="30"/>
    <x v="1"/>
    <s v="Travel_Rarely"/>
    <n v="852"/>
    <x v="0"/>
    <n v="10"/>
    <n v="3"/>
    <x v="3"/>
    <x v="0"/>
    <x v="844"/>
    <n v="3"/>
    <x v="1"/>
    <n v="72"/>
    <n v="2"/>
    <n v="2"/>
    <x v="0"/>
    <n v="3"/>
    <s v="Married"/>
    <x v="795"/>
    <n v="2706"/>
    <n v="1"/>
    <s v="Y"/>
    <x v="1"/>
    <n v="18"/>
    <n v="3"/>
    <n v="1"/>
    <n v="80"/>
    <n v="1"/>
    <n v="10"/>
    <n v="3"/>
    <x v="1"/>
    <n v="10"/>
    <n v="3"/>
    <n v="1"/>
    <n v="4"/>
    <x v="2"/>
    <x v="0"/>
    <s v="6-10"/>
    <s v="Stayed"/>
  </r>
  <r>
    <n v="40"/>
    <x v="1"/>
    <s v="Travel_Frequently"/>
    <n v="902"/>
    <x v="1"/>
    <n v="26"/>
    <n v="2"/>
    <x v="2"/>
    <x v="0"/>
    <x v="845"/>
    <n v="3"/>
    <x v="0"/>
    <n v="92"/>
    <n v="2"/>
    <n v="2"/>
    <x v="1"/>
    <n v="4"/>
    <s v="Married"/>
    <x v="796"/>
    <n v="21203"/>
    <n v="3"/>
    <s v="Y"/>
    <x v="0"/>
    <n v="13"/>
    <n v="3"/>
    <n v="4"/>
    <n v="80"/>
    <n v="1"/>
    <n v="16"/>
    <n v="3"/>
    <x v="0"/>
    <n v="1"/>
    <n v="1"/>
    <n v="0"/>
    <n v="0"/>
    <x v="0"/>
    <x v="0"/>
    <s v="6-10"/>
    <s v="Stayed"/>
  </r>
  <r>
    <n v="35"/>
    <x v="1"/>
    <s v="Travel_Rarely"/>
    <n v="819"/>
    <x v="1"/>
    <n v="2"/>
    <n v="3"/>
    <x v="0"/>
    <x v="0"/>
    <x v="846"/>
    <n v="3"/>
    <x v="1"/>
    <n v="44"/>
    <n v="2"/>
    <n v="3"/>
    <x v="3"/>
    <n v="2"/>
    <s v="Divorced"/>
    <x v="797"/>
    <n v="19588"/>
    <n v="2"/>
    <s v="Y"/>
    <x v="1"/>
    <n v="18"/>
    <n v="3"/>
    <n v="2"/>
    <n v="80"/>
    <n v="1"/>
    <n v="15"/>
    <n v="2"/>
    <x v="3"/>
    <n v="7"/>
    <n v="7"/>
    <n v="6"/>
    <n v="4"/>
    <x v="2"/>
    <x v="2"/>
    <s v="0-2"/>
    <s v="Stayed"/>
  </r>
  <r>
    <n v="34"/>
    <x v="1"/>
    <s v="Travel_Frequently"/>
    <n v="669"/>
    <x v="1"/>
    <n v="1"/>
    <n v="3"/>
    <x v="2"/>
    <x v="0"/>
    <x v="847"/>
    <n v="4"/>
    <x v="1"/>
    <n v="97"/>
    <n v="2"/>
    <n v="2"/>
    <x v="4"/>
    <n v="1"/>
    <s v="Single"/>
    <x v="798"/>
    <n v="25755"/>
    <n v="0"/>
    <s v="Y"/>
    <x v="1"/>
    <n v="20"/>
    <n v="4"/>
    <n v="3"/>
    <n v="80"/>
    <n v="0"/>
    <n v="14"/>
    <n v="3"/>
    <x v="1"/>
    <n v="13"/>
    <n v="9"/>
    <n v="4"/>
    <n v="9"/>
    <x v="2"/>
    <x v="0"/>
    <s v="6-10"/>
    <s v="Stayed"/>
  </r>
  <r>
    <n v="35"/>
    <x v="1"/>
    <s v="Travel_Frequently"/>
    <n v="636"/>
    <x v="1"/>
    <n v="4"/>
    <n v="4"/>
    <x v="1"/>
    <x v="0"/>
    <x v="848"/>
    <n v="4"/>
    <x v="1"/>
    <n v="47"/>
    <n v="2"/>
    <n v="1"/>
    <x v="2"/>
    <n v="4"/>
    <s v="Married"/>
    <x v="799"/>
    <n v="26537"/>
    <n v="1"/>
    <s v="Y"/>
    <x v="1"/>
    <n v="13"/>
    <n v="3"/>
    <n v="2"/>
    <n v="80"/>
    <n v="1"/>
    <n v="2"/>
    <n v="2"/>
    <x v="3"/>
    <n v="2"/>
    <n v="2"/>
    <n v="2"/>
    <n v="2"/>
    <x v="2"/>
    <x v="1"/>
    <s v="11+"/>
    <s v="Stayed"/>
  </r>
  <r>
    <n v="43"/>
    <x v="0"/>
    <s v="Travel_Rarely"/>
    <n v="1372"/>
    <x v="0"/>
    <n v="9"/>
    <n v="3"/>
    <x v="3"/>
    <x v="0"/>
    <x v="849"/>
    <n v="1"/>
    <x v="0"/>
    <n v="85"/>
    <n v="1"/>
    <n v="2"/>
    <x v="0"/>
    <n v="3"/>
    <s v="Single"/>
    <x v="800"/>
    <n v="9489"/>
    <n v="8"/>
    <s v="Y"/>
    <x v="1"/>
    <n v="13"/>
    <n v="3"/>
    <n v="2"/>
    <n v="80"/>
    <n v="0"/>
    <n v="7"/>
    <n v="2"/>
    <x v="2"/>
    <n v="4"/>
    <n v="3"/>
    <n v="1"/>
    <n v="3"/>
    <x v="0"/>
    <x v="0"/>
    <s v="0-2"/>
    <s v="Stayed"/>
  </r>
  <r>
    <n v="32"/>
    <x v="1"/>
    <s v="Non-Travel"/>
    <n v="862"/>
    <x v="0"/>
    <n v="2"/>
    <n v="1"/>
    <x v="0"/>
    <x v="0"/>
    <x v="850"/>
    <n v="3"/>
    <x v="0"/>
    <n v="76"/>
    <n v="3"/>
    <n v="1"/>
    <x v="6"/>
    <n v="1"/>
    <s v="Divorced"/>
    <x v="801"/>
    <n v="14947"/>
    <n v="1"/>
    <s v="Y"/>
    <x v="1"/>
    <n v="12"/>
    <n v="3"/>
    <n v="3"/>
    <n v="80"/>
    <n v="3"/>
    <n v="1"/>
    <n v="3"/>
    <x v="1"/>
    <n v="1"/>
    <n v="0"/>
    <n v="0"/>
    <n v="0"/>
    <x v="2"/>
    <x v="1"/>
    <s v="3-5"/>
    <s v="Left"/>
  </r>
  <r>
    <n v="56"/>
    <x v="1"/>
    <s v="Travel_Rarely"/>
    <n v="718"/>
    <x v="1"/>
    <n v="4"/>
    <n v="4"/>
    <x v="4"/>
    <x v="0"/>
    <x v="851"/>
    <n v="4"/>
    <x v="0"/>
    <n v="92"/>
    <n v="3"/>
    <n v="5"/>
    <x v="5"/>
    <n v="1"/>
    <s v="Divorced"/>
    <x v="802"/>
    <n v="18575"/>
    <n v="4"/>
    <s v="Y"/>
    <x v="1"/>
    <n v="13"/>
    <n v="3"/>
    <n v="4"/>
    <n v="80"/>
    <n v="1"/>
    <n v="28"/>
    <n v="2"/>
    <x v="1"/>
    <n v="5"/>
    <n v="2"/>
    <n v="4"/>
    <n v="2"/>
    <x v="3"/>
    <x v="2"/>
    <s v="0-2"/>
    <s v="Stayed"/>
  </r>
  <r>
    <n v="29"/>
    <x v="1"/>
    <s v="Travel_Rarely"/>
    <n v="1401"/>
    <x v="1"/>
    <n v="6"/>
    <n v="1"/>
    <x v="2"/>
    <x v="0"/>
    <x v="852"/>
    <n v="2"/>
    <x v="0"/>
    <n v="54"/>
    <n v="3"/>
    <n v="1"/>
    <x v="2"/>
    <n v="4"/>
    <s v="Married"/>
    <x v="803"/>
    <n v="26342"/>
    <n v="1"/>
    <s v="Y"/>
    <x v="1"/>
    <n v="13"/>
    <n v="3"/>
    <n v="1"/>
    <n v="80"/>
    <n v="1"/>
    <n v="10"/>
    <n v="5"/>
    <x v="1"/>
    <n v="10"/>
    <n v="8"/>
    <n v="0"/>
    <n v="8"/>
    <x v="2"/>
    <x v="0"/>
    <s v="3-5"/>
    <s v="Stayed"/>
  </r>
  <r>
    <n v="19"/>
    <x v="1"/>
    <s v="Travel_Rarely"/>
    <n v="645"/>
    <x v="1"/>
    <n v="9"/>
    <n v="2"/>
    <x v="0"/>
    <x v="0"/>
    <x v="853"/>
    <n v="3"/>
    <x v="1"/>
    <n v="54"/>
    <n v="3"/>
    <n v="1"/>
    <x v="1"/>
    <n v="1"/>
    <s v="Single"/>
    <x v="804"/>
    <n v="7172"/>
    <n v="1"/>
    <s v="Y"/>
    <x v="1"/>
    <n v="25"/>
    <n v="4"/>
    <n v="3"/>
    <n v="80"/>
    <n v="0"/>
    <n v="1"/>
    <n v="4"/>
    <x v="1"/>
    <n v="1"/>
    <n v="1"/>
    <n v="0"/>
    <n v="0"/>
    <x v="4"/>
    <x v="1"/>
    <s v="6-10"/>
    <s v="Stayed"/>
  </r>
  <r>
    <n v="45"/>
    <x v="1"/>
    <s v="Travel_Rarely"/>
    <n v="1457"/>
    <x v="1"/>
    <n v="7"/>
    <n v="3"/>
    <x v="2"/>
    <x v="0"/>
    <x v="854"/>
    <n v="1"/>
    <x v="0"/>
    <n v="83"/>
    <n v="3"/>
    <n v="1"/>
    <x v="1"/>
    <n v="3"/>
    <s v="Married"/>
    <x v="805"/>
    <n v="20100"/>
    <n v="4"/>
    <s v="Y"/>
    <x v="0"/>
    <n v="19"/>
    <n v="3"/>
    <n v="3"/>
    <n v="80"/>
    <n v="1"/>
    <n v="7"/>
    <n v="2"/>
    <x v="2"/>
    <n v="3"/>
    <n v="2"/>
    <n v="0"/>
    <n v="2"/>
    <x v="0"/>
    <x v="0"/>
    <s v="0-2"/>
    <s v="Stayed"/>
  </r>
  <r>
    <n v="37"/>
    <x v="1"/>
    <s v="Travel_Rarely"/>
    <n v="977"/>
    <x v="1"/>
    <n v="1"/>
    <n v="3"/>
    <x v="0"/>
    <x v="0"/>
    <x v="855"/>
    <n v="4"/>
    <x v="0"/>
    <n v="56"/>
    <n v="2"/>
    <n v="2"/>
    <x v="3"/>
    <n v="4"/>
    <s v="Married"/>
    <x v="806"/>
    <n v="9961"/>
    <n v="1"/>
    <s v="Y"/>
    <x v="1"/>
    <n v="13"/>
    <n v="3"/>
    <n v="2"/>
    <n v="80"/>
    <n v="1"/>
    <n v="14"/>
    <n v="2"/>
    <x v="2"/>
    <n v="14"/>
    <n v="8"/>
    <n v="3"/>
    <n v="11"/>
    <x v="0"/>
    <x v="0"/>
    <s v="3-5"/>
    <s v="Stayed"/>
  </r>
  <r>
    <n v="20"/>
    <x v="1"/>
    <s v="Travel_Rarely"/>
    <n v="805"/>
    <x v="1"/>
    <n v="3"/>
    <n v="3"/>
    <x v="0"/>
    <x v="0"/>
    <x v="856"/>
    <n v="1"/>
    <x v="1"/>
    <n v="87"/>
    <n v="2"/>
    <n v="1"/>
    <x v="2"/>
    <n v="3"/>
    <s v="Single"/>
    <x v="807"/>
    <n v="12828"/>
    <n v="1"/>
    <s v="Y"/>
    <x v="1"/>
    <n v="12"/>
    <n v="3"/>
    <n v="1"/>
    <n v="80"/>
    <n v="0"/>
    <n v="2"/>
    <n v="2"/>
    <x v="2"/>
    <n v="2"/>
    <n v="2"/>
    <n v="1"/>
    <n v="2"/>
    <x v="4"/>
    <x v="0"/>
    <s v="11+"/>
    <s v="Stayed"/>
  </r>
  <r>
    <n v="44"/>
    <x v="0"/>
    <s v="Travel_Rarely"/>
    <n v="1097"/>
    <x v="1"/>
    <n v="10"/>
    <n v="4"/>
    <x v="0"/>
    <x v="0"/>
    <x v="857"/>
    <n v="3"/>
    <x v="1"/>
    <n v="96"/>
    <n v="3"/>
    <n v="1"/>
    <x v="1"/>
    <n v="3"/>
    <s v="Single"/>
    <x v="808"/>
    <n v="10826"/>
    <n v="1"/>
    <s v="Y"/>
    <x v="0"/>
    <n v="11"/>
    <n v="3"/>
    <n v="3"/>
    <n v="80"/>
    <n v="0"/>
    <n v="6"/>
    <n v="4"/>
    <x v="1"/>
    <n v="6"/>
    <n v="4"/>
    <n v="0"/>
    <n v="2"/>
    <x v="0"/>
    <x v="1"/>
    <s v="0-2"/>
    <s v="Stayed"/>
  </r>
  <r>
    <n v="53"/>
    <x v="1"/>
    <s v="Travel_Rarely"/>
    <n v="1223"/>
    <x v="1"/>
    <n v="7"/>
    <n v="2"/>
    <x v="2"/>
    <x v="0"/>
    <x v="858"/>
    <n v="4"/>
    <x v="0"/>
    <n v="50"/>
    <n v="3"/>
    <n v="5"/>
    <x v="5"/>
    <n v="3"/>
    <s v="Divorced"/>
    <x v="809"/>
    <n v="18640"/>
    <n v="3"/>
    <s v="Y"/>
    <x v="1"/>
    <n v="18"/>
    <n v="3"/>
    <n v="2"/>
    <n v="80"/>
    <n v="1"/>
    <n v="26"/>
    <n v="6"/>
    <x v="1"/>
    <n v="7"/>
    <n v="7"/>
    <n v="4"/>
    <n v="7"/>
    <x v="1"/>
    <x v="2"/>
    <s v="6-10"/>
    <s v="Left"/>
  </r>
  <r>
    <n v="29"/>
    <x v="1"/>
    <s v="Travel_Rarely"/>
    <n v="942"/>
    <x v="1"/>
    <n v="15"/>
    <n v="1"/>
    <x v="0"/>
    <x v="0"/>
    <x v="859"/>
    <n v="2"/>
    <x v="0"/>
    <n v="69"/>
    <n v="1"/>
    <n v="1"/>
    <x v="1"/>
    <n v="4"/>
    <s v="Married"/>
    <x v="810"/>
    <n v="26933"/>
    <n v="0"/>
    <s v="Y"/>
    <x v="0"/>
    <n v="18"/>
    <n v="3"/>
    <n v="1"/>
    <n v="80"/>
    <n v="1"/>
    <n v="6"/>
    <n v="2"/>
    <x v="2"/>
    <n v="5"/>
    <n v="4"/>
    <n v="1"/>
    <n v="3"/>
    <x v="2"/>
    <x v="1"/>
    <s v="6-10"/>
    <s v="Stayed"/>
  </r>
  <r>
    <n v="22"/>
    <x v="0"/>
    <s v="Travel_Frequently"/>
    <n v="1256"/>
    <x v="1"/>
    <n v="3"/>
    <n v="4"/>
    <x v="0"/>
    <x v="0"/>
    <x v="860"/>
    <n v="3"/>
    <x v="1"/>
    <n v="48"/>
    <n v="2"/>
    <n v="1"/>
    <x v="1"/>
    <n v="4"/>
    <s v="Married"/>
    <x v="811"/>
    <n v="4223"/>
    <n v="0"/>
    <s v="Y"/>
    <x v="0"/>
    <n v="11"/>
    <n v="3"/>
    <n v="2"/>
    <n v="80"/>
    <n v="1"/>
    <n v="1"/>
    <n v="5"/>
    <x v="1"/>
    <n v="0"/>
    <n v="0"/>
    <n v="0"/>
    <n v="0"/>
    <x v="4"/>
    <x v="1"/>
    <s v="3-5"/>
    <s v="Stayed"/>
  </r>
  <r>
    <n v="46"/>
    <x v="1"/>
    <s v="Travel_Rarely"/>
    <n v="1402"/>
    <x v="0"/>
    <n v="2"/>
    <n v="3"/>
    <x v="3"/>
    <x v="0"/>
    <x v="861"/>
    <n v="3"/>
    <x v="0"/>
    <n v="69"/>
    <n v="3"/>
    <n v="4"/>
    <x v="5"/>
    <n v="1"/>
    <s v="Married"/>
    <x v="812"/>
    <n v="24097"/>
    <n v="8"/>
    <s v="Y"/>
    <x v="1"/>
    <n v="23"/>
    <n v="4"/>
    <n v="1"/>
    <n v="80"/>
    <n v="0"/>
    <n v="28"/>
    <n v="2"/>
    <x v="1"/>
    <n v="26"/>
    <n v="15"/>
    <n v="15"/>
    <n v="9"/>
    <x v="1"/>
    <x v="2"/>
    <s v="0-2"/>
    <s v="Left"/>
  </r>
  <r>
    <n v="44"/>
    <x v="1"/>
    <s v="Non-Travel"/>
    <n v="111"/>
    <x v="1"/>
    <n v="17"/>
    <n v="3"/>
    <x v="0"/>
    <x v="0"/>
    <x v="862"/>
    <n v="4"/>
    <x v="1"/>
    <n v="74"/>
    <n v="1"/>
    <n v="1"/>
    <x v="1"/>
    <n v="3"/>
    <s v="Single"/>
    <x v="813"/>
    <n v="4279"/>
    <n v="2"/>
    <s v="Y"/>
    <x v="1"/>
    <n v="13"/>
    <n v="3"/>
    <n v="4"/>
    <n v="80"/>
    <n v="0"/>
    <n v="6"/>
    <n v="3"/>
    <x v="1"/>
    <n v="0"/>
    <n v="0"/>
    <n v="0"/>
    <n v="0"/>
    <x v="0"/>
    <x v="1"/>
    <s v="11+"/>
    <s v="Stayed"/>
  </r>
  <r>
    <n v="33"/>
    <x v="1"/>
    <s v="Travel_Rarely"/>
    <n v="147"/>
    <x v="2"/>
    <n v="2"/>
    <n v="3"/>
    <x v="5"/>
    <x v="0"/>
    <x v="863"/>
    <n v="2"/>
    <x v="1"/>
    <n v="99"/>
    <n v="3"/>
    <n v="1"/>
    <x v="8"/>
    <n v="3"/>
    <s v="Married"/>
    <x v="814"/>
    <n v="8429"/>
    <n v="1"/>
    <s v="Y"/>
    <x v="1"/>
    <n v="13"/>
    <n v="3"/>
    <n v="4"/>
    <n v="80"/>
    <n v="1"/>
    <n v="5"/>
    <n v="2"/>
    <x v="1"/>
    <n v="5"/>
    <n v="4"/>
    <n v="1"/>
    <n v="4"/>
    <x v="2"/>
    <x v="0"/>
    <s v="0-2"/>
    <s v="Stayed"/>
  </r>
  <r>
    <n v="41"/>
    <x v="0"/>
    <s v="Non-Travel"/>
    <n v="906"/>
    <x v="1"/>
    <n v="5"/>
    <n v="2"/>
    <x v="0"/>
    <x v="0"/>
    <x v="864"/>
    <n v="1"/>
    <x v="1"/>
    <n v="95"/>
    <n v="2"/>
    <n v="1"/>
    <x v="1"/>
    <n v="1"/>
    <s v="Divorced"/>
    <x v="815"/>
    <n v="20293"/>
    <n v="6"/>
    <s v="Y"/>
    <x v="1"/>
    <n v="17"/>
    <n v="3"/>
    <n v="1"/>
    <n v="80"/>
    <n v="1"/>
    <n v="5"/>
    <n v="2"/>
    <x v="0"/>
    <n v="1"/>
    <n v="0"/>
    <n v="0"/>
    <n v="0"/>
    <x v="0"/>
    <x v="1"/>
    <s v="3-5"/>
    <s v="Stayed"/>
  </r>
  <r>
    <n v="30"/>
    <x v="1"/>
    <s v="Travel_Rarely"/>
    <n v="1329"/>
    <x v="0"/>
    <n v="29"/>
    <n v="4"/>
    <x v="0"/>
    <x v="0"/>
    <x v="865"/>
    <n v="3"/>
    <x v="1"/>
    <n v="61"/>
    <n v="3"/>
    <n v="2"/>
    <x v="0"/>
    <n v="1"/>
    <s v="Divorced"/>
    <x v="816"/>
    <n v="13192"/>
    <n v="8"/>
    <s v="Y"/>
    <x v="1"/>
    <n v="19"/>
    <n v="3"/>
    <n v="3"/>
    <n v="80"/>
    <n v="3"/>
    <n v="8"/>
    <n v="3"/>
    <x v="1"/>
    <n v="4"/>
    <n v="3"/>
    <n v="0"/>
    <n v="3"/>
    <x v="2"/>
    <x v="0"/>
    <s v="0-2"/>
    <s v="Left"/>
  </r>
  <r>
    <n v="40"/>
    <x v="1"/>
    <s v="Travel_Frequently"/>
    <n v="1184"/>
    <x v="0"/>
    <n v="2"/>
    <n v="4"/>
    <x v="2"/>
    <x v="0"/>
    <x v="866"/>
    <n v="2"/>
    <x v="1"/>
    <n v="62"/>
    <n v="3"/>
    <n v="2"/>
    <x v="0"/>
    <n v="2"/>
    <s v="Married"/>
    <x v="817"/>
    <n v="25440"/>
    <n v="5"/>
    <s v="Y"/>
    <x v="1"/>
    <n v="12"/>
    <n v="3"/>
    <n v="4"/>
    <n v="80"/>
    <n v="3"/>
    <n v="5"/>
    <n v="2"/>
    <x v="1"/>
    <n v="0"/>
    <n v="0"/>
    <n v="0"/>
    <n v="0"/>
    <x v="0"/>
    <x v="0"/>
    <s v="3-5"/>
    <s v="Stayed"/>
  </r>
  <r>
    <n v="50"/>
    <x v="1"/>
    <s v="Travel_Frequently"/>
    <n v="1421"/>
    <x v="1"/>
    <n v="2"/>
    <n v="3"/>
    <x v="2"/>
    <x v="0"/>
    <x v="867"/>
    <n v="4"/>
    <x v="0"/>
    <n v="30"/>
    <n v="3"/>
    <n v="4"/>
    <x v="5"/>
    <n v="1"/>
    <s v="Married"/>
    <x v="818"/>
    <n v="9490"/>
    <n v="2"/>
    <s v="Y"/>
    <x v="1"/>
    <n v="22"/>
    <n v="4"/>
    <n v="3"/>
    <n v="80"/>
    <n v="1"/>
    <n v="32"/>
    <n v="3"/>
    <x v="1"/>
    <n v="2"/>
    <n v="2"/>
    <n v="2"/>
    <n v="2"/>
    <x v="1"/>
    <x v="2"/>
    <s v="0-2"/>
    <s v="Stayed"/>
  </r>
  <r>
    <n v="28"/>
    <x v="1"/>
    <s v="Travel_Rarely"/>
    <n v="1179"/>
    <x v="1"/>
    <n v="19"/>
    <n v="4"/>
    <x v="2"/>
    <x v="0"/>
    <x v="868"/>
    <n v="4"/>
    <x v="1"/>
    <n v="78"/>
    <n v="2"/>
    <n v="1"/>
    <x v="2"/>
    <n v="1"/>
    <s v="Married"/>
    <x v="819"/>
    <n v="12449"/>
    <n v="1"/>
    <s v="Y"/>
    <x v="1"/>
    <n v="12"/>
    <n v="3"/>
    <n v="3"/>
    <n v="80"/>
    <n v="3"/>
    <n v="6"/>
    <n v="2"/>
    <x v="1"/>
    <n v="6"/>
    <n v="5"/>
    <n v="3"/>
    <n v="3"/>
    <x v="2"/>
    <x v="0"/>
    <s v="0-2"/>
    <s v="Stayed"/>
  </r>
  <r>
    <n v="46"/>
    <x v="1"/>
    <s v="Travel_Rarely"/>
    <n v="1450"/>
    <x v="1"/>
    <n v="15"/>
    <n v="2"/>
    <x v="0"/>
    <x v="0"/>
    <x v="869"/>
    <n v="4"/>
    <x v="1"/>
    <n v="52"/>
    <n v="3"/>
    <n v="5"/>
    <x v="7"/>
    <n v="2"/>
    <s v="Married"/>
    <x v="820"/>
    <n v="10849"/>
    <n v="5"/>
    <s v="Y"/>
    <x v="1"/>
    <n v="11"/>
    <n v="3"/>
    <n v="1"/>
    <n v="80"/>
    <n v="1"/>
    <n v="25"/>
    <n v="2"/>
    <x v="1"/>
    <n v="4"/>
    <n v="2"/>
    <n v="0"/>
    <n v="3"/>
    <x v="1"/>
    <x v="2"/>
    <s v="6-10"/>
    <s v="Stayed"/>
  </r>
  <r>
    <n v="35"/>
    <x v="1"/>
    <s v="Travel_Rarely"/>
    <n v="1361"/>
    <x v="0"/>
    <n v="17"/>
    <n v="4"/>
    <x v="0"/>
    <x v="0"/>
    <x v="870"/>
    <n v="3"/>
    <x v="1"/>
    <n v="94"/>
    <n v="3"/>
    <n v="2"/>
    <x v="0"/>
    <n v="1"/>
    <s v="Married"/>
    <x v="821"/>
    <n v="21026"/>
    <n v="3"/>
    <s v="Y"/>
    <x v="0"/>
    <n v="15"/>
    <n v="3"/>
    <n v="4"/>
    <n v="80"/>
    <n v="3"/>
    <n v="15"/>
    <n v="2"/>
    <x v="1"/>
    <n v="7"/>
    <n v="7"/>
    <n v="1"/>
    <n v="7"/>
    <x v="2"/>
    <x v="2"/>
    <s v="3-5"/>
    <s v="Stayed"/>
  </r>
  <r>
    <n v="24"/>
    <x v="0"/>
    <s v="Travel_Rarely"/>
    <n v="984"/>
    <x v="1"/>
    <n v="17"/>
    <n v="2"/>
    <x v="0"/>
    <x v="0"/>
    <x v="871"/>
    <n v="4"/>
    <x v="0"/>
    <n v="97"/>
    <n v="3"/>
    <n v="1"/>
    <x v="2"/>
    <n v="2"/>
    <s v="Married"/>
    <x v="822"/>
    <n v="3372"/>
    <n v="1"/>
    <s v="Y"/>
    <x v="1"/>
    <n v="13"/>
    <n v="3"/>
    <n v="1"/>
    <n v="80"/>
    <n v="1"/>
    <n v="1"/>
    <n v="3"/>
    <x v="0"/>
    <n v="1"/>
    <n v="0"/>
    <n v="0"/>
    <n v="0"/>
    <x v="4"/>
    <x v="1"/>
    <s v="6-10"/>
    <s v="Stayed"/>
  </r>
  <r>
    <n v="33"/>
    <x v="1"/>
    <s v="Travel_Frequently"/>
    <n v="1146"/>
    <x v="0"/>
    <n v="25"/>
    <n v="3"/>
    <x v="2"/>
    <x v="0"/>
    <x v="872"/>
    <n v="2"/>
    <x v="0"/>
    <n v="82"/>
    <n v="3"/>
    <n v="2"/>
    <x v="0"/>
    <n v="3"/>
    <s v="Married"/>
    <x v="823"/>
    <n v="4905"/>
    <n v="1"/>
    <s v="Y"/>
    <x v="1"/>
    <n v="12"/>
    <n v="3"/>
    <n v="1"/>
    <n v="80"/>
    <n v="1"/>
    <n v="10"/>
    <n v="3"/>
    <x v="2"/>
    <n v="10"/>
    <n v="7"/>
    <n v="0"/>
    <n v="1"/>
    <x v="2"/>
    <x v="0"/>
    <s v="0-2"/>
    <s v="Left"/>
  </r>
  <r>
    <n v="36"/>
    <x v="1"/>
    <s v="Travel_Rarely"/>
    <n v="917"/>
    <x v="1"/>
    <n v="6"/>
    <n v="4"/>
    <x v="0"/>
    <x v="0"/>
    <x v="873"/>
    <n v="3"/>
    <x v="1"/>
    <n v="60"/>
    <n v="1"/>
    <n v="1"/>
    <x v="2"/>
    <n v="3"/>
    <s v="Divorced"/>
    <x v="199"/>
    <n v="6865"/>
    <n v="1"/>
    <s v="Y"/>
    <x v="1"/>
    <n v="14"/>
    <n v="3"/>
    <n v="3"/>
    <n v="80"/>
    <n v="1"/>
    <n v="7"/>
    <n v="4"/>
    <x v="1"/>
    <n v="7"/>
    <n v="7"/>
    <n v="1"/>
    <n v="7"/>
    <x v="0"/>
    <x v="1"/>
    <s v="6-10"/>
    <s v="Stayed"/>
  </r>
  <r>
    <n v="30"/>
    <x v="1"/>
    <s v="Travel_Rarely"/>
    <n v="853"/>
    <x v="1"/>
    <n v="7"/>
    <n v="4"/>
    <x v="0"/>
    <x v="0"/>
    <x v="874"/>
    <n v="3"/>
    <x v="1"/>
    <n v="49"/>
    <n v="3"/>
    <n v="2"/>
    <x v="2"/>
    <n v="3"/>
    <s v="Divorced"/>
    <x v="824"/>
    <n v="11309"/>
    <n v="1"/>
    <s v="Y"/>
    <x v="1"/>
    <n v="13"/>
    <n v="3"/>
    <n v="1"/>
    <n v="80"/>
    <n v="3"/>
    <n v="10"/>
    <n v="4"/>
    <x v="2"/>
    <n v="10"/>
    <n v="7"/>
    <n v="8"/>
    <n v="9"/>
    <x v="2"/>
    <x v="0"/>
    <s v="6-10"/>
    <s v="Stayed"/>
  </r>
  <r>
    <n v="44"/>
    <x v="1"/>
    <s v="Travel_Rarely"/>
    <n v="200"/>
    <x v="1"/>
    <n v="29"/>
    <n v="4"/>
    <x v="1"/>
    <x v="0"/>
    <x v="875"/>
    <n v="4"/>
    <x v="1"/>
    <n v="32"/>
    <n v="3"/>
    <n v="2"/>
    <x v="1"/>
    <n v="4"/>
    <s v="Single"/>
    <x v="825"/>
    <n v="7744"/>
    <n v="1"/>
    <s v="Y"/>
    <x v="1"/>
    <n v="25"/>
    <n v="4"/>
    <n v="2"/>
    <n v="80"/>
    <n v="0"/>
    <n v="20"/>
    <n v="3"/>
    <x v="1"/>
    <n v="20"/>
    <n v="11"/>
    <n v="13"/>
    <n v="17"/>
    <x v="0"/>
    <x v="0"/>
    <s v="6-10"/>
    <s v="Stayed"/>
  </r>
  <r>
    <n v="20"/>
    <x v="1"/>
    <s v="Travel_Rarely"/>
    <n v="654"/>
    <x v="0"/>
    <n v="21"/>
    <n v="3"/>
    <x v="3"/>
    <x v="0"/>
    <x v="876"/>
    <n v="3"/>
    <x v="1"/>
    <n v="43"/>
    <n v="4"/>
    <n v="1"/>
    <x v="6"/>
    <n v="4"/>
    <s v="Single"/>
    <x v="826"/>
    <n v="5050"/>
    <n v="1"/>
    <s v="Y"/>
    <x v="1"/>
    <n v="17"/>
    <n v="3"/>
    <n v="4"/>
    <n v="80"/>
    <n v="0"/>
    <n v="2"/>
    <n v="2"/>
    <x v="1"/>
    <n v="2"/>
    <n v="1"/>
    <n v="2"/>
    <n v="2"/>
    <x v="4"/>
    <x v="1"/>
    <s v="11+"/>
    <s v="Stayed"/>
  </r>
  <r>
    <n v="46"/>
    <x v="1"/>
    <s v="Travel_Rarely"/>
    <n v="150"/>
    <x v="1"/>
    <n v="2"/>
    <n v="4"/>
    <x v="4"/>
    <x v="0"/>
    <x v="877"/>
    <n v="4"/>
    <x v="1"/>
    <n v="60"/>
    <n v="3"/>
    <n v="2"/>
    <x v="3"/>
    <n v="4"/>
    <s v="Divorced"/>
    <x v="827"/>
    <n v="17433"/>
    <n v="2"/>
    <s v="Y"/>
    <x v="1"/>
    <n v="11"/>
    <n v="3"/>
    <n v="3"/>
    <n v="80"/>
    <n v="1"/>
    <n v="12"/>
    <n v="3"/>
    <x v="2"/>
    <n v="6"/>
    <n v="3"/>
    <n v="1"/>
    <n v="4"/>
    <x v="1"/>
    <x v="2"/>
    <s v="0-2"/>
    <s v="Stayed"/>
  </r>
  <r>
    <n v="42"/>
    <x v="1"/>
    <s v="Non-Travel"/>
    <n v="179"/>
    <x v="2"/>
    <n v="2"/>
    <n v="5"/>
    <x v="2"/>
    <x v="0"/>
    <x v="878"/>
    <n v="4"/>
    <x v="1"/>
    <n v="79"/>
    <n v="4"/>
    <n v="2"/>
    <x v="8"/>
    <n v="1"/>
    <s v="Married"/>
    <x v="458"/>
    <n v="12858"/>
    <n v="7"/>
    <s v="Y"/>
    <x v="1"/>
    <n v="16"/>
    <n v="3"/>
    <n v="1"/>
    <n v="80"/>
    <n v="1"/>
    <n v="10"/>
    <n v="3"/>
    <x v="3"/>
    <n v="4"/>
    <n v="3"/>
    <n v="0"/>
    <n v="3"/>
    <x v="0"/>
    <x v="0"/>
    <s v="6-10"/>
    <s v="Stayed"/>
  </r>
  <r>
    <n v="60"/>
    <x v="1"/>
    <s v="Travel_Rarely"/>
    <n v="696"/>
    <x v="0"/>
    <n v="7"/>
    <n v="4"/>
    <x v="3"/>
    <x v="0"/>
    <x v="879"/>
    <n v="2"/>
    <x v="1"/>
    <n v="52"/>
    <n v="4"/>
    <n v="2"/>
    <x v="0"/>
    <n v="4"/>
    <s v="Divorced"/>
    <x v="828"/>
    <n v="10893"/>
    <n v="0"/>
    <s v="Y"/>
    <x v="0"/>
    <n v="18"/>
    <n v="3"/>
    <n v="2"/>
    <n v="80"/>
    <n v="1"/>
    <n v="12"/>
    <n v="3"/>
    <x v="1"/>
    <n v="11"/>
    <n v="7"/>
    <n v="1"/>
    <n v="9"/>
    <x v="3"/>
    <x v="0"/>
    <s v="3-5"/>
    <s v="Stayed"/>
  </r>
  <r>
    <n v="32"/>
    <x v="1"/>
    <s v="Travel_Frequently"/>
    <n v="116"/>
    <x v="1"/>
    <n v="13"/>
    <n v="3"/>
    <x v="1"/>
    <x v="0"/>
    <x v="880"/>
    <n v="3"/>
    <x v="0"/>
    <n v="77"/>
    <n v="2"/>
    <n v="1"/>
    <x v="2"/>
    <n v="2"/>
    <s v="Married"/>
    <x v="714"/>
    <n v="7331"/>
    <n v="1"/>
    <s v="Y"/>
    <x v="1"/>
    <n v="20"/>
    <n v="4"/>
    <n v="3"/>
    <n v="80"/>
    <n v="1"/>
    <n v="2"/>
    <n v="2"/>
    <x v="1"/>
    <n v="2"/>
    <n v="2"/>
    <n v="2"/>
    <n v="2"/>
    <x v="2"/>
    <x v="1"/>
    <s v="11+"/>
    <s v="Stayed"/>
  </r>
  <r>
    <n v="32"/>
    <x v="1"/>
    <s v="Travel_Frequently"/>
    <n v="1316"/>
    <x v="1"/>
    <n v="2"/>
    <n v="2"/>
    <x v="0"/>
    <x v="0"/>
    <x v="881"/>
    <n v="4"/>
    <x v="0"/>
    <n v="38"/>
    <n v="3"/>
    <n v="2"/>
    <x v="1"/>
    <n v="3"/>
    <s v="Single"/>
    <x v="829"/>
    <n v="2338"/>
    <n v="4"/>
    <s v="Y"/>
    <x v="0"/>
    <n v="14"/>
    <n v="3"/>
    <n v="4"/>
    <n v="80"/>
    <n v="0"/>
    <n v="10"/>
    <n v="2"/>
    <x v="1"/>
    <n v="8"/>
    <n v="7"/>
    <n v="0"/>
    <n v="7"/>
    <x v="2"/>
    <x v="0"/>
    <s v="0-2"/>
    <s v="Stayed"/>
  </r>
  <r>
    <n v="36"/>
    <x v="1"/>
    <s v="Travel_Rarely"/>
    <n v="363"/>
    <x v="1"/>
    <n v="1"/>
    <n v="3"/>
    <x v="4"/>
    <x v="0"/>
    <x v="882"/>
    <n v="3"/>
    <x v="0"/>
    <n v="77"/>
    <n v="1"/>
    <n v="3"/>
    <x v="3"/>
    <n v="1"/>
    <s v="Divorced"/>
    <x v="830"/>
    <n v="4235"/>
    <n v="2"/>
    <s v="Y"/>
    <x v="0"/>
    <n v="21"/>
    <n v="4"/>
    <n v="3"/>
    <n v="80"/>
    <n v="1"/>
    <n v="17"/>
    <n v="2"/>
    <x v="1"/>
    <n v="7"/>
    <n v="7"/>
    <n v="7"/>
    <n v="7"/>
    <x v="0"/>
    <x v="2"/>
    <s v="6-10"/>
    <s v="Stayed"/>
  </r>
  <r>
    <n v="33"/>
    <x v="1"/>
    <s v="Travel_Rarely"/>
    <n v="117"/>
    <x v="1"/>
    <n v="9"/>
    <n v="3"/>
    <x v="2"/>
    <x v="0"/>
    <x v="883"/>
    <n v="1"/>
    <x v="1"/>
    <n v="60"/>
    <n v="3"/>
    <n v="1"/>
    <x v="1"/>
    <n v="4"/>
    <s v="Married"/>
    <x v="831"/>
    <n v="6311"/>
    <n v="0"/>
    <s v="Y"/>
    <x v="1"/>
    <n v="13"/>
    <n v="3"/>
    <n v="2"/>
    <n v="80"/>
    <n v="1"/>
    <n v="15"/>
    <n v="5"/>
    <x v="1"/>
    <n v="14"/>
    <n v="10"/>
    <n v="4"/>
    <n v="10"/>
    <x v="2"/>
    <x v="1"/>
    <s v="6-10"/>
    <s v="Stayed"/>
  </r>
  <r>
    <n v="40"/>
    <x v="1"/>
    <s v="Travel_Rarely"/>
    <n v="107"/>
    <x v="0"/>
    <n v="10"/>
    <n v="3"/>
    <x v="4"/>
    <x v="0"/>
    <x v="884"/>
    <n v="2"/>
    <x v="0"/>
    <n v="84"/>
    <n v="2"/>
    <n v="2"/>
    <x v="0"/>
    <n v="2"/>
    <s v="Divorced"/>
    <x v="832"/>
    <n v="11591"/>
    <n v="7"/>
    <s v="Y"/>
    <x v="1"/>
    <n v="12"/>
    <n v="3"/>
    <n v="2"/>
    <n v="80"/>
    <n v="1"/>
    <n v="7"/>
    <n v="2"/>
    <x v="3"/>
    <n v="5"/>
    <n v="1"/>
    <n v="1"/>
    <n v="3"/>
    <x v="0"/>
    <x v="0"/>
    <s v="11+"/>
    <s v="Stayed"/>
  </r>
  <r>
    <n v="25"/>
    <x v="1"/>
    <s v="Travel_Rarely"/>
    <n v="1356"/>
    <x v="0"/>
    <n v="10"/>
    <n v="4"/>
    <x v="0"/>
    <x v="0"/>
    <x v="885"/>
    <n v="3"/>
    <x v="1"/>
    <n v="57"/>
    <n v="3"/>
    <n v="2"/>
    <x v="0"/>
    <n v="4"/>
    <s v="Single"/>
    <x v="833"/>
    <n v="20623"/>
    <n v="0"/>
    <s v="Y"/>
    <x v="1"/>
    <n v="14"/>
    <n v="3"/>
    <n v="2"/>
    <n v="80"/>
    <n v="0"/>
    <n v="5"/>
    <n v="4"/>
    <x v="1"/>
    <n v="4"/>
    <n v="3"/>
    <n v="1"/>
    <n v="1"/>
    <x v="4"/>
    <x v="0"/>
    <s v="3-5"/>
    <s v="Stayed"/>
  </r>
  <r>
    <n v="30"/>
    <x v="1"/>
    <s v="Travel_Rarely"/>
    <n v="1465"/>
    <x v="1"/>
    <n v="1"/>
    <n v="3"/>
    <x v="2"/>
    <x v="0"/>
    <x v="886"/>
    <n v="4"/>
    <x v="1"/>
    <n v="63"/>
    <n v="3"/>
    <n v="1"/>
    <x v="1"/>
    <n v="2"/>
    <s v="Married"/>
    <x v="834"/>
    <n v="9369"/>
    <n v="0"/>
    <s v="Y"/>
    <x v="0"/>
    <n v="21"/>
    <n v="4"/>
    <n v="1"/>
    <n v="80"/>
    <n v="1"/>
    <n v="12"/>
    <n v="2"/>
    <x v="1"/>
    <n v="11"/>
    <n v="9"/>
    <n v="5"/>
    <n v="7"/>
    <x v="2"/>
    <x v="0"/>
    <s v="3-5"/>
    <s v="Stayed"/>
  </r>
  <r>
    <n v="42"/>
    <x v="1"/>
    <s v="Travel_Frequently"/>
    <n v="458"/>
    <x v="1"/>
    <n v="26"/>
    <n v="5"/>
    <x v="2"/>
    <x v="0"/>
    <x v="887"/>
    <n v="1"/>
    <x v="0"/>
    <n v="60"/>
    <n v="3"/>
    <n v="3"/>
    <x v="7"/>
    <n v="1"/>
    <s v="Married"/>
    <x v="835"/>
    <n v="23281"/>
    <n v="3"/>
    <s v="Y"/>
    <x v="0"/>
    <n v="17"/>
    <n v="3"/>
    <n v="3"/>
    <n v="80"/>
    <n v="0"/>
    <n v="20"/>
    <n v="6"/>
    <x v="1"/>
    <n v="1"/>
    <n v="0"/>
    <n v="0"/>
    <n v="0"/>
    <x v="0"/>
    <x v="2"/>
    <s v="11+"/>
    <s v="Stayed"/>
  </r>
  <r>
    <n v="35"/>
    <x v="1"/>
    <s v="Non-Travel"/>
    <n v="1212"/>
    <x v="0"/>
    <n v="8"/>
    <n v="2"/>
    <x v="3"/>
    <x v="0"/>
    <x v="888"/>
    <n v="3"/>
    <x v="0"/>
    <n v="78"/>
    <n v="2"/>
    <n v="3"/>
    <x v="0"/>
    <n v="4"/>
    <s v="Married"/>
    <x v="836"/>
    <n v="13755"/>
    <n v="4"/>
    <s v="Y"/>
    <x v="0"/>
    <n v="11"/>
    <n v="3"/>
    <n v="2"/>
    <n v="80"/>
    <n v="1"/>
    <n v="16"/>
    <n v="6"/>
    <x v="2"/>
    <n v="13"/>
    <n v="2"/>
    <n v="4"/>
    <n v="12"/>
    <x v="2"/>
    <x v="2"/>
    <s v="0-2"/>
    <s v="Stayed"/>
  </r>
  <r>
    <n v="27"/>
    <x v="1"/>
    <s v="Travel_Rarely"/>
    <n v="1103"/>
    <x v="1"/>
    <n v="14"/>
    <n v="3"/>
    <x v="0"/>
    <x v="0"/>
    <x v="889"/>
    <n v="1"/>
    <x v="1"/>
    <n v="42"/>
    <n v="3"/>
    <n v="1"/>
    <x v="1"/>
    <n v="1"/>
    <s v="Married"/>
    <x v="837"/>
    <n v="14377"/>
    <n v="1"/>
    <s v="Y"/>
    <x v="0"/>
    <n v="14"/>
    <n v="3"/>
    <n v="4"/>
    <n v="80"/>
    <n v="2"/>
    <n v="9"/>
    <n v="3"/>
    <x v="2"/>
    <n v="9"/>
    <n v="7"/>
    <n v="6"/>
    <n v="8"/>
    <x v="2"/>
    <x v="1"/>
    <s v="11+"/>
    <s v="Stayed"/>
  </r>
  <r>
    <n v="54"/>
    <x v="1"/>
    <s v="Travel_Frequently"/>
    <n v="966"/>
    <x v="1"/>
    <n v="1"/>
    <n v="4"/>
    <x v="0"/>
    <x v="0"/>
    <x v="890"/>
    <n v="4"/>
    <x v="0"/>
    <n v="53"/>
    <n v="3"/>
    <n v="3"/>
    <x v="3"/>
    <n v="3"/>
    <s v="Divorced"/>
    <x v="838"/>
    <n v="9659"/>
    <n v="7"/>
    <s v="Y"/>
    <x v="1"/>
    <n v="17"/>
    <n v="3"/>
    <n v="1"/>
    <n v="80"/>
    <n v="1"/>
    <n v="33"/>
    <n v="2"/>
    <x v="0"/>
    <n v="5"/>
    <n v="4"/>
    <n v="1"/>
    <n v="4"/>
    <x v="1"/>
    <x v="2"/>
    <s v="6-10"/>
    <s v="Stayed"/>
  </r>
  <r>
    <n v="44"/>
    <x v="1"/>
    <s v="Travel_Rarely"/>
    <n v="1117"/>
    <x v="1"/>
    <n v="2"/>
    <n v="1"/>
    <x v="0"/>
    <x v="0"/>
    <x v="891"/>
    <n v="1"/>
    <x v="0"/>
    <n v="72"/>
    <n v="4"/>
    <n v="1"/>
    <x v="1"/>
    <n v="4"/>
    <s v="Married"/>
    <x v="839"/>
    <n v="19982"/>
    <n v="1"/>
    <s v="Y"/>
    <x v="1"/>
    <n v="13"/>
    <n v="3"/>
    <n v="4"/>
    <n v="80"/>
    <n v="1"/>
    <n v="10"/>
    <n v="5"/>
    <x v="1"/>
    <n v="10"/>
    <n v="5"/>
    <n v="7"/>
    <n v="7"/>
    <x v="0"/>
    <x v="1"/>
    <s v="3-5"/>
    <s v="Stayed"/>
  </r>
  <r>
    <n v="19"/>
    <x v="0"/>
    <s v="Non-Travel"/>
    <n v="504"/>
    <x v="1"/>
    <n v="10"/>
    <n v="3"/>
    <x v="2"/>
    <x v="0"/>
    <x v="892"/>
    <n v="1"/>
    <x v="0"/>
    <n v="96"/>
    <n v="2"/>
    <n v="1"/>
    <x v="1"/>
    <n v="2"/>
    <s v="Single"/>
    <x v="840"/>
    <n v="6148"/>
    <n v="1"/>
    <s v="Y"/>
    <x v="0"/>
    <n v="25"/>
    <n v="4"/>
    <n v="2"/>
    <n v="80"/>
    <n v="0"/>
    <n v="1"/>
    <n v="2"/>
    <x v="3"/>
    <n v="1"/>
    <n v="1"/>
    <n v="0"/>
    <n v="0"/>
    <x v="4"/>
    <x v="1"/>
    <s v="6-10"/>
    <s v="Stayed"/>
  </r>
  <r>
    <n v="29"/>
    <x v="1"/>
    <s v="Travel_Rarely"/>
    <n v="1010"/>
    <x v="1"/>
    <n v="1"/>
    <n v="3"/>
    <x v="0"/>
    <x v="0"/>
    <x v="893"/>
    <n v="1"/>
    <x v="0"/>
    <n v="97"/>
    <n v="3"/>
    <n v="1"/>
    <x v="1"/>
    <n v="4"/>
    <s v="Divorced"/>
    <x v="841"/>
    <n v="5598"/>
    <n v="1"/>
    <s v="Y"/>
    <x v="1"/>
    <n v="15"/>
    <n v="3"/>
    <n v="1"/>
    <n v="80"/>
    <n v="3"/>
    <n v="3"/>
    <n v="5"/>
    <x v="1"/>
    <n v="3"/>
    <n v="2"/>
    <n v="1"/>
    <n v="2"/>
    <x v="2"/>
    <x v="0"/>
    <s v="0-2"/>
    <s v="Left"/>
  </r>
  <r>
    <n v="54"/>
    <x v="1"/>
    <s v="Travel_Rarely"/>
    <n v="685"/>
    <x v="1"/>
    <n v="3"/>
    <n v="3"/>
    <x v="0"/>
    <x v="0"/>
    <x v="894"/>
    <n v="4"/>
    <x v="1"/>
    <n v="85"/>
    <n v="3"/>
    <n v="4"/>
    <x v="7"/>
    <n v="4"/>
    <s v="Married"/>
    <x v="842"/>
    <n v="23474"/>
    <n v="3"/>
    <s v="Y"/>
    <x v="1"/>
    <n v="14"/>
    <n v="3"/>
    <n v="1"/>
    <n v="80"/>
    <n v="0"/>
    <n v="36"/>
    <n v="2"/>
    <x v="1"/>
    <n v="10"/>
    <n v="9"/>
    <n v="0"/>
    <n v="9"/>
    <x v="1"/>
    <x v="2"/>
    <s v="3-5"/>
    <s v="Stayed"/>
  </r>
  <r>
    <n v="31"/>
    <x v="1"/>
    <s v="Travel_Rarely"/>
    <n v="1332"/>
    <x v="1"/>
    <n v="11"/>
    <n v="2"/>
    <x v="2"/>
    <x v="0"/>
    <x v="895"/>
    <n v="3"/>
    <x v="1"/>
    <n v="80"/>
    <n v="3"/>
    <n v="2"/>
    <x v="4"/>
    <n v="1"/>
    <s v="Married"/>
    <x v="843"/>
    <n v="17089"/>
    <n v="1"/>
    <s v="Y"/>
    <x v="0"/>
    <n v="12"/>
    <n v="3"/>
    <n v="4"/>
    <n v="80"/>
    <n v="0"/>
    <n v="6"/>
    <n v="2"/>
    <x v="2"/>
    <n v="6"/>
    <n v="5"/>
    <n v="0"/>
    <n v="1"/>
    <x v="2"/>
    <x v="0"/>
    <s v="6-10"/>
    <s v="Stayed"/>
  </r>
  <r>
    <n v="31"/>
    <x v="1"/>
    <s v="Travel_Rarely"/>
    <n v="1062"/>
    <x v="1"/>
    <n v="24"/>
    <n v="3"/>
    <x v="2"/>
    <x v="0"/>
    <x v="896"/>
    <n v="3"/>
    <x v="0"/>
    <n v="96"/>
    <n v="2"/>
    <n v="2"/>
    <x v="4"/>
    <n v="1"/>
    <s v="Single"/>
    <x v="844"/>
    <n v="17198"/>
    <n v="1"/>
    <s v="Y"/>
    <x v="1"/>
    <n v="19"/>
    <n v="3"/>
    <n v="2"/>
    <n v="80"/>
    <n v="0"/>
    <n v="10"/>
    <n v="2"/>
    <x v="1"/>
    <n v="10"/>
    <n v="9"/>
    <n v="1"/>
    <n v="8"/>
    <x v="2"/>
    <x v="0"/>
    <s v="6-10"/>
    <s v="Stayed"/>
  </r>
  <r>
    <n v="59"/>
    <x v="1"/>
    <s v="Travel_Rarely"/>
    <n v="326"/>
    <x v="0"/>
    <n v="3"/>
    <n v="3"/>
    <x v="0"/>
    <x v="0"/>
    <x v="897"/>
    <n v="3"/>
    <x v="0"/>
    <n v="48"/>
    <n v="2"/>
    <n v="2"/>
    <x v="0"/>
    <n v="4"/>
    <s v="Single"/>
    <x v="845"/>
    <n v="16490"/>
    <n v="5"/>
    <s v="Y"/>
    <x v="1"/>
    <n v="17"/>
    <n v="3"/>
    <n v="4"/>
    <n v="80"/>
    <n v="0"/>
    <n v="13"/>
    <n v="2"/>
    <x v="1"/>
    <n v="6"/>
    <n v="1"/>
    <n v="0"/>
    <n v="5"/>
    <x v="3"/>
    <x v="0"/>
    <s v="6-10"/>
    <s v="Stayed"/>
  </r>
  <r>
    <n v="43"/>
    <x v="1"/>
    <s v="Travel_Rarely"/>
    <n v="920"/>
    <x v="1"/>
    <n v="3"/>
    <n v="3"/>
    <x v="0"/>
    <x v="0"/>
    <x v="898"/>
    <n v="3"/>
    <x v="1"/>
    <n v="96"/>
    <n v="1"/>
    <n v="5"/>
    <x v="7"/>
    <n v="4"/>
    <s v="Married"/>
    <x v="846"/>
    <n v="18625"/>
    <n v="3"/>
    <s v="Y"/>
    <x v="1"/>
    <n v="14"/>
    <n v="3"/>
    <n v="2"/>
    <n v="80"/>
    <n v="1"/>
    <n v="25"/>
    <n v="2"/>
    <x v="1"/>
    <n v="8"/>
    <n v="7"/>
    <n v="0"/>
    <n v="7"/>
    <x v="0"/>
    <x v="2"/>
    <s v="6-10"/>
    <s v="Stayed"/>
  </r>
  <r>
    <n v="49"/>
    <x v="1"/>
    <s v="Travel_Rarely"/>
    <n v="1098"/>
    <x v="1"/>
    <n v="4"/>
    <n v="2"/>
    <x v="2"/>
    <x v="0"/>
    <x v="899"/>
    <n v="1"/>
    <x v="1"/>
    <n v="85"/>
    <n v="2"/>
    <n v="5"/>
    <x v="5"/>
    <n v="3"/>
    <s v="Married"/>
    <x v="847"/>
    <n v="12124"/>
    <n v="2"/>
    <s v="Y"/>
    <x v="1"/>
    <n v="13"/>
    <n v="3"/>
    <n v="3"/>
    <n v="80"/>
    <n v="1"/>
    <n v="23"/>
    <n v="2"/>
    <x v="3"/>
    <n v="1"/>
    <n v="0"/>
    <n v="0"/>
    <n v="0"/>
    <x v="1"/>
    <x v="2"/>
    <s v="6-10"/>
    <s v="Stayed"/>
  </r>
  <r>
    <n v="36"/>
    <x v="1"/>
    <s v="Travel_Frequently"/>
    <n v="469"/>
    <x v="1"/>
    <n v="3"/>
    <n v="3"/>
    <x v="4"/>
    <x v="0"/>
    <x v="900"/>
    <n v="3"/>
    <x v="1"/>
    <n v="46"/>
    <n v="3"/>
    <n v="1"/>
    <x v="1"/>
    <n v="2"/>
    <s v="Married"/>
    <x v="848"/>
    <n v="9256"/>
    <n v="1"/>
    <s v="Y"/>
    <x v="1"/>
    <n v="12"/>
    <n v="3"/>
    <n v="3"/>
    <n v="80"/>
    <n v="0"/>
    <n v="12"/>
    <n v="2"/>
    <x v="2"/>
    <n v="11"/>
    <n v="10"/>
    <n v="0"/>
    <n v="7"/>
    <x v="0"/>
    <x v="0"/>
    <s v="0-2"/>
    <s v="Stayed"/>
  </r>
  <r>
    <n v="48"/>
    <x v="1"/>
    <s v="Travel_Rarely"/>
    <n v="969"/>
    <x v="1"/>
    <n v="2"/>
    <n v="2"/>
    <x v="4"/>
    <x v="0"/>
    <x v="901"/>
    <n v="4"/>
    <x v="1"/>
    <n v="76"/>
    <n v="4"/>
    <n v="1"/>
    <x v="2"/>
    <n v="2"/>
    <s v="Single"/>
    <x v="594"/>
    <n v="16620"/>
    <n v="5"/>
    <s v="Y"/>
    <x v="1"/>
    <n v="11"/>
    <n v="3"/>
    <n v="3"/>
    <n v="80"/>
    <n v="0"/>
    <n v="7"/>
    <n v="4"/>
    <x v="2"/>
    <n v="1"/>
    <n v="0"/>
    <n v="0"/>
    <n v="0"/>
    <x v="1"/>
    <x v="1"/>
    <s v="11+"/>
    <s v="Stayed"/>
  </r>
  <r>
    <n v="27"/>
    <x v="1"/>
    <s v="Travel_Rarely"/>
    <n v="1167"/>
    <x v="1"/>
    <n v="4"/>
    <n v="2"/>
    <x v="0"/>
    <x v="0"/>
    <x v="902"/>
    <n v="1"/>
    <x v="1"/>
    <n v="76"/>
    <n v="3"/>
    <n v="1"/>
    <x v="1"/>
    <n v="3"/>
    <s v="Divorced"/>
    <x v="849"/>
    <n v="3208"/>
    <n v="1"/>
    <s v="Y"/>
    <x v="1"/>
    <n v="11"/>
    <n v="3"/>
    <n v="2"/>
    <n v="80"/>
    <n v="3"/>
    <n v="5"/>
    <n v="2"/>
    <x v="1"/>
    <n v="5"/>
    <n v="3"/>
    <n v="0"/>
    <n v="3"/>
    <x v="2"/>
    <x v="1"/>
    <s v="0-2"/>
    <s v="Stayed"/>
  </r>
  <r>
    <n v="29"/>
    <x v="1"/>
    <s v="Travel_Rarely"/>
    <n v="1329"/>
    <x v="1"/>
    <n v="7"/>
    <n v="3"/>
    <x v="0"/>
    <x v="0"/>
    <x v="903"/>
    <n v="3"/>
    <x v="1"/>
    <n v="82"/>
    <n v="3"/>
    <n v="2"/>
    <x v="4"/>
    <n v="4"/>
    <s v="Divorced"/>
    <x v="850"/>
    <n v="4204"/>
    <n v="1"/>
    <s v="Y"/>
    <x v="0"/>
    <n v="11"/>
    <n v="3"/>
    <n v="2"/>
    <n v="80"/>
    <n v="2"/>
    <n v="6"/>
    <n v="2"/>
    <x v="1"/>
    <n v="6"/>
    <n v="0"/>
    <n v="1"/>
    <n v="0"/>
    <x v="2"/>
    <x v="0"/>
    <s v="3-5"/>
    <s v="Stayed"/>
  </r>
  <r>
    <n v="48"/>
    <x v="1"/>
    <s v="Travel_Rarely"/>
    <n v="715"/>
    <x v="1"/>
    <n v="1"/>
    <n v="3"/>
    <x v="0"/>
    <x v="0"/>
    <x v="904"/>
    <n v="4"/>
    <x v="1"/>
    <n v="76"/>
    <n v="2"/>
    <n v="5"/>
    <x v="7"/>
    <n v="4"/>
    <s v="Single"/>
    <x v="851"/>
    <n v="8733"/>
    <n v="6"/>
    <s v="Y"/>
    <x v="1"/>
    <n v="12"/>
    <n v="3"/>
    <n v="3"/>
    <n v="80"/>
    <n v="0"/>
    <n v="25"/>
    <n v="3"/>
    <x v="3"/>
    <n v="1"/>
    <n v="0"/>
    <n v="0"/>
    <n v="0"/>
    <x v="1"/>
    <x v="2"/>
    <s v="6-10"/>
    <s v="Stayed"/>
  </r>
  <r>
    <n v="29"/>
    <x v="1"/>
    <s v="Travel_Rarely"/>
    <n v="694"/>
    <x v="1"/>
    <n v="1"/>
    <n v="3"/>
    <x v="0"/>
    <x v="0"/>
    <x v="905"/>
    <n v="4"/>
    <x v="0"/>
    <n v="87"/>
    <n v="2"/>
    <n v="4"/>
    <x v="7"/>
    <n v="4"/>
    <s v="Divorced"/>
    <x v="852"/>
    <n v="3423"/>
    <n v="3"/>
    <s v="Y"/>
    <x v="1"/>
    <n v="14"/>
    <n v="3"/>
    <n v="2"/>
    <n v="80"/>
    <n v="2"/>
    <n v="9"/>
    <n v="2"/>
    <x v="2"/>
    <n v="7"/>
    <n v="7"/>
    <n v="1"/>
    <n v="7"/>
    <x v="2"/>
    <x v="2"/>
    <s v="0-2"/>
    <s v="Stayed"/>
  </r>
  <r>
    <n v="34"/>
    <x v="1"/>
    <s v="Travel_Rarely"/>
    <n v="1320"/>
    <x v="1"/>
    <n v="20"/>
    <n v="3"/>
    <x v="4"/>
    <x v="0"/>
    <x v="906"/>
    <n v="3"/>
    <x v="0"/>
    <n v="89"/>
    <n v="4"/>
    <n v="1"/>
    <x v="1"/>
    <n v="3"/>
    <s v="Married"/>
    <x v="853"/>
    <n v="21643"/>
    <n v="0"/>
    <s v="Y"/>
    <x v="1"/>
    <n v="17"/>
    <n v="3"/>
    <n v="4"/>
    <n v="80"/>
    <n v="0"/>
    <n v="2"/>
    <n v="5"/>
    <x v="2"/>
    <n v="1"/>
    <n v="0"/>
    <n v="0"/>
    <n v="0"/>
    <x v="2"/>
    <x v="1"/>
    <s v="6-10"/>
    <s v="Stayed"/>
  </r>
  <r>
    <n v="44"/>
    <x v="1"/>
    <s v="Travel_Rarely"/>
    <n v="1099"/>
    <x v="0"/>
    <n v="5"/>
    <n v="3"/>
    <x v="3"/>
    <x v="0"/>
    <x v="907"/>
    <n v="2"/>
    <x v="1"/>
    <n v="88"/>
    <n v="3"/>
    <n v="5"/>
    <x v="5"/>
    <n v="2"/>
    <s v="Married"/>
    <x v="854"/>
    <n v="8751"/>
    <n v="7"/>
    <s v="Y"/>
    <x v="1"/>
    <n v="11"/>
    <n v="3"/>
    <n v="3"/>
    <n v="80"/>
    <n v="1"/>
    <n v="26"/>
    <n v="5"/>
    <x v="1"/>
    <n v="22"/>
    <n v="9"/>
    <n v="3"/>
    <n v="10"/>
    <x v="0"/>
    <x v="2"/>
    <s v="0-2"/>
    <s v="Stayed"/>
  </r>
  <r>
    <n v="33"/>
    <x v="1"/>
    <s v="Travel_Rarely"/>
    <n v="536"/>
    <x v="0"/>
    <n v="10"/>
    <n v="5"/>
    <x v="3"/>
    <x v="0"/>
    <x v="908"/>
    <n v="4"/>
    <x v="1"/>
    <n v="82"/>
    <n v="4"/>
    <n v="3"/>
    <x v="0"/>
    <n v="3"/>
    <s v="Divorced"/>
    <x v="855"/>
    <n v="21708"/>
    <n v="0"/>
    <s v="Y"/>
    <x v="0"/>
    <n v="14"/>
    <n v="3"/>
    <n v="4"/>
    <n v="80"/>
    <n v="2"/>
    <n v="10"/>
    <n v="3"/>
    <x v="1"/>
    <n v="9"/>
    <n v="8"/>
    <n v="0"/>
    <n v="8"/>
    <x v="2"/>
    <x v="2"/>
    <s v="11+"/>
    <s v="Stayed"/>
  </r>
  <r>
    <n v="19"/>
    <x v="1"/>
    <s v="Travel_Rarely"/>
    <n v="265"/>
    <x v="1"/>
    <n v="25"/>
    <n v="3"/>
    <x v="0"/>
    <x v="0"/>
    <x v="909"/>
    <n v="2"/>
    <x v="0"/>
    <n v="57"/>
    <n v="4"/>
    <n v="1"/>
    <x v="1"/>
    <n v="4"/>
    <s v="Single"/>
    <x v="856"/>
    <n v="21221"/>
    <n v="1"/>
    <s v="Y"/>
    <x v="0"/>
    <n v="12"/>
    <n v="3"/>
    <n v="4"/>
    <n v="80"/>
    <n v="0"/>
    <n v="1"/>
    <n v="2"/>
    <x v="1"/>
    <n v="1"/>
    <n v="0"/>
    <n v="0"/>
    <n v="1"/>
    <x v="4"/>
    <x v="1"/>
    <s v="6-10"/>
    <s v="Stayed"/>
  </r>
  <r>
    <n v="23"/>
    <x v="1"/>
    <s v="Travel_Rarely"/>
    <n v="373"/>
    <x v="1"/>
    <n v="1"/>
    <n v="2"/>
    <x v="0"/>
    <x v="0"/>
    <x v="910"/>
    <n v="4"/>
    <x v="1"/>
    <n v="47"/>
    <n v="3"/>
    <n v="1"/>
    <x v="1"/>
    <n v="3"/>
    <s v="Married"/>
    <x v="857"/>
    <n v="16901"/>
    <n v="1"/>
    <s v="Y"/>
    <x v="1"/>
    <n v="22"/>
    <n v="4"/>
    <n v="4"/>
    <n v="80"/>
    <n v="1"/>
    <n v="1"/>
    <n v="2"/>
    <x v="1"/>
    <n v="1"/>
    <n v="0"/>
    <n v="0"/>
    <n v="1"/>
    <x v="4"/>
    <x v="1"/>
    <s v="0-2"/>
    <s v="Stayed"/>
  </r>
  <r>
    <n v="25"/>
    <x v="0"/>
    <s v="Travel_Frequently"/>
    <n v="599"/>
    <x v="0"/>
    <n v="24"/>
    <n v="1"/>
    <x v="0"/>
    <x v="0"/>
    <x v="911"/>
    <n v="3"/>
    <x v="1"/>
    <n v="73"/>
    <n v="1"/>
    <n v="1"/>
    <x v="6"/>
    <n v="4"/>
    <s v="Single"/>
    <x v="858"/>
    <n v="8040"/>
    <n v="1"/>
    <s v="Y"/>
    <x v="0"/>
    <n v="14"/>
    <n v="3"/>
    <n v="4"/>
    <n v="80"/>
    <n v="0"/>
    <n v="1"/>
    <n v="4"/>
    <x v="1"/>
    <n v="1"/>
    <n v="0"/>
    <n v="1"/>
    <n v="0"/>
    <x v="4"/>
    <x v="1"/>
    <s v="0-2"/>
    <s v="Stayed"/>
  </r>
  <r>
    <n v="26"/>
    <x v="1"/>
    <s v="Travel_Rarely"/>
    <n v="583"/>
    <x v="1"/>
    <n v="4"/>
    <n v="2"/>
    <x v="0"/>
    <x v="0"/>
    <x v="912"/>
    <n v="3"/>
    <x v="1"/>
    <n v="53"/>
    <n v="3"/>
    <n v="1"/>
    <x v="1"/>
    <n v="4"/>
    <s v="Single"/>
    <x v="859"/>
    <n v="9973"/>
    <n v="1"/>
    <s v="Y"/>
    <x v="0"/>
    <n v="20"/>
    <n v="4"/>
    <n v="2"/>
    <n v="80"/>
    <n v="0"/>
    <n v="8"/>
    <n v="2"/>
    <x v="2"/>
    <n v="8"/>
    <n v="5"/>
    <n v="2"/>
    <n v="2"/>
    <x v="2"/>
    <x v="1"/>
    <s v="0-2"/>
    <s v="Left"/>
  </r>
  <r>
    <n v="45"/>
    <x v="0"/>
    <s v="Travel_Rarely"/>
    <n v="1449"/>
    <x v="0"/>
    <n v="2"/>
    <n v="3"/>
    <x v="3"/>
    <x v="0"/>
    <x v="913"/>
    <n v="1"/>
    <x v="0"/>
    <n v="94"/>
    <n v="1"/>
    <n v="5"/>
    <x v="5"/>
    <n v="2"/>
    <s v="Single"/>
    <x v="860"/>
    <n v="2493"/>
    <n v="2"/>
    <s v="Y"/>
    <x v="0"/>
    <n v="16"/>
    <n v="3"/>
    <n v="1"/>
    <n v="80"/>
    <n v="0"/>
    <n v="26"/>
    <n v="2"/>
    <x v="1"/>
    <n v="24"/>
    <n v="10"/>
    <n v="1"/>
    <n v="11"/>
    <x v="0"/>
    <x v="2"/>
    <s v="6-10"/>
    <s v="Stayed"/>
  </r>
  <r>
    <n v="55"/>
    <x v="1"/>
    <s v="Non-Travel"/>
    <n v="177"/>
    <x v="1"/>
    <n v="8"/>
    <n v="1"/>
    <x v="2"/>
    <x v="0"/>
    <x v="914"/>
    <n v="4"/>
    <x v="1"/>
    <n v="37"/>
    <n v="2"/>
    <n v="4"/>
    <x v="4"/>
    <n v="2"/>
    <s v="Divorced"/>
    <x v="861"/>
    <n v="25592"/>
    <n v="1"/>
    <s v="Y"/>
    <x v="0"/>
    <n v="15"/>
    <n v="3"/>
    <n v="4"/>
    <n v="80"/>
    <n v="1"/>
    <n v="34"/>
    <n v="3"/>
    <x v="1"/>
    <n v="33"/>
    <n v="9"/>
    <n v="15"/>
    <n v="0"/>
    <x v="1"/>
    <x v="2"/>
    <s v="11+"/>
    <s v="Left"/>
  </r>
  <r>
    <n v="21"/>
    <x v="0"/>
    <s v="Travel_Frequently"/>
    <n v="251"/>
    <x v="1"/>
    <n v="10"/>
    <n v="2"/>
    <x v="0"/>
    <x v="0"/>
    <x v="915"/>
    <n v="1"/>
    <x v="0"/>
    <n v="45"/>
    <n v="2"/>
    <n v="1"/>
    <x v="2"/>
    <n v="3"/>
    <s v="Single"/>
    <x v="862"/>
    <n v="25308"/>
    <n v="1"/>
    <s v="Y"/>
    <x v="1"/>
    <n v="20"/>
    <n v="4"/>
    <n v="3"/>
    <n v="80"/>
    <n v="0"/>
    <n v="2"/>
    <n v="2"/>
    <x v="0"/>
    <n v="2"/>
    <n v="2"/>
    <n v="2"/>
    <n v="2"/>
    <x v="4"/>
    <x v="1"/>
    <s v="11+"/>
    <s v="Stayed"/>
  </r>
  <r>
    <n v="46"/>
    <x v="1"/>
    <s v="Travel_Rarely"/>
    <n v="168"/>
    <x v="0"/>
    <n v="4"/>
    <n v="2"/>
    <x v="3"/>
    <x v="0"/>
    <x v="916"/>
    <n v="4"/>
    <x v="0"/>
    <n v="33"/>
    <n v="2"/>
    <n v="5"/>
    <x v="5"/>
    <n v="2"/>
    <s v="Married"/>
    <x v="863"/>
    <n v="9946"/>
    <n v="2"/>
    <s v="Y"/>
    <x v="1"/>
    <n v="14"/>
    <n v="3"/>
    <n v="3"/>
    <n v="80"/>
    <n v="1"/>
    <n v="26"/>
    <n v="2"/>
    <x v="1"/>
    <n v="11"/>
    <n v="4"/>
    <n v="0"/>
    <n v="8"/>
    <x v="1"/>
    <x v="2"/>
    <s v="0-2"/>
    <s v="Left"/>
  </r>
  <r>
    <n v="34"/>
    <x v="1"/>
    <s v="Travel_Rarely"/>
    <n v="131"/>
    <x v="0"/>
    <n v="2"/>
    <n v="3"/>
    <x v="3"/>
    <x v="0"/>
    <x v="917"/>
    <n v="3"/>
    <x v="0"/>
    <n v="86"/>
    <n v="3"/>
    <n v="2"/>
    <x v="0"/>
    <n v="1"/>
    <s v="Single"/>
    <x v="864"/>
    <n v="6039"/>
    <n v="0"/>
    <s v="Y"/>
    <x v="0"/>
    <n v="12"/>
    <n v="3"/>
    <n v="4"/>
    <n v="80"/>
    <n v="0"/>
    <n v="4"/>
    <n v="3"/>
    <x v="1"/>
    <n v="3"/>
    <n v="2"/>
    <n v="0"/>
    <n v="2"/>
    <x v="2"/>
    <x v="0"/>
    <s v="11+"/>
    <s v="Stayed"/>
  </r>
  <r>
    <n v="51"/>
    <x v="1"/>
    <s v="Travel_Frequently"/>
    <n v="237"/>
    <x v="0"/>
    <n v="9"/>
    <n v="3"/>
    <x v="0"/>
    <x v="0"/>
    <x v="918"/>
    <n v="4"/>
    <x v="1"/>
    <n v="83"/>
    <n v="3"/>
    <n v="5"/>
    <x v="5"/>
    <n v="2"/>
    <s v="Divorced"/>
    <x v="865"/>
    <n v="19196"/>
    <n v="4"/>
    <s v="Y"/>
    <x v="0"/>
    <n v="24"/>
    <n v="4"/>
    <n v="1"/>
    <n v="80"/>
    <n v="1"/>
    <n v="31"/>
    <n v="5"/>
    <x v="2"/>
    <n v="29"/>
    <n v="10"/>
    <n v="11"/>
    <n v="10"/>
    <x v="1"/>
    <x v="2"/>
    <s v="3-5"/>
    <s v="Stayed"/>
  </r>
  <r>
    <n v="59"/>
    <x v="1"/>
    <s v="Travel_Rarely"/>
    <n v="1429"/>
    <x v="1"/>
    <n v="18"/>
    <n v="4"/>
    <x v="2"/>
    <x v="0"/>
    <x v="919"/>
    <n v="4"/>
    <x v="1"/>
    <n v="67"/>
    <n v="3"/>
    <n v="3"/>
    <x v="3"/>
    <n v="4"/>
    <s v="Single"/>
    <x v="866"/>
    <n v="20002"/>
    <n v="6"/>
    <s v="Y"/>
    <x v="1"/>
    <n v="12"/>
    <n v="3"/>
    <n v="4"/>
    <n v="80"/>
    <n v="0"/>
    <n v="25"/>
    <n v="6"/>
    <x v="2"/>
    <n v="9"/>
    <n v="7"/>
    <n v="5"/>
    <n v="4"/>
    <x v="3"/>
    <x v="2"/>
    <s v="11+"/>
    <s v="Stayed"/>
  </r>
  <r>
    <n v="34"/>
    <x v="1"/>
    <s v="Travel_Frequently"/>
    <n v="135"/>
    <x v="1"/>
    <n v="19"/>
    <n v="3"/>
    <x v="2"/>
    <x v="0"/>
    <x v="920"/>
    <n v="3"/>
    <x v="0"/>
    <n v="46"/>
    <n v="3"/>
    <n v="2"/>
    <x v="2"/>
    <n v="2"/>
    <s v="Divorced"/>
    <x v="867"/>
    <n v="22534"/>
    <n v="4"/>
    <s v="Y"/>
    <x v="1"/>
    <n v="13"/>
    <n v="3"/>
    <n v="3"/>
    <n v="80"/>
    <n v="2"/>
    <n v="15"/>
    <n v="2"/>
    <x v="3"/>
    <n v="11"/>
    <n v="8"/>
    <n v="5"/>
    <n v="10"/>
    <x v="2"/>
    <x v="0"/>
    <s v="6-10"/>
    <s v="Stayed"/>
  </r>
  <r>
    <n v="28"/>
    <x v="1"/>
    <s v="Travel_Frequently"/>
    <n v="791"/>
    <x v="1"/>
    <n v="1"/>
    <n v="4"/>
    <x v="2"/>
    <x v="0"/>
    <x v="921"/>
    <n v="4"/>
    <x v="1"/>
    <n v="44"/>
    <n v="3"/>
    <n v="1"/>
    <x v="2"/>
    <n v="3"/>
    <s v="Single"/>
    <x v="868"/>
    <n v="6842"/>
    <n v="0"/>
    <s v="Y"/>
    <x v="0"/>
    <n v="11"/>
    <n v="3"/>
    <n v="3"/>
    <n v="80"/>
    <n v="0"/>
    <n v="5"/>
    <n v="2"/>
    <x v="2"/>
    <n v="4"/>
    <n v="2"/>
    <n v="0"/>
    <n v="2"/>
    <x v="2"/>
    <x v="1"/>
    <s v="11+"/>
    <s v="Stayed"/>
  </r>
  <r>
    <n v="44"/>
    <x v="1"/>
    <s v="Travel_Rarely"/>
    <n v="1199"/>
    <x v="1"/>
    <n v="4"/>
    <n v="2"/>
    <x v="0"/>
    <x v="0"/>
    <x v="922"/>
    <n v="3"/>
    <x v="1"/>
    <n v="92"/>
    <n v="4"/>
    <n v="5"/>
    <x v="5"/>
    <n v="1"/>
    <s v="Divorced"/>
    <x v="869"/>
    <n v="17477"/>
    <n v="1"/>
    <s v="Y"/>
    <x v="1"/>
    <n v="14"/>
    <n v="3"/>
    <n v="4"/>
    <n v="80"/>
    <n v="2"/>
    <n v="26"/>
    <n v="4"/>
    <x v="2"/>
    <n v="25"/>
    <n v="9"/>
    <n v="14"/>
    <n v="13"/>
    <x v="0"/>
    <x v="2"/>
    <s v="3-5"/>
    <s v="Stayed"/>
  </r>
  <r>
    <n v="34"/>
    <x v="1"/>
    <s v="Travel_Frequently"/>
    <n v="648"/>
    <x v="2"/>
    <n v="11"/>
    <n v="3"/>
    <x v="0"/>
    <x v="0"/>
    <x v="923"/>
    <n v="3"/>
    <x v="1"/>
    <n v="56"/>
    <n v="2"/>
    <n v="2"/>
    <x v="8"/>
    <n v="2"/>
    <s v="Married"/>
    <x v="870"/>
    <n v="21833"/>
    <n v="4"/>
    <s v="Y"/>
    <x v="1"/>
    <n v="11"/>
    <n v="3"/>
    <n v="4"/>
    <n v="80"/>
    <n v="2"/>
    <n v="14"/>
    <n v="5"/>
    <x v="3"/>
    <n v="10"/>
    <n v="9"/>
    <n v="1"/>
    <n v="8"/>
    <x v="2"/>
    <x v="0"/>
    <s v="11+"/>
    <s v="Stayed"/>
  </r>
  <r>
    <n v="35"/>
    <x v="1"/>
    <s v="Travel_Rarely"/>
    <n v="735"/>
    <x v="1"/>
    <n v="6"/>
    <n v="1"/>
    <x v="0"/>
    <x v="0"/>
    <x v="924"/>
    <n v="3"/>
    <x v="1"/>
    <n v="66"/>
    <n v="3"/>
    <n v="1"/>
    <x v="1"/>
    <n v="3"/>
    <s v="Married"/>
    <x v="871"/>
    <n v="6020"/>
    <n v="0"/>
    <s v="Y"/>
    <x v="0"/>
    <n v="14"/>
    <n v="3"/>
    <n v="4"/>
    <n v="80"/>
    <n v="0"/>
    <n v="4"/>
    <n v="3"/>
    <x v="1"/>
    <n v="3"/>
    <n v="2"/>
    <n v="2"/>
    <n v="2"/>
    <x v="2"/>
    <x v="0"/>
    <s v="6-10"/>
    <s v="Stayed"/>
  </r>
  <r>
    <n v="42"/>
    <x v="1"/>
    <s v="Travel_Rarely"/>
    <n v="603"/>
    <x v="1"/>
    <n v="7"/>
    <n v="4"/>
    <x v="2"/>
    <x v="0"/>
    <x v="925"/>
    <n v="2"/>
    <x v="0"/>
    <n v="78"/>
    <n v="4"/>
    <n v="2"/>
    <x v="1"/>
    <n v="2"/>
    <s v="Married"/>
    <x v="872"/>
    <n v="5628"/>
    <n v="6"/>
    <s v="Y"/>
    <x v="0"/>
    <n v="16"/>
    <n v="3"/>
    <n v="4"/>
    <n v="80"/>
    <n v="0"/>
    <n v="18"/>
    <n v="2"/>
    <x v="1"/>
    <n v="1"/>
    <n v="0"/>
    <n v="0"/>
    <n v="0"/>
    <x v="0"/>
    <x v="1"/>
    <s v="3-5"/>
    <s v="Stayed"/>
  </r>
  <r>
    <n v="43"/>
    <x v="1"/>
    <s v="Travel_Rarely"/>
    <n v="531"/>
    <x v="0"/>
    <n v="4"/>
    <n v="4"/>
    <x v="3"/>
    <x v="0"/>
    <x v="926"/>
    <n v="4"/>
    <x v="0"/>
    <n v="56"/>
    <n v="2"/>
    <n v="3"/>
    <x v="0"/>
    <n v="4"/>
    <s v="Single"/>
    <x v="873"/>
    <n v="20364"/>
    <n v="3"/>
    <s v="Y"/>
    <x v="1"/>
    <n v="14"/>
    <n v="3"/>
    <n v="4"/>
    <n v="80"/>
    <n v="0"/>
    <n v="23"/>
    <n v="3"/>
    <x v="3"/>
    <n v="21"/>
    <n v="7"/>
    <n v="15"/>
    <n v="17"/>
    <x v="0"/>
    <x v="2"/>
    <s v="0-2"/>
    <s v="Stayed"/>
  </r>
  <r>
    <n v="36"/>
    <x v="1"/>
    <s v="Travel_Rarely"/>
    <n v="429"/>
    <x v="1"/>
    <n v="2"/>
    <n v="4"/>
    <x v="0"/>
    <x v="0"/>
    <x v="927"/>
    <n v="3"/>
    <x v="0"/>
    <n v="53"/>
    <n v="3"/>
    <n v="2"/>
    <x v="3"/>
    <n v="2"/>
    <s v="Single"/>
    <x v="874"/>
    <n v="2323"/>
    <n v="9"/>
    <s v="Y"/>
    <x v="0"/>
    <n v="11"/>
    <n v="3"/>
    <n v="4"/>
    <n v="80"/>
    <n v="0"/>
    <n v="18"/>
    <n v="2"/>
    <x v="1"/>
    <n v="16"/>
    <n v="14"/>
    <n v="5"/>
    <n v="12"/>
    <x v="0"/>
    <x v="0"/>
    <s v="11+"/>
    <s v="Stayed"/>
  </r>
  <r>
    <n v="44"/>
    <x v="0"/>
    <s v="Travel_Rarely"/>
    <n v="621"/>
    <x v="1"/>
    <n v="15"/>
    <n v="3"/>
    <x v="2"/>
    <x v="0"/>
    <x v="928"/>
    <n v="1"/>
    <x v="0"/>
    <n v="73"/>
    <n v="3"/>
    <n v="3"/>
    <x v="4"/>
    <n v="4"/>
    <s v="Married"/>
    <x v="875"/>
    <n v="14075"/>
    <n v="1"/>
    <s v="Y"/>
    <x v="1"/>
    <n v="11"/>
    <n v="3"/>
    <n v="4"/>
    <n v="80"/>
    <n v="1"/>
    <n v="10"/>
    <n v="2"/>
    <x v="1"/>
    <n v="10"/>
    <n v="7"/>
    <n v="0"/>
    <n v="5"/>
    <x v="0"/>
    <x v="2"/>
    <s v="11+"/>
    <s v="Stayed"/>
  </r>
  <r>
    <n v="28"/>
    <x v="1"/>
    <s v="Travel_Frequently"/>
    <n v="193"/>
    <x v="1"/>
    <n v="2"/>
    <n v="3"/>
    <x v="0"/>
    <x v="0"/>
    <x v="929"/>
    <n v="4"/>
    <x v="1"/>
    <n v="52"/>
    <n v="2"/>
    <n v="1"/>
    <x v="2"/>
    <n v="4"/>
    <s v="Married"/>
    <x v="876"/>
    <n v="14222"/>
    <n v="1"/>
    <s v="Y"/>
    <x v="0"/>
    <n v="12"/>
    <n v="3"/>
    <n v="2"/>
    <n v="80"/>
    <n v="1"/>
    <n v="2"/>
    <n v="2"/>
    <x v="1"/>
    <n v="2"/>
    <n v="2"/>
    <n v="2"/>
    <n v="2"/>
    <x v="2"/>
    <x v="0"/>
    <s v="6-10"/>
    <s v="Left"/>
  </r>
  <r>
    <n v="51"/>
    <x v="1"/>
    <s v="Travel_Frequently"/>
    <n v="968"/>
    <x v="1"/>
    <n v="6"/>
    <n v="2"/>
    <x v="2"/>
    <x v="0"/>
    <x v="930"/>
    <n v="2"/>
    <x v="0"/>
    <n v="40"/>
    <n v="2"/>
    <n v="1"/>
    <x v="2"/>
    <n v="3"/>
    <s v="Single"/>
    <x v="877"/>
    <n v="4257"/>
    <n v="0"/>
    <s v="Y"/>
    <x v="1"/>
    <n v="14"/>
    <n v="3"/>
    <n v="2"/>
    <n v="80"/>
    <n v="0"/>
    <n v="8"/>
    <n v="6"/>
    <x v="2"/>
    <n v="7"/>
    <n v="0"/>
    <n v="7"/>
    <n v="7"/>
    <x v="1"/>
    <x v="1"/>
    <s v="0-2"/>
    <s v="Stayed"/>
  </r>
  <r>
    <n v="30"/>
    <x v="1"/>
    <s v="Non-Travel"/>
    <n v="879"/>
    <x v="1"/>
    <n v="9"/>
    <n v="2"/>
    <x v="2"/>
    <x v="0"/>
    <x v="931"/>
    <n v="3"/>
    <x v="0"/>
    <n v="72"/>
    <n v="3"/>
    <n v="2"/>
    <x v="3"/>
    <n v="3"/>
    <s v="Single"/>
    <x v="878"/>
    <n v="12858"/>
    <n v="7"/>
    <s v="Y"/>
    <x v="0"/>
    <n v="18"/>
    <n v="3"/>
    <n v="3"/>
    <n v="80"/>
    <n v="0"/>
    <n v="10"/>
    <n v="3"/>
    <x v="1"/>
    <n v="8"/>
    <n v="4"/>
    <n v="1"/>
    <n v="7"/>
    <x v="2"/>
    <x v="0"/>
    <s v="6-10"/>
    <s v="Stayed"/>
  </r>
  <r>
    <n v="29"/>
    <x v="0"/>
    <s v="Travel_Rarely"/>
    <n v="806"/>
    <x v="1"/>
    <n v="7"/>
    <n v="3"/>
    <x v="4"/>
    <x v="0"/>
    <x v="932"/>
    <n v="2"/>
    <x v="0"/>
    <n v="39"/>
    <n v="3"/>
    <n v="1"/>
    <x v="2"/>
    <n v="3"/>
    <s v="Divorced"/>
    <x v="879"/>
    <n v="17285"/>
    <n v="3"/>
    <s v="Y"/>
    <x v="0"/>
    <n v="13"/>
    <n v="3"/>
    <n v="1"/>
    <n v="80"/>
    <n v="2"/>
    <n v="10"/>
    <n v="2"/>
    <x v="1"/>
    <n v="7"/>
    <n v="7"/>
    <n v="7"/>
    <n v="7"/>
    <x v="2"/>
    <x v="0"/>
    <s v="6-10"/>
    <s v="Stayed"/>
  </r>
  <r>
    <n v="28"/>
    <x v="1"/>
    <s v="Travel_Rarely"/>
    <n v="640"/>
    <x v="1"/>
    <n v="1"/>
    <n v="3"/>
    <x v="4"/>
    <x v="0"/>
    <x v="933"/>
    <n v="4"/>
    <x v="1"/>
    <n v="84"/>
    <n v="3"/>
    <n v="1"/>
    <x v="1"/>
    <n v="1"/>
    <s v="Single"/>
    <x v="880"/>
    <n v="4732"/>
    <n v="2"/>
    <s v="Y"/>
    <x v="1"/>
    <n v="11"/>
    <n v="3"/>
    <n v="2"/>
    <n v="80"/>
    <n v="0"/>
    <n v="5"/>
    <n v="2"/>
    <x v="2"/>
    <n v="3"/>
    <n v="2"/>
    <n v="1"/>
    <n v="2"/>
    <x v="2"/>
    <x v="1"/>
    <s v="6-10"/>
    <s v="Left"/>
  </r>
  <r>
    <n v="25"/>
    <x v="1"/>
    <s v="Travel_Rarely"/>
    <n v="266"/>
    <x v="1"/>
    <n v="1"/>
    <n v="3"/>
    <x v="2"/>
    <x v="0"/>
    <x v="934"/>
    <n v="4"/>
    <x v="0"/>
    <n v="40"/>
    <n v="3"/>
    <n v="1"/>
    <x v="1"/>
    <n v="2"/>
    <s v="Single"/>
    <x v="461"/>
    <n v="18830"/>
    <n v="1"/>
    <s v="Y"/>
    <x v="1"/>
    <n v="18"/>
    <n v="3"/>
    <n v="4"/>
    <n v="80"/>
    <n v="0"/>
    <n v="2"/>
    <n v="3"/>
    <x v="2"/>
    <n v="2"/>
    <n v="2"/>
    <n v="2"/>
    <n v="1"/>
    <x v="4"/>
    <x v="1"/>
    <s v="3-5"/>
    <s v="Stayed"/>
  </r>
  <r>
    <n v="32"/>
    <x v="1"/>
    <s v="Travel_Rarely"/>
    <n v="604"/>
    <x v="0"/>
    <n v="8"/>
    <n v="3"/>
    <x v="2"/>
    <x v="0"/>
    <x v="935"/>
    <n v="3"/>
    <x v="1"/>
    <n v="56"/>
    <n v="4"/>
    <n v="2"/>
    <x v="0"/>
    <n v="4"/>
    <s v="Married"/>
    <x v="881"/>
    <n v="11693"/>
    <n v="1"/>
    <s v="Y"/>
    <x v="1"/>
    <n v="15"/>
    <n v="3"/>
    <n v="3"/>
    <n v="80"/>
    <n v="2"/>
    <n v="10"/>
    <n v="4"/>
    <x v="3"/>
    <n v="10"/>
    <n v="7"/>
    <n v="0"/>
    <n v="8"/>
    <x v="2"/>
    <x v="0"/>
    <s v="0-2"/>
    <s v="Stayed"/>
  </r>
  <r>
    <n v="45"/>
    <x v="1"/>
    <s v="Travel_Frequently"/>
    <n v="364"/>
    <x v="1"/>
    <n v="25"/>
    <n v="3"/>
    <x v="2"/>
    <x v="0"/>
    <x v="936"/>
    <n v="2"/>
    <x v="0"/>
    <n v="83"/>
    <n v="3"/>
    <n v="5"/>
    <x v="5"/>
    <n v="2"/>
    <s v="Single"/>
    <x v="882"/>
    <n v="13035"/>
    <n v="3"/>
    <s v="Y"/>
    <x v="1"/>
    <n v="22"/>
    <n v="4"/>
    <n v="3"/>
    <n v="80"/>
    <n v="0"/>
    <n v="22"/>
    <n v="4"/>
    <x v="1"/>
    <n v="0"/>
    <n v="0"/>
    <n v="0"/>
    <n v="0"/>
    <x v="0"/>
    <x v="2"/>
    <s v="6-10"/>
    <s v="Stayed"/>
  </r>
  <r>
    <n v="39"/>
    <x v="1"/>
    <s v="Travel_Rarely"/>
    <n v="412"/>
    <x v="1"/>
    <n v="13"/>
    <n v="4"/>
    <x v="2"/>
    <x v="0"/>
    <x v="937"/>
    <n v="3"/>
    <x v="0"/>
    <n v="94"/>
    <n v="2"/>
    <n v="4"/>
    <x v="5"/>
    <n v="2"/>
    <s v="Divorced"/>
    <x v="883"/>
    <n v="17334"/>
    <n v="6"/>
    <s v="Y"/>
    <x v="0"/>
    <n v="13"/>
    <n v="3"/>
    <n v="4"/>
    <n v="80"/>
    <n v="2"/>
    <n v="21"/>
    <n v="4"/>
    <x v="1"/>
    <n v="19"/>
    <n v="9"/>
    <n v="15"/>
    <n v="2"/>
    <x v="0"/>
    <x v="2"/>
    <s v="0-2"/>
    <s v="Stayed"/>
  </r>
  <r>
    <n v="58"/>
    <x v="1"/>
    <s v="Travel_Rarely"/>
    <n v="848"/>
    <x v="1"/>
    <n v="23"/>
    <n v="4"/>
    <x v="0"/>
    <x v="0"/>
    <x v="938"/>
    <n v="1"/>
    <x v="1"/>
    <n v="88"/>
    <n v="3"/>
    <n v="1"/>
    <x v="1"/>
    <n v="3"/>
    <s v="Divorced"/>
    <x v="872"/>
    <n v="26076"/>
    <n v="1"/>
    <s v="Y"/>
    <x v="1"/>
    <n v="12"/>
    <n v="3"/>
    <n v="4"/>
    <n v="80"/>
    <n v="2"/>
    <n v="2"/>
    <n v="3"/>
    <x v="1"/>
    <n v="2"/>
    <n v="2"/>
    <n v="2"/>
    <n v="2"/>
    <x v="3"/>
    <x v="1"/>
    <s v="11+"/>
    <s v="Stayed"/>
  </r>
  <r>
    <n v="32"/>
    <x v="0"/>
    <s v="Travel_Rarely"/>
    <n v="1089"/>
    <x v="1"/>
    <n v="7"/>
    <n v="2"/>
    <x v="0"/>
    <x v="0"/>
    <x v="939"/>
    <n v="4"/>
    <x v="1"/>
    <n v="79"/>
    <n v="3"/>
    <n v="2"/>
    <x v="2"/>
    <n v="3"/>
    <s v="Married"/>
    <x v="884"/>
    <n v="22845"/>
    <n v="1"/>
    <s v="Y"/>
    <x v="1"/>
    <n v="18"/>
    <n v="3"/>
    <n v="1"/>
    <n v="80"/>
    <n v="1"/>
    <n v="10"/>
    <n v="3"/>
    <x v="1"/>
    <n v="10"/>
    <n v="4"/>
    <n v="1"/>
    <n v="1"/>
    <x v="2"/>
    <x v="0"/>
    <s v="0-2"/>
    <s v="Stayed"/>
  </r>
  <r>
    <n v="39"/>
    <x v="0"/>
    <s v="Travel_Rarely"/>
    <n v="360"/>
    <x v="1"/>
    <n v="23"/>
    <n v="3"/>
    <x v="2"/>
    <x v="0"/>
    <x v="940"/>
    <n v="3"/>
    <x v="1"/>
    <n v="93"/>
    <n v="3"/>
    <n v="1"/>
    <x v="1"/>
    <n v="1"/>
    <s v="Single"/>
    <x v="885"/>
    <n v="22154"/>
    <n v="0"/>
    <s v="Y"/>
    <x v="1"/>
    <n v="13"/>
    <n v="3"/>
    <n v="1"/>
    <n v="80"/>
    <n v="0"/>
    <n v="6"/>
    <n v="2"/>
    <x v="1"/>
    <n v="5"/>
    <n v="2"/>
    <n v="0"/>
    <n v="3"/>
    <x v="0"/>
    <x v="0"/>
    <s v="6-10"/>
    <s v="Left"/>
  </r>
  <r>
    <n v="30"/>
    <x v="1"/>
    <s v="Travel_Rarely"/>
    <n v="1138"/>
    <x v="1"/>
    <n v="6"/>
    <n v="3"/>
    <x v="4"/>
    <x v="0"/>
    <x v="941"/>
    <n v="1"/>
    <x v="0"/>
    <n v="48"/>
    <n v="2"/>
    <n v="2"/>
    <x v="2"/>
    <n v="4"/>
    <s v="Married"/>
    <x v="886"/>
    <n v="23631"/>
    <n v="0"/>
    <s v="Y"/>
    <x v="1"/>
    <n v="12"/>
    <n v="3"/>
    <n v="1"/>
    <n v="80"/>
    <n v="1"/>
    <n v="10"/>
    <n v="6"/>
    <x v="1"/>
    <n v="9"/>
    <n v="2"/>
    <n v="6"/>
    <n v="7"/>
    <x v="2"/>
    <x v="0"/>
    <s v="3-5"/>
    <s v="Left"/>
  </r>
  <r>
    <n v="36"/>
    <x v="1"/>
    <s v="Travel_Rarely"/>
    <n v="325"/>
    <x v="1"/>
    <n v="10"/>
    <n v="4"/>
    <x v="4"/>
    <x v="0"/>
    <x v="942"/>
    <n v="4"/>
    <x v="0"/>
    <n v="63"/>
    <n v="3"/>
    <n v="3"/>
    <x v="4"/>
    <n v="3"/>
    <s v="Married"/>
    <x v="887"/>
    <n v="5747"/>
    <n v="3"/>
    <s v="Y"/>
    <x v="1"/>
    <n v="12"/>
    <n v="3"/>
    <n v="1"/>
    <n v="80"/>
    <n v="0"/>
    <n v="10"/>
    <n v="0"/>
    <x v="1"/>
    <n v="7"/>
    <n v="7"/>
    <n v="1"/>
    <n v="7"/>
    <x v="0"/>
    <x v="2"/>
    <s v="6-10"/>
    <s v="Stayed"/>
  </r>
  <r>
    <n v="46"/>
    <x v="1"/>
    <s v="Travel_Rarely"/>
    <n v="991"/>
    <x v="2"/>
    <n v="1"/>
    <n v="2"/>
    <x v="0"/>
    <x v="0"/>
    <x v="943"/>
    <n v="4"/>
    <x v="0"/>
    <n v="44"/>
    <n v="3"/>
    <n v="1"/>
    <x v="8"/>
    <n v="1"/>
    <s v="Single"/>
    <x v="888"/>
    <n v="22957"/>
    <n v="6"/>
    <s v="Y"/>
    <x v="1"/>
    <n v="12"/>
    <n v="3"/>
    <n v="3"/>
    <n v="80"/>
    <n v="0"/>
    <n v="10"/>
    <n v="3"/>
    <x v="3"/>
    <n v="7"/>
    <n v="6"/>
    <n v="5"/>
    <n v="7"/>
    <x v="1"/>
    <x v="0"/>
    <s v="6-10"/>
    <s v="Stayed"/>
  </r>
  <r>
    <n v="28"/>
    <x v="1"/>
    <s v="Non-Travel"/>
    <n v="1476"/>
    <x v="1"/>
    <n v="1"/>
    <n v="3"/>
    <x v="0"/>
    <x v="0"/>
    <x v="944"/>
    <n v="3"/>
    <x v="0"/>
    <n v="55"/>
    <n v="1"/>
    <n v="2"/>
    <x v="2"/>
    <n v="4"/>
    <s v="Married"/>
    <x v="889"/>
    <n v="16392"/>
    <n v="0"/>
    <s v="Y"/>
    <x v="1"/>
    <n v="11"/>
    <n v="3"/>
    <n v="1"/>
    <n v="80"/>
    <n v="3"/>
    <n v="10"/>
    <n v="6"/>
    <x v="1"/>
    <n v="9"/>
    <n v="8"/>
    <n v="7"/>
    <n v="5"/>
    <x v="2"/>
    <x v="0"/>
    <s v="6-10"/>
    <s v="Stayed"/>
  </r>
  <r>
    <n v="50"/>
    <x v="1"/>
    <s v="Travel_Rarely"/>
    <n v="1322"/>
    <x v="1"/>
    <n v="28"/>
    <n v="3"/>
    <x v="0"/>
    <x v="0"/>
    <x v="945"/>
    <n v="4"/>
    <x v="0"/>
    <n v="43"/>
    <n v="3"/>
    <n v="4"/>
    <x v="7"/>
    <n v="1"/>
    <s v="Married"/>
    <x v="890"/>
    <n v="22422"/>
    <n v="4"/>
    <s v="Y"/>
    <x v="0"/>
    <n v="11"/>
    <n v="3"/>
    <n v="2"/>
    <n v="80"/>
    <n v="0"/>
    <n v="25"/>
    <n v="2"/>
    <x v="1"/>
    <n v="3"/>
    <n v="2"/>
    <n v="1"/>
    <n v="2"/>
    <x v="1"/>
    <x v="2"/>
    <s v="6-10"/>
    <s v="Stayed"/>
  </r>
  <r>
    <n v="40"/>
    <x v="0"/>
    <s v="Travel_Rarely"/>
    <n v="299"/>
    <x v="0"/>
    <n v="25"/>
    <n v="4"/>
    <x v="3"/>
    <x v="0"/>
    <x v="946"/>
    <n v="4"/>
    <x v="1"/>
    <n v="57"/>
    <n v="2"/>
    <n v="3"/>
    <x v="0"/>
    <n v="2"/>
    <s v="Single"/>
    <x v="891"/>
    <n v="17235"/>
    <n v="2"/>
    <s v="Y"/>
    <x v="0"/>
    <n v="12"/>
    <n v="3"/>
    <n v="3"/>
    <n v="80"/>
    <n v="0"/>
    <n v="9"/>
    <n v="2"/>
    <x v="1"/>
    <n v="5"/>
    <n v="4"/>
    <n v="1"/>
    <n v="0"/>
    <x v="0"/>
    <x v="2"/>
    <s v="3-5"/>
    <s v="Stayed"/>
  </r>
  <r>
    <n v="52"/>
    <x v="0"/>
    <s v="Travel_Rarely"/>
    <n v="1030"/>
    <x v="0"/>
    <n v="5"/>
    <n v="3"/>
    <x v="0"/>
    <x v="0"/>
    <x v="947"/>
    <n v="2"/>
    <x v="1"/>
    <n v="64"/>
    <n v="3"/>
    <n v="3"/>
    <x v="0"/>
    <n v="2"/>
    <s v="Single"/>
    <x v="892"/>
    <n v="21534"/>
    <n v="9"/>
    <s v="Y"/>
    <x v="0"/>
    <n v="19"/>
    <n v="3"/>
    <n v="3"/>
    <n v="80"/>
    <n v="0"/>
    <n v="10"/>
    <n v="2"/>
    <x v="2"/>
    <n v="8"/>
    <n v="7"/>
    <n v="7"/>
    <n v="7"/>
    <x v="1"/>
    <x v="2"/>
    <s v="3-5"/>
    <s v="Left"/>
  </r>
  <r>
    <n v="30"/>
    <x v="1"/>
    <s v="Travel_Rarely"/>
    <n v="634"/>
    <x v="1"/>
    <n v="17"/>
    <n v="4"/>
    <x v="2"/>
    <x v="0"/>
    <x v="948"/>
    <n v="2"/>
    <x v="0"/>
    <n v="95"/>
    <n v="3"/>
    <n v="3"/>
    <x v="5"/>
    <n v="1"/>
    <s v="Married"/>
    <x v="893"/>
    <n v="25927"/>
    <n v="1"/>
    <s v="Y"/>
    <x v="0"/>
    <n v="23"/>
    <n v="4"/>
    <n v="4"/>
    <n v="80"/>
    <n v="2"/>
    <n v="9"/>
    <n v="2"/>
    <x v="1"/>
    <n v="9"/>
    <n v="1"/>
    <n v="0"/>
    <n v="8"/>
    <x v="2"/>
    <x v="2"/>
    <s v="6-10"/>
    <s v="Left"/>
  </r>
  <r>
    <n v="39"/>
    <x v="1"/>
    <s v="Travel_Rarely"/>
    <n v="524"/>
    <x v="1"/>
    <n v="18"/>
    <n v="2"/>
    <x v="0"/>
    <x v="0"/>
    <x v="949"/>
    <n v="1"/>
    <x v="1"/>
    <n v="32"/>
    <n v="3"/>
    <n v="2"/>
    <x v="3"/>
    <n v="3"/>
    <s v="Single"/>
    <x v="894"/>
    <n v="13352"/>
    <n v="0"/>
    <s v="Y"/>
    <x v="1"/>
    <n v="11"/>
    <n v="3"/>
    <n v="1"/>
    <n v="80"/>
    <n v="0"/>
    <n v="9"/>
    <n v="6"/>
    <x v="1"/>
    <n v="8"/>
    <n v="7"/>
    <n v="1"/>
    <n v="7"/>
    <x v="0"/>
    <x v="0"/>
    <s v="6-10"/>
    <s v="Stayed"/>
  </r>
  <r>
    <n v="31"/>
    <x v="1"/>
    <s v="Non-Travel"/>
    <n v="587"/>
    <x v="0"/>
    <n v="2"/>
    <n v="4"/>
    <x v="0"/>
    <x v="0"/>
    <x v="950"/>
    <n v="4"/>
    <x v="0"/>
    <n v="57"/>
    <n v="3"/>
    <n v="3"/>
    <x v="0"/>
    <n v="3"/>
    <s v="Divorced"/>
    <x v="895"/>
    <n v="8935"/>
    <n v="1"/>
    <s v="Y"/>
    <x v="0"/>
    <n v="19"/>
    <n v="3"/>
    <n v="1"/>
    <n v="80"/>
    <n v="1"/>
    <n v="10"/>
    <n v="5"/>
    <x v="2"/>
    <n v="10"/>
    <n v="8"/>
    <n v="9"/>
    <n v="6"/>
    <x v="2"/>
    <x v="2"/>
    <s v="6-10"/>
    <s v="Stayed"/>
  </r>
  <r>
    <n v="41"/>
    <x v="1"/>
    <s v="Non-Travel"/>
    <n v="256"/>
    <x v="0"/>
    <n v="10"/>
    <n v="2"/>
    <x v="2"/>
    <x v="0"/>
    <x v="951"/>
    <n v="3"/>
    <x v="1"/>
    <n v="40"/>
    <n v="1"/>
    <n v="2"/>
    <x v="0"/>
    <n v="2"/>
    <s v="Single"/>
    <x v="896"/>
    <n v="22074"/>
    <n v="1"/>
    <s v="Y"/>
    <x v="1"/>
    <n v="13"/>
    <n v="3"/>
    <n v="1"/>
    <n v="80"/>
    <n v="0"/>
    <n v="19"/>
    <n v="4"/>
    <x v="1"/>
    <n v="19"/>
    <n v="2"/>
    <n v="11"/>
    <n v="9"/>
    <x v="0"/>
    <x v="0"/>
    <s v="6-10"/>
    <s v="Stayed"/>
  </r>
  <r>
    <n v="31"/>
    <x v="0"/>
    <s v="Travel_Frequently"/>
    <n v="1060"/>
    <x v="0"/>
    <n v="1"/>
    <n v="3"/>
    <x v="0"/>
    <x v="0"/>
    <x v="952"/>
    <n v="4"/>
    <x v="0"/>
    <n v="54"/>
    <n v="3"/>
    <n v="1"/>
    <x v="6"/>
    <n v="2"/>
    <s v="Single"/>
    <x v="897"/>
    <n v="8319"/>
    <n v="1"/>
    <s v="Y"/>
    <x v="0"/>
    <n v="11"/>
    <n v="3"/>
    <n v="1"/>
    <n v="80"/>
    <n v="0"/>
    <n v="3"/>
    <n v="2"/>
    <x v="3"/>
    <n v="3"/>
    <n v="2"/>
    <n v="2"/>
    <n v="2"/>
    <x v="2"/>
    <x v="1"/>
    <s v="11+"/>
    <s v="Stayed"/>
  </r>
  <r>
    <n v="44"/>
    <x v="0"/>
    <s v="Travel_Rarely"/>
    <n v="935"/>
    <x v="1"/>
    <n v="3"/>
    <n v="3"/>
    <x v="0"/>
    <x v="0"/>
    <x v="953"/>
    <n v="1"/>
    <x v="1"/>
    <n v="89"/>
    <n v="3"/>
    <n v="1"/>
    <x v="2"/>
    <n v="1"/>
    <s v="Married"/>
    <x v="898"/>
    <n v="14669"/>
    <n v="4"/>
    <s v="Y"/>
    <x v="1"/>
    <n v="12"/>
    <n v="3"/>
    <n v="3"/>
    <n v="80"/>
    <n v="0"/>
    <n v="10"/>
    <n v="4"/>
    <x v="3"/>
    <n v="3"/>
    <n v="2"/>
    <n v="1"/>
    <n v="2"/>
    <x v="0"/>
    <x v="1"/>
    <s v="3-5"/>
    <s v="Left"/>
  </r>
  <r>
    <n v="42"/>
    <x v="1"/>
    <s v="Non-Travel"/>
    <n v="495"/>
    <x v="1"/>
    <n v="2"/>
    <n v="1"/>
    <x v="0"/>
    <x v="0"/>
    <x v="954"/>
    <n v="3"/>
    <x v="1"/>
    <n v="37"/>
    <n v="3"/>
    <n v="4"/>
    <x v="5"/>
    <n v="3"/>
    <s v="Married"/>
    <x v="417"/>
    <n v="26582"/>
    <n v="0"/>
    <s v="Y"/>
    <x v="0"/>
    <n v="13"/>
    <n v="3"/>
    <n v="4"/>
    <n v="80"/>
    <n v="0"/>
    <n v="21"/>
    <n v="3"/>
    <x v="2"/>
    <n v="20"/>
    <n v="8"/>
    <n v="2"/>
    <n v="10"/>
    <x v="0"/>
    <x v="2"/>
    <s v="3-5"/>
    <s v="Left"/>
  </r>
  <r>
    <n v="55"/>
    <x v="1"/>
    <s v="Travel_Rarely"/>
    <n v="282"/>
    <x v="1"/>
    <n v="2"/>
    <n v="2"/>
    <x v="2"/>
    <x v="0"/>
    <x v="955"/>
    <n v="4"/>
    <x v="0"/>
    <n v="58"/>
    <n v="1"/>
    <n v="5"/>
    <x v="5"/>
    <n v="3"/>
    <s v="Married"/>
    <x v="899"/>
    <n v="6992"/>
    <n v="4"/>
    <s v="Y"/>
    <x v="1"/>
    <n v="14"/>
    <n v="3"/>
    <n v="4"/>
    <n v="80"/>
    <n v="1"/>
    <n v="23"/>
    <n v="5"/>
    <x v="1"/>
    <n v="19"/>
    <n v="9"/>
    <n v="9"/>
    <n v="11"/>
    <x v="1"/>
    <x v="2"/>
    <s v="11+"/>
    <s v="Stayed"/>
  </r>
  <r>
    <n v="56"/>
    <x v="1"/>
    <s v="Travel_Rarely"/>
    <n v="206"/>
    <x v="2"/>
    <n v="8"/>
    <n v="4"/>
    <x v="0"/>
    <x v="0"/>
    <x v="956"/>
    <n v="4"/>
    <x v="1"/>
    <n v="99"/>
    <n v="3"/>
    <n v="5"/>
    <x v="5"/>
    <n v="2"/>
    <s v="Single"/>
    <x v="900"/>
    <n v="4022"/>
    <n v="6"/>
    <s v="Y"/>
    <x v="1"/>
    <n v="14"/>
    <n v="3"/>
    <n v="1"/>
    <n v="80"/>
    <n v="0"/>
    <n v="36"/>
    <n v="4"/>
    <x v="1"/>
    <n v="7"/>
    <n v="3"/>
    <n v="7"/>
    <n v="7"/>
    <x v="3"/>
    <x v="2"/>
    <s v="11+"/>
    <s v="Stayed"/>
  </r>
  <r>
    <n v="40"/>
    <x v="1"/>
    <s v="Non-Travel"/>
    <n v="458"/>
    <x v="1"/>
    <n v="16"/>
    <n v="2"/>
    <x v="0"/>
    <x v="0"/>
    <x v="957"/>
    <n v="3"/>
    <x v="1"/>
    <n v="74"/>
    <n v="3"/>
    <n v="1"/>
    <x v="1"/>
    <n v="3"/>
    <s v="Divorced"/>
    <x v="901"/>
    <n v="8532"/>
    <n v="9"/>
    <s v="Y"/>
    <x v="1"/>
    <n v="16"/>
    <n v="3"/>
    <n v="2"/>
    <n v="80"/>
    <n v="1"/>
    <n v="6"/>
    <n v="0"/>
    <x v="1"/>
    <n v="4"/>
    <n v="2"/>
    <n v="0"/>
    <n v="0"/>
    <x v="0"/>
    <x v="0"/>
    <s v="6-10"/>
    <s v="Stayed"/>
  </r>
  <r>
    <n v="34"/>
    <x v="1"/>
    <s v="Travel_Rarely"/>
    <n v="943"/>
    <x v="1"/>
    <n v="9"/>
    <n v="3"/>
    <x v="0"/>
    <x v="0"/>
    <x v="958"/>
    <n v="4"/>
    <x v="1"/>
    <n v="86"/>
    <n v="3"/>
    <n v="3"/>
    <x v="4"/>
    <n v="4"/>
    <s v="Divorced"/>
    <x v="902"/>
    <n v="5494"/>
    <n v="0"/>
    <s v="Y"/>
    <x v="1"/>
    <n v="11"/>
    <n v="3"/>
    <n v="4"/>
    <n v="80"/>
    <n v="1"/>
    <n v="10"/>
    <n v="0"/>
    <x v="2"/>
    <n v="9"/>
    <n v="7"/>
    <n v="1"/>
    <n v="6"/>
    <x v="2"/>
    <x v="2"/>
    <s v="3-5"/>
    <s v="Stayed"/>
  </r>
  <r>
    <n v="40"/>
    <x v="1"/>
    <s v="Travel_Rarely"/>
    <n v="523"/>
    <x v="1"/>
    <n v="2"/>
    <n v="3"/>
    <x v="0"/>
    <x v="0"/>
    <x v="959"/>
    <n v="3"/>
    <x v="1"/>
    <n v="98"/>
    <n v="3"/>
    <n v="2"/>
    <x v="1"/>
    <n v="4"/>
    <s v="Single"/>
    <x v="903"/>
    <n v="22455"/>
    <n v="1"/>
    <s v="Y"/>
    <x v="1"/>
    <n v="13"/>
    <n v="3"/>
    <n v="3"/>
    <n v="80"/>
    <n v="0"/>
    <n v="9"/>
    <n v="4"/>
    <x v="1"/>
    <n v="9"/>
    <n v="8"/>
    <n v="8"/>
    <n v="8"/>
    <x v="0"/>
    <x v="0"/>
    <s v="6-10"/>
    <s v="Stayed"/>
  </r>
  <r>
    <n v="41"/>
    <x v="1"/>
    <s v="Travel_Frequently"/>
    <n v="1018"/>
    <x v="0"/>
    <n v="1"/>
    <n v="3"/>
    <x v="3"/>
    <x v="0"/>
    <x v="960"/>
    <n v="3"/>
    <x v="0"/>
    <n v="66"/>
    <n v="3"/>
    <n v="2"/>
    <x v="0"/>
    <n v="1"/>
    <s v="Divorced"/>
    <x v="904"/>
    <n v="4297"/>
    <n v="0"/>
    <s v="Y"/>
    <x v="1"/>
    <n v="17"/>
    <n v="3"/>
    <n v="4"/>
    <n v="80"/>
    <n v="1"/>
    <n v="10"/>
    <n v="2"/>
    <x v="1"/>
    <n v="9"/>
    <n v="3"/>
    <n v="1"/>
    <n v="7"/>
    <x v="0"/>
    <x v="0"/>
    <s v="6-10"/>
    <s v="Stayed"/>
  </r>
  <r>
    <n v="35"/>
    <x v="1"/>
    <s v="Travel_Frequently"/>
    <n v="482"/>
    <x v="1"/>
    <n v="4"/>
    <n v="4"/>
    <x v="0"/>
    <x v="0"/>
    <x v="961"/>
    <n v="3"/>
    <x v="1"/>
    <n v="87"/>
    <n v="3"/>
    <n v="2"/>
    <x v="1"/>
    <n v="3"/>
    <s v="Single"/>
    <x v="905"/>
    <n v="2690"/>
    <n v="1"/>
    <s v="Y"/>
    <x v="0"/>
    <n v="11"/>
    <n v="3"/>
    <n v="2"/>
    <n v="80"/>
    <n v="0"/>
    <n v="9"/>
    <n v="3"/>
    <x v="1"/>
    <n v="9"/>
    <n v="6"/>
    <n v="1"/>
    <n v="1"/>
    <x v="2"/>
    <x v="0"/>
    <s v="6-10"/>
    <s v="Stayed"/>
  </r>
  <r>
    <n v="51"/>
    <x v="1"/>
    <s v="Travel_Rarely"/>
    <n v="770"/>
    <x v="2"/>
    <n v="5"/>
    <n v="3"/>
    <x v="0"/>
    <x v="0"/>
    <x v="962"/>
    <n v="3"/>
    <x v="1"/>
    <n v="84"/>
    <n v="3"/>
    <n v="4"/>
    <x v="5"/>
    <n v="2"/>
    <s v="Divorced"/>
    <x v="906"/>
    <n v="17588"/>
    <n v="1"/>
    <s v="Y"/>
    <x v="0"/>
    <n v="11"/>
    <n v="3"/>
    <n v="2"/>
    <n v="80"/>
    <n v="1"/>
    <n v="33"/>
    <n v="2"/>
    <x v="1"/>
    <n v="33"/>
    <n v="9"/>
    <n v="0"/>
    <n v="10"/>
    <x v="1"/>
    <x v="2"/>
    <s v="6-10"/>
    <s v="Stayed"/>
  </r>
  <r>
    <n v="38"/>
    <x v="1"/>
    <s v="Travel_Rarely"/>
    <n v="1009"/>
    <x v="0"/>
    <n v="2"/>
    <n v="2"/>
    <x v="0"/>
    <x v="0"/>
    <x v="963"/>
    <n v="2"/>
    <x v="0"/>
    <n v="31"/>
    <n v="3"/>
    <n v="2"/>
    <x v="0"/>
    <n v="1"/>
    <s v="Divorced"/>
    <x v="907"/>
    <n v="19461"/>
    <n v="3"/>
    <s v="Y"/>
    <x v="1"/>
    <n v="15"/>
    <n v="3"/>
    <n v="4"/>
    <n v="80"/>
    <n v="1"/>
    <n v="11"/>
    <n v="3"/>
    <x v="1"/>
    <n v="7"/>
    <n v="7"/>
    <n v="1"/>
    <n v="7"/>
    <x v="0"/>
    <x v="0"/>
    <s v="11+"/>
    <s v="Stayed"/>
  </r>
  <r>
    <n v="34"/>
    <x v="1"/>
    <s v="Travel_Rarely"/>
    <n v="507"/>
    <x v="0"/>
    <n v="15"/>
    <n v="2"/>
    <x v="2"/>
    <x v="0"/>
    <x v="964"/>
    <n v="3"/>
    <x v="0"/>
    <n v="66"/>
    <n v="3"/>
    <n v="2"/>
    <x v="0"/>
    <n v="1"/>
    <s v="Single"/>
    <x v="908"/>
    <n v="23553"/>
    <n v="1"/>
    <s v="Y"/>
    <x v="1"/>
    <n v="12"/>
    <n v="3"/>
    <n v="4"/>
    <n v="80"/>
    <n v="0"/>
    <n v="10"/>
    <n v="6"/>
    <x v="3"/>
    <n v="10"/>
    <n v="8"/>
    <n v="9"/>
    <n v="6"/>
    <x v="2"/>
    <x v="0"/>
    <s v="6-10"/>
    <s v="Stayed"/>
  </r>
  <r>
    <n v="25"/>
    <x v="1"/>
    <s v="Travel_Rarely"/>
    <n v="882"/>
    <x v="1"/>
    <n v="19"/>
    <n v="1"/>
    <x v="2"/>
    <x v="0"/>
    <x v="965"/>
    <n v="4"/>
    <x v="1"/>
    <n v="67"/>
    <n v="3"/>
    <n v="1"/>
    <x v="2"/>
    <n v="4"/>
    <s v="Married"/>
    <x v="909"/>
    <n v="9075"/>
    <n v="3"/>
    <s v="Y"/>
    <x v="1"/>
    <n v="11"/>
    <n v="3"/>
    <n v="3"/>
    <n v="80"/>
    <n v="3"/>
    <n v="7"/>
    <n v="6"/>
    <x v="2"/>
    <n v="3"/>
    <n v="2"/>
    <n v="1"/>
    <n v="2"/>
    <x v="4"/>
    <x v="0"/>
    <s v="6-10"/>
    <s v="Stayed"/>
  </r>
  <r>
    <n v="58"/>
    <x v="0"/>
    <s v="Travel_Rarely"/>
    <n v="601"/>
    <x v="1"/>
    <n v="7"/>
    <n v="4"/>
    <x v="2"/>
    <x v="0"/>
    <x v="966"/>
    <n v="3"/>
    <x v="0"/>
    <n v="53"/>
    <n v="2"/>
    <n v="3"/>
    <x v="3"/>
    <n v="1"/>
    <s v="Married"/>
    <x v="910"/>
    <n v="12023"/>
    <n v="7"/>
    <s v="Y"/>
    <x v="0"/>
    <n v="14"/>
    <n v="3"/>
    <n v="4"/>
    <n v="80"/>
    <n v="0"/>
    <n v="31"/>
    <n v="0"/>
    <x v="2"/>
    <n v="10"/>
    <n v="9"/>
    <n v="5"/>
    <n v="9"/>
    <x v="3"/>
    <x v="2"/>
    <s v="3-5"/>
    <s v="Stayed"/>
  </r>
  <r>
    <n v="40"/>
    <x v="1"/>
    <s v="Travel_Rarely"/>
    <n v="329"/>
    <x v="1"/>
    <n v="1"/>
    <n v="4"/>
    <x v="0"/>
    <x v="0"/>
    <x v="967"/>
    <n v="2"/>
    <x v="1"/>
    <n v="88"/>
    <n v="3"/>
    <n v="1"/>
    <x v="2"/>
    <n v="2"/>
    <s v="Married"/>
    <x v="911"/>
    <n v="6762"/>
    <n v="3"/>
    <s v="Y"/>
    <x v="1"/>
    <n v="22"/>
    <n v="4"/>
    <n v="3"/>
    <n v="80"/>
    <n v="1"/>
    <n v="7"/>
    <n v="3"/>
    <x v="1"/>
    <n v="4"/>
    <n v="2"/>
    <n v="0"/>
    <n v="3"/>
    <x v="0"/>
    <x v="1"/>
    <s v="6-10"/>
    <s v="Left"/>
  </r>
  <r>
    <n v="36"/>
    <x v="1"/>
    <s v="Travel_Frequently"/>
    <n v="607"/>
    <x v="0"/>
    <n v="7"/>
    <n v="3"/>
    <x v="3"/>
    <x v="0"/>
    <x v="968"/>
    <n v="1"/>
    <x v="0"/>
    <n v="83"/>
    <n v="4"/>
    <n v="2"/>
    <x v="0"/>
    <n v="1"/>
    <s v="Married"/>
    <x v="912"/>
    <n v="2261"/>
    <n v="2"/>
    <s v="Y"/>
    <x v="1"/>
    <n v="16"/>
    <n v="3"/>
    <n v="4"/>
    <n v="80"/>
    <n v="1"/>
    <n v="17"/>
    <n v="2"/>
    <x v="2"/>
    <n v="15"/>
    <n v="7"/>
    <n v="6"/>
    <n v="13"/>
    <x v="0"/>
    <x v="0"/>
    <s v="3-5"/>
    <s v="Stayed"/>
  </r>
  <r>
    <n v="48"/>
    <x v="1"/>
    <s v="Travel_Rarely"/>
    <n v="855"/>
    <x v="1"/>
    <n v="4"/>
    <n v="3"/>
    <x v="0"/>
    <x v="0"/>
    <x v="969"/>
    <n v="4"/>
    <x v="1"/>
    <n v="54"/>
    <n v="3"/>
    <n v="3"/>
    <x v="3"/>
    <n v="4"/>
    <s v="Single"/>
    <x v="913"/>
    <n v="18706"/>
    <n v="1"/>
    <s v="Y"/>
    <x v="1"/>
    <n v="11"/>
    <n v="3"/>
    <n v="3"/>
    <n v="80"/>
    <n v="0"/>
    <n v="11"/>
    <n v="2"/>
    <x v="1"/>
    <n v="10"/>
    <n v="9"/>
    <n v="0"/>
    <n v="8"/>
    <x v="1"/>
    <x v="2"/>
    <s v="11+"/>
    <s v="Stayed"/>
  </r>
  <r>
    <n v="27"/>
    <x v="1"/>
    <s v="Travel_Rarely"/>
    <n v="1291"/>
    <x v="0"/>
    <n v="11"/>
    <n v="3"/>
    <x v="2"/>
    <x v="0"/>
    <x v="970"/>
    <n v="3"/>
    <x v="0"/>
    <n v="98"/>
    <n v="4"/>
    <n v="1"/>
    <x v="6"/>
    <n v="4"/>
    <s v="Married"/>
    <x v="914"/>
    <n v="6527"/>
    <n v="8"/>
    <s v="Y"/>
    <x v="1"/>
    <n v="14"/>
    <n v="3"/>
    <n v="2"/>
    <n v="80"/>
    <n v="1"/>
    <n v="5"/>
    <n v="4"/>
    <x v="1"/>
    <n v="1"/>
    <n v="0"/>
    <n v="0"/>
    <n v="0"/>
    <x v="2"/>
    <x v="1"/>
    <s v="6-10"/>
    <s v="Stayed"/>
  </r>
  <r>
    <n v="51"/>
    <x v="1"/>
    <s v="Travel_Rarely"/>
    <n v="1405"/>
    <x v="1"/>
    <n v="11"/>
    <n v="2"/>
    <x v="4"/>
    <x v="0"/>
    <x v="971"/>
    <n v="4"/>
    <x v="0"/>
    <n v="82"/>
    <n v="2"/>
    <n v="4"/>
    <x v="3"/>
    <n v="2"/>
    <s v="Single"/>
    <x v="915"/>
    <n v="24439"/>
    <n v="3"/>
    <s v="Y"/>
    <x v="1"/>
    <n v="16"/>
    <n v="3"/>
    <n v="2"/>
    <n v="80"/>
    <n v="0"/>
    <n v="29"/>
    <n v="1"/>
    <x v="2"/>
    <n v="5"/>
    <n v="2"/>
    <n v="0"/>
    <n v="3"/>
    <x v="1"/>
    <x v="2"/>
    <s v="0-2"/>
    <s v="Stayed"/>
  </r>
  <r>
    <n v="18"/>
    <x v="1"/>
    <s v="Non-Travel"/>
    <n v="1124"/>
    <x v="1"/>
    <n v="1"/>
    <n v="3"/>
    <x v="0"/>
    <x v="0"/>
    <x v="972"/>
    <n v="4"/>
    <x v="0"/>
    <n v="97"/>
    <n v="3"/>
    <n v="1"/>
    <x v="2"/>
    <n v="4"/>
    <s v="Single"/>
    <x v="916"/>
    <n v="19305"/>
    <n v="1"/>
    <s v="Y"/>
    <x v="1"/>
    <n v="15"/>
    <n v="3"/>
    <n v="3"/>
    <n v="80"/>
    <n v="0"/>
    <n v="0"/>
    <n v="5"/>
    <x v="3"/>
    <n v="0"/>
    <n v="0"/>
    <n v="0"/>
    <n v="0"/>
    <x v="4"/>
    <x v="1"/>
    <s v="3-5"/>
    <s v="Stayed"/>
  </r>
  <r>
    <n v="35"/>
    <x v="1"/>
    <s v="Travel_Rarely"/>
    <n v="817"/>
    <x v="1"/>
    <n v="1"/>
    <n v="3"/>
    <x v="2"/>
    <x v="0"/>
    <x v="973"/>
    <n v="4"/>
    <x v="0"/>
    <n v="60"/>
    <n v="2"/>
    <n v="2"/>
    <x v="2"/>
    <n v="4"/>
    <s v="Married"/>
    <x v="917"/>
    <n v="10846"/>
    <n v="0"/>
    <s v="Y"/>
    <x v="1"/>
    <n v="12"/>
    <n v="3"/>
    <n v="2"/>
    <n v="80"/>
    <n v="1"/>
    <n v="10"/>
    <n v="0"/>
    <x v="1"/>
    <n v="9"/>
    <n v="7"/>
    <n v="0"/>
    <n v="0"/>
    <x v="2"/>
    <x v="0"/>
    <s v="0-2"/>
    <s v="Stayed"/>
  </r>
  <r>
    <n v="27"/>
    <x v="1"/>
    <s v="Travel_Frequently"/>
    <n v="793"/>
    <x v="0"/>
    <n v="2"/>
    <n v="1"/>
    <x v="0"/>
    <x v="0"/>
    <x v="974"/>
    <n v="4"/>
    <x v="1"/>
    <n v="43"/>
    <n v="1"/>
    <n v="2"/>
    <x v="0"/>
    <n v="4"/>
    <s v="Single"/>
    <x v="918"/>
    <n v="20392"/>
    <n v="3"/>
    <s v="Y"/>
    <x v="1"/>
    <n v="20"/>
    <n v="4"/>
    <n v="2"/>
    <n v="80"/>
    <n v="0"/>
    <n v="8"/>
    <n v="3"/>
    <x v="1"/>
    <n v="6"/>
    <n v="2"/>
    <n v="0"/>
    <n v="0"/>
    <x v="2"/>
    <x v="0"/>
    <s v="6-10"/>
    <s v="Stayed"/>
  </r>
  <r>
    <n v="55"/>
    <x v="0"/>
    <s v="Travel_Rarely"/>
    <n v="267"/>
    <x v="0"/>
    <n v="13"/>
    <n v="4"/>
    <x v="3"/>
    <x v="0"/>
    <x v="975"/>
    <n v="1"/>
    <x v="1"/>
    <n v="85"/>
    <n v="4"/>
    <n v="4"/>
    <x v="0"/>
    <n v="3"/>
    <s v="Single"/>
    <x v="919"/>
    <n v="9277"/>
    <n v="6"/>
    <s v="Y"/>
    <x v="0"/>
    <n v="17"/>
    <n v="3"/>
    <n v="3"/>
    <n v="80"/>
    <n v="0"/>
    <n v="24"/>
    <n v="2"/>
    <x v="2"/>
    <n v="19"/>
    <n v="7"/>
    <n v="3"/>
    <n v="8"/>
    <x v="1"/>
    <x v="2"/>
    <s v="6-10"/>
    <s v="Stayed"/>
  </r>
  <r>
    <n v="56"/>
    <x v="1"/>
    <s v="Travel_Rarely"/>
    <n v="1369"/>
    <x v="1"/>
    <n v="23"/>
    <n v="3"/>
    <x v="0"/>
    <x v="0"/>
    <x v="976"/>
    <n v="4"/>
    <x v="1"/>
    <n v="68"/>
    <n v="3"/>
    <n v="4"/>
    <x v="3"/>
    <n v="2"/>
    <s v="Married"/>
    <x v="920"/>
    <n v="18235"/>
    <n v="4"/>
    <s v="Y"/>
    <x v="0"/>
    <n v="12"/>
    <n v="3"/>
    <n v="1"/>
    <n v="80"/>
    <n v="1"/>
    <n v="33"/>
    <n v="0"/>
    <x v="1"/>
    <n v="19"/>
    <n v="16"/>
    <n v="15"/>
    <n v="9"/>
    <x v="3"/>
    <x v="2"/>
    <s v="11+"/>
    <s v="Left"/>
  </r>
  <r>
    <n v="34"/>
    <x v="1"/>
    <s v="Non-Travel"/>
    <n v="999"/>
    <x v="1"/>
    <n v="26"/>
    <n v="1"/>
    <x v="4"/>
    <x v="0"/>
    <x v="977"/>
    <n v="1"/>
    <x v="0"/>
    <n v="92"/>
    <n v="2"/>
    <n v="1"/>
    <x v="1"/>
    <n v="3"/>
    <s v="Divorced"/>
    <x v="921"/>
    <n v="15891"/>
    <n v="1"/>
    <s v="Y"/>
    <x v="1"/>
    <n v="20"/>
    <n v="4"/>
    <n v="3"/>
    <n v="80"/>
    <n v="3"/>
    <n v="5"/>
    <n v="2"/>
    <x v="1"/>
    <n v="5"/>
    <n v="4"/>
    <n v="0"/>
    <n v="0"/>
    <x v="2"/>
    <x v="1"/>
    <s v="11+"/>
    <s v="Stayed"/>
  </r>
  <r>
    <n v="40"/>
    <x v="1"/>
    <s v="Travel_Rarely"/>
    <n v="1202"/>
    <x v="1"/>
    <n v="2"/>
    <n v="1"/>
    <x v="2"/>
    <x v="0"/>
    <x v="978"/>
    <n v="2"/>
    <x v="0"/>
    <n v="89"/>
    <n v="4"/>
    <n v="2"/>
    <x v="4"/>
    <n v="3"/>
    <s v="Divorced"/>
    <x v="922"/>
    <n v="13888"/>
    <n v="5"/>
    <s v="Y"/>
    <x v="1"/>
    <n v="20"/>
    <n v="4"/>
    <n v="2"/>
    <n v="80"/>
    <n v="3"/>
    <n v="15"/>
    <n v="0"/>
    <x v="1"/>
    <n v="12"/>
    <n v="11"/>
    <n v="11"/>
    <n v="8"/>
    <x v="0"/>
    <x v="0"/>
    <s v="3-5"/>
    <s v="Stayed"/>
  </r>
  <r>
    <n v="34"/>
    <x v="1"/>
    <s v="Travel_Rarely"/>
    <n v="285"/>
    <x v="1"/>
    <n v="29"/>
    <n v="3"/>
    <x v="2"/>
    <x v="0"/>
    <x v="979"/>
    <n v="2"/>
    <x v="1"/>
    <n v="86"/>
    <n v="3"/>
    <n v="2"/>
    <x v="2"/>
    <n v="3"/>
    <s v="Married"/>
    <x v="923"/>
    <n v="17491"/>
    <n v="4"/>
    <s v="Y"/>
    <x v="1"/>
    <n v="13"/>
    <n v="3"/>
    <n v="1"/>
    <n v="80"/>
    <n v="2"/>
    <n v="10"/>
    <n v="1"/>
    <x v="1"/>
    <n v="8"/>
    <n v="7"/>
    <n v="7"/>
    <n v="7"/>
    <x v="2"/>
    <x v="0"/>
    <s v="11+"/>
    <s v="Stayed"/>
  </r>
  <r>
    <n v="31"/>
    <x v="0"/>
    <s v="Travel_Frequently"/>
    <n v="703"/>
    <x v="0"/>
    <n v="2"/>
    <n v="3"/>
    <x v="0"/>
    <x v="0"/>
    <x v="980"/>
    <n v="3"/>
    <x v="0"/>
    <n v="90"/>
    <n v="2"/>
    <n v="1"/>
    <x v="6"/>
    <n v="4"/>
    <s v="Single"/>
    <x v="924"/>
    <n v="11882"/>
    <n v="7"/>
    <s v="Y"/>
    <x v="1"/>
    <n v="14"/>
    <n v="3"/>
    <n v="3"/>
    <n v="80"/>
    <n v="0"/>
    <n v="3"/>
    <n v="3"/>
    <x v="3"/>
    <n v="1"/>
    <n v="0"/>
    <n v="0"/>
    <n v="0"/>
    <x v="2"/>
    <x v="1"/>
    <s v="6-10"/>
    <s v="Stayed"/>
  </r>
  <r>
    <n v="35"/>
    <x v="0"/>
    <s v="Travel_Frequently"/>
    <n v="662"/>
    <x v="0"/>
    <n v="18"/>
    <n v="4"/>
    <x v="3"/>
    <x v="0"/>
    <x v="981"/>
    <n v="4"/>
    <x v="0"/>
    <n v="67"/>
    <n v="3"/>
    <n v="2"/>
    <x v="0"/>
    <n v="3"/>
    <s v="Married"/>
    <x v="925"/>
    <n v="23288"/>
    <n v="0"/>
    <s v="Y"/>
    <x v="0"/>
    <n v="18"/>
    <n v="3"/>
    <n v="3"/>
    <n v="80"/>
    <n v="1"/>
    <n v="5"/>
    <n v="0"/>
    <x v="2"/>
    <n v="4"/>
    <n v="2"/>
    <n v="3"/>
    <n v="2"/>
    <x v="2"/>
    <x v="0"/>
    <s v="0-2"/>
    <s v="Left"/>
  </r>
  <r>
    <n v="38"/>
    <x v="1"/>
    <s v="Travel_Frequently"/>
    <n v="693"/>
    <x v="1"/>
    <n v="7"/>
    <n v="3"/>
    <x v="0"/>
    <x v="0"/>
    <x v="982"/>
    <n v="4"/>
    <x v="1"/>
    <n v="57"/>
    <n v="4"/>
    <n v="1"/>
    <x v="1"/>
    <n v="3"/>
    <s v="Divorced"/>
    <x v="353"/>
    <n v="15748"/>
    <n v="1"/>
    <s v="Y"/>
    <x v="1"/>
    <n v="11"/>
    <n v="3"/>
    <n v="4"/>
    <n v="80"/>
    <n v="3"/>
    <n v="4"/>
    <n v="2"/>
    <x v="1"/>
    <n v="4"/>
    <n v="2"/>
    <n v="0"/>
    <n v="3"/>
    <x v="0"/>
    <x v="1"/>
    <s v="3-5"/>
    <s v="Left"/>
  </r>
  <r>
    <n v="34"/>
    <x v="1"/>
    <s v="Travel_Rarely"/>
    <n v="404"/>
    <x v="1"/>
    <n v="2"/>
    <n v="4"/>
    <x v="4"/>
    <x v="0"/>
    <x v="983"/>
    <n v="3"/>
    <x v="0"/>
    <n v="98"/>
    <n v="3"/>
    <n v="2"/>
    <x v="4"/>
    <n v="4"/>
    <s v="Single"/>
    <x v="926"/>
    <n v="6163"/>
    <n v="1"/>
    <s v="Y"/>
    <x v="1"/>
    <n v="11"/>
    <n v="3"/>
    <n v="4"/>
    <n v="80"/>
    <n v="0"/>
    <n v="14"/>
    <n v="2"/>
    <x v="3"/>
    <n v="14"/>
    <n v="11"/>
    <n v="4"/>
    <n v="11"/>
    <x v="2"/>
    <x v="0"/>
    <s v="3-5"/>
    <s v="Stayed"/>
  </r>
  <r>
    <n v="28"/>
    <x v="1"/>
    <s v="Travel_Rarely"/>
    <n v="736"/>
    <x v="0"/>
    <n v="26"/>
    <n v="3"/>
    <x v="0"/>
    <x v="0"/>
    <x v="984"/>
    <n v="3"/>
    <x v="1"/>
    <n v="48"/>
    <n v="2"/>
    <n v="2"/>
    <x v="0"/>
    <n v="1"/>
    <s v="Married"/>
    <x v="927"/>
    <n v="24232"/>
    <n v="1"/>
    <s v="Y"/>
    <x v="1"/>
    <n v="11"/>
    <n v="3"/>
    <n v="3"/>
    <n v="80"/>
    <n v="1"/>
    <n v="5"/>
    <n v="0"/>
    <x v="1"/>
    <n v="5"/>
    <n v="3"/>
    <n v="0"/>
    <n v="4"/>
    <x v="2"/>
    <x v="0"/>
    <s v="11+"/>
    <s v="Stayed"/>
  </r>
  <r>
    <n v="31"/>
    <x v="0"/>
    <s v="Travel_Rarely"/>
    <n v="330"/>
    <x v="1"/>
    <n v="22"/>
    <n v="4"/>
    <x v="2"/>
    <x v="0"/>
    <x v="985"/>
    <n v="4"/>
    <x v="1"/>
    <n v="98"/>
    <n v="3"/>
    <n v="2"/>
    <x v="3"/>
    <n v="3"/>
    <s v="Married"/>
    <x v="928"/>
    <n v="21057"/>
    <n v="1"/>
    <s v="Y"/>
    <x v="0"/>
    <n v="15"/>
    <n v="3"/>
    <n v="4"/>
    <n v="80"/>
    <n v="2"/>
    <n v="10"/>
    <n v="3"/>
    <x v="2"/>
    <n v="10"/>
    <n v="2"/>
    <n v="6"/>
    <n v="7"/>
    <x v="2"/>
    <x v="0"/>
    <s v="3-5"/>
    <s v="Stayed"/>
  </r>
  <r>
    <n v="39"/>
    <x v="1"/>
    <s v="Travel_Rarely"/>
    <n v="1498"/>
    <x v="0"/>
    <n v="21"/>
    <n v="4"/>
    <x v="0"/>
    <x v="0"/>
    <x v="986"/>
    <n v="1"/>
    <x v="1"/>
    <n v="44"/>
    <n v="2"/>
    <n v="2"/>
    <x v="0"/>
    <n v="4"/>
    <s v="Married"/>
    <x v="929"/>
    <n v="3567"/>
    <n v="3"/>
    <s v="Y"/>
    <x v="0"/>
    <n v="12"/>
    <n v="3"/>
    <n v="4"/>
    <n v="80"/>
    <n v="2"/>
    <n v="8"/>
    <n v="2"/>
    <x v="3"/>
    <n v="5"/>
    <n v="4"/>
    <n v="1"/>
    <n v="4"/>
    <x v="0"/>
    <x v="0"/>
    <s v="6-10"/>
    <s v="Left"/>
  </r>
  <r>
    <n v="51"/>
    <x v="1"/>
    <s v="Travel_Frequently"/>
    <n v="541"/>
    <x v="0"/>
    <n v="2"/>
    <n v="3"/>
    <x v="3"/>
    <x v="0"/>
    <x v="987"/>
    <n v="2"/>
    <x v="1"/>
    <n v="52"/>
    <n v="3"/>
    <n v="3"/>
    <x v="0"/>
    <n v="2"/>
    <s v="Married"/>
    <x v="930"/>
    <n v="15395"/>
    <n v="2"/>
    <s v="Y"/>
    <x v="1"/>
    <n v="11"/>
    <n v="3"/>
    <n v="2"/>
    <n v="80"/>
    <n v="0"/>
    <n v="14"/>
    <n v="5"/>
    <x v="1"/>
    <n v="4"/>
    <n v="2"/>
    <n v="3"/>
    <n v="2"/>
    <x v="1"/>
    <x v="2"/>
    <s v="3-5"/>
    <s v="Stayed"/>
  </r>
  <r>
    <n v="41"/>
    <x v="1"/>
    <s v="Travel_Frequently"/>
    <n v="1200"/>
    <x v="1"/>
    <n v="22"/>
    <n v="3"/>
    <x v="0"/>
    <x v="0"/>
    <x v="988"/>
    <n v="4"/>
    <x v="0"/>
    <n v="75"/>
    <n v="3"/>
    <n v="2"/>
    <x v="1"/>
    <n v="4"/>
    <s v="Divorced"/>
    <x v="931"/>
    <n v="13953"/>
    <n v="3"/>
    <s v="Y"/>
    <x v="0"/>
    <n v="14"/>
    <n v="3"/>
    <n v="1"/>
    <n v="80"/>
    <n v="2"/>
    <n v="12"/>
    <n v="4"/>
    <x v="2"/>
    <n v="6"/>
    <n v="2"/>
    <n v="3"/>
    <n v="3"/>
    <x v="0"/>
    <x v="0"/>
    <s v="3-5"/>
    <s v="Stayed"/>
  </r>
  <r>
    <n v="37"/>
    <x v="1"/>
    <s v="Travel_Rarely"/>
    <n v="1439"/>
    <x v="1"/>
    <n v="4"/>
    <n v="1"/>
    <x v="0"/>
    <x v="0"/>
    <x v="989"/>
    <n v="3"/>
    <x v="1"/>
    <n v="54"/>
    <n v="3"/>
    <n v="1"/>
    <x v="1"/>
    <n v="3"/>
    <s v="Married"/>
    <x v="932"/>
    <n v="5182"/>
    <n v="7"/>
    <s v="Y"/>
    <x v="0"/>
    <n v="15"/>
    <n v="3"/>
    <n v="4"/>
    <n v="80"/>
    <n v="0"/>
    <n v="8"/>
    <n v="2"/>
    <x v="1"/>
    <n v="6"/>
    <n v="4"/>
    <n v="1"/>
    <n v="3"/>
    <x v="0"/>
    <x v="1"/>
    <s v="6-10"/>
    <s v="Stayed"/>
  </r>
  <r>
    <n v="33"/>
    <x v="1"/>
    <s v="Travel_Frequently"/>
    <n v="1111"/>
    <x v="0"/>
    <n v="5"/>
    <n v="1"/>
    <x v="0"/>
    <x v="0"/>
    <x v="990"/>
    <n v="2"/>
    <x v="1"/>
    <n v="61"/>
    <n v="3"/>
    <n v="2"/>
    <x v="0"/>
    <n v="4"/>
    <s v="Married"/>
    <x v="933"/>
    <n v="19293"/>
    <n v="6"/>
    <s v="Y"/>
    <x v="1"/>
    <n v="13"/>
    <n v="3"/>
    <n v="1"/>
    <n v="80"/>
    <n v="0"/>
    <n v="8"/>
    <n v="2"/>
    <x v="3"/>
    <n v="5"/>
    <n v="4"/>
    <n v="1"/>
    <n v="2"/>
    <x v="2"/>
    <x v="2"/>
    <s v="6-10"/>
    <s v="Stayed"/>
  </r>
  <r>
    <n v="32"/>
    <x v="1"/>
    <s v="Travel_Rarely"/>
    <n v="499"/>
    <x v="0"/>
    <n v="2"/>
    <n v="1"/>
    <x v="3"/>
    <x v="0"/>
    <x v="991"/>
    <n v="3"/>
    <x v="1"/>
    <n v="36"/>
    <n v="3"/>
    <n v="2"/>
    <x v="0"/>
    <n v="2"/>
    <s v="Married"/>
    <x v="934"/>
    <n v="20497"/>
    <n v="0"/>
    <s v="Y"/>
    <x v="0"/>
    <n v="13"/>
    <n v="3"/>
    <n v="1"/>
    <n v="80"/>
    <n v="3"/>
    <n v="4"/>
    <n v="3"/>
    <x v="2"/>
    <n v="3"/>
    <n v="2"/>
    <n v="1"/>
    <n v="2"/>
    <x v="2"/>
    <x v="0"/>
    <s v="3-5"/>
    <s v="Stayed"/>
  </r>
  <r>
    <n v="39"/>
    <x v="1"/>
    <s v="Non-Travel"/>
    <n v="1485"/>
    <x v="1"/>
    <n v="25"/>
    <n v="2"/>
    <x v="0"/>
    <x v="0"/>
    <x v="992"/>
    <n v="3"/>
    <x v="1"/>
    <n v="71"/>
    <n v="3"/>
    <n v="3"/>
    <x v="4"/>
    <n v="3"/>
    <s v="Married"/>
    <x v="935"/>
    <n v="3449"/>
    <n v="3"/>
    <s v="Y"/>
    <x v="1"/>
    <n v="21"/>
    <n v="4"/>
    <n v="2"/>
    <n v="80"/>
    <n v="1"/>
    <n v="13"/>
    <n v="2"/>
    <x v="1"/>
    <n v="6"/>
    <n v="4"/>
    <n v="0"/>
    <n v="5"/>
    <x v="0"/>
    <x v="2"/>
    <s v="3-5"/>
    <s v="Stayed"/>
  </r>
  <r>
    <n v="25"/>
    <x v="1"/>
    <s v="Travel_Rarely"/>
    <n v="1372"/>
    <x v="0"/>
    <n v="18"/>
    <n v="1"/>
    <x v="0"/>
    <x v="0"/>
    <x v="993"/>
    <n v="1"/>
    <x v="1"/>
    <n v="93"/>
    <n v="4"/>
    <n v="2"/>
    <x v="0"/>
    <n v="3"/>
    <s v="Married"/>
    <x v="936"/>
    <n v="12477"/>
    <n v="2"/>
    <s v="Y"/>
    <x v="1"/>
    <n v="11"/>
    <n v="3"/>
    <n v="2"/>
    <n v="80"/>
    <n v="0"/>
    <n v="6"/>
    <n v="3"/>
    <x v="2"/>
    <n v="3"/>
    <n v="2"/>
    <n v="1"/>
    <n v="2"/>
    <x v="4"/>
    <x v="0"/>
    <s v="6-10"/>
    <s v="Stayed"/>
  </r>
  <r>
    <n v="52"/>
    <x v="1"/>
    <s v="Travel_Frequently"/>
    <n v="322"/>
    <x v="1"/>
    <n v="28"/>
    <n v="2"/>
    <x v="2"/>
    <x v="0"/>
    <x v="994"/>
    <n v="4"/>
    <x v="0"/>
    <n v="59"/>
    <n v="4"/>
    <n v="4"/>
    <x v="3"/>
    <n v="3"/>
    <s v="Married"/>
    <x v="937"/>
    <n v="9731"/>
    <n v="2"/>
    <s v="Y"/>
    <x v="0"/>
    <n v="11"/>
    <n v="3"/>
    <n v="2"/>
    <n v="80"/>
    <n v="1"/>
    <n v="24"/>
    <n v="3"/>
    <x v="2"/>
    <n v="5"/>
    <n v="3"/>
    <n v="0"/>
    <n v="2"/>
    <x v="1"/>
    <x v="2"/>
    <s v="3-5"/>
    <s v="Stayed"/>
  </r>
  <r>
    <n v="43"/>
    <x v="1"/>
    <s v="Travel_Rarely"/>
    <n v="930"/>
    <x v="1"/>
    <n v="6"/>
    <n v="3"/>
    <x v="2"/>
    <x v="0"/>
    <x v="995"/>
    <n v="1"/>
    <x v="0"/>
    <n v="73"/>
    <n v="2"/>
    <n v="2"/>
    <x v="1"/>
    <n v="3"/>
    <s v="Single"/>
    <x v="938"/>
    <n v="20003"/>
    <n v="1"/>
    <s v="Y"/>
    <x v="0"/>
    <n v="14"/>
    <n v="3"/>
    <n v="1"/>
    <n v="80"/>
    <n v="0"/>
    <n v="20"/>
    <n v="3"/>
    <x v="0"/>
    <n v="20"/>
    <n v="7"/>
    <n v="1"/>
    <n v="8"/>
    <x v="0"/>
    <x v="0"/>
    <s v="3-5"/>
    <s v="Stayed"/>
  </r>
  <r>
    <n v="27"/>
    <x v="1"/>
    <s v="Travel_Rarely"/>
    <n v="205"/>
    <x v="0"/>
    <n v="10"/>
    <n v="3"/>
    <x v="3"/>
    <x v="0"/>
    <x v="996"/>
    <n v="4"/>
    <x v="0"/>
    <n v="98"/>
    <n v="2"/>
    <n v="2"/>
    <x v="0"/>
    <n v="4"/>
    <s v="Married"/>
    <x v="939"/>
    <n v="7100"/>
    <n v="1"/>
    <s v="Y"/>
    <x v="0"/>
    <n v="11"/>
    <n v="3"/>
    <n v="4"/>
    <n v="80"/>
    <n v="0"/>
    <n v="6"/>
    <n v="3"/>
    <x v="1"/>
    <n v="6"/>
    <n v="2"/>
    <n v="4"/>
    <n v="4"/>
    <x v="2"/>
    <x v="0"/>
    <s v="11+"/>
    <s v="Stayed"/>
  </r>
  <r>
    <n v="27"/>
    <x v="0"/>
    <s v="Travel_Rarely"/>
    <n v="135"/>
    <x v="1"/>
    <n v="17"/>
    <n v="4"/>
    <x v="0"/>
    <x v="0"/>
    <x v="997"/>
    <n v="4"/>
    <x v="0"/>
    <n v="51"/>
    <n v="3"/>
    <n v="1"/>
    <x v="1"/>
    <n v="3"/>
    <s v="Single"/>
    <x v="940"/>
    <n v="25681"/>
    <n v="1"/>
    <s v="Y"/>
    <x v="0"/>
    <n v="13"/>
    <n v="3"/>
    <n v="4"/>
    <n v="80"/>
    <n v="0"/>
    <n v="8"/>
    <n v="2"/>
    <x v="1"/>
    <n v="8"/>
    <n v="2"/>
    <n v="7"/>
    <n v="7"/>
    <x v="2"/>
    <x v="1"/>
    <s v="6-10"/>
    <s v="Stayed"/>
  </r>
  <r>
    <n v="26"/>
    <x v="1"/>
    <s v="Travel_Rarely"/>
    <n v="683"/>
    <x v="1"/>
    <n v="2"/>
    <n v="1"/>
    <x v="2"/>
    <x v="0"/>
    <x v="998"/>
    <n v="1"/>
    <x v="1"/>
    <n v="36"/>
    <n v="2"/>
    <n v="1"/>
    <x v="1"/>
    <n v="4"/>
    <s v="Single"/>
    <x v="885"/>
    <n v="4050"/>
    <n v="0"/>
    <s v="Y"/>
    <x v="1"/>
    <n v="12"/>
    <n v="3"/>
    <n v="4"/>
    <n v="80"/>
    <n v="0"/>
    <n v="5"/>
    <n v="2"/>
    <x v="1"/>
    <n v="4"/>
    <n v="3"/>
    <n v="1"/>
    <n v="1"/>
    <x v="2"/>
    <x v="0"/>
    <s v="6-10"/>
    <s v="Left"/>
  </r>
  <r>
    <n v="42"/>
    <x v="1"/>
    <s v="Travel_Rarely"/>
    <n v="1147"/>
    <x v="2"/>
    <n v="10"/>
    <n v="3"/>
    <x v="5"/>
    <x v="0"/>
    <x v="999"/>
    <n v="3"/>
    <x v="0"/>
    <n v="31"/>
    <n v="3"/>
    <n v="4"/>
    <x v="5"/>
    <n v="1"/>
    <s v="Married"/>
    <x v="941"/>
    <n v="16616"/>
    <n v="0"/>
    <s v="Y"/>
    <x v="1"/>
    <n v="14"/>
    <n v="3"/>
    <n v="3"/>
    <n v="80"/>
    <n v="1"/>
    <n v="21"/>
    <n v="5"/>
    <x v="1"/>
    <n v="20"/>
    <n v="7"/>
    <n v="0"/>
    <n v="9"/>
    <x v="0"/>
    <x v="2"/>
    <s v="3-5"/>
    <s v="Stayed"/>
  </r>
  <r>
    <n v="52"/>
    <x v="1"/>
    <s v="Travel_Rarely"/>
    <n v="258"/>
    <x v="1"/>
    <n v="8"/>
    <n v="4"/>
    <x v="1"/>
    <x v="0"/>
    <x v="1000"/>
    <n v="3"/>
    <x v="0"/>
    <n v="54"/>
    <n v="3"/>
    <n v="1"/>
    <x v="2"/>
    <n v="1"/>
    <s v="Married"/>
    <x v="942"/>
    <n v="17363"/>
    <n v="9"/>
    <s v="Y"/>
    <x v="1"/>
    <n v="13"/>
    <n v="3"/>
    <n v="3"/>
    <n v="80"/>
    <n v="0"/>
    <n v="12"/>
    <n v="2"/>
    <x v="0"/>
    <n v="5"/>
    <n v="4"/>
    <n v="0"/>
    <n v="4"/>
    <x v="1"/>
    <x v="1"/>
    <s v="11+"/>
    <s v="Stayed"/>
  </r>
  <r>
    <n v="37"/>
    <x v="1"/>
    <s v="Travel_Rarely"/>
    <n v="1462"/>
    <x v="1"/>
    <n v="11"/>
    <n v="3"/>
    <x v="2"/>
    <x v="0"/>
    <x v="1001"/>
    <n v="1"/>
    <x v="0"/>
    <n v="94"/>
    <n v="3"/>
    <n v="1"/>
    <x v="2"/>
    <n v="3"/>
    <s v="Single"/>
    <x v="943"/>
    <n v="19106"/>
    <n v="4"/>
    <s v="Y"/>
    <x v="1"/>
    <n v="18"/>
    <n v="3"/>
    <n v="1"/>
    <n v="80"/>
    <n v="0"/>
    <n v="8"/>
    <n v="6"/>
    <x v="1"/>
    <n v="3"/>
    <n v="2"/>
    <n v="0"/>
    <n v="2"/>
    <x v="0"/>
    <x v="0"/>
    <s v="3-5"/>
    <s v="Stayed"/>
  </r>
  <r>
    <n v="35"/>
    <x v="1"/>
    <s v="Travel_Frequently"/>
    <n v="200"/>
    <x v="1"/>
    <n v="18"/>
    <n v="2"/>
    <x v="0"/>
    <x v="0"/>
    <x v="1002"/>
    <n v="3"/>
    <x v="1"/>
    <n v="60"/>
    <n v="3"/>
    <n v="3"/>
    <x v="3"/>
    <n v="4"/>
    <s v="Single"/>
    <x v="944"/>
    <n v="19944"/>
    <n v="2"/>
    <s v="Y"/>
    <x v="1"/>
    <n v="11"/>
    <n v="3"/>
    <n v="3"/>
    <n v="80"/>
    <n v="0"/>
    <n v="10"/>
    <n v="2"/>
    <x v="1"/>
    <n v="2"/>
    <n v="2"/>
    <n v="2"/>
    <n v="2"/>
    <x v="2"/>
    <x v="2"/>
    <s v="3-5"/>
    <s v="Stayed"/>
  </r>
  <r>
    <n v="25"/>
    <x v="1"/>
    <s v="Travel_Rarely"/>
    <n v="949"/>
    <x v="1"/>
    <n v="1"/>
    <n v="3"/>
    <x v="4"/>
    <x v="0"/>
    <x v="1003"/>
    <n v="1"/>
    <x v="1"/>
    <n v="81"/>
    <n v="3"/>
    <n v="1"/>
    <x v="2"/>
    <n v="4"/>
    <s v="Married"/>
    <x v="945"/>
    <n v="4910"/>
    <n v="4"/>
    <s v="Y"/>
    <x v="1"/>
    <n v="11"/>
    <n v="3"/>
    <n v="2"/>
    <n v="80"/>
    <n v="1"/>
    <n v="7"/>
    <n v="2"/>
    <x v="2"/>
    <n v="3"/>
    <n v="2"/>
    <n v="0"/>
    <n v="2"/>
    <x v="4"/>
    <x v="0"/>
    <s v="0-2"/>
    <s v="Stayed"/>
  </r>
  <r>
    <n v="26"/>
    <x v="1"/>
    <s v="Travel_Rarely"/>
    <n v="652"/>
    <x v="1"/>
    <n v="7"/>
    <n v="3"/>
    <x v="1"/>
    <x v="0"/>
    <x v="1004"/>
    <n v="3"/>
    <x v="1"/>
    <n v="100"/>
    <n v="4"/>
    <n v="1"/>
    <x v="2"/>
    <n v="1"/>
    <s v="Single"/>
    <x v="946"/>
    <n v="23577"/>
    <n v="0"/>
    <s v="Y"/>
    <x v="1"/>
    <n v="12"/>
    <n v="3"/>
    <n v="4"/>
    <n v="80"/>
    <n v="0"/>
    <n v="8"/>
    <n v="2"/>
    <x v="1"/>
    <n v="7"/>
    <n v="7"/>
    <n v="0"/>
    <n v="7"/>
    <x v="2"/>
    <x v="0"/>
    <s v="3-5"/>
    <s v="Stayed"/>
  </r>
  <r>
    <n v="29"/>
    <x v="1"/>
    <s v="Travel_Rarely"/>
    <n v="332"/>
    <x v="2"/>
    <n v="17"/>
    <n v="3"/>
    <x v="1"/>
    <x v="0"/>
    <x v="1005"/>
    <n v="2"/>
    <x v="1"/>
    <n v="51"/>
    <n v="2"/>
    <n v="3"/>
    <x v="8"/>
    <n v="1"/>
    <s v="Single"/>
    <x v="947"/>
    <n v="9769"/>
    <n v="1"/>
    <s v="Y"/>
    <x v="1"/>
    <n v="13"/>
    <n v="3"/>
    <n v="1"/>
    <n v="80"/>
    <n v="0"/>
    <n v="10"/>
    <n v="3"/>
    <x v="2"/>
    <n v="10"/>
    <n v="9"/>
    <n v="0"/>
    <n v="9"/>
    <x v="2"/>
    <x v="2"/>
    <s v="6-10"/>
    <s v="Stayed"/>
  </r>
  <r>
    <n v="49"/>
    <x v="0"/>
    <s v="Travel_Frequently"/>
    <n v="1475"/>
    <x v="1"/>
    <n v="28"/>
    <n v="2"/>
    <x v="0"/>
    <x v="0"/>
    <x v="1006"/>
    <n v="1"/>
    <x v="1"/>
    <n v="97"/>
    <n v="2"/>
    <n v="2"/>
    <x v="2"/>
    <n v="1"/>
    <s v="Single"/>
    <x v="948"/>
    <n v="22710"/>
    <n v="3"/>
    <s v="Y"/>
    <x v="1"/>
    <n v="20"/>
    <n v="4"/>
    <n v="1"/>
    <n v="80"/>
    <n v="0"/>
    <n v="20"/>
    <n v="2"/>
    <x v="1"/>
    <n v="4"/>
    <n v="3"/>
    <n v="1"/>
    <n v="3"/>
    <x v="1"/>
    <x v="0"/>
    <s v="6-10"/>
    <s v="Stayed"/>
  </r>
  <r>
    <n v="29"/>
    <x v="0"/>
    <s v="Travel_Frequently"/>
    <n v="337"/>
    <x v="1"/>
    <n v="14"/>
    <n v="1"/>
    <x v="1"/>
    <x v="0"/>
    <x v="1007"/>
    <n v="3"/>
    <x v="0"/>
    <n v="84"/>
    <n v="3"/>
    <n v="3"/>
    <x v="4"/>
    <n v="4"/>
    <s v="Single"/>
    <x v="949"/>
    <n v="22930"/>
    <n v="0"/>
    <s v="Y"/>
    <x v="0"/>
    <n v="12"/>
    <n v="3"/>
    <n v="1"/>
    <n v="80"/>
    <n v="0"/>
    <n v="9"/>
    <n v="1"/>
    <x v="1"/>
    <n v="8"/>
    <n v="7"/>
    <n v="7"/>
    <n v="7"/>
    <x v="2"/>
    <x v="2"/>
    <s v="3-5"/>
    <s v="Left"/>
  </r>
  <r>
    <n v="54"/>
    <x v="1"/>
    <s v="Travel_Rarely"/>
    <n v="971"/>
    <x v="1"/>
    <n v="1"/>
    <n v="3"/>
    <x v="2"/>
    <x v="0"/>
    <x v="1008"/>
    <n v="4"/>
    <x v="0"/>
    <n v="54"/>
    <n v="3"/>
    <n v="4"/>
    <x v="7"/>
    <n v="4"/>
    <s v="Single"/>
    <x v="109"/>
    <n v="5652"/>
    <n v="6"/>
    <s v="Y"/>
    <x v="1"/>
    <n v="19"/>
    <n v="3"/>
    <n v="4"/>
    <n v="80"/>
    <n v="0"/>
    <n v="29"/>
    <n v="3"/>
    <x v="2"/>
    <n v="20"/>
    <n v="7"/>
    <n v="12"/>
    <n v="7"/>
    <x v="1"/>
    <x v="2"/>
    <s v="6-10"/>
    <s v="Left"/>
  </r>
  <r>
    <n v="58"/>
    <x v="1"/>
    <s v="Travel_Rarely"/>
    <n v="1055"/>
    <x v="1"/>
    <n v="1"/>
    <n v="3"/>
    <x v="2"/>
    <x v="0"/>
    <x v="1009"/>
    <n v="4"/>
    <x v="0"/>
    <n v="76"/>
    <n v="3"/>
    <n v="5"/>
    <x v="7"/>
    <n v="1"/>
    <s v="Married"/>
    <x v="950"/>
    <n v="22456"/>
    <n v="3"/>
    <s v="Y"/>
    <x v="0"/>
    <n v="21"/>
    <n v="4"/>
    <n v="3"/>
    <n v="80"/>
    <n v="1"/>
    <n v="32"/>
    <n v="3"/>
    <x v="1"/>
    <n v="9"/>
    <n v="8"/>
    <n v="1"/>
    <n v="5"/>
    <x v="3"/>
    <x v="2"/>
    <s v="11+"/>
    <s v="Stayed"/>
  </r>
  <r>
    <n v="55"/>
    <x v="1"/>
    <s v="Travel_Rarely"/>
    <n v="1136"/>
    <x v="1"/>
    <n v="1"/>
    <n v="4"/>
    <x v="2"/>
    <x v="0"/>
    <x v="1010"/>
    <n v="2"/>
    <x v="1"/>
    <n v="81"/>
    <n v="4"/>
    <n v="4"/>
    <x v="7"/>
    <n v="4"/>
    <s v="Divorced"/>
    <x v="951"/>
    <n v="12414"/>
    <n v="2"/>
    <s v="Y"/>
    <x v="1"/>
    <n v="13"/>
    <n v="3"/>
    <n v="4"/>
    <n v="80"/>
    <n v="2"/>
    <n v="31"/>
    <n v="4"/>
    <x v="3"/>
    <n v="7"/>
    <n v="7"/>
    <n v="0"/>
    <n v="0"/>
    <x v="1"/>
    <x v="2"/>
    <s v="6-10"/>
    <s v="Stayed"/>
  </r>
  <r>
    <n v="36"/>
    <x v="1"/>
    <s v="Travel_Rarely"/>
    <n v="1174"/>
    <x v="0"/>
    <n v="3"/>
    <n v="4"/>
    <x v="3"/>
    <x v="0"/>
    <x v="1011"/>
    <n v="1"/>
    <x v="0"/>
    <n v="99"/>
    <n v="3"/>
    <n v="2"/>
    <x v="0"/>
    <n v="2"/>
    <s v="Single"/>
    <x v="952"/>
    <n v="20763"/>
    <n v="3"/>
    <s v="Y"/>
    <x v="0"/>
    <n v="16"/>
    <n v="3"/>
    <n v="4"/>
    <n v="80"/>
    <n v="0"/>
    <n v="15"/>
    <n v="3"/>
    <x v="1"/>
    <n v="5"/>
    <n v="4"/>
    <n v="0"/>
    <n v="1"/>
    <x v="0"/>
    <x v="2"/>
    <s v="6-10"/>
    <s v="Stayed"/>
  </r>
  <r>
    <n v="31"/>
    <x v="0"/>
    <s v="Travel_Frequently"/>
    <n v="667"/>
    <x v="0"/>
    <n v="1"/>
    <n v="4"/>
    <x v="0"/>
    <x v="0"/>
    <x v="1012"/>
    <n v="2"/>
    <x v="0"/>
    <n v="50"/>
    <n v="1"/>
    <n v="1"/>
    <x v="6"/>
    <n v="3"/>
    <s v="Single"/>
    <x v="953"/>
    <n v="16154"/>
    <n v="1"/>
    <s v="Y"/>
    <x v="1"/>
    <n v="12"/>
    <n v="3"/>
    <n v="2"/>
    <n v="80"/>
    <n v="0"/>
    <n v="1"/>
    <n v="3"/>
    <x v="1"/>
    <n v="1"/>
    <n v="0"/>
    <n v="0"/>
    <n v="0"/>
    <x v="2"/>
    <x v="1"/>
    <s v="3-5"/>
    <s v="Stayed"/>
  </r>
  <r>
    <n v="30"/>
    <x v="1"/>
    <s v="Travel_Rarely"/>
    <n v="855"/>
    <x v="0"/>
    <n v="7"/>
    <n v="4"/>
    <x v="3"/>
    <x v="0"/>
    <x v="1013"/>
    <n v="4"/>
    <x v="0"/>
    <n v="73"/>
    <n v="3"/>
    <n v="2"/>
    <x v="0"/>
    <n v="1"/>
    <s v="Divorced"/>
    <x v="586"/>
    <n v="12761"/>
    <n v="7"/>
    <s v="Y"/>
    <x v="1"/>
    <n v="14"/>
    <n v="3"/>
    <n v="2"/>
    <n v="80"/>
    <n v="2"/>
    <n v="8"/>
    <n v="3"/>
    <x v="1"/>
    <n v="3"/>
    <n v="2"/>
    <n v="0"/>
    <n v="2"/>
    <x v="2"/>
    <x v="0"/>
    <s v="0-2"/>
    <s v="Left"/>
  </r>
  <r>
    <n v="31"/>
    <x v="1"/>
    <s v="Travel_Rarely"/>
    <n v="182"/>
    <x v="1"/>
    <n v="8"/>
    <n v="5"/>
    <x v="0"/>
    <x v="0"/>
    <x v="1014"/>
    <n v="1"/>
    <x v="0"/>
    <n v="93"/>
    <n v="3"/>
    <n v="4"/>
    <x v="7"/>
    <n v="2"/>
    <s v="Single"/>
    <x v="954"/>
    <n v="8847"/>
    <n v="3"/>
    <s v="Y"/>
    <x v="1"/>
    <n v="11"/>
    <n v="3"/>
    <n v="3"/>
    <n v="80"/>
    <n v="0"/>
    <n v="9"/>
    <n v="3"/>
    <x v="3"/>
    <n v="3"/>
    <n v="2"/>
    <n v="1"/>
    <n v="0"/>
    <x v="2"/>
    <x v="2"/>
    <s v="3-5"/>
    <s v="Stayed"/>
  </r>
  <r>
    <n v="34"/>
    <x v="1"/>
    <s v="Travel_Frequently"/>
    <n v="560"/>
    <x v="1"/>
    <n v="1"/>
    <n v="4"/>
    <x v="1"/>
    <x v="0"/>
    <x v="1015"/>
    <n v="4"/>
    <x v="1"/>
    <n v="91"/>
    <n v="3"/>
    <n v="1"/>
    <x v="1"/>
    <n v="1"/>
    <s v="Divorced"/>
    <x v="932"/>
    <n v="20284"/>
    <n v="5"/>
    <s v="Y"/>
    <x v="1"/>
    <n v="14"/>
    <n v="3"/>
    <n v="3"/>
    <n v="80"/>
    <n v="2"/>
    <n v="10"/>
    <n v="2"/>
    <x v="1"/>
    <n v="4"/>
    <n v="3"/>
    <n v="1"/>
    <n v="3"/>
    <x v="2"/>
    <x v="1"/>
    <s v="3-5"/>
    <s v="Stayed"/>
  </r>
  <r>
    <n v="31"/>
    <x v="0"/>
    <s v="Travel_Rarely"/>
    <n v="202"/>
    <x v="1"/>
    <n v="8"/>
    <n v="3"/>
    <x v="0"/>
    <x v="0"/>
    <x v="1016"/>
    <n v="1"/>
    <x v="0"/>
    <n v="34"/>
    <n v="2"/>
    <n v="1"/>
    <x v="1"/>
    <n v="2"/>
    <s v="Single"/>
    <x v="955"/>
    <n v="22262"/>
    <n v="1"/>
    <s v="Y"/>
    <x v="1"/>
    <n v="12"/>
    <n v="3"/>
    <n v="3"/>
    <n v="80"/>
    <n v="0"/>
    <n v="1"/>
    <n v="3"/>
    <x v="3"/>
    <n v="1"/>
    <n v="0"/>
    <n v="0"/>
    <n v="0"/>
    <x v="2"/>
    <x v="1"/>
    <s v="3-5"/>
    <s v="Stayed"/>
  </r>
  <r>
    <n v="27"/>
    <x v="1"/>
    <s v="Travel_Rarely"/>
    <n v="1377"/>
    <x v="1"/>
    <n v="11"/>
    <n v="1"/>
    <x v="0"/>
    <x v="0"/>
    <x v="1017"/>
    <n v="2"/>
    <x v="1"/>
    <n v="91"/>
    <n v="3"/>
    <n v="1"/>
    <x v="2"/>
    <n v="1"/>
    <s v="Married"/>
    <x v="956"/>
    <n v="7679"/>
    <n v="0"/>
    <s v="Y"/>
    <x v="1"/>
    <n v="14"/>
    <n v="3"/>
    <n v="2"/>
    <n v="80"/>
    <n v="0"/>
    <n v="6"/>
    <n v="3"/>
    <x v="3"/>
    <n v="5"/>
    <n v="0"/>
    <n v="1"/>
    <n v="4"/>
    <x v="2"/>
    <x v="1"/>
    <s v="0-2"/>
    <s v="Left"/>
  </r>
  <r>
    <n v="36"/>
    <x v="1"/>
    <s v="Travel_Rarely"/>
    <n v="172"/>
    <x v="1"/>
    <n v="4"/>
    <n v="4"/>
    <x v="0"/>
    <x v="0"/>
    <x v="1018"/>
    <n v="1"/>
    <x v="1"/>
    <n v="37"/>
    <n v="2"/>
    <n v="2"/>
    <x v="2"/>
    <n v="4"/>
    <s v="Single"/>
    <x v="957"/>
    <n v="22604"/>
    <n v="1"/>
    <s v="Y"/>
    <x v="1"/>
    <n v="16"/>
    <n v="3"/>
    <n v="3"/>
    <n v="80"/>
    <n v="0"/>
    <n v="10"/>
    <n v="2"/>
    <x v="2"/>
    <n v="10"/>
    <n v="4"/>
    <n v="1"/>
    <n v="8"/>
    <x v="0"/>
    <x v="0"/>
    <s v="3-5"/>
    <s v="Stayed"/>
  </r>
  <r>
    <n v="36"/>
    <x v="1"/>
    <s v="Travel_Rarely"/>
    <n v="329"/>
    <x v="0"/>
    <n v="16"/>
    <n v="4"/>
    <x v="3"/>
    <x v="0"/>
    <x v="1019"/>
    <n v="3"/>
    <x v="0"/>
    <n v="98"/>
    <n v="2"/>
    <n v="2"/>
    <x v="0"/>
    <n v="1"/>
    <s v="Married"/>
    <x v="958"/>
    <n v="13494"/>
    <n v="4"/>
    <s v="Y"/>
    <x v="1"/>
    <n v="13"/>
    <n v="3"/>
    <n v="1"/>
    <n v="80"/>
    <n v="2"/>
    <n v="11"/>
    <n v="3"/>
    <x v="2"/>
    <n v="3"/>
    <n v="2"/>
    <n v="0"/>
    <n v="2"/>
    <x v="0"/>
    <x v="0"/>
    <s v="6-10"/>
    <s v="Stayed"/>
  </r>
  <r>
    <n v="47"/>
    <x v="1"/>
    <s v="Travel_Rarely"/>
    <n v="465"/>
    <x v="1"/>
    <n v="1"/>
    <n v="3"/>
    <x v="4"/>
    <x v="0"/>
    <x v="1020"/>
    <n v="1"/>
    <x v="1"/>
    <n v="74"/>
    <n v="3"/>
    <n v="1"/>
    <x v="1"/>
    <n v="4"/>
    <s v="Married"/>
    <x v="959"/>
    <n v="10205"/>
    <n v="7"/>
    <s v="Y"/>
    <x v="1"/>
    <n v="12"/>
    <n v="3"/>
    <n v="3"/>
    <n v="80"/>
    <n v="1"/>
    <n v="17"/>
    <n v="2"/>
    <x v="2"/>
    <n v="6"/>
    <n v="5"/>
    <n v="1"/>
    <n v="2"/>
    <x v="1"/>
    <x v="0"/>
    <s v="3-5"/>
    <s v="Stayed"/>
  </r>
  <r>
    <n v="25"/>
    <x v="0"/>
    <s v="Travel_Rarely"/>
    <n v="383"/>
    <x v="0"/>
    <n v="9"/>
    <n v="2"/>
    <x v="0"/>
    <x v="0"/>
    <x v="1021"/>
    <n v="1"/>
    <x v="1"/>
    <n v="68"/>
    <n v="2"/>
    <n v="1"/>
    <x v="6"/>
    <n v="1"/>
    <s v="Married"/>
    <x v="960"/>
    <n v="15182"/>
    <n v="3"/>
    <s v="Y"/>
    <x v="1"/>
    <n v="12"/>
    <n v="3"/>
    <n v="1"/>
    <n v="80"/>
    <n v="0"/>
    <n v="6"/>
    <n v="2"/>
    <x v="1"/>
    <n v="3"/>
    <n v="2"/>
    <n v="2"/>
    <n v="2"/>
    <x v="4"/>
    <x v="0"/>
    <s v="6-10"/>
    <s v="Stayed"/>
  </r>
  <r>
    <n v="37"/>
    <x v="1"/>
    <s v="Non-Travel"/>
    <n v="1413"/>
    <x v="1"/>
    <n v="5"/>
    <n v="2"/>
    <x v="4"/>
    <x v="0"/>
    <x v="1022"/>
    <n v="3"/>
    <x v="1"/>
    <n v="84"/>
    <n v="4"/>
    <n v="1"/>
    <x v="2"/>
    <n v="3"/>
    <s v="Single"/>
    <x v="961"/>
    <n v="25470"/>
    <n v="0"/>
    <s v="Y"/>
    <x v="1"/>
    <n v="14"/>
    <n v="3"/>
    <n v="1"/>
    <n v="80"/>
    <n v="0"/>
    <n v="7"/>
    <n v="2"/>
    <x v="0"/>
    <n v="6"/>
    <n v="5"/>
    <n v="1"/>
    <n v="3"/>
    <x v="0"/>
    <x v="0"/>
    <s v="3-5"/>
    <s v="Left"/>
  </r>
  <r>
    <n v="56"/>
    <x v="1"/>
    <s v="Travel_Rarely"/>
    <n v="1255"/>
    <x v="1"/>
    <n v="1"/>
    <n v="2"/>
    <x v="0"/>
    <x v="0"/>
    <x v="1023"/>
    <n v="1"/>
    <x v="0"/>
    <n v="90"/>
    <n v="3"/>
    <n v="1"/>
    <x v="1"/>
    <n v="1"/>
    <s v="Married"/>
    <x v="962"/>
    <n v="10494"/>
    <n v="2"/>
    <s v="Y"/>
    <x v="1"/>
    <n v="22"/>
    <n v="4"/>
    <n v="4"/>
    <n v="80"/>
    <n v="1"/>
    <n v="5"/>
    <n v="3"/>
    <x v="3"/>
    <n v="3"/>
    <n v="2"/>
    <n v="1"/>
    <n v="0"/>
    <x v="3"/>
    <x v="1"/>
    <s v="6-10"/>
    <s v="Stayed"/>
  </r>
  <r>
    <n v="47"/>
    <x v="1"/>
    <s v="Travel_Rarely"/>
    <n v="359"/>
    <x v="1"/>
    <n v="2"/>
    <n v="4"/>
    <x v="2"/>
    <x v="0"/>
    <x v="1024"/>
    <n v="1"/>
    <x v="0"/>
    <n v="82"/>
    <n v="3"/>
    <n v="4"/>
    <x v="7"/>
    <n v="3"/>
    <s v="Married"/>
    <x v="963"/>
    <n v="26703"/>
    <n v="3"/>
    <s v="Y"/>
    <x v="1"/>
    <n v="19"/>
    <n v="3"/>
    <n v="2"/>
    <n v="80"/>
    <n v="2"/>
    <n v="26"/>
    <n v="2"/>
    <x v="3"/>
    <n v="20"/>
    <n v="17"/>
    <n v="5"/>
    <n v="6"/>
    <x v="1"/>
    <x v="2"/>
    <s v="3-5"/>
    <s v="Stayed"/>
  </r>
  <r>
    <n v="24"/>
    <x v="1"/>
    <s v="Travel_Rarely"/>
    <n v="1476"/>
    <x v="0"/>
    <n v="4"/>
    <n v="1"/>
    <x v="2"/>
    <x v="0"/>
    <x v="1025"/>
    <n v="4"/>
    <x v="0"/>
    <n v="42"/>
    <n v="3"/>
    <n v="2"/>
    <x v="0"/>
    <n v="3"/>
    <s v="Married"/>
    <x v="964"/>
    <n v="15211"/>
    <n v="1"/>
    <s v="Y"/>
    <x v="0"/>
    <n v="12"/>
    <n v="3"/>
    <n v="3"/>
    <n v="80"/>
    <n v="2"/>
    <n v="5"/>
    <n v="3"/>
    <x v="1"/>
    <n v="5"/>
    <n v="4"/>
    <n v="0"/>
    <n v="3"/>
    <x v="4"/>
    <x v="0"/>
    <s v="11+"/>
    <s v="Stayed"/>
  </r>
  <r>
    <n v="32"/>
    <x v="1"/>
    <s v="Travel_Rarely"/>
    <n v="601"/>
    <x v="0"/>
    <n v="7"/>
    <n v="5"/>
    <x v="3"/>
    <x v="0"/>
    <x v="1026"/>
    <n v="4"/>
    <x v="1"/>
    <n v="97"/>
    <n v="3"/>
    <n v="2"/>
    <x v="0"/>
    <n v="4"/>
    <s v="Married"/>
    <x v="965"/>
    <n v="23343"/>
    <n v="4"/>
    <s v="Y"/>
    <x v="1"/>
    <n v="12"/>
    <n v="3"/>
    <n v="3"/>
    <n v="80"/>
    <n v="1"/>
    <n v="7"/>
    <n v="3"/>
    <x v="2"/>
    <n v="4"/>
    <n v="3"/>
    <n v="0"/>
    <n v="3"/>
    <x v="2"/>
    <x v="2"/>
    <s v="3-5"/>
    <s v="Stayed"/>
  </r>
  <r>
    <n v="34"/>
    <x v="1"/>
    <s v="Travel_Rarely"/>
    <n v="401"/>
    <x v="1"/>
    <n v="1"/>
    <n v="3"/>
    <x v="0"/>
    <x v="0"/>
    <x v="1027"/>
    <n v="4"/>
    <x v="0"/>
    <n v="86"/>
    <n v="2"/>
    <n v="1"/>
    <x v="2"/>
    <n v="2"/>
    <s v="Married"/>
    <x v="635"/>
    <n v="3708"/>
    <n v="5"/>
    <s v="Y"/>
    <x v="1"/>
    <n v="17"/>
    <n v="3"/>
    <n v="1"/>
    <n v="80"/>
    <n v="1"/>
    <n v="7"/>
    <n v="2"/>
    <x v="2"/>
    <n v="5"/>
    <n v="4"/>
    <n v="0"/>
    <n v="2"/>
    <x v="2"/>
    <x v="0"/>
    <s v="3-5"/>
    <s v="Stayed"/>
  </r>
  <r>
    <n v="41"/>
    <x v="1"/>
    <s v="Travel_Rarely"/>
    <n v="1283"/>
    <x v="1"/>
    <n v="5"/>
    <n v="5"/>
    <x v="2"/>
    <x v="0"/>
    <x v="1028"/>
    <n v="2"/>
    <x v="1"/>
    <n v="90"/>
    <n v="4"/>
    <n v="1"/>
    <x v="1"/>
    <n v="3"/>
    <s v="Married"/>
    <x v="459"/>
    <n v="5561"/>
    <n v="2"/>
    <s v="Y"/>
    <x v="0"/>
    <n v="12"/>
    <n v="3"/>
    <n v="1"/>
    <n v="80"/>
    <n v="0"/>
    <n v="7"/>
    <n v="5"/>
    <x v="2"/>
    <n v="4"/>
    <n v="2"/>
    <n v="0"/>
    <n v="3"/>
    <x v="0"/>
    <x v="1"/>
    <s v="3-5"/>
    <s v="Stayed"/>
  </r>
  <r>
    <n v="40"/>
    <x v="1"/>
    <s v="Non-Travel"/>
    <n v="663"/>
    <x v="1"/>
    <n v="9"/>
    <n v="4"/>
    <x v="1"/>
    <x v="0"/>
    <x v="1029"/>
    <n v="3"/>
    <x v="1"/>
    <n v="81"/>
    <n v="3"/>
    <n v="2"/>
    <x v="2"/>
    <n v="3"/>
    <s v="Divorced"/>
    <x v="966"/>
    <n v="23099"/>
    <n v="3"/>
    <s v="Y"/>
    <x v="1"/>
    <n v="11"/>
    <n v="3"/>
    <n v="3"/>
    <n v="80"/>
    <n v="2"/>
    <n v="11"/>
    <n v="2"/>
    <x v="3"/>
    <n v="8"/>
    <n v="7"/>
    <n v="0"/>
    <n v="7"/>
    <x v="0"/>
    <x v="0"/>
    <s v="3-5"/>
    <s v="Stayed"/>
  </r>
  <r>
    <n v="31"/>
    <x v="1"/>
    <s v="Travel_Rarely"/>
    <n v="326"/>
    <x v="0"/>
    <n v="8"/>
    <n v="2"/>
    <x v="0"/>
    <x v="0"/>
    <x v="1030"/>
    <n v="1"/>
    <x v="1"/>
    <n v="31"/>
    <n v="3"/>
    <n v="3"/>
    <x v="0"/>
    <n v="4"/>
    <s v="Divorced"/>
    <x v="967"/>
    <n v="8386"/>
    <n v="1"/>
    <s v="Y"/>
    <x v="1"/>
    <n v="18"/>
    <n v="3"/>
    <n v="1"/>
    <n v="80"/>
    <n v="1"/>
    <n v="13"/>
    <n v="5"/>
    <x v="1"/>
    <n v="13"/>
    <n v="7"/>
    <n v="9"/>
    <n v="9"/>
    <x v="2"/>
    <x v="2"/>
    <s v="6-10"/>
    <s v="Stayed"/>
  </r>
  <r>
    <n v="46"/>
    <x v="0"/>
    <s v="Travel_Rarely"/>
    <n v="377"/>
    <x v="0"/>
    <n v="9"/>
    <n v="3"/>
    <x v="3"/>
    <x v="0"/>
    <x v="1031"/>
    <n v="1"/>
    <x v="1"/>
    <n v="52"/>
    <n v="3"/>
    <n v="3"/>
    <x v="0"/>
    <n v="4"/>
    <s v="Divorced"/>
    <x v="61"/>
    <n v="15986"/>
    <n v="4"/>
    <s v="Y"/>
    <x v="1"/>
    <n v="11"/>
    <n v="3"/>
    <n v="1"/>
    <n v="80"/>
    <n v="1"/>
    <n v="28"/>
    <n v="1"/>
    <x v="3"/>
    <n v="7"/>
    <n v="7"/>
    <n v="4"/>
    <n v="3"/>
    <x v="1"/>
    <x v="2"/>
    <s v="11+"/>
    <s v="Stayed"/>
  </r>
  <r>
    <n v="39"/>
    <x v="0"/>
    <s v="Non-Travel"/>
    <n v="592"/>
    <x v="1"/>
    <n v="2"/>
    <n v="3"/>
    <x v="0"/>
    <x v="0"/>
    <x v="1032"/>
    <n v="1"/>
    <x v="0"/>
    <n v="54"/>
    <n v="2"/>
    <n v="1"/>
    <x v="2"/>
    <n v="1"/>
    <s v="Single"/>
    <x v="968"/>
    <n v="17181"/>
    <n v="2"/>
    <s v="Y"/>
    <x v="0"/>
    <n v="23"/>
    <n v="4"/>
    <n v="2"/>
    <n v="80"/>
    <n v="0"/>
    <n v="11"/>
    <n v="2"/>
    <x v="3"/>
    <n v="1"/>
    <n v="0"/>
    <n v="0"/>
    <n v="0"/>
    <x v="0"/>
    <x v="0"/>
    <s v="6-10"/>
    <s v="Left"/>
  </r>
  <r>
    <n v="31"/>
    <x v="0"/>
    <s v="Travel_Frequently"/>
    <n v="1445"/>
    <x v="1"/>
    <n v="1"/>
    <n v="5"/>
    <x v="0"/>
    <x v="0"/>
    <x v="1033"/>
    <n v="3"/>
    <x v="0"/>
    <n v="100"/>
    <n v="4"/>
    <n v="3"/>
    <x v="3"/>
    <n v="2"/>
    <s v="Single"/>
    <x v="969"/>
    <n v="8931"/>
    <n v="1"/>
    <s v="Y"/>
    <x v="1"/>
    <n v="11"/>
    <n v="3"/>
    <n v="1"/>
    <n v="80"/>
    <n v="0"/>
    <n v="10"/>
    <n v="2"/>
    <x v="1"/>
    <n v="10"/>
    <n v="8"/>
    <n v="4"/>
    <n v="7"/>
    <x v="2"/>
    <x v="2"/>
    <s v="0-2"/>
    <s v="Left"/>
  </r>
  <r>
    <n v="45"/>
    <x v="1"/>
    <s v="Travel_Rarely"/>
    <n v="1038"/>
    <x v="1"/>
    <n v="20"/>
    <n v="3"/>
    <x v="2"/>
    <x v="0"/>
    <x v="1034"/>
    <n v="2"/>
    <x v="1"/>
    <n v="95"/>
    <n v="1"/>
    <n v="3"/>
    <x v="4"/>
    <n v="1"/>
    <s v="Divorced"/>
    <x v="970"/>
    <n v="19863"/>
    <n v="2"/>
    <s v="Y"/>
    <x v="0"/>
    <n v="18"/>
    <n v="3"/>
    <n v="2"/>
    <n v="80"/>
    <n v="1"/>
    <n v="24"/>
    <n v="2"/>
    <x v="1"/>
    <n v="7"/>
    <n v="7"/>
    <n v="0"/>
    <n v="7"/>
    <x v="0"/>
    <x v="2"/>
    <s v="6-10"/>
    <s v="Left"/>
  </r>
  <r>
    <n v="31"/>
    <x v="1"/>
    <s v="Travel_Rarely"/>
    <n v="1398"/>
    <x v="2"/>
    <n v="8"/>
    <n v="2"/>
    <x v="2"/>
    <x v="0"/>
    <x v="1035"/>
    <n v="4"/>
    <x v="0"/>
    <n v="96"/>
    <n v="4"/>
    <n v="1"/>
    <x v="8"/>
    <n v="2"/>
    <s v="Single"/>
    <x v="971"/>
    <n v="24609"/>
    <n v="9"/>
    <s v="Y"/>
    <x v="1"/>
    <n v="18"/>
    <n v="3"/>
    <n v="4"/>
    <n v="80"/>
    <n v="0"/>
    <n v="8"/>
    <n v="3"/>
    <x v="1"/>
    <n v="3"/>
    <n v="2"/>
    <n v="0"/>
    <n v="2"/>
    <x v="2"/>
    <x v="1"/>
    <s v="6-10"/>
    <s v="Stayed"/>
  </r>
  <r>
    <n v="31"/>
    <x v="0"/>
    <s v="Travel_Frequently"/>
    <n v="523"/>
    <x v="1"/>
    <n v="2"/>
    <n v="3"/>
    <x v="0"/>
    <x v="0"/>
    <x v="1036"/>
    <n v="2"/>
    <x v="1"/>
    <n v="94"/>
    <n v="3"/>
    <n v="1"/>
    <x v="2"/>
    <n v="4"/>
    <s v="Married"/>
    <x v="972"/>
    <n v="21081"/>
    <n v="6"/>
    <s v="Y"/>
    <x v="0"/>
    <n v="13"/>
    <n v="3"/>
    <n v="3"/>
    <n v="80"/>
    <n v="1"/>
    <n v="7"/>
    <n v="2"/>
    <x v="0"/>
    <n v="2"/>
    <n v="2"/>
    <n v="2"/>
    <n v="2"/>
    <x v="2"/>
    <x v="0"/>
    <s v="3-5"/>
    <s v="Stayed"/>
  </r>
  <r>
    <n v="45"/>
    <x v="1"/>
    <s v="Travel_Rarely"/>
    <n v="1448"/>
    <x v="1"/>
    <n v="29"/>
    <n v="3"/>
    <x v="4"/>
    <x v="0"/>
    <x v="1037"/>
    <n v="2"/>
    <x v="1"/>
    <n v="55"/>
    <n v="3"/>
    <n v="3"/>
    <x v="3"/>
    <n v="4"/>
    <s v="Married"/>
    <x v="973"/>
    <n v="14720"/>
    <n v="4"/>
    <s v="Y"/>
    <x v="0"/>
    <n v="18"/>
    <n v="3"/>
    <n v="4"/>
    <n v="80"/>
    <n v="2"/>
    <n v="10"/>
    <n v="4"/>
    <x v="3"/>
    <n v="3"/>
    <n v="1"/>
    <n v="1"/>
    <n v="2"/>
    <x v="0"/>
    <x v="2"/>
    <s v="0-2"/>
    <s v="Left"/>
  </r>
  <r>
    <n v="48"/>
    <x v="1"/>
    <s v="Travel_Rarely"/>
    <n v="1221"/>
    <x v="0"/>
    <n v="7"/>
    <n v="3"/>
    <x v="3"/>
    <x v="0"/>
    <x v="1038"/>
    <n v="3"/>
    <x v="1"/>
    <n v="96"/>
    <n v="3"/>
    <n v="2"/>
    <x v="0"/>
    <n v="1"/>
    <s v="Divorced"/>
    <x v="974"/>
    <n v="24795"/>
    <n v="4"/>
    <s v="Y"/>
    <x v="1"/>
    <n v="11"/>
    <n v="3"/>
    <n v="1"/>
    <n v="80"/>
    <n v="3"/>
    <n v="15"/>
    <n v="3"/>
    <x v="1"/>
    <n v="2"/>
    <n v="2"/>
    <n v="2"/>
    <n v="2"/>
    <x v="1"/>
    <x v="0"/>
    <s v="3-5"/>
    <s v="Stayed"/>
  </r>
  <r>
    <n v="34"/>
    <x v="0"/>
    <s v="Travel_Rarely"/>
    <n v="1107"/>
    <x v="2"/>
    <n v="9"/>
    <n v="4"/>
    <x v="4"/>
    <x v="0"/>
    <x v="1039"/>
    <n v="1"/>
    <x v="0"/>
    <n v="52"/>
    <n v="3"/>
    <n v="1"/>
    <x v="8"/>
    <n v="3"/>
    <s v="Married"/>
    <x v="975"/>
    <n v="3072"/>
    <n v="1"/>
    <s v="Y"/>
    <x v="1"/>
    <n v="15"/>
    <n v="3"/>
    <n v="4"/>
    <n v="80"/>
    <n v="0"/>
    <n v="2"/>
    <n v="0"/>
    <x v="1"/>
    <n v="2"/>
    <n v="2"/>
    <n v="2"/>
    <n v="2"/>
    <x v="2"/>
    <x v="1"/>
    <s v="0-2"/>
    <s v="Stayed"/>
  </r>
  <r>
    <n v="40"/>
    <x v="1"/>
    <s v="Non-Travel"/>
    <n v="218"/>
    <x v="1"/>
    <n v="8"/>
    <n v="1"/>
    <x v="2"/>
    <x v="0"/>
    <x v="1040"/>
    <n v="4"/>
    <x v="1"/>
    <n v="55"/>
    <n v="2"/>
    <n v="3"/>
    <x v="7"/>
    <n v="2"/>
    <s v="Divorced"/>
    <x v="976"/>
    <n v="25178"/>
    <n v="2"/>
    <s v="Y"/>
    <x v="1"/>
    <n v="11"/>
    <n v="3"/>
    <n v="3"/>
    <n v="80"/>
    <n v="1"/>
    <n v="16"/>
    <n v="5"/>
    <x v="1"/>
    <n v="9"/>
    <n v="8"/>
    <n v="4"/>
    <n v="8"/>
    <x v="0"/>
    <x v="2"/>
    <s v="0-2"/>
    <s v="Left"/>
  </r>
  <r>
    <n v="28"/>
    <x v="1"/>
    <s v="Travel_Rarely"/>
    <n v="866"/>
    <x v="0"/>
    <n v="5"/>
    <n v="3"/>
    <x v="2"/>
    <x v="0"/>
    <x v="1041"/>
    <n v="4"/>
    <x v="1"/>
    <n v="84"/>
    <n v="3"/>
    <n v="2"/>
    <x v="0"/>
    <n v="1"/>
    <s v="Single"/>
    <x v="977"/>
    <n v="23490"/>
    <n v="0"/>
    <s v="Y"/>
    <x v="1"/>
    <n v="18"/>
    <n v="3"/>
    <n v="4"/>
    <n v="80"/>
    <n v="0"/>
    <n v="6"/>
    <n v="4"/>
    <x v="1"/>
    <n v="5"/>
    <n v="4"/>
    <n v="1"/>
    <n v="3"/>
    <x v="2"/>
    <x v="2"/>
    <s v="6-10"/>
    <s v="Stayed"/>
  </r>
  <r>
    <n v="44"/>
    <x v="1"/>
    <s v="Non-Travel"/>
    <n v="981"/>
    <x v="1"/>
    <n v="5"/>
    <n v="3"/>
    <x v="0"/>
    <x v="0"/>
    <x v="1042"/>
    <n v="3"/>
    <x v="1"/>
    <n v="90"/>
    <n v="2"/>
    <n v="1"/>
    <x v="2"/>
    <n v="3"/>
    <s v="Single"/>
    <x v="612"/>
    <n v="7973"/>
    <n v="3"/>
    <s v="Y"/>
    <x v="1"/>
    <n v="14"/>
    <n v="3"/>
    <n v="4"/>
    <n v="80"/>
    <n v="0"/>
    <n v="7"/>
    <n v="5"/>
    <x v="1"/>
    <n v="5"/>
    <n v="2"/>
    <n v="0"/>
    <n v="3"/>
    <x v="0"/>
    <x v="0"/>
    <s v="3-5"/>
    <s v="Stayed"/>
  </r>
  <r>
    <n v="53"/>
    <x v="1"/>
    <s v="Travel_Rarely"/>
    <n v="447"/>
    <x v="1"/>
    <n v="2"/>
    <n v="3"/>
    <x v="2"/>
    <x v="0"/>
    <x v="1043"/>
    <n v="4"/>
    <x v="1"/>
    <n v="39"/>
    <n v="4"/>
    <n v="4"/>
    <x v="7"/>
    <n v="2"/>
    <s v="Single"/>
    <x v="978"/>
    <n v="19764"/>
    <n v="4"/>
    <s v="Y"/>
    <x v="1"/>
    <n v="12"/>
    <n v="3"/>
    <n v="2"/>
    <n v="80"/>
    <n v="0"/>
    <n v="35"/>
    <n v="2"/>
    <x v="2"/>
    <n v="9"/>
    <n v="8"/>
    <n v="8"/>
    <n v="8"/>
    <x v="1"/>
    <x v="2"/>
    <s v="3-5"/>
    <s v="Stayed"/>
  </r>
  <r>
    <n v="49"/>
    <x v="1"/>
    <s v="Travel_Rarely"/>
    <n v="1495"/>
    <x v="1"/>
    <n v="5"/>
    <n v="4"/>
    <x v="4"/>
    <x v="0"/>
    <x v="1044"/>
    <n v="1"/>
    <x v="1"/>
    <n v="96"/>
    <n v="3"/>
    <n v="2"/>
    <x v="4"/>
    <n v="3"/>
    <s v="Married"/>
    <x v="979"/>
    <n v="21534"/>
    <n v="2"/>
    <s v="Y"/>
    <x v="1"/>
    <n v="14"/>
    <n v="3"/>
    <n v="2"/>
    <n v="80"/>
    <n v="1"/>
    <n v="20"/>
    <n v="0"/>
    <x v="2"/>
    <n v="3"/>
    <n v="2"/>
    <n v="1"/>
    <n v="2"/>
    <x v="1"/>
    <x v="0"/>
    <s v="6-10"/>
    <s v="Stayed"/>
  </r>
  <r>
    <n v="40"/>
    <x v="1"/>
    <s v="Travel_Rarely"/>
    <n v="896"/>
    <x v="1"/>
    <n v="2"/>
    <n v="3"/>
    <x v="2"/>
    <x v="0"/>
    <x v="1045"/>
    <n v="3"/>
    <x v="1"/>
    <n v="68"/>
    <n v="3"/>
    <n v="1"/>
    <x v="1"/>
    <n v="3"/>
    <s v="Divorced"/>
    <x v="980"/>
    <n v="8045"/>
    <n v="2"/>
    <s v="Y"/>
    <x v="1"/>
    <n v="14"/>
    <n v="3"/>
    <n v="3"/>
    <n v="80"/>
    <n v="1"/>
    <n v="8"/>
    <n v="3"/>
    <x v="3"/>
    <n v="3"/>
    <n v="1"/>
    <n v="1"/>
    <n v="2"/>
    <x v="0"/>
    <x v="1"/>
    <s v="3-5"/>
    <s v="Stayed"/>
  </r>
  <r>
    <n v="44"/>
    <x v="1"/>
    <s v="Travel_Rarely"/>
    <n v="1467"/>
    <x v="1"/>
    <n v="20"/>
    <n v="3"/>
    <x v="0"/>
    <x v="0"/>
    <x v="1046"/>
    <n v="4"/>
    <x v="1"/>
    <n v="49"/>
    <n v="3"/>
    <n v="1"/>
    <x v="1"/>
    <n v="2"/>
    <s v="Single"/>
    <x v="959"/>
    <n v="21158"/>
    <n v="1"/>
    <s v="Y"/>
    <x v="1"/>
    <n v="13"/>
    <n v="3"/>
    <n v="3"/>
    <n v="80"/>
    <n v="0"/>
    <n v="6"/>
    <n v="3"/>
    <x v="2"/>
    <n v="5"/>
    <n v="2"/>
    <n v="1"/>
    <n v="3"/>
    <x v="0"/>
    <x v="0"/>
    <s v="3-5"/>
    <s v="Stayed"/>
  </r>
  <r>
    <n v="33"/>
    <x v="1"/>
    <s v="Travel_Frequently"/>
    <n v="430"/>
    <x v="0"/>
    <n v="7"/>
    <n v="3"/>
    <x v="2"/>
    <x v="0"/>
    <x v="1047"/>
    <n v="4"/>
    <x v="1"/>
    <n v="54"/>
    <n v="3"/>
    <n v="2"/>
    <x v="0"/>
    <n v="1"/>
    <s v="Married"/>
    <x v="981"/>
    <n v="17456"/>
    <n v="0"/>
    <s v="Y"/>
    <x v="1"/>
    <n v="14"/>
    <n v="3"/>
    <n v="1"/>
    <n v="80"/>
    <n v="2"/>
    <n v="5"/>
    <n v="2"/>
    <x v="1"/>
    <n v="4"/>
    <n v="3"/>
    <n v="0"/>
    <n v="3"/>
    <x v="2"/>
    <x v="0"/>
    <s v="3-5"/>
    <s v="Stayed"/>
  </r>
  <r>
    <n v="34"/>
    <x v="1"/>
    <s v="Travel_Rarely"/>
    <n v="1326"/>
    <x v="0"/>
    <n v="3"/>
    <n v="3"/>
    <x v="1"/>
    <x v="0"/>
    <x v="1048"/>
    <n v="4"/>
    <x v="1"/>
    <n v="81"/>
    <n v="1"/>
    <n v="2"/>
    <x v="0"/>
    <n v="1"/>
    <s v="Single"/>
    <x v="982"/>
    <n v="15891"/>
    <n v="3"/>
    <s v="Y"/>
    <x v="1"/>
    <n v="18"/>
    <n v="3"/>
    <n v="4"/>
    <n v="80"/>
    <n v="0"/>
    <n v="15"/>
    <n v="2"/>
    <x v="1"/>
    <n v="13"/>
    <n v="9"/>
    <n v="3"/>
    <n v="12"/>
    <x v="2"/>
    <x v="0"/>
    <s v="3-5"/>
    <s v="Stayed"/>
  </r>
  <r>
    <n v="30"/>
    <x v="1"/>
    <s v="Travel_Rarely"/>
    <n v="1358"/>
    <x v="0"/>
    <n v="16"/>
    <n v="1"/>
    <x v="0"/>
    <x v="0"/>
    <x v="1049"/>
    <n v="4"/>
    <x v="1"/>
    <n v="96"/>
    <n v="3"/>
    <n v="2"/>
    <x v="0"/>
    <n v="3"/>
    <s v="Married"/>
    <x v="983"/>
    <n v="2939"/>
    <n v="8"/>
    <s v="Y"/>
    <x v="1"/>
    <n v="15"/>
    <n v="3"/>
    <n v="3"/>
    <n v="80"/>
    <n v="2"/>
    <n v="4"/>
    <n v="2"/>
    <x v="2"/>
    <n v="2"/>
    <n v="1"/>
    <n v="2"/>
    <n v="2"/>
    <x v="2"/>
    <x v="0"/>
    <s v="11+"/>
    <s v="Stayed"/>
  </r>
  <r>
    <n v="42"/>
    <x v="1"/>
    <s v="Travel_Frequently"/>
    <n v="748"/>
    <x v="1"/>
    <n v="9"/>
    <n v="2"/>
    <x v="2"/>
    <x v="0"/>
    <x v="1050"/>
    <n v="1"/>
    <x v="0"/>
    <n v="74"/>
    <n v="3"/>
    <n v="1"/>
    <x v="2"/>
    <n v="4"/>
    <s v="Single"/>
    <x v="984"/>
    <n v="16458"/>
    <n v="1"/>
    <s v="Y"/>
    <x v="1"/>
    <n v="13"/>
    <n v="3"/>
    <n v="3"/>
    <n v="80"/>
    <n v="0"/>
    <n v="12"/>
    <n v="3"/>
    <x v="1"/>
    <n v="12"/>
    <n v="9"/>
    <n v="5"/>
    <n v="8"/>
    <x v="0"/>
    <x v="0"/>
    <s v="0-2"/>
    <s v="Stayed"/>
  </r>
  <r>
    <n v="44"/>
    <x v="1"/>
    <s v="Travel_Frequently"/>
    <n v="383"/>
    <x v="0"/>
    <n v="1"/>
    <n v="5"/>
    <x v="3"/>
    <x v="0"/>
    <x v="1051"/>
    <n v="1"/>
    <x v="0"/>
    <n v="79"/>
    <n v="3"/>
    <n v="2"/>
    <x v="0"/>
    <n v="3"/>
    <s v="Married"/>
    <x v="985"/>
    <n v="9282"/>
    <n v="7"/>
    <s v="Y"/>
    <x v="1"/>
    <n v="12"/>
    <n v="3"/>
    <n v="3"/>
    <n v="80"/>
    <n v="1"/>
    <n v="11"/>
    <n v="4"/>
    <x v="2"/>
    <n v="1"/>
    <n v="0"/>
    <n v="0"/>
    <n v="0"/>
    <x v="0"/>
    <x v="0"/>
    <s v="11+"/>
    <s v="Stayed"/>
  </r>
  <r>
    <n v="30"/>
    <x v="1"/>
    <s v="Non-Travel"/>
    <n v="990"/>
    <x v="1"/>
    <n v="7"/>
    <n v="3"/>
    <x v="4"/>
    <x v="0"/>
    <x v="1052"/>
    <n v="3"/>
    <x v="1"/>
    <n v="64"/>
    <n v="3"/>
    <n v="1"/>
    <x v="1"/>
    <n v="3"/>
    <s v="Divorced"/>
    <x v="986"/>
    <n v="7152"/>
    <n v="1"/>
    <s v="Y"/>
    <x v="1"/>
    <n v="13"/>
    <n v="3"/>
    <n v="2"/>
    <n v="80"/>
    <n v="2"/>
    <n v="1"/>
    <n v="2"/>
    <x v="2"/>
    <n v="1"/>
    <n v="0"/>
    <n v="0"/>
    <n v="0"/>
    <x v="2"/>
    <x v="1"/>
    <s v="0-2"/>
    <s v="Stayed"/>
  </r>
  <r>
    <n v="57"/>
    <x v="1"/>
    <s v="Travel_Rarely"/>
    <n v="405"/>
    <x v="1"/>
    <n v="1"/>
    <n v="2"/>
    <x v="0"/>
    <x v="0"/>
    <x v="1053"/>
    <n v="2"/>
    <x v="1"/>
    <n v="93"/>
    <n v="4"/>
    <n v="2"/>
    <x v="1"/>
    <n v="3"/>
    <s v="Married"/>
    <x v="987"/>
    <n v="2721"/>
    <n v="0"/>
    <s v="Y"/>
    <x v="1"/>
    <n v="24"/>
    <n v="4"/>
    <n v="1"/>
    <n v="80"/>
    <n v="1"/>
    <n v="13"/>
    <n v="2"/>
    <x v="2"/>
    <n v="12"/>
    <n v="9"/>
    <n v="2"/>
    <n v="8"/>
    <x v="3"/>
    <x v="0"/>
    <s v="0-2"/>
    <s v="Stayed"/>
  </r>
  <r>
    <n v="49"/>
    <x v="1"/>
    <s v="Travel_Rarely"/>
    <n v="1490"/>
    <x v="1"/>
    <n v="7"/>
    <n v="4"/>
    <x v="0"/>
    <x v="0"/>
    <x v="1054"/>
    <n v="3"/>
    <x v="1"/>
    <n v="35"/>
    <n v="3"/>
    <n v="3"/>
    <x v="4"/>
    <n v="2"/>
    <s v="Divorced"/>
    <x v="988"/>
    <n v="20948"/>
    <n v="3"/>
    <s v="Y"/>
    <x v="1"/>
    <n v="14"/>
    <n v="3"/>
    <n v="2"/>
    <n v="80"/>
    <n v="2"/>
    <n v="29"/>
    <n v="3"/>
    <x v="1"/>
    <n v="8"/>
    <n v="7"/>
    <n v="0"/>
    <n v="7"/>
    <x v="1"/>
    <x v="2"/>
    <s v="11+"/>
    <s v="Stayed"/>
  </r>
  <r>
    <n v="34"/>
    <x v="1"/>
    <s v="Travel_Frequently"/>
    <n v="829"/>
    <x v="1"/>
    <n v="15"/>
    <n v="3"/>
    <x v="2"/>
    <x v="0"/>
    <x v="1055"/>
    <n v="2"/>
    <x v="1"/>
    <n v="71"/>
    <n v="3"/>
    <n v="4"/>
    <x v="7"/>
    <n v="1"/>
    <s v="Divorced"/>
    <x v="989"/>
    <n v="11929"/>
    <n v="7"/>
    <s v="Y"/>
    <x v="1"/>
    <n v="14"/>
    <n v="3"/>
    <n v="4"/>
    <n v="80"/>
    <n v="2"/>
    <n v="16"/>
    <n v="3"/>
    <x v="2"/>
    <n v="14"/>
    <n v="8"/>
    <n v="6"/>
    <n v="9"/>
    <x v="2"/>
    <x v="2"/>
    <s v="6-10"/>
    <s v="Stayed"/>
  </r>
  <r>
    <n v="28"/>
    <x v="0"/>
    <s v="Travel_Frequently"/>
    <n v="1496"/>
    <x v="0"/>
    <n v="1"/>
    <n v="3"/>
    <x v="4"/>
    <x v="0"/>
    <x v="1056"/>
    <n v="1"/>
    <x v="1"/>
    <n v="92"/>
    <n v="3"/>
    <n v="1"/>
    <x v="6"/>
    <n v="3"/>
    <s v="Married"/>
    <x v="3"/>
    <n v="15747"/>
    <n v="3"/>
    <s v="Y"/>
    <x v="1"/>
    <n v="15"/>
    <n v="3"/>
    <n v="4"/>
    <n v="80"/>
    <n v="1"/>
    <n v="5"/>
    <n v="3"/>
    <x v="3"/>
    <n v="3"/>
    <n v="2"/>
    <n v="1"/>
    <n v="2"/>
    <x v="2"/>
    <x v="1"/>
    <s v="11+"/>
    <s v="Stayed"/>
  </r>
  <r>
    <n v="29"/>
    <x v="0"/>
    <s v="Travel_Frequently"/>
    <n v="115"/>
    <x v="0"/>
    <n v="13"/>
    <n v="3"/>
    <x v="4"/>
    <x v="0"/>
    <x v="1057"/>
    <n v="1"/>
    <x v="0"/>
    <n v="51"/>
    <n v="3"/>
    <n v="2"/>
    <x v="0"/>
    <n v="2"/>
    <s v="Single"/>
    <x v="990"/>
    <n v="17485"/>
    <n v="5"/>
    <s v="Y"/>
    <x v="1"/>
    <n v="11"/>
    <n v="3"/>
    <n v="1"/>
    <n v="80"/>
    <n v="0"/>
    <n v="7"/>
    <n v="4"/>
    <x v="0"/>
    <n v="5"/>
    <n v="3"/>
    <n v="0"/>
    <n v="0"/>
    <x v="2"/>
    <x v="0"/>
    <s v="3-5"/>
    <s v="Left"/>
  </r>
  <r>
    <n v="34"/>
    <x v="0"/>
    <s v="Travel_Rarely"/>
    <n v="790"/>
    <x v="0"/>
    <n v="24"/>
    <n v="4"/>
    <x v="2"/>
    <x v="0"/>
    <x v="1058"/>
    <n v="1"/>
    <x v="0"/>
    <n v="40"/>
    <n v="2"/>
    <n v="2"/>
    <x v="0"/>
    <n v="2"/>
    <s v="Single"/>
    <x v="991"/>
    <n v="7815"/>
    <n v="0"/>
    <s v="Y"/>
    <x v="0"/>
    <n v="23"/>
    <n v="4"/>
    <n v="3"/>
    <n v="80"/>
    <n v="0"/>
    <n v="16"/>
    <n v="2"/>
    <x v="3"/>
    <n v="15"/>
    <n v="9"/>
    <n v="10"/>
    <n v="10"/>
    <x v="2"/>
    <x v="0"/>
    <s v="3-5"/>
    <s v="Left"/>
  </r>
  <r>
    <n v="35"/>
    <x v="1"/>
    <s v="Travel_Rarely"/>
    <n v="660"/>
    <x v="0"/>
    <n v="7"/>
    <n v="1"/>
    <x v="0"/>
    <x v="0"/>
    <x v="1059"/>
    <n v="4"/>
    <x v="1"/>
    <n v="76"/>
    <n v="3"/>
    <n v="1"/>
    <x v="6"/>
    <n v="3"/>
    <s v="Married"/>
    <x v="639"/>
    <n v="16192"/>
    <n v="1"/>
    <s v="Y"/>
    <x v="1"/>
    <n v="13"/>
    <n v="3"/>
    <n v="1"/>
    <n v="80"/>
    <n v="1"/>
    <n v="1"/>
    <n v="3"/>
    <x v="1"/>
    <n v="1"/>
    <n v="0"/>
    <n v="0"/>
    <n v="0"/>
    <x v="2"/>
    <x v="1"/>
    <s v="11+"/>
    <s v="Left"/>
  </r>
  <r>
    <n v="24"/>
    <x v="0"/>
    <s v="Travel_Frequently"/>
    <n v="381"/>
    <x v="1"/>
    <n v="9"/>
    <n v="3"/>
    <x v="2"/>
    <x v="0"/>
    <x v="1060"/>
    <n v="2"/>
    <x v="1"/>
    <n v="89"/>
    <n v="3"/>
    <n v="1"/>
    <x v="2"/>
    <n v="1"/>
    <s v="Single"/>
    <x v="992"/>
    <n v="16998"/>
    <n v="2"/>
    <s v="Y"/>
    <x v="0"/>
    <n v="11"/>
    <n v="3"/>
    <n v="3"/>
    <n v="80"/>
    <n v="0"/>
    <n v="4"/>
    <n v="2"/>
    <x v="2"/>
    <n v="0"/>
    <n v="0"/>
    <n v="0"/>
    <n v="0"/>
    <x v="4"/>
    <x v="0"/>
    <s v="0-2"/>
    <s v="Stayed"/>
  </r>
  <r>
    <n v="24"/>
    <x v="1"/>
    <s v="Non-Travel"/>
    <n v="830"/>
    <x v="0"/>
    <n v="13"/>
    <n v="2"/>
    <x v="0"/>
    <x v="0"/>
    <x v="1061"/>
    <n v="4"/>
    <x v="0"/>
    <n v="78"/>
    <n v="3"/>
    <n v="1"/>
    <x v="6"/>
    <n v="2"/>
    <s v="Married"/>
    <x v="462"/>
    <n v="7103"/>
    <n v="1"/>
    <s v="Y"/>
    <x v="1"/>
    <n v="13"/>
    <n v="3"/>
    <n v="3"/>
    <n v="80"/>
    <n v="1"/>
    <n v="1"/>
    <n v="2"/>
    <x v="1"/>
    <n v="1"/>
    <n v="0"/>
    <n v="0"/>
    <n v="0"/>
    <x v="4"/>
    <x v="1"/>
    <s v="0-2"/>
    <s v="Left"/>
  </r>
  <r>
    <n v="44"/>
    <x v="1"/>
    <s v="Travel_Frequently"/>
    <n v="1193"/>
    <x v="1"/>
    <n v="2"/>
    <n v="1"/>
    <x v="2"/>
    <x v="0"/>
    <x v="1062"/>
    <n v="2"/>
    <x v="1"/>
    <n v="86"/>
    <n v="3"/>
    <n v="3"/>
    <x v="3"/>
    <n v="3"/>
    <s v="Single"/>
    <x v="993"/>
    <n v="19719"/>
    <n v="5"/>
    <s v="Y"/>
    <x v="0"/>
    <n v="18"/>
    <n v="3"/>
    <n v="2"/>
    <n v="80"/>
    <n v="0"/>
    <n v="16"/>
    <n v="2"/>
    <x v="2"/>
    <n v="2"/>
    <n v="2"/>
    <n v="2"/>
    <n v="2"/>
    <x v="0"/>
    <x v="2"/>
    <s v="0-2"/>
    <s v="Stayed"/>
  </r>
  <r>
    <n v="29"/>
    <x v="1"/>
    <s v="Travel_Rarely"/>
    <n v="1246"/>
    <x v="0"/>
    <n v="19"/>
    <n v="3"/>
    <x v="0"/>
    <x v="0"/>
    <x v="1063"/>
    <n v="3"/>
    <x v="1"/>
    <n v="77"/>
    <n v="2"/>
    <n v="2"/>
    <x v="0"/>
    <n v="3"/>
    <s v="Divorced"/>
    <x v="994"/>
    <n v="23757"/>
    <n v="1"/>
    <s v="Y"/>
    <x v="1"/>
    <n v="14"/>
    <n v="3"/>
    <n v="3"/>
    <n v="80"/>
    <n v="2"/>
    <n v="10"/>
    <n v="3"/>
    <x v="1"/>
    <n v="10"/>
    <n v="7"/>
    <n v="0"/>
    <n v="4"/>
    <x v="2"/>
    <x v="2"/>
    <s v="0-2"/>
    <s v="Stayed"/>
  </r>
  <r>
    <n v="30"/>
    <x v="1"/>
    <s v="Travel_Rarely"/>
    <n v="330"/>
    <x v="2"/>
    <n v="1"/>
    <n v="3"/>
    <x v="0"/>
    <x v="0"/>
    <x v="1064"/>
    <n v="3"/>
    <x v="1"/>
    <n v="46"/>
    <n v="3"/>
    <n v="1"/>
    <x v="8"/>
    <n v="3"/>
    <s v="Divorced"/>
    <x v="995"/>
    <n v="15428"/>
    <n v="0"/>
    <s v="Y"/>
    <x v="1"/>
    <n v="21"/>
    <n v="4"/>
    <n v="1"/>
    <n v="80"/>
    <n v="1"/>
    <n v="6"/>
    <n v="3"/>
    <x v="3"/>
    <n v="5"/>
    <n v="3"/>
    <n v="1"/>
    <n v="3"/>
    <x v="2"/>
    <x v="1"/>
    <s v="6-10"/>
    <s v="Stayed"/>
  </r>
  <r>
    <n v="55"/>
    <x v="1"/>
    <s v="Travel_Rarely"/>
    <n v="1229"/>
    <x v="1"/>
    <n v="4"/>
    <n v="4"/>
    <x v="0"/>
    <x v="0"/>
    <x v="1065"/>
    <n v="4"/>
    <x v="1"/>
    <n v="30"/>
    <n v="3"/>
    <n v="2"/>
    <x v="4"/>
    <n v="3"/>
    <s v="Married"/>
    <x v="996"/>
    <n v="16143"/>
    <n v="0"/>
    <s v="Y"/>
    <x v="0"/>
    <n v="16"/>
    <n v="3"/>
    <n v="2"/>
    <n v="80"/>
    <n v="0"/>
    <n v="4"/>
    <n v="2"/>
    <x v="1"/>
    <n v="3"/>
    <n v="2"/>
    <n v="1"/>
    <n v="2"/>
    <x v="1"/>
    <x v="0"/>
    <s v="3-5"/>
    <s v="Stayed"/>
  </r>
  <r>
    <n v="33"/>
    <x v="1"/>
    <s v="Travel_Rarely"/>
    <n v="1099"/>
    <x v="1"/>
    <n v="4"/>
    <n v="4"/>
    <x v="2"/>
    <x v="0"/>
    <x v="1066"/>
    <n v="1"/>
    <x v="0"/>
    <n v="82"/>
    <n v="2"/>
    <n v="1"/>
    <x v="2"/>
    <n v="2"/>
    <s v="Married"/>
    <x v="997"/>
    <n v="8192"/>
    <n v="8"/>
    <s v="Y"/>
    <x v="1"/>
    <n v="11"/>
    <n v="3"/>
    <n v="4"/>
    <n v="80"/>
    <n v="0"/>
    <n v="8"/>
    <n v="5"/>
    <x v="1"/>
    <n v="5"/>
    <n v="4"/>
    <n v="0"/>
    <n v="2"/>
    <x v="2"/>
    <x v="0"/>
    <s v="3-5"/>
    <s v="Stayed"/>
  </r>
  <r>
    <n v="47"/>
    <x v="1"/>
    <s v="Travel_Rarely"/>
    <n v="571"/>
    <x v="0"/>
    <n v="14"/>
    <n v="3"/>
    <x v="2"/>
    <x v="0"/>
    <x v="1067"/>
    <n v="3"/>
    <x v="0"/>
    <n v="78"/>
    <n v="3"/>
    <n v="2"/>
    <x v="0"/>
    <n v="3"/>
    <s v="Married"/>
    <x v="998"/>
    <n v="24200"/>
    <n v="3"/>
    <s v="Y"/>
    <x v="0"/>
    <n v="17"/>
    <n v="3"/>
    <n v="3"/>
    <n v="80"/>
    <n v="1"/>
    <n v="11"/>
    <n v="4"/>
    <x v="2"/>
    <n v="5"/>
    <n v="4"/>
    <n v="1"/>
    <n v="2"/>
    <x v="1"/>
    <x v="0"/>
    <s v="3-5"/>
    <s v="Stayed"/>
  </r>
  <r>
    <n v="28"/>
    <x v="0"/>
    <s v="Travel_Frequently"/>
    <n v="289"/>
    <x v="1"/>
    <n v="2"/>
    <n v="2"/>
    <x v="2"/>
    <x v="0"/>
    <x v="1068"/>
    <n v="3"/>
    <x v="1"/>
    <n v="38"/>
    <n v="2"/>
    <n v="1"/>
    <x v="2"/>
    <n v="1"/>
    <s v="Single"/>
    <x v="999"/>
    <n v="5355"/>
    <n v="7"/>
    <s v="Y"/>
    <x v="1"/>
    <n v="11"/>
    <n v="3"/>
    <n v="3"/>
    <n v="80"/>
    <n v="0"/>
    <n v="8"/>
    <n v="2"/>
    <x v="2"/>
    <n v="0"/>
    <n v="0"/>
    <n v="0"/>
    <n v="0"/>
    <x v="2"/>
    <x v="1"/>
    <s v="3-5"/>
    <s v="Stayed"/>
  </r>
  <r>
    <n v="28"/>
    <x v="1"/>
    <s v="Travel_Rarely"/>
    <n v="1423"/>
    <x v="1"/>
    <n v="1"/>
    <n v="3"/>
    <x v="0"/>
    <x v="0"/>
    <x v="1069"/>
    <n v="1"/>
    <x v="1"/>
    <n v="72"/>
    <n v="2"/>
    <n v="1"/>
    <x v="1"/>
    <n v="3"/>
    <s v="Divorced"/>
    <x v="1000"/>
    <n v="12530"/>
    <n v="1"/>
    <s v="Y"/>
    <x v="1"/>
    <n v="14"/>
    <n v="3"/>
    <n v="4"/>
    <n v="80"/>
    <n v="1"/>
    <n v="1"/>
    <n v="2"/>
    <x v="0"/>
    <n v="1"/>
    <n v="0"/>
    <n v="0"/>
    <n v="0"/>
    <x v="2"/>
    <x v="1"/>
    <s v="0-2"/>
    <s v="Left"/>
  </r>
  <r>
    <n v="28"/>
    <x v="1"/>
    <s v="Travel_Frequently"/>
    <n v="467"/>
    <x v="0"/>
    <n v="7"/>
    <n v="3"/>
    <x v="0"/>
    <x v="0"/>
    <x v="1070"/>
    <n v="3"/>
    <x v="1"/>
    <n v="55"/>
    <n v="3"/>
    <n v="2"/>
    <x v="0"/>
    <n v="1"/>
    <s v="Single"/>
    <x v="249"/>
    <n v="11827"/>
    <n v="0"/>
    <s v="Y"/>
    <x v="1"/>
    <n v="14"/>
    <n v="3"/>
    <n v="4"/>
    <n v="80"/>
    <n v="0"/>
    <n v="5"/>
    <n v="5"/>
    <x v="1"/>
    <n v="4"/>
    <n v="2"/>
    <n v="1"/>
    <n v="3"/>
    <x v="2"/>
    <x v="0"/>
    <s v="0-2"/>
    <s v="Stayed"/>
  </r>
  <r>
    <n v="49"/>
    <x v="1"/>
    <s v="Travel_Rarely"/>
    <n v="271"/>
    <x v="1"/>
    <n v="3"/>
    <n v="2"/>
    <x v="2"/>
    <x v="0"/>
    <x v="1071"/>
    <n v="3"/>
    <x v="0"/>
    <n v="43"/>
    <n v="2"/>
    <n v="2"/>
    <x v="2"/>
    <n v="1"/>
    <s v="Married"/>
    <x v="1001"/>
    <n v="23070"/>
    <n v="4"/>
    <s v="Y"/>
    <x v="1"/>
    <n v="25"/>
    <n v="4"/>
    <n v="1"/>
    <n v="80"/>
    <n v="1"/>
    <n v="10"/>
    <n v="3"/>
    <x v="1"/>
    <n v="3"/>
    <n v="2"/>
    <n v="1"/>
    <n v="2"/>
    <x v="1"/>
    <x v="0"/>
    <s v="3-5"/>
    <s v="Stayed"/>
  </r>
  <r>
    <n v="29"/>
    <x v="1"/>
    <s v="Travel_Frequently"/>
    <n v="410"/>
    <x v="1"/>
    <n v="2"/>
    <n v="1"/>
    <x v="0"/>
    <x v="0"/>
    <x v="1072"/>
    <n v="4"/>
    <x v="0"/>
    <n v="97"/>
    <n v="3"/>
    <n v="1"/>
    <x v="2"/>
    <n v="2"/>
    <s v="Married"/>
    <x v="1002"/>
    <n v="4668"/>
    <n v="0"/>
    <s v="Y"/>
    <x v="1"/>
    <n v="13"/>
    <n v="3"/>
    <n v="3"/>
    <n v="80"/>
    <n v="3"/>
    <n v="4"/>
    <n v="3"/>
    <x v="1"/>
    <n v="3"/>
    <n v="2"/>
    <n v="0"/>
    <n v="2"/>
    <x v="2"/>
    <x v="0"/>
    <s v="3-5"/>
    <s v="Stayed"/>
  </r>
  <r>
    <n v="28"/>
    <x v="1"/>
    <s v="Travel_Rarely"/>
    <n v="1083"/>
    <x v="1"/>
    <n v="29"/>
    <n v="1"/>
    <x v="0"/>
    <x v="0"/>
    <x v="1073"/>
    <n v="3"/>
    <x v="1"/>
    <n v="96"/>
    <n v="1"/>
    <n v="2"/>
    <x v="3"/>
    <n v="2"/>
    <s v="Married"/>
    <x v="1003"/>
    <n v="3173"/>
    <n v="1"/>
    <s v="Y"/>
    <x v="1"/>
    <n v="14"/>
    <n v="3"/>
    <n v="2"/>
    <n v="80"/>
    <n v="2"/>
    <n v="8"/>
    <n v="2"/>
    <x v="2"/>
    <n v="8"/>
    <n v="6"/>
    <n v="1"/>
    <n v="7"/>
    <x v="2"/>
    <x v="0"/>
    <s v="3-5"/>
    <s v="Stayed"/>
  </r>
  <r>
    <n v="33"/>
    <x v="1"/>
    <s v="Travel_Rarely"/>
    <n v="516"/>
    <x v="1"/>
    <n v="8"/>
    <n v="5"/>
    <x v="0"/>
    <x v="0"/>
    <x v="1074"/>
    <n v="4"/>
    <x v="1"/>
    <n v="69"/>
    <n v="3"/>
    <n v="2"/>
    <x v="4"/>
    <n v="3"/>
    <s v="Single"/>
    <x v="1004"/>
    <n v="22049"/>
    <n v="2"/>
    <s v="Y"/>
    <x v="0"/>
    <n v="17"/>
    <n v="3"/>
    <n v="1"/>
    <n v="80"/>
    <n v="0"/>
    <n v="14"/>
    <n v="6"/>
    <x v="1"/>
    <n v="0"/>
    <n v="0"/>
    <n v="0"/>
    <n v="0"/>
    <x v="2"/>
    <x v="0"/>
    <s v="6-10"/>
    <s v="Stayed"/>
  </r>
  <r>
    <n v="32"/>
    <x v="1"/>
    <s v="Travel_Rarely"/>
    <n v="495"/>
    <x v="1"/>
    <n v="10"/>
    <n v="3"/>
    <x v="2"/>
    <x v="0"/>
    <x v="1075"/>
    <n v="3"/>
    <x v="1"/>
    <n v="64"/>
    <n v="3"/>
    <n v="3"/>
    <x v="5"/>
    <n v="4"/>
    <s v="Single"/>
    <x v="1005"/>
    <n v="21072"/>
    <n v="2"/>
    <s v="Y"/>
    <x v="1"/>
    <n v="25"/>
    <n v="4"/>
    <n v="2"/>
    <n v="80"/>
    <n v="0"/>
    <n v="10"/>
    <n v="5"/>
    <x v="3"/>
    <n v="5"/>
    <n v="2"/>
    <n v="0"/>
    <n v="0"/>
    <x v="2"/>
    <x v="2"/>
    <s v="0-2"/>
    <s v="Stayed"/>
  </r>
  <r>
    <n v="54"/>
    <x v="1"/>
    <s v="Travel_Frequently"/>
    <n v="1050"/>
    <x v="1"/>
    <n v="11"/>
    <n v="4"/>
    <x v="2"/>
    <x v="0"/>
    <x v="1076"/>
    <n v="2"/>
    <x v="0"/>
    <n v="87"/>
    <n v="3"/>
    <n v="4"/>
    <x v="5"/>
    <n v="4"/>
    <s v="Divorced"/>
    <x v="1006"/>
    <n v="24456"/>
    <n v="3"/>
    <s v="Y"/>
    <x v="1"/>
    <n v="20"/>
    <n v="4"/>
    <n v="1"/>
    <n v="80"/>
    <n v="1"/>
    <n v="26"/>
    <n v="2"/>
    <x v="1"/>
    <n v="14"/>
    <n v="9"/>
    <n v="1"/>
    <n v="12"/>
    <x v="1"/>
    <x v="2"/>
    <s v="3-5"/>
    <s v="Stayed"/>
  </r>
  <r>
    <n v="29"/>
    <x v="0"/>
    <s v="Travel_Rarely"/>
    <n v="224"/>
    <x v="1"/>
    <n v="1"/>
    <n v="4"/>
    <x v="4"/>
    <x v="0"/>
    <x v="1077"/>
    <n v="1"/>
    <x v="1"/>
    <n v="100"/>
    <n v="2"/>
    <n v="1"/>
    <x v="1"/>
    <n v="1"/>
    <s v="Single"/>
    <x v="898"/>
    <n v="7568"/>
    <n v="6"/>
    <s v="Y"/>
    <x v="1"/>
    <n v="13"/>
    <n v="3"/>
    <n v="3"/>
    <n v="80"/>
    <n v="0"/>
    <n v="11"/>
    <n v="2"/>
    <x v="0"/>
    <n v="9"/>
    <n v="7"/>
    <n v="0"/>
    <n v="7"/>
    <x v="2"/>
    <x v="1"/>
    <s v="11+"/>
    <s v="Stayed"/>
  </r>
  <r>
    <n v="44"/>
    <x v="1"/>
    <s v="Travel_Rarely"/>
    <n v="136"/>
    <x v="1"/>
    <n v="28"/>
    <n v="3"/>
    <x v="0"/>
    <x v="0"/>
    <x v="1078"/>
    <n v="4"/>
    <x v="1"/>
    <n v="32"/>
    <n v="3"/>
    <n v="4"/>
    <x v="7"/>
    <n v="1"/>
    <s v="Married"/>
    <x v="1007"/>
    <n v="22074"/>
    <n v="3"/>
    <s v="Y"/>
    <x v="1"/>
    <n v="13"/>
    <n v="3"/>
    <n v="3"/>
    <n v="80"/>
    <n v="1"/>
    <n v="24"/>
    <n v="1"/>
    <x v="3"/>
    <n v="20"/>
    <n v="6"/>
    <n v="14"/>
    <n v="17"/>
    <x v="0"/>
    <x v="2"/>
    <s v="6-10"/>
    <s v="Left"/>
  </r>
  <r>
    <n v="39"/>
    <x v="1"/>
    <s v="Travel_Rarely"/>
    <n v="1089"/>
    <x v="1"/>
    <n v="6"/>
    <n v="3"/>
    <x v="0"/>
    <x v="0"/>
    <x v="1079"/>
    <n v="2"/>
    <x v="0"/>
    <n v="32"/>
    <n v="3"/>
    <n v="3"/>
    <x v="3"/>
    <n v="2"/>
    <s v="Single"/>
    <x v="1008"/>
    <n v="9150"/>
    <n v="4"/>
    <s v="Y"/>
    <x v="1"/>
    <n v="18"/>
    <n v="3"/>
    <n v="4"/>
    <n v="80"/>
    <n v="0"/>
    <n v="9"/>
    <n v="3"/>
    <x v="1"/>
    <n v="2"/>
    <n v="0"/>
    <n v="2"/>
    <n v="2"/>
    <x v="0"/>
    <x v="2"/>
    <s v="11+"/>
    <s v="Stayed"/>
  </r>
  <r>
    <n v="46"/>
    <x v="1"/>
    <s v="Travel_Rarely"/>
    <n v="228"/>
    <x v="0"/>
    <n v="3"/>
    <n v="3"/>
    <x v="0"/>
    <x v="0"/>
    <x v="1080"/>
    <n v="3"/>
    <x v="0"/>
    <n v="51"/>
    <n v="3"/>
    <n v="4"/>
    <x v="5"/>
    <n v="2"/>
    <s v="Married"/>
    <x v="1009"/>
    <n v="11380"/>
    <n v="8"/>
    <s v="Y"/>
    <x v="1"/>
    <n v="12"/>
    <n v="3"/>
    <n v="4"/>
    <n v="80"/>
    <n v="1"/>
    <n v="23"/>
    <n v="2"/>
    <x v="3"/>
    <n v="13"/>
    <n v="12"/>
    <n v="5"/>
    <n v="1"/>
    <x v="1"/>
    <x v="2"/>
    <s v="0-2"/>
    <s v="Stayed"/>
  </r>
  <r>
    <n v="35"/>
    <x v="1"/>
    <s v="Travel_Rarely"/>
    <n v="1029"/>
    <x v="1"/>
    <n v="16"/>
    <n v="3"/>
    <x v="0"/>
    <x v="0"/>
    <x v="1081"/>
    <n v="4"/>
    <x v="0"/>
    <n v="91"/>
    <n v="2"/>
    <n v="3"/>
    <x v="4"/>
    <n v="2"/>
    <s v="Single"/>
    <x v="1010"/>
    <n v="21195"/>
    <n v="1"/>
    <s v="Y"/>
    <x v="1"/>
    <n v="19"/>
    <n v="3"/>
    <n v="4"/>
    <n v="80"/>
    <n v="0"/>
    <n v="11"/>
    <n v="3"/>
    <x v="0"/>
    <n v="11"/>
    <n v="8"/>
    <n v="3"/>
    <n v="3"/>
    <x v="2"/>
    <x v="2"/>
    <s v="11+"/>
    <s v="Stayed"/>
  </r>
  <r>
    <n v="23"/>
    <x v="1"/>
    <s v="Travel_Rarely"/>
    <n v="507"/>
    <x v="1"/>
    <n v="20"/>
    <n v="1"/>
    <x v="0"/>
    <x v="0"/>
    <x v="1082"/>
    <n v="1"/>
    <x v="1"/>
    <n v="97"/>
    <n v="3"/>
    <n v="2"/>
    <x v="2"/>
    <n v="3"/>
    <s v="Single"/>
    <x v="1011"/>
    <n v="24812"/>
    <n v="0"/>
    <s v="Y"/>
    <x v="1"/>
    <n v="14"/>
    <n v="3"/>
    <n v="2"/>
    <n v="80"/>
    <n v="0"/>
    <n v="5"/>
    <n v="2"/>
    <x v="1"/>
    <n v="4"/>
    <n v="3"/>
    <n v="1"/>
    <n v="2"/>
    <x v="4"/>
    <x v="1"/>
    <s v="11+"/>
    <s v="Stayed"/>
  </r>
  <r>
    <n v="40"/>
    <x v="0"/>
    <s v="Travel_Rarely"/>
    <n v="676"/>
    <x v="1"/>
    <n v="9"/>
    <n v="4"/>
    <x v="0"/>
    <x v="0"/>
    <x v="1083"/>
    <n v="4"/>
    <x v="1"/>
    <n v="86"/>
    <n v="3"/>
    <n v="1"/>
    <x v="2"/>
    <n v="1"/>
    <s v="Single"/>
    <x v="1012"/>
    <n v="21831"/>
    <n v="3"/>
    <s v="Y"/>
    <x v="1"/>
    <n v="14"/>
    <n v="3"/>
    <n v="2"/>
    <n v="80"/>
    <n v="0"/>
    <n v="15"/>
    <n v="3"/>
    <x v="0"/>
    <n v="5"/>
    <n v="4"/>
    <n v="1"/>
    <n v="0"/>
    <x v="0"/>
    <x v="1"/>
    <s v="3-5"/>
    <s v="Stayed"/>
  </r>
  <r>
    <n v="34"/>
    <x v="1"/>
    <s v="Travel_Rarely"/>
    <n v="971"/>
    <x v="0"/>
    <n v="1"/>
    <n v="3"/>
    <x v="4"/>
    <x v="0"/>
    <x v="1084"/>
    <n v="4"/>
    <x v="1"/>
    <n v="64"/>
    <n v="2"/>
    <n v="3"/>
    <x v="0"/>
    <n v="3"/>
    <s v="Married"/>
    <x v="1013"/>
    <n v="12288"/>
    <n v="1"/>
    <s v="Y"/>
    <x v="0"/>
    <n v="14"/>
    <n v="3"/>
    <n v="4"/>
    <n v="80"/>
    <n v="0"/>
    <n v="10"/>
    <n v="3"/>
    <x v="1"/>
    <n v="10"/>
    <n v="9"/>
    <n v="8"/>
    <n v="6"/>
    <x v="2"/>
    <x v="2"/>
    <s v="3-5"/>
    <s v="Left"/>
  </r>
  <r>
    <n v="31"/>
    <x v="0"/>
    <s v="Travel_Frequently"/>
    <n v="561"/>
    <x v="1"/>
    <n v="3"/>
    <n v="3"/>
    <x v="0"/>
    <x v="0"/>
    <x v="1085"/>
    <n v="4"/>
    <x v="0"/>
    <n v="33"/>
    <n v="3"/>
    <n v="1"/>
    <x v="1"/>
    <n v="3"/>
    <s v="Single"/>
    <x v="1014"/>
    <n v="4156"/>
    <n v="1"/>
    <s v="Y"/>
    <x v="1"/>
    <n v="12"/>
    <n v="3"/>
    <n v="1"/>
    <n v="80"/>
    <n v="0"/>
    <n v="7"/>
    <n v="2"/>
    <x v="0"/>
    <n v="7"/>
    <n v="2"/>
    <n v="7"/>
    <n v="7"/>
    <x v="2"/>
    <x v="0"/>
    <s v="6-10"/>
    <s v="Stayed"/>
  </r>
  <r>
    <n v="50"/>
    <x v="1"/>
    <s v="Travel_Frequently"/>
    <n v="333"/>
    <x v="1"/>
    <n v="22"/>
    <n v="5"/>
    <x v="2"/>
    <x v="0"/>
    <x v="1086"/>
    <n v="3"/>
    <x v="1"/>
    <n v="88"/>
    <n v="1"/>
    <n v="4"/>
    <x v="7"/>
    <n v="4"/>
    <s v="Single"/>
    <x v="1015"/>
    <n v="24450"/>
    <n v="1"/>
    <s v="Y"/>
    <x v="0"/>
    <n v="13"/>
    <n v="3"/>
    <n v="4"/>
    <n v="80"/>
    <n v="0"/>
    <n v="32"/>
    <n v="2"/>
    <x v="1"/>
    <n v="32"/>
    <n v="6"/>
    <n v="13"/>
    <n v="9"/>
    <x v="1"/>
    <x v="2"/>
    <s v="6-10"/>
    <s v="Left"/>
  </r>
  <r>
    <n v="34"/>
    <x v="1"/>
    <s v="Travel_Rarely"/>
    <n v="1440"/>
    <x v="0"/>
    <n v="7"/>
    <n v="2"/>
    <x v="4"/>
    <x v="0"/>
    <x v="1087"/>
    <n v="2"/>
    <x v="1"/>
    <n v="55"/>
    <n v="3"/>
    <n v="1"/>
    <x v="6"/>
    <n v="3"/>
    <s v="Married"/>
    <x v="1016"/>
    <n v="4944"/>
    <n v="0"/>
    <s v="Y"/>
    <x v="0"/>
    <n v="25"/>
    <n v="4"/>
    <n v="2"/>
    <n v="80"/>
    <n v="1"/>
    <n v="12"/>
    <n v="4"/>
    <x v="1"/>
    <n v="11"/>
    <n v="10"/>
    <n v="5"/>
    <n v="7"/>
    <x v="2"/>
    <x v="1"/>
    <s v="11+"/>
    <s v="Stayed"/>
  </r>
  <r>
    <n v="42"/>
    <x v="1"/>
    <s v="Travel_Rarely"/>
    <n v="1210"/>
    <x v="1"/>
    <n v="2"/>
    <n v="3"/>
    <x v="2"/>
    <x v="0"/>
    <x v="1088"/>
    <n v="3"/>
    <x v="1"/>
    <n v="68"/>
    <n v="2"/>
    <n v="1"/>
    <x v="2"/>
    <n v="2"/>
    <s v="Married"/>
    <x v="1017"/>
    <n v="24052"/>
    <n v="4"/>
    <s v="Y"/>
    <x v="1"/>
    <n v="14"/>
    <n v="3"/>
    <n v="2"/>
    <n v="80"/>
    <n v="1"/>
    <n v="4"/>
    <n v="3"/>
    <x v="1"/>
    <n v="1"/>
    <n v="0"/>
    <n v="0"/>
    <n v="0"/>
    <x v="0"/>
    <x v="0"/>
    <s v="11+"/>
    <s v="Stayed"/>
  </r>
  <r>
    <n v="37"/>
    <x v="1"/>
    <s v="Travel_Rarely"/>
    <n v="674"/>
    <x v="1"/>
    <n v="13"/>
    <n v="3"/>
    <x v="2"/>
    <x v="0"/>
    <x v="1089"/>
    <n v="1"/>
    <x v="1"/>
    <n v="47"/>
    <n v="3"/>
    <n v="2"/>
    <x v="1"/>
    <n v="4"/>
    <s v="Married"/>
    <x v="1018"/>
    <n v="3031"/>
    <n v="1"/>
    <s v="Y"/>
    <x v="1"/>
    <n v="17"/>
    <n v="3"/>
    <n v="1"/>
    <n v="80"/>
    <n v="0"/>
    <n v="10"/>
    <n v="2"/>
    <x v="1"/>
    <n v="10"/>
    <n v="8"/>
    <n v="3"/>
    <n v="7"/>
    <x v="0"/>
    <x v="0"/>
    <s v="0-2"/>
    <s v="Stayed"/>
  </r>
  <r>
    <n v="29"/>
    <x v="1"/>
    <s v="Travel_Rarely"/>
    <n v="441"/>
    <x v="1"/>
    <n v="8"/>
    <n v="1"/>
    <x v="1"/>
    <x v="0"/>
    <x v="1090"/>
    <n v="3"/>
    <x v="0"/>
    <n v="39"/>
    <n v="1"/>
    <n v="2"/>
    <x v="4"/>
    <n v="1"/>
    <s v="Married"/>
    <x v="1019"/>
    <n v="7288"/>
    <n v="3"/>
    <s v="Y"/>
    <x v="1"/>
    <n v="13"/>
    <n v="3"/>
    <n v="3"/>
    <n v="80"/>
    <n v="1"/>
    <n v="9"/>
    <n v="3"/>
    <x v="1"/>
    <n v="7"/>
    <n v="7"/>
    <n v="0"/>
    <n v="7"/>
    <x v="2"/>
    <x v="2"/>
    <s v="6-10"/>
    <s v="Stayed"/>
  </r>
  <r>
    <n v="33"/>
    <x v="1"/>
    <s v="Travel_Rarely"/>
    <n v="575"/>
    <x v="1"/>
    <n v="25"/>
    <n v="3"/>
    <x v="0"/>
    <x v="0"/>
    <x v="1091"/>
    <n v="4"/>
    <x v="1"/>
    <n v="44"/>
    <n v="2"/>
    <n v="2"/>
    <x v="3"/>
    <n v="2"/>
    <s v="Single"/>
    <x v="1020"/>
    <n v="24152"/>
    <n v="1"/>
    <s v="Y"/>
    <x v="1"/>
    <n v="13"/>
    <n v="3"/>
    <n v="4"/>
    <n v="80"/>
    <n v="0"/>
    <n v="5"/>
    <n v="2"/>
    <x v="1"/>
    <n v="5"/>
    <n v="3"/>
    <n v="0"/>
    <n v="2"/>
    <x v="2"/>
    <x v="0"/>
    <s v="6-10"/>
    <s v="Stayed"/>
  </r>
  <r>
    <n v="45"/>
    <x v="1"/>
    <s v="Travel_Rarely"/>
    <n v="950"/>
    <x v="1"/>
    <n v="28"/>
    <n v="3"/>
    <x v="4"/>
    <x v="0"/>
    <x v="1092"/>
    <n v="4"/>
    <x v="1"/>
    <n v="97"/>
    <n v="3"/>
    <n v="1"/>
    <x v="1"/>
    <n v="4"/>
    <s v="Married"/>
    <x v="685"/>
    <n v="4585"/>
    <n v="4"/>
    <s v="Y"/>
    <x v="1"/>
    <n v="20"/>
    <n v="4"/>
    <n v="4"/>
    <n v="80"/>
    <n v="1"/>
    <n v="8"/>
    <n v="3"/>
    <x v="1"/>
    <n v="5"/>
    <n v="4"/>
    <n v="0"/>
    <n v="3"/>
    <x v="0"/>
    <x v="1"/>
    <s v="3-5"/>
    <s v="Stayed"/>
  </r>
  <r>
    <n v="42"/>
    <x v="1"/>
    <s v="Travel_Frequently"/>
    <n v="288"/>
    <x v="1"/>
    <n v="2"/>
    <n v="3"/>
    <x v="0"/>
    <x v="0"/>
    <x v="1093"/>
    <n v="4"/>
    <x v="1"/>
    <n v="40"/>
    <n v="3"/>
    <n v="3"/>
    <x v="4"/>
    <n v="4"/>
    <s v="Married"/>
    <x v="1021"/>
    <n v="18611"/>
    <n v="2"/>
    <s v="Y"/>
    <x v="0"/>
    <n v="14"/>
    <n v="3"/>
    <n v="3"/>
    <n v="80"/>
    <n v="1"/>
    <n v="24"/>
    <n v="3"/>
    <x v="0"/>
    <n v="20"/>
    <n v="8"/>
    <n v="13"/>
    <n v="9"/>
    <x v="0"/>
    <x v="2"/>
    <s v="3-5"/>
    <s v="Stayed"/>
  </r>
  <r>
    <n v="40"/>
    <x v="1"/>
    <s v="Travel_Rarely"/>
    <n v="1342"/>
    <x v="0"/>
    <n v="9"/>
    <n v="2"/>
    <x v="2"/>
    <x v="0"/>
    <x v="1094"/>
    <n v="1"/>
    <x v="1"/>
    <n v="47"/>
    <n v="3"/>
    <n v="2"/>
    <x v="0"/>
    <n v="1"/>
    <s v="Married"/>
    <x v="67"/>
    <n v="19345"/>
    <n v="0"/>
    <s v="Y"/>
    <x v="1"/>
    <n v="12"/>
    <n v="3"/>
    <n v="4"/>
    <n v="80"/>
    <n v="0"/>
    <n v="9"/>
    <n v="5"/>
    <x v="3"/>
    <n v="8"/>
    <n v="4"/>
    <n v="7"/>
    <n v="1"/>
    <x v="0"/>
    <x v="0"/>
    <s v="11+"/>
    <s v="Stayed"/>
  </r>
  <r>
    <n v="33"/>
    <x v="1"/>
    <s v="Travel_Rarely"/>
    <n v="589"/>
    <x v="1"/>
    <n v="28"/>
    <n v="4"/>
    <x v="0"/>
    <x v="0"/>
    <x v="1095"/>
    <n v="2"/>
    <x v="1"/>
    <n v="79"/>
    <n v="3"/>
    <n v="2"/>
    <x v="2"/>
    <n v="3"/>
    <s v="Married"/>
    <x v="1022"/>
    <n v="22949"/>
    <n v="1"/>
    <s v="Y"/>
    <x v="0"/>
    <n v="12"/>
    <n v="3"/>
    <n v="2"/>
    <n v="80"/>
    <n v="1"/>
    <n v="15"/>
    <n v="3"/>
    <x v="1"/>
    <n v="15"/>
    <n v="14"/>
    <n v="5"/>
    <n v="7"/>
    <x v="2"/>
    <x v="0"/>
    <s v="6-10"/>
    <s v="Stayed"/>
  </r>
  <r>
    <n v="40"/>
    <x v="1"/>
    <s v="Travel_Rarely"/>
    <n v="898"/>
    <x v="2"/>
    <n v="6"/>
    <n v="2"/>
    <x v="2"/>
    <x v="0"/>
    <x v="1096"/>
    <n v="3"/>
    <x v="1"/>
    <n v="38"/>
    <n v="3"/>
    <n v="4"/>
    <x v="5"/>
    <n v="4"/>
    <s v="Single"/>
    <x v="1023"/>
    <n v="17381"/>
    <n v="1"/>
    <s v="Y"/>
    <x v="0"/>
    <n v="21"/>
    <n v="4"/>
    <n v="4"/>
    <n v="80"/>
    <n v="0"/>
    <n v="21"/>
    <n v="2"/>
    <x v="1"/>
    <n v="21"/>
    <n v="7"/>
    <n v="7"/>
    <n v="7"/>
    <x v="0"/>
    <x v="2"/>
    <s v="11+"/>
    <s v="Stayed"/>
  </r>
  <r>
    <n v="24"/>
    <x v="1"/>
    <s v="Travel_Rarely"/>
    <n v="350"/>
    <x v="1"/>
    <n v="21"/>
    <n v="2"/>
    <x v="4"/>
    <x v="0"/>
    <x v="1097"/>
    <n v="3"/>
    <x v="1"/>
    <n v="57"/>
    <n v="2"/>
    <n v="1"/>
    <x v="2"/>
    <n v="1"/>
    <s v="Divorced"/>
    <x v="1024"/>
    <n v="10036"/>
    <n v="0"/>
    <s v="Y"/>
    <x v="1"/>
    <n v="14"/>
    <n v="3"/>
    <n v="2"/>
    <n v="80"/>
    <n v="3"/>
    <n v="2"/>
    <n v="3"/>
    <x v="1"/>
    <n v="1"/>
    <n v="1"/>
    <n v="0"/>
    <n v="0"/>
    <x v="4"/>
    <x v="1"/>
    <s v="11+"/>
    <s v="Stayed"/>
  </r>
  <r>
    <n v="40"/>
    <x v="1"/>
    <s v="Non-Travel"/>
    <n v="1142"/>
    <x v="1"/>
    <n v="8"/>
    <n v="2"/>
    <x v="0"/>
    <x v="0"/>
    <x v="1098"/>
    <n v="4"/>
    <x v="1"/>
    <n v="72"/>
    <n v="3"/>
    <n v="2"/>
    <x v="4"/>
    <n v="4"/>
    <s v="Divorced"/>
    <x v="1025"/>
    <n v="8841"/>
    <n v="3"/>
    <s v="Y"/>
    <x v="0"/>
    <n v="18"/>
    <n v="3"/>
    <n v="3"/>
    <n v="80"/>
    <n v="0"/>
    <n v="8"/>
    <n v="2"/>
    <x v="1"/>
    <n v="2"/>
    <n v="2"/>
    <n v="2"/>
    <n v="2"/>
    <x v="0"/>
    <x v="0"/>
    <s v="0-2"/>
    <s v="Stayed"/>
  </r>
  <r>
    <n v="45"/>
    <x v="1"/>
    <s v="Travel_Rarely"/>
    <n v="538"/>
    <x v="1"/>
    <n v="1"/>
    <n v="4"/>
    <x v="4"/>
    <x v="0"/>
    <x v="1099"/>
    <n v="1"/>
    <x v="1"/>
    <n v="66"/>
    <n v="3"/>
    <n v="3"/>
    <x v="4"/>
    <n v="2"/>
    <s v="Divorced"/>
    <x v="1026"/>
    <n v="20933"/>
    <n v="1"/>
    <s v="Y"/>
    <x v="1"/>
    <n v="12"/>
    <n v="3"/>
    <n v="1"/>
    <n v="80"/>
    <n v="3"/>
    <n v="10"/>
    <n v="4"/>
    <x v="1"/>
    <n v="10"/>
    <n v="8"/>
    <n v="7"/>
    <n v="7"/>
    <x v="0"/>
    <x v="2"/>
    <s v="0-2"/>
    <s v="Stayed"/>
  </r>
  <r>
    <n v="35"/>
    <x v="1"/>
    <s v="Travel_Rarely"/>
    <n v="1402"/>
    <x v="0"/>
    <n v="28"/>
    <n v="4"/>
    <x v="0"/>
    <x v="0"/>
    <x v="1100"/>
    <n v="2"/>
    <x v="0"/>
    <n v="98"/>
    <n v="2"/>
    <n v="1"/>
    <x v="6"/>
    <n v="3"/>
    <s v="Married"/>
    <x v="1027"/>
    <n v="26204"/>
    <n v="0"/>
    <s v="Y"/>
    <x v="1"/>
    <n v="23"/>
    <n v="4"/>
    <n v="1"/>
    <n v="80"/>
    <n v="2"/>
    <n v="6"/>
    <n v="5"/>
    <x v="1"/>
    <n v="5"/>
    <n v="3"/>
    <n v="4"/>
    <n v="2"/>
    <x v="2"/>
    <x v="1"/>
    <s v="6-10"/>
    <s v="Stayed"/>
  </r>
  <r>
    <n v="32"/>
    <x v="1"/>
    <s v="Travel_Rarely"/>
    <n v="824"/>
    <x v="1"/>
    <n v="5"/>
    <n v="2"/>
    <x v="0"/>
    <x v="0"/>
    <x v="1101"/>
    <n v="4"/>
    <x v="0"/>
    <n v="67"/>
    <n v="2"/>
    <n v="2"/>
    <x v="1"/>
    <n v="2"/>
    <s v="Married"/>
    <x v="1028"/>
    <n v="15624"/>
    <n v="3"/>
    <s v="Y"/>
    <x v="1"/>
    <n v="12"/>
    <n v="3"/>
    <n v="1"/>
    <n v="80"/>
    <n v="1"/>
    <n v="12"/>
    <n v="2"/>
    <x v="1"/>
    <n v="7"/>
    <n v="1"/>
    <n v="2"/>
    <n v="5"/>
    <x v="2"/>
    <x v="0"/>
    <s v="3-5"/>
    <s v="Stayed"/>
  </r>
  <r>
    <n v="36"/>
    <x v="1"/>
    <s v="Travel_Rarely"/>
    <n v="1157"/>
    <x v="0"/>
    <n v="2"/>
    <n v="4"/>
    <x v="0"/>
    <x v="0"/>
    <x v="1102"/>
    <n v="3"/>
    <x v="1"/>
    <n v="70"/>
    <n v="3"/>
    <n v="1"/>
    <x v="6"/>
    <n v="4"/>
    <s v="Single"/>
    <x v="1029"/>
    <n v="17001"/>
    <n v="3"/>
    <s v="Y"/>
    <x v="0"/>
    <n v="21"/>
    <n v="4"/>
    <n v="4"/>
    <n v="80"/>
    <n v="0"/>
    <n v="7"/>
    <n v="3"/>
    <x v="2"/>
    <n v="3"/>
    <n v="2"/>
    <n v="1"/>
    <n v="2"/>
    <x v="0"/>
    <x v="1"/>
    <s v="6-10"/>
    <s v="Stayed"/>
  </r>
  <r>
    <n v="48"/>
    <x v="1"/>
    <s v="Travel_Rarely"/>
    <n v="492"/>
    <x v="0"/>
    <n v="16"/>
    <n v="4"/>
    <x v="0"/>
    <x v="0"/>
    <x v="1103"/>
    <n v="3"/>
    <x v="0"/>
    <n v="96"/>
    <n v="3"/>
    <n v="2"/>
    <x v="0"/>
    <n v="3"/>
    <s v="Divorced"/>
    <x v="1030"/>
    <n v="13693"/>
    <n v="8"/>
    <s v="Y"/>
    <x v="1"/>
    <n v="14"/>
    <n v="3"/>
    <n v="3"/>
    <n v="80"/>
    <n v="1"/>
    <n v="18"/>
    <n v="2"/>
    <x v="1"/>
    <n v="8"/>
    <n v="7"/>
    <n v="7"/>
    <n v="7"/>
    <x v="1"/>
    <x v="0"/>
    <s v="3-5"/>
    <s v="Stayed"/>
  </r>
  <r>
    <n v="29"/>
    <x v="1"/>
    <s v="Travel_Rarely"/>
    <n v="598"/>
    <x v="1"/>
    <n v="9"/>
    <n v="3"/>
    <x v="0"/>
    <x v="0"/>
    <x v="1104"/>
    <n v="3"/>
    <x v="1"/>
    <n v="91"/>
    <n v="4"/>
    <n v="1"/>
    <x v="1"/>
    <n v="3"/>
    <s v="Married"/>
    <x v="163"/>
    <n v="22376"/>
    <n v="6"/>
    <s v="Y"/>
    <x v="1"/>
    <n v="18"/>
    <n v="3"/>
    <n v="1"/>
    <n v="80"/>
    <n v="2"/>
    <n v="5"/>
    <n v="2"/>
    <x v="2"/>
    <n v="1"/>
    <n v="0"/>
    <n v="0"/>
    <n v="0"/>
    <x v="2"/>
    <x v="1"/>
    <s v="6-10"/>
    <s v="Stayed"/>
  </r>
  <r>
    <n v="33"/>
    <x v="1"/>
    <s v="Travel_Rarely"/>
    <n v="1242"/>
    <x v="0"/>
    <n v="8"/>
    <n v="4"/>
    <x v="0"/>
    <x v="0"/>
    <x v="1105"/>
    <n v="1"/>
    <x v="1"/>
    <n v="46"/>
    <n v="3"/>
    <n v="2"/>
    <x v="0"/>
    <n v="1"/>
    <s v="Married"/>
    <x v="1031"/>
    <n v="10589"/>
    <n v="2"/>
    <s v="Y"/>
    <x v="1"/>
    <n v="13"/>
    <n v="3"/>
    <n v="4"/>
    <n v="80"/>
    <n v="1"/>
    <n v="8"/>
    <n v="6"/>
    <x v="0"/>
    <n v="2"/>
    <n v="2"/>
    <n v="2"/>
    <n v="2"/>
    <x v="2"/>
    <x v="0"/>
    <s v="0-2"/>
    <s v="Stayed"/>
  </r>
  <r>
    <n v="30"/>
    <x v="0"/>
    <s v="Travel_Rarely"/>
    <n v="740"/>
    <x v="0"/>
    <n v="1"/>
    <n v="3"/>
    <x v="0"/>
    <x v="0"/>
    <x v="1106"/>
    <n v="2"/>
    <x v="1"/>
    <n v="64"/>
    <n v="2"/>
    <n v="2"/>
    <x v="0"/>
    <n v="1"/>
    <s v="Married"/>
    <x v="1032"/>
    <n v="5323"/>
    <n v="1"/>
    <s v="Y"/>
    <x v="1"/>
    <n v="11"/>
    <n v="3"/>
    <n v="4"/>
    <n v="80"/>
    <n v="1"/>
    <n v="10"/>
    <n v="4"/>
    <x v="1"/>
    <n v="10"/>
    <n v="8"/>
    <n v="6"/>
    <n v="7"/>
    <x v="2"/>
    <x v="2"/>
    <s v="0-2"/>
    <s v="Stayed"/>
  </r>
  <r>
    <n v="38"/>
    <x v="1"/>
    <s v="Travel_Frequently"/>
    <n v="888"/>
    <x v="2"/>
    <n v="10"/>
    <n v="4"/>
    <x v="5"/>
    <x v="0"/>
    <x v="1107"/>
    <n v="3"/>
    <x v="1"/>
    <n v="71"/>
    <n v="3"/>
    <n v="2"/>
    <x v="8"/>
    <n v="3"/>
    <s v="Married"/>
    <x v="1033"/>
    <n v="14814"/>
    <n v="3"/>
    <s v="Y"/>
    <x v="1"/>
    <n v="11"/>
    <n v="3"/>
    <n v="3"/>
    <n v="80"/>
    <n v="0"/>
    <n v="10"/>
    <n v="2"/>
    <x v="1"/>
    <n v="6"/>
    <n v="3"/>
    <n v="1"/>
    <n v="2"/>
    <x v="0"/>
    <x v="0"/>
    <s v="6-10"/>
    <s v="Left"/>
  </r>
  <r>
    <n v="35"/>
    <x v="1"/>
    <s v="Travel_Rarely"/>
    <n v="992"/>
    <x v="1"/>
    <n v="1"/>
    <n v="3"/>
    <x v="2"/>
    <x v="0"/>
    <x v="1108"/>
    <n v="4"/>
    <x v="1"/>
    <n v="68"/>
    <n v="2"/>
    <n v="1"/>
    <x v="2"/>
    <n v="1"/>
    <s v="Single"/>
    <x v="533"/>
    <n v="21731"/>
    <n v="1"/>
    <s v="Y"/>
    <x v="1"/>
    <n v="19"/>
    <n v="3"/>
    <n v="2"/>
    <n v="80"/>
    <n v="0"/>
    <n v="3"/>
    <n v="3"/>
    <x v="1"/>
    <n v="3"/>
    <n v="0"/>
    <n v="1"/>
    <n v="2"/>
    <x v="2"/>
    <x v="1"/>
    <s v="6-10"/>
    <s v="Stayed"/>
  </r>
  <r>
    <n v="30"/>
    <x v="1"/>
    <s v="Travel_Rarely"/>
    <n v="1288"/>
    <x v="0"/>
    <n v="29"/>
    <n v="4"/>
    <x v="4"/>
    <x v="0"/>
    <x v="1109"/>
    <n v="3"/>
    <x v="1"/>
    <n v="33"/>
    <n v="3"/>
    <n v="3"/>
    <x v="0"/>
    <n v="2"/>
    <s v="Married"/>
    <x v="1034"/>
    <n v="17799"/>
    <n v="3"/>
    <s v="Y"/>
    <x v="1"/>
    <n v="12"/>
    <n v="3"/>
    <n v="2"/>
    <n v="80"/>
    <n v="1"/>
    <n v="9"/>
    <n v="3"/>
    <x v="1"/>
    <n v="4"/>
    <n v="2"/>
    <n v="1"/>
    <n v="3"/>
    <x v="2"/>
    <x v="2"/>
    <s v="3-5"/>
    <s v="Stayed"/>
  </r>
  <r>
    <n v="35"/>
    <x v="0"/>
    <s v="Travel_Rarely"/>
    <n v="104"/>
    <x v="1"/>
    <n v="2"/>
    <n v="3"/>
    <x v="0"/>
    <x v="0"/>
    <x v="1110"/>
    <n v="1"/>
    <x v="0"/>
    <n v="69"/>
    <n v="3"/>
    <n v="1"/>
    <x v="2"/>
    <n v="1"/>
    <s v="Divorced"/>
    <x v="1035"/>
    <n v="26619"/>
    <n v="1"/>
    <s v="Y"/>
    <x v="0"/>
    <n v="12"/>
    <n v="3"/>
    <n v="4"/>
    <n v="80"/>
    <n v="1"/>
    <n v="1"/>
    <n v="2"/>
    <x v="1"/>
    <n v="1"/>
    <n v="0"/>
    <n v="0"/>
    <n v="0"/>
    <x v="2"/>
    <x v="1"/>
    <s v="3-5"/>
    <s v="Stayed"/>
  </r>
  <r>
    <n v="53"/>
    <x v="0"/>
    <s v="Travel_Rarely"/>
    <n v="607"/>
    <x v="1"/>
    <n v="2"/>
    <n v="5"/>
    <x v="4"/>
    <x v="0"/>
    <x v="1111"/>
    <n v="3"/>
    <x v="0"/>
    <n v="78"/>
    <n v="2"/>
    <n v="3"/>
    <x v="3"/>
    <n v="4"/>
    <s v="Married"/>
    <x v="1036"/>
    <n v="14618"/>
    <n v="0"/>
    <s v="Y"/>
    <x v="1"/>
    <n v="16"/>
    <n v="3"/>
    <n v="2"/>
    <n v="80"/>
    <n v="1"/>
    <n v="34"/>
    <n v="4"/>
    <x v="1"/>
    <n v="33"/>
    <n v="7"/>
    <n v="1"/>
    <n v="9"/>
    <x v="1"/>
    <x v="2"/>
    <s v="0-2"/>
    <s v="Left"/>
  </r>
  <r>
    <n v="38"/>
    <x v="0"/>
    <s v="Travel_Rarely"/>
    <n v="903"/>
    <x v="1"/>
    <n v="2"/>
    <n v="3"/>
    <x v="2"/>
    <x v="0"/>
    <x v="1112"/>
    <n v="3"/>
    <x v="1"/>
    <n v="81"/>
    <n v="3"/>
    <n v="2"/>
    <x v="3"/>
    <n v="2"/>
    <s v="Married"/>
    <x v="1037"/>
    <n v="7653"/>
    <n v="4"/>
    <s v="Y"/>
    <x v="1"/>
    <n v="11"/>
    <n v="3"/>
    <n v="1"/>
    <n v="80"/>
    <n v="2"/>
    <n v="7"/>
    <n v="2"/>
    <x v="1"/>
    <n v="5"/>
    <n v="2"/>
    <n v="1"/>
    <n v="4"/>
    <x v="0"/>
    <x v="0"/>
    <s v="11+"/>
    <s v="Left"/>
  </r>
  <r>
    <n v="32"/>
    <x v="1"/>
    <s v="Non-Travel"/>
    <n v="1200"/>
    <x v="1"/>
    <n v="1"/>
    <n v="4"/>
    <x v="4"/>
    <x v="0"/>
    <x v="1113"/>
    <n v="4"/>
    <x v="1"/>
    <n v="62"/>
    <n v="3"/>
    <n v="2"/>
    <x v="1"/>
    <n v="1"/>
    <s v="Married"/>
    <x v="1038"/>
    <n v="25174"/>
    <n v="4"/>
    <s v="Y"/>
    <x v="1"/>
    <n v="14"/>
    <n v="3"/>
    <n v="2"/>
    <n v="80"/>
    <n v="1"/>
    <n v="9"/>
    <n v="3"/>
    <x v="2"/>
    <n v="6"/>
    <n v="5"/>
    <n v="1"/>
    <n v="2"/>
    <x v="2"/>
    <x v="0"/>
    <s v="3-5"/>
    <s v="Left"/>
  </r>
  <r>
    <n v="48"/>
    <x v="1"/>
    <s v="Travel_Rarely"/>
    <n v="1108"/>
    <x v="1"/>
    <n v="15"/>
    <n v="4"/>
    <x v="1"/>
    <x v="0"/>
    <x v="1114"/>
    <n v="3"/>
    <x v="0"/>
    <n v="65"/>
    <n v="3"/>
    <n v="1"/>
    <x v="1"/>
    <n v="1"/>
    <s v="Married"/>
    <x v="1039"/>
    <n v="16530"/>
    <n v="8"/>
    <s v="Y"/>
    <x v="1"/>
    <n v="12"/>
    <n v="3"/>
    <n v="4"/>
    <n v="80"/>
    <n v="1"/>
    <n v="10"/>
    <n v="3"/>
    <x v="2"/>
    <n v="8"/>
    <n v="2"/>
    <n v="7"/>
    <n v="6"/>
    <x v="1"/>
    <x v="1"/>
    <s v="6-10"/>
    <s v="Stayed"/>
  </r>
  <r>
    <n v="34"/>
    <x v="1"/>
    <s v="Travel_Rarely"/>
    <n v="479"/>
    <x v="1"/>
    <n v="7"/>
    <n v="4"/>
    <x v="2"/>
    <x v="0"/>
    <x v="1115"/>
    <n v="1"/>
    <x v="1"/>
    <n v="35"/>
    <n v="3"/>
    <n v="1"/>
    <x v="1"/>
    <n v="4"/>
    <s v="Single"/>
    <x v="1040"/>
    <n v="22061"/>
    <n v="1"/>
    <s v="Y"/>
    <x v="1"/>
    <n v="13"/>
    <n v="3"/>
    <n v="3"/>
    <n v="80"/>
    <n v="0"/>
    <n v="1"/>
    <n v="4"/>
    <x v="0"/>
    <n v="1"/>
    <n v="0"/>
    <n v="0"/>
    <n v="0"/>
    <x v="2"/>
    <x v="1"/>
    <s v="6-10"/>
    <s v="Stayed"/>
  </r>
  <r>
    <n v="55"/>
    <x v="1"/>
    <s v="Travel_Rarely"/>
    <n v="685"/>
    <x v="0"/>
    <n v="26"/>
    <n v="5"/>
    <x v="3"/>
    <x v="0"/>
    <x v="1116"/>
    <n v="3"/>
    <x v="1"/>
    <n v="60"/>
    <n v="2"/>
    <n v="5"/>
    <x v="5"/>
    <n v="4"/>
    <s v="Married"/>
    <x v="1041"/>
    <n v="23037"/>
    <n v="1"/>
    <s v="Y"/>
    <x v="1"/>
    <n v="21"/>
    <n v="4"/>
    <n v="3"/>
    <n v="80"/>
    <n v="1"/>
    <n v="36"/>
    <n v="3"/>
    <x v="1"/>
    <n v="36"/>
    <n v="6"/>
    <n v="2"/>
    <n v="13"/>
    <x v="1"/>
    <x v="2"/>
    <s v="0-2"/>
    <s v="Stayed"/>
  </r>
  <r>
    <n v="34"/>
    <x v="1"/>
    <s v="Travel_Rarely"/>
    <n v="1351"/>
    <x v="1"/>
    <n v="1"/>
    <n v="4"/>
    <x v="0"/>
    <x v="0"/>
    <x v="1117"/>
    <n v="2"/>
    <x v="1"/>
    <n v="45"/>
    <n v="3"/>
    <n v="2"/>
    <x v="1"/>
    <n v="4"/>
    <s v="Married"/>
    <x v="299"/>
    <n v="13008"/>
    <n v="9"/>
    <s v="Y"/>
    <x v="1"/>
    <n v="17"/>
    <n v="3"/>
    <n v="2"/>
    <n v="80"/>
    <n v="1"/>
    <n v="9"/>
    <n v="3"/>
    <x v="2"/>
    <n v="2"/>
    <n v="2"/>
    <n v="2"/>
    <n v="1"/>
    <x v="2"/>
    <x v="0"/>
    <s v="11+"/>
    <s v="Stayed"/>
  </r>
  <r>
    <n v="26"/>
    <x v="1"/>
    <s v="Travel_Rarely"/>
    <n v="474"/>
    <x v="1"/>
    <n v="3"/>
    <n v="3"/>
    <x v="0"/>
    <x v="0"/>
    <x v="1118"/>
    <n v="1"/>
    <x v="0"/>
    <n v="89"/>
    <n v="3"/>
    <n v="1"/>
    <x v="1"/>
    <n v="4"/>
    <s v="Married"/>
    <x v="1042"/>
    <n v="11133"/>
    <n v="1"/>
    <s v="Y"/>
    <x v="1"/>
    <n v="21"/>
    <n v="4"/>
    <n v="1"/>
    <n v="80"/>
    <n v="0"/>
    <n v="1"/>
    <n v="5"/>
    <x v="1"/>
    <n v="1"/>
    <n v="0"/>
    <n v="0"/>
    <n v="0"/>
    <x v="2"/>
    <x v="1"/>
    <s v="0-2"/>
    <s v="Stayed"/>
  </r>
  <r>
    <n v="38"/>
    <x v="1"/>
    <s v="Travel_Rarely"/>
    <n v="1245"/>
    <x v="0"/>
    <n v="14"/>
    <n v="3"/>
    <x v="0"/>
    <x v="0"/>
    <x v="1119"/>
    <n v="3"/>
    <x v="1"/>
    <n v="80"/>
    <n v="3"/>
    <n v="2"/>
    <x v="0"/>
    <n v="2"/>
    <s v="Married"/>
    <x v="1043"/>
    <n v="12355"/>
    <n v="0"/>
    <s v="Y"/>
    <x v="1"/>
    <n v="11"/>
    <n v="3"/>
    <n v="4"/>
    <n v="80"/>
    <n v="1"/>
    <n v="10"/>
    <n v="3"/>
    <x v="1"/>
    <n v="9"/>
    <n v="8"/>
    <n v="7"/>
    <n v="7"/>
    <x v="0"/>
    <x v="2"/>
    <s v="0-2"/>
    <s v="Stayed"/>
  </r>
  <r>
    <n v="38"/>
    <x v="1"/>
    <s v="Travel_Rarely"/>
    <n v="437"/>
    <x v="0"/>
    <n v="16"/>
    <n v="3"/>
    <x v="0"/>
    <x v="0"/>
    <x v="1120"/>
    <n v="2"/>
    <x v="0"/>
    <n v="90"/>
    <n v="3"/>
    <n v="2"/>
    <x v="0"/>
    <n v="2"/>
    <s v="Single"/>
    <x v="1044"/>
    <n v="16379"/>
    <n v="2"/>
    <s v="Y"/>
    <x v="1"/>
    <n v="12"/>
    <n v="3"/>
    <n v="2"/>
    <n v="80"/>
    <n v="0"/>
    <n v="8"/>
    <n v="5"/>
    <x v="3"/>
    <n v="3"/>
    <n v="2"/>
    <n v="1"/>
    <n v="2"/>
    <x v="0"/>
    <x v="0"/>
    <s v="6-10"/>
    <s v="Stayed"/>
  </r>
  <r>
    <n v="36"/>
    <x v="1"/>
    <s v="Travel_Rarely"/>
    <n v="884"/>
    <x v="0"/>
    <n v="1"/>
    <n v="4"/>
    <x v="0"/>
    <x v="0"/>
    <x v="1121"/>
    <n v="2"/>
    <x v="0"/>
    <n v="73"/>
    <n v="3"/>
    <n v="2"/>
    <x v="0"/>
    <n v="3"/>
    <s v="Single"/>
    <x v="1045"/>
    <n v="21447"/>
    <n v="6"/>
    <s v="Y"/>
    <x v="1"/>
    <n v="13"/>
    <n v="3"/>
    <n v="1"/>
    <n v="80"/>
    <n v="0"/>
    <n v="15"/>
    <n v="5"/>
    <x v="1"/>
    <n v="1"/>
    <n v="0"/>
    <n v="0"/>
    <n v="0"/>
    <x v="0"/>
    <x v="0"/>
    <s v="3-5"/>
    <s v="Stayed"/>
  </r>
  <r>
    <n v="29"/>
    <x v="1"/>
    <s v="Travel_Rarely"/>
    <n v="1370"/>
    <x v="1"/>
    <n v="3"/>
    <n v="1"/>
    <x v="2"/>
    <x v="0"/>
    <x v="1122"/>
    <n v="2"/>
    <x v="1"/>
    <n v="87"/>
    <n v="3"/>
    <n v="1"/>
    <x v="2"/>
    <n v="1"/>
    <s v="Single"/>
    <x v="1046"/>
    <n v="16213"/>
    <n v="1"/>
    <s v="Y"/>
    <x v="0"/>
    <n v="18"/>
    <n v="3"/>
    <n v="4"/>
    <n v="80"/>
    <n v="0"/>
    <n v="10"/>
    <n v="3"/>
    <x v="1"/>
    <n v="10"/>
    <n v="9"/>
    <n v="1"/>
    <n v="5"/>
    <x v="2"/>
    <x v="0"/>
    <s v="0-2"/>
    <s v="Stayed"/>
  </r>
  <r>
    <n v="35"/>
    <x v="1"/>
    <s v="Travel_Rarely"/>
    <n v="670"/>
    <x v="1"/>
    <n v="10"/>
    <n v="4"/>
    <x v="2"/>
    <x v="0"/>
    <x v="1123"/>
    <n v="1"/>
    <x v="0"/>
    <n v="51"/>
    <n v="3"/>
    <n v="2"/>
    <x v="4"/>
    <n v="3"/>
    <s v="Single"/>
    <x v="528"/>
    <n v="4223"/>
    <n v="3"/>
    <s v="Y"/>
    <x v="0"/>
    <n v="16"/>
    <n v="3"/>
    <n v="3"/>
    <n v="80"/>
    <n v="0"/>
    <n v="10"/>
    <n v="4"/>
    <x v="1"/>
    <n v="5"/>
    <n v="2"/>
    <n v="0"/>
    <n v="4"/>
    <x v="2"/>
    <x v="0"/>
    <s v="6-10"/>
    <s v="Stayed"/>
  </r>
  <r>
    <n v="39"/>
    <x v="1"/>
    <s v="Travel_Rarely"/>
    <n v="1462"/>
    <x v="0"/>
    <n v="6"/>
    <n v="3"/>
    <x v="2"/>
    <x v="0"/>
    <x v="1124"/>
    <n v="4"/>
    <x v="1"/>
    <n v="38"/>
    <n v="4"/>
    <n v="3"/>
    <x v="0"/>
    <n v="3"/>
    <s v="Married"/>
    <x v="1047"/>
    <n v="4658"/>
    <n v="2"/>
    <s v="Y"/>
    <x v="1"/>
    <n v="11"/>
    <n v="3"/>
    <n v="1"/>
    <n v="80"/>
    <n v="1"/>
    <n v="11"/>
    <n v="3"/>
    <x v="1"/>
    <n v="7"/>
    <n v="6"/>
    <n v="7"/>
    <n v="6"/>
    <x v="0"/>
    <x v="2"/>
    <s v="3-5"/>
    <s v="Stayed"/>
  </r>
  <r>
    <n v="29"/>
    <x v="1"/>
    <s v="Travel_Frequently"/>
    <n v="995"/>
    <x v="1"/>
    <n v="2"/>
    <n v="1"/>
    <x v="0"/>
    <x v="0"/>
    <x v="1125"/>
    <n v="1"/>
    <x v="1"/>
    <n v="87"/>
    <n v="3"/>
    <n v="2"/>
    <x v="4"/>
    <n v="4"/>
    <s v="Divorced"/>
    <x v="1048"/>
    <n v="24483"/>
    <n v="1"/>
    <s v="Y"/>
    <x v="1"/>
    <n v="19"/>
    <n v="3"/>
    <n v="4"/>
    <n v="80"/>
    <n v="1"/>
    <n v="6"/>
    <n v="0"/>
    <x v="3"/>
    <n v="6"/>
    <n v="4"/>
    <n v="1"/>
    <n v="3"/>
    <x v="2"/>
    <x v="2"/>
    <s v="6-10"/>
    <s v="Stayed"/>
  </r>
  <r>
    <n v="50"/>
    <x v="1"/>
    <s v="Travel_Rarely"/>
    <n v="264"/>
    <x v="0"/>
    <n v="9"/>
    <n v="3"/>
    <x v="3"/>
    <x v="0"/>
    <x v="1126"/>
    <n v="3"/>
    <x v="1"/>
    <n v="59"/>
    <n v="3"/>
    <n v="5"/>
    <x v="5"/>
    <n v="3"/>
    <s v="Married"/>
    <x v="1049"/>
    <n v="19519"/>
    <n v="4"/>
    <s v="Y"/>
    <x v="0"/>
    <n v="16"/>
    <n v="3"/>
    <n v="3"/>
    <n v="80"/>
    <n v="1"/>
    <n v="27"/>
    <n v="2"/>
    <x v="1"/>
    <n v="1"/>
    <n v="0"/>
    <n v="0"/>
    <n v="0"/>
    <x v="1"/>
    <x v="2"/>
    <s v="6-10"/>
    <s v="Stayed"/>
  </r>
  <r>
    <n v="23"/>
    <x v="1"/>
    <s v="Travel_Rarely"/>
    <n v="977"/>
    <x v="1"/>
    <n v="10"/>
    <n v="3"/>
    <x v="4"/>
    <x v="0"/>
    <x v="1127"/>
    <n v="4"/>
    <x v="1"/>
    <n v="45"/>
    <n v="4"/>
    <n v="1"/>
    <x v="1"/>
    <n v="3"/>
    <s v="Married"/>
    <x v="97"/>
    <n v="12826"/>
    <n v="2"/>
    <s v="Y"/>
    <x v="1"/>
    <n v="16"/>
    <n v="3"/>
    <n v="4"/>
    <n v="80"/>
    <n v="1"/>
    <n v="4"/>
    <n v="2"/>
    <x v="1"/>
    <n v="2"/>
    <n v="2"/>
    <n v="2"/>
    <n v="2"/>
    <x v="4"/>
    <x v="1"/>
    <s v="0-2"/>
    <s v="Stayed"/>
  </r>
  <r>
    <n v="36"/>
    <x v="1"/>
    <s v="Travel_Frequently"/>
    <n v="1302"/>
    <x v="1"/>
    <n v="6"/>
    <n v="4"/>
    <x v="0"/>
    <x v="0"/>
    <x v="1128"/>
    <n v="1"/>
    <x v="1"/>
    <n v="80"/>
    <n v="4"/>
    <n v="2"/>
    <x v="2"/>
    <n v="1"/>
    <s v="Married"/>
    <x v="622"/>
    <n v="19711"/>
    <n v="3"/>
    <s v="Y"/>
    <x v="0"/>
    <n v="13"/>
    <n v="3"/>
    <n v="4"/>
    <n v="80"/>
    <n v="1"/>
    <n v="9"/>
    <n v="3"/>
    <x v="1"/>
    <n v="3"/>
    <n v="2"/>
    <n v="0"/>
    <n v="2"/>
    <x v="0"/>
    <x v="0"/>
    <s v="0-2"/>
    <s v="Stayed"/>
  </r>
  <r>
    <n v="42"/>
    <x v="1"/>
    <s v="Travel_Rarely"/>
    <n v="1059"/>
    <x v="1"/>
    <n v="9"/>
    <n v="2"/>
    <x v="1"/>
    <x v="0"/>
    <x v="1129"/>
    <n v="4"/>
    <x v="1"/>
    <n v="93"/>
    <n v="2"/>
    <n v="5"/>
    <x v="5"/>
    <n v="4"/>
    <s v="Single"/>
    <x v="1050"/>
    <n v="26362"/>
    <n v="8"/>
    <s v="Y"/>
    <x v="1"/>
    <n v="22"/>
    <n v="4"/>
    <n v="4"/>
    <n v="80"/>
    <n v="0"/>
    <n v="24"/>
    <n v="2"/>
    <x v="1"/>
    <n v="1"/>
    <n v="0"/>
    <n v="0"/>
    <n v="1"/>
    <x v="0"/>
    <x v="2"/>
    <s v="3-5"/>
    <s v="Stayed"/>
  </r>
  <r>
    <n v="35"/>
    <x v="1"/>
    <s v="Travel_Rarely"/>
    <n v="750"/>
    <x v="1"/>
    <n v="28"/>
    <n v="3"/>
    <x v="0"/>
    <x v="0"/>
    <x v="1130"/>
    <n v="2"/>
    <x v="1"/>
    <n v="46"/>
    <n v="4"/>
    <n v="2"/>
    <x v="2"/>
    <n v="3"/>
    <s v="Married"/>
    <x v="21"/>
    <n v="25348"/>
    <n v="1"/>
    <s v="Y"/>
    <x v="1"/>
    <n v="17"/>
    <n v="3"/>
    <n v="4"/>
    <n v="80"/>
    <n v="2"/>
    <n v="10"/>
    <n v="3"/>
    <x v="2"/>
    <n v="10"/>
    <n v="9"/>
    <n v="6"/>
    <n v="8"/>
    <x v="2"/>
    <x v="0"/>
    <s v="0-2"/>
    <s v="Stayed"/>
  </r>
  <r>
    <n v="34"/>
    <x v="1"/>
    <s v="Travel_Frequently"/>
    <n v="653"/>
    <x v="1"/>
    <n v="10"/>
    <n v="4"/>
    <x v="4"/>
    <x v="0"/>
    <x v="1131"/>
    <n v="4"/>
    <x v="1"/>
    <n v="92"/>
    <n v="2"/>
    <n v="2"/>
    <x v="4"/>
    <n v="3"/>
    <s v="Married"/>
    <x v="1051"/>
    <n v="15332"/>
    <n v="1"/>
    <s v="Y"/>
    <x v="1"/>
    <n v="14"/>
    <n v="3"/>
    <n v="2"/>
    <n v="80"/>
    <n v="1"/>
    <n v="8"/>
    <n v="3"/>
    <x v="2"/>
    <n v="8"/>
    <n v="2"/>
    <n v="7"/>
    <n v="7"/>
    <x v="2"/>
    <x v="0"/>
    <s v="6-10"/>
    <s v="Stayed"/>
  </r>
  <r>
    <n v="40"/>
    <x v="1"/>
    <s v="Travel_Rarely"/>
    <n v="118"/>
    <x v="0"/>
    <n v="14"/>
    <n v="2"/>
    <x v="0"/>
    <x v="0"/>
    <x v="1132"/>
    <n v="4"/>
    <x v="0"/>
    <n v="84"/>
    <n v="3"/>
    <n v="2"/>
    <x v="0"/>
    <n v="1"/>
    <s v="Married"/>
    <x v="912"/>
    <n v="11262"/>
    <n v="1"/>
    <s v="Y"/>
    <x v="1"/>
    <n v="15"/>
    <n v="3"/>
    <n v="3"/>
    <n v="80"/>
    <n v="1"/>
    <n v="5"/>
    <n v="2"/>
    <x v="1"/>
    <n v="5"/>
    <n v="4"/>
    <n v="1"/>
    <n v="2"/>
    <x v="0"/>
    <x v="0"/>
    <s v="6-10"/>
    <s v="Stayed"/>
  </r>
  <r>
    <n v="43"/>
    <x v="1"/>
    <s v="Travel_Rarely"/>
    <n v="990"/>
    <x v="1"/>
    <n v="27"/>
    <n v="3"/>
    <x v="4"/>
    <x v="0"/>
    <x v="1133"/>
    <n v="4"/>
    <x v="1"/>
    <n v="87"/>
    <n v="4"/>
    <n v="1"/>
    <x v="2"/>
    <n v="2"/>
    <s v="Divorced"/>
    <x v="204"/>
    <n v="5855"/>
    <n v="5"/>
    <s v="Y"/>
    <x v="1"/>
    <n v="12"/>
    <n v="3"/>
    <n v="3"/>
    <n v="80"/>
    <n v="1"/>
    <n v="8"/>
    <n v="0"/>
    <x v="1"/>
    <n v="6"/>
    <n v="4"/>
    <n v="0"/>
    <n v="2"/>
    <x v="0"/>
    <x v="0"/>
    <s v="3-5"/>
    <s v="Stayed"/>
  </r>
  <r>
    <n v="35"/>
    <x v="1"/>
    <s v="Travel_Rarely"/>
    <n v="1349"/>
    <x v="1"/>
    <n v="7"/>
    <n v="2"/>
    <x v="0"/>
    <x v="0"/>
    <x v="1134"/>
    <n v="3"/>
    <x v="1"/>
    <n v="63"/>
    <n v="2"/>
    <n v="1"/>
    <x v="2"/>
    <n v="4"/>
    <s v="Married"/>
    <x v="1052"/>
    <n v="7713"/>
    <n v="1"/>
    <s v="Y"/>
    <x v="1"/>
    <n v="18"/>
    <n v="3"/>
    <n v="4"/>
    <n v="80"/>
    <n v="1"/>
    <n v="1"/>
    <n v="5"/>
    <x v="2"/>
    <n v="1"/>
    <n v="0"/>
    <n v="0"/>
    <n v="1"/>
    <x v="2"/>
    <x v="1"/>
    <s v="6-10"/>
    <s v="Stayed"/>
  </r>
  <r>
    <n v="46"/>
    <x v="1"/>
    <s v="Travel_Rarely"/>
    <n v="563"/>
    <x v="0"/>
    <n v="1"/>
    <n v="4"/>
    <x v="0"/>
    <x v="0"/>
    <x v="1135"/>
    <n v="4"/>
    <x v="1"/>
    <n v="56"/>
    <n v="4"/>
    <n v="4"/>
    <x v="5"/>
    <n v="1"/>
    <s v="Single"/>
    <x v="1053"/>
    <n v="3156"/>
    <n v="1"/>
    <s v="Y"/>
    <x v="1"/>
    <n v="15"/>
    <n v="3"/>
    <n v="2"/>
    <n v="80"/>
    <n v="0"/>
    <n v="27"/>
    <n v="5"/>
    <x v="0"/>
    <n v="26"/>
    <n v="0"/>
    <n v="0"/>
    <n v="12"/>
    <x v="1"/>
    <x v="2"/>
    <s v="0-2"/>
    <s v="Stayed"/>
  </r>
  <r>
    <n v="28"/>
    <x v="0"/>
    <s v="Travel_Rarely"/>
    <n v="329"/>
    <x v="1"/>
    <n v="24"/>
    <n v="3"/>
    <x v="2"/>
    <x v="0"/>
    <x v="1136"/>
    <n v="3"/>
    <x v="1"/>
    <n v="51"/>
    <n v="3"/>
    <n v="1"/>
    <x v="2"/>
    <n v="2"/>
    <s v="Married"/>
    <x v="1054"/>
    <n v="7324"/>
    <n v="1"/>
    <s v="Y"/>
    <x v="0"/>
    <n v="17"/>
    <n v="3"/>
    <n v="3"/>
    <n v="80"/>
    <n v="3"/>
    <n v="1"/>
    <n v="3"/>
    <x v="1"/>
    <n v="1"/>
    <n v="1"/>
    <n v="0"/>
    <n v="0"/>
    <x v="2"/>
    <x v="1"/>
    <s v="11+"/>
    <s v="Stayed"/>
  </r>
  <r>
    <n v="22"/>
    <x v="1"/>
    <s v="Non-Travel"/>
    <n v="457"/>
    <x v="1"/>
    <n v="26"/>
    <n v="2"/>
    <x v="1"/>
    <x v="0"/>
    <x v="1137"/>
    <n v="2"/>
    <x v="0"/>
    <n v="85"/>
    <n v="2"/>
    <n v="1"/>
    <x v="1"/>
    <n v="3"/>
    <s v="Married"/>
    <x v="1055"/>
    <n v="10293"/>
    <n v="1"/>
    <s v="Y"/>
    <x v="0"/>
    <n v="14"/>
    <n v="3"/>
    <n v="2"/>
    <n v="80"/>
    <n v="0"/>
    <n v="4"/>
    <n v="2"/>
    <x v="2"/>
    <n v="4"/>
    <n v="2"/>
    <n v="1"/>
    <n v="3"/>
    <x v="4"/>
    <x v="1"/>
    <s v="0-2"/>
    <s v="Left"/>
  </r>
  <r>
    <n v="50"/>
    <x v="1"/>
    <s v="Travel_Frequently"/>
    <n v="1234"/>
    <x v="1"/>
    <n v="20"/>
    <n v="5"/>
    <x v="2"/>
    <x v="0"/>
    <x v="1138"/>
    <n v="2"/>
    <x v="1"/>
    <n v="41"/>
    <n v="3"/>
    <n v="4"/>
    <x v="4"/>
    <n v="3"/>
    <s v="Married"/>
    <x v="1056"/>
    <n v="20689"/>
    <n v="2"/>
    <s v="Y"/>
    <x v="0"/>
    <n v="15"/>
    <n v="3"/>
    <n v="3"/>
    <n v="80"/>
    <n v="1"/>
    <n v="32"/>
    <n v="3"/>
    <x v="1"/>
    <n v="30"/>
    <n v="8"/>
    <n v="12"/>
    <n v="13"/>
    <x v="1"/>
    <x v="2"/>
    <s v="3-5"/>
    <s v="Stayed"/>
  </r>
  <r>
    <n v="32"/>
    <x v="1"/>
    <s v="Travel_Rarely"/>
    <n v="634"/>
    <x v="1"/>
    <n v="5"/>
    <n v="4"/>
    <x v="1"/>
    <x v="0"/>
    <x v="1139"/>
    <n v="2"/>
    <x v="0"/>
    <n v="35"/>
    <n v="4"/>
    <n v="1"/>
    <x v="1"/>
    <n v="4"/>
    <s v="Married"/>
    <x v="1057"/>
    <n v="18783"/>
    <n v="3"/>
    <s v="Y"/>
    <x v="1"/>
    <n v="17"/>
    <n v="3"/>
    <n v="4"/>
    <n v="80"/>
    <n v="2"/>
    <n v="6"/>
    <n v="3"/>
    <x v="1"/>
    <n v="3"/>
    <n v="2"/>
    <n v="0"/>
    <n v="2"/>
    <x v="2"/>
    <x v="0"/>
    <s v="11+"/>
    <s v="Stayed"/>
  </r>
  <r>
    <n v="44"/>
    <x v="1"/>
    <s v="Travel_Rarely"/>
    <n v="1313"/>
    <x v="1"/>
    <n v="7"/>
    <n v="3"/>
    <x v="2"/>
    <x v="0"/>
    <x v="1140"/>
    <n v="2"/>
    <x v="0"/>
    <n v="31"/>
    <n v="3"/>
    <n v="5"/>
    <x v="7"/>
    <n v="4"/>
    <s v="Divorced"/>
    <x v="1058"/>
    <n v="3549"/>
    <n v="0"/>
    <s v="Y"/>
    <x v="0"/>
    <n v="14"/>
    <n v="3"/>
    <n v="4"/>
    <n v="80"/>
    <n v="1"/>
    <n v="23"/>
    <n v="4"/>
    <x v="2"/>
    <n v="22"/>
    <n v="7"/>
    <n v="1"/>
    <n v="10"/>
    <x v="0"/>
    <x v="2"/>
    <s v="3-5"/>
    <s v="Stayed"/>
  </r>
  <r>
    <n v="30"/>
    <x v="1"/>
    <s v="Travel_Rarely"/>
    <n v="241"/>
    <x v="1"/>
    <n v="7"/>
    <n v="3"/>
    <x v="2"/>
    <x v="0"/>
    <x v="1141"/>
    <n v="2"/>
    <x v="1"/>
    <n v="48"/>
    <n v="2"/>
    <n v="1"/>
    <x v="1"/>
    <n v="2"/>
    <s v="Married"/>
    <x v="1059"/>
    <n v="5348"/>
    <n v="1"/>
    <s v="Y"/>
    <x v="1"/>
    <n v="12"/>
    <n v="3"/>
    <n v="2"/>
    <n v="80"/>
    <n v="1"/>
    <n v="6"/>
    <n v="3"/>
    <x v="2"/>
    <n v="6"/>
    <n v="4"/>
    <n v="1"/>
    <n v="1"/>
    <x v="2"/>
    <x v="1"/>
    <s v="11+"/>
    <s v="Stayed"/>
  </r>
  <r>
    <n v="45"/>
    <x v="1"/>
    <s v="Travel_Rarely"/>
    <n v="1015"/>
    <x v="1"/>
    <n v="5"/>
    <n v="5"/>
    <x v="2"/>
    <x v="0"/>
    <x v="1142"/>
    <n v="3"/>
    <x v="0"/>
    <n v="50"/>
    <n v="1"/>
    <n v="2"/>
    <x v="2"/>
    <n v="1"/>
    <s v="Single"/>
    <x v="939"/>
    <n v="23447"/>
    <n v="1"/>
    <s v="Y"/>
    <x v="0"/>
    <n v="14"/>
    <n v="3"/>
    <n v="1"/>
    <n v="80"/>
    <n v="0"/>
    <n v="10"/>
    <n v="3"/>
    <x v="1"/>
    <n v="10"/>
    <n v="7"/>
    <n v="1"/>
    <n v="4"/>
    <x v="0"/>
    <x v="0"/>
    <s v="6-10"/>
    <s v="Stayed"/>
  </r>
  <r>
    <n v="45"/>
    <x v="1"/>
    <s v="Non-Travel"/>
    <n v="336"/>
    <x v="0"/>
    <n v="26"/>
    <n v="3"/>
    <x v="3"/>
    <x v="0"/>
    <x v="1143"/>
    <n v="1"/>
    <x v="1"/>
    <n v="52"/>
    <n v="2"/>
    <n v="2"/>
    <x v="0"/>
    <n v="1"/>
    <s v="Married"/>
    <x v="1060"/>
    <n v="24162"/>
    <n v="1"/>
    <s v="Y"/>
    <x v="1"/>
    <n v="15"/>
    <n v="3"/>
    <n v="1"/>
    <n v="80"/>
    <n v="1"/>
    <n v="10"/>
    <n v="2"/>
    <x v="1"/>
    <n v="10"/>
    <n v="7"/>
    <n v="4"/>
    <n v="5"/>
    <x v="0"/>
    <x v="0"/>
    <s v="6-10"/>
    <s v="Stayed"/>
  </r>
  <r>
    <n v="31"/>
    <x v="1"/>
    <s v="Travel_Frequently"/>
    <n v="715"/>
    <x v="0"/>
    <n v="2"/>
    <n v="4"/>
    <x v="1"/>
    <x v="0"/>
    <x v="1144"/>
    <n v="4"/>
    <x v="1"/>
    <n v="54"/>
    <n v="3"/>
    <n v="2"/>
    <x v="0"/>
    <n v="1"/>
    <s v="Single"/>
    <x v="1061"/>
    <n v="21602"/>
    <n v="7"/>
    <s v="Y"/>
    <x v="1"/>
    <n v="13"/>
    <n v="3"/>
    <n v="4"/>
    <n v="80"/>
    <n v="0"/>
    <n v="10"/>
    <n v="3"/>
    <x v="1"/>
    <n v="5"/>
    <n v="2"/>
    <n v="0"/>
    <n v="3"/>
    <x v="2"/>
    <x v="0"/>
    <s v="6-10"/>
    <s v="Stayed"/>
  </r>
  <r>
    <n v="36"/>
    <x v="1"/>
    <s v="Travel_Rarely"/>
    <n v="559"/>
    <x v="1"/>
    <n v="12"/>
    <n v="4"/>
    <x v="0"/>
    <x v="0"/>
    <x v="1145"/>
    <n v="3"/>
    <x v="0"/>
    <n v="76"/>
    <n v="3"/>
    <n v="2"/>
    <x v="3"/>
    <n v="3"/>
    <s v="Married"/>
    <x v="1062"/>
    <n v="12421"/>
    <n v="9"/>
    <s v="Y"/>
    <x v="0"/>
    <n v="12"/>
    <n v="3"/>
    <n v="2"/>
    <n v="80"/>
    <n v="2"/>
    <n v="7"/>
    <n v="2"/>
    <x v="1"/>
    <n v="3"/>
    <n v="2"/>
    <n v="1"/>
    <n v="1"/>
    <x v="0"/>
    <x v="0"/>
    <s v="3-5"/>
    <s v="Stayed"/>
  </r>
  <r>
    <n v="34"/>
    <x v="1"/>
    <s v="Travel_Frequently"/>
    <n v="426"/>
    <x v="1"/>
    <n v="10"/>
    <n v="4"/>
    <x v="0"/>
    <x v="0"/>
    <x v="1146"/>
    <n v="3"/>
    <x v="1"/>
    <n v="42"/>
    <n v="4"/>
    <n v="2"/>
    <x v="3"/>
    <n v="4"/>
    <s v="Divorced"/>
    <x v="927"/>
    <n v="17000"/>
    <n v="1"/>
    <s v="Y"/>
    <x v="1"/>
    <n v="13"/>
    <n v="3"/>
    <n v="1"/>
    <n v="80"/>
    <n v="1"/>
    <n v="9"/>
    <n v="3"/>
    <x v="1"/>
    <n v="9"/>
    <n v="7"/>
    <n v="7"/>
    <n v="2"/>
    <x v="2"/>
    <x v="0"/>
    <s v="3-5"/>
    <s v="Stayed"/>
  </r>
  <r>
    <n v="49"/>
    <x v="1"/>
    <s v="Travel_Rarely"/>
    <n v="722"/>
    <x v="1"/>
    <n v="25"/>
    <n v="4"/>
    <x v="0"/>
    <x v="0"/>
    <x v="1147"/>
    <n v="3"/>
    <x v="0"/>
    <n v="84"/>
    <n v="3"/>
    <n v="1"/>
    <x v="2"/>
    <n v="1"/>
    <s v="Married"/>
    <x v="1063"/>
    <n v="22102"/>
    <n v="1"/>
    <s v="Y"/>
    <x v="1"/>
    <n v="14"/>
    <n v="3"/>
    <n v="4"/>
    <n v="80"/>
    <n v="1"/>
    <n v="10"/>
    <n v="3"/>
    <x v="2"/>
    <n v="9"/>
    <n v="6"/>
    <n v="1"/>
    <n v="4"/>
    <x v="1"/>
    <x v="0"/>
    <s v="6-10"/>
    <s v="Stayed"/>
  </r>
  <r>
    <n v="39"/>
    <x v="1"/>
    <s v="Travel_Rarely"/>
    <n v="1387"/>
    <x v="1"/>
    <n v="10"/>
    <n v="5"/>
    <x v="2"/>
    <x v="0"/>
    <x v="1148"/>
    <n v="2"/>
    <x v="1"/>
    <n v="76"/>
    <n v="3"/>
    <n v="2"/>
    <x v="3"/>
    <n v="1"/>
    <s v="Married"/>
    <x v="1064"/>
    <n v="3835"/>
    <n v="2"/>
    <s v="Y"/>
    <x v="1"/>
    <n v="13"/>
    <n v="3"/>
    <n v="4"/>
    <n v="80"/>
    <n v="3"/>
    <n v="10"/>
    <n v="3"/>
    <x v="1"/>
    <n v="7"/>
    <n v="7"/>
    <n v="7"/>
    <n v="7"/>
    <x v="0"/>
    <x v="0"/>
    <s v="6-10"/>
    <s v="Stayed"/>
  </r>
  <r>
    <n v="27"/>
    <x v="1"/>
    <s v="Travel_Rarely"/>
    <n v="1302"/>
    <x v="1"/>
    <n v="19"/>
    <n v="3"/>
    <x v="1"/>
    <x v="0"/>
    <x v="1149"/>
    <n v="4"/>
    <x v="1"/>
    <n v="67"/>
    <n v="2"/>
    <n v="1"/>
    <x v="2"/>
    <n v="1"/>
    <s v="Divorced"/>
    <x v="1065"/>
    <n v="16290"/>
    <n v="1"/>
    <s v="Y"/>
    <x v="1"/>
    <n v="11"/>
    <n v="3"/>
    <n v="1"/>
    <n v="80"/>
    <n v="2"/>
    <n v="7"/>
    <n v="3"/>
    <x v="1"/>
    <n v="7"/>
    <n v="7"/>
    <n v="0"/>
    <n v="7"/>
    <x v="2"/>
    <x v="0"/>
    <s v="6-10"/>
    <s v="Stayed"/>
  </r>
  <r>
    <n v="35"/>
    <x v="1"/>
    <s v="Travel_Rarely"/>
    <n v="819"/>
    <x v="1"/>
    <n v="18"/>
    <n v="5"/>
    <x v="0"/>
    <x v="0"/>
    <x v="1150"/>
    <n v="2"/>
    <x v="1"/>
    <n v="48"/>
    <n v="4"/>
    <n v="2"/>
    <x v="1"/>
    <n v="1"/>
    <s v="Married"/>
    <x v="1066"/>
    <n v="26312"/>
    <n v="1"/>
    <s v="Y"/>
    <x v="1"/>
    <n v="11"/>
    <n v="3"/>
    <n v="4"/>
    <n v="80"/>
    <n v="0"/>
    <n v="16"/>
    <n v="2"/>
    <x v="1"/>
    <n v="16"/>
    <n v="15"/>
    <n v="1"/>
    <n v="10"/>
    <x v="2"/>
    <x v="0"/>
    <s v="6-10"/>
    <s v="Stayed"/>
  </r>
  <r>
    <n v="28"/>
    <x v="1"/>
    <s v="Travel_Rarely"/>
    <n v="580"/>
    <x v="1"/>
    <n v="27"/>
    <n v="3"/>
    <x v="2"/>
    <x v="0"/>
    <x v="1151"/>
    <n v="2"/>
    <x v="0"/>
    <n v="39"/>
    <n v="1"/>
    <n v="2"/>
    <x v="3"/>
    <n v="1"/>
    <s v="Divorced"/>
    <x v="1067"/>
    <n v="20460"/>
    <n v="0"/>
    <s v="Y"/>
    <x v="1"/>
    <n v="21"/>
    <n v="4"/>
    <n v="2"/>
    <n v="80"/>
    <n v="1"/>
    <n v="6"/>
    <n v="5"/>
    <x v="2"/>
    <n v="5"/>
    <n v="3"/>
    <n v="0"/>
    <n v="0"/>
    <x v="2"/>
    <x v="0"/>
    <s v="11+"/>
    <s v="Stayed"/>
  </r>
  <r>
    <n v="21"/>
    <x v="1"/>
    <s v="Travel_Rarely"/>
    <n v="546"/>
    <x v="1"/>
    <n v="5"/>
    <n v="1"/>
    <x v="2"/>
    <x v="0"/>
    <x v="1152"/>
    <n v="3"/>
    <x v="1"/>
    <n v="97"/>
    <n v="3"/>
    <n v="1"/>
    <x v="1"/>
    <n v="4"/>
    <s v="Single"/>
    <x v="1068"/>
    <n v="26009"/>
    <n v="1"/>
    <s v="Y"/>
    <x v="1"/>
    <n v="18"/>
    <n v="3"/>
    <n v="3"/>
    <n v="80"/>
    <n v="0"/>
    <n v="3"/>
    <n v="2"/>
    <x v="1"/>
    <n v="2"/>
    <n v="2"/>
    <n v="2"/>
    <n v="2"/>
    <x v="4"/>
    <x v="0"/>
    <s v="3-5"/>
    <s v="Stayed"/>
  </r>
  <r>
    <n v="18"/>
    <x v="0"/>
    <s v="Travel_Frequently"/>
    <n v="544"/>
    <x v="0"/>
    <n v="3"/>
    <n v="2"/>
    <x v="2"/>
    <x v="0"/>
    <x v="1153"/>
    <n v="2"/>
    <x v="0"/>
    <n v="70"/>
    <n v="3"/>
    <n v="1"/>
    <x v="6"/>
    <n v="4"/>
    <s v="Single"/>
    <x v="1069"/>
    <n v="18420"/>
    <n v="1"/>
    <s v="Y"/>
    <x v="0"/>
    <n v="12"/>
    <n v="3"/>
    <n v="3"/>
    <n v="80"/>
    <n v="0"/>
    <n v="0"/>
    <n v="2"/>
    <x v="3"/>
    <n v="0"/>
    <n v="0"/>
    <n v="0"/>
    <n v="0"/>
    <x v="4"/>
    <x v="1"/>
    <s v="0-2"/>
    <s v="Stayed"/>
  </r>
  <r>
    <n v="47"/>
    <x v="1"/>
    <s v="Travel_Rarely"/>
    <n v="1176"/>
    <x v="2"/>
    <n v="26"/>
    <n v="4"/>
    <x v="0"/>
    <x v="0"/>
    <x v="1154"/>
    <n v="4"/>
    <x v="0"/>
    <n v="98"/>
    <n v="3"/>
    <n v="5"/>
    <x v="5"/>
    <n v="3"/>
    <s v="Married"/>
    <x v="1070"/>
    <n v="5220"/>
    <n v="3"/>
    <s v="Y"/>
    <x v="1"/>
    <n v="11"/>
    <n v="3"/>
    <n v="3"/>
    <n v="80"/>
    <n v="1"/>
    <n v="27"/>
    <n v="2"/>
    <x v="1"/>
    <n v="5"/>
    <n v="2"/>
    <n v="1"/>
    <n v="0"/>
    <x v="1"/>
    <x v="2"/>
    <s v="0-2"/>
    <s v="Left"/>
  </r>
  <r>
    <n v="39"/>
    <x v="1"/>
    <s v="Travel_Rarely"/>
    <n v="170"/>
    <x v="1"/>
    <n v="3"/>
    <n v="2"/>
    <x v="2"/>
    <x v="0"/>
    <x v="1155"/>
    <n v="3"/>
    <x v="1"/>
    <n v="76"/>
    <n v="2"/>
    <n v="2"/>
    <x v="2"/>
    <n v="3"/>
    <s v="Divorced"/>
    <x v="1071"/>
    <n v="10302"/>
    <n v="0"/>
    <s v="Y"/>
    <x v="1"/>
    <n v="15"/>
    <n v="3"/>
    <n v="4"/>
    <n v="80"/>
    <n v="1"/>
    <n v="11"/>
    <n v="3"/>
    <x v="1"/>
    <n v="10"/>
    <n v="8"/>
    <n v="0"/>
    <n v="7"/>
    <x v="0"/>
    <x v="0"/>
    <s v="3-5"/>
    <s v="Stayed"/>
  </r>
  <r>
    <n v="40"/>
    <x v="1"/>
    <s v="Travel_Rarely"/>
    <n v="884"/>
    <x v="1"/>
    <n v="15"/>
    <n v="3"/>
    <x v="0"/>
    <x v="0"/>
    <x v="1156"/>
    <n v="1"/>
    <x v="0"/>
    <n v="80"/>
    <n v="2"/>
    <n v="3"/>
    <x v="3"/>
    <n v="3"/>
    <s v="Married"/>
    <x v="1072"/>
    <n v="25800"/>
    <n v="1"/>
    <s v="Y"/>
    <x v="1"/>
    <n v="13"/>
    <n v="3"/>
    <n v="4"/>
    <n v="80"/>
    <n v="2"/>
    <n v="18"/>
    <n v="2"/>
    <x v="1"/>
    <n v="18"/>
    <n v="15"/>
    <n v="14"/>
    <n v="12"/>
    <x v="0"/>
    <x v="2"/>
    <s v="6-10"/>
    <s v="Stayed"/>
  </r>
  <r>
    <n v="35"/>
    <x v="1"/>
    <s v="Non-Travel"/>
    <n v="208"/>
    <x v="1"/>
    <n v="8"/>
    <n v="4"/>
    <x v="0"/>
    <x v="0"/>
    <x v="1157"/>
    <n v="3"/>
    <x v="0"/>
    <n v="52"/>
    <n v="3"/>
    <n v="2"/>
    <x v="4"/>
    <n v="3"/>
    <s v="Married"/>
    <x v="691"/>
    <n v="12250"/>
    <n v="1"/>
    <s v="Y"/>
    <x v="1"/>
    <n v="12"/>
    <n v="3"/>
    <n v="4"/>
    <n v="80"/>
    <n v="1"/>
    <n v="15"/>
    <n v="5"/>
    <x v="1"/>
    <n v="14"/>
    <n v="11"/>
    <n v="2"/>
    <n v="9"/>
    <x v="2"/>
    <x v="0"/>
    <s v="11+"/>
    <s v="Stayed"/>
  </r>
  <r>
    <n v="37"/>
    <x v="1"/>
    <s v="Travel_Rarely"/>
    <n v="671"/>
    <x v="1"/>
    <n v="19"/>
    <n v="3"/>
    <x v="0"/>
    <x v="0"/>
    <x v="1158"/>
    <n v="3"/>
    <x v="1"/>
    <n v="85"/>
    <n v="3"/>
    <n v="2"/>
    <x v="3"/>
    <n v="3"/>
    <s v="Married"/>
    <x v="1073"/>
    <n v="26493"/>
    <n v="3"/>
    <s v="Y"/>
    <x v="1"/>
    <n v="17"/>
    <n v="3"/>
    <n v="1"/>
    <n v="80"/>
    <n v="3"/>
    <n v="9"/>
    <n v="2"/>
    <x v="2"/>
    <n v="4"/>
    <n v="3"/>
    <n v="0"/>
    <n v="2"/>
    <x v="0"/>
    <x v="0"/>
    <s v="11+"/>
    <s v="Stayed"/>
  </r>
  <r>
    <n v="39"/>
    <x v="1"/>
    <s v="Travel_Frequently"/>
    <n v="711"/>
    <x v="1"/>
    <n v="4"/>
    <n v="3"/>
    <x v="2"/>
    <x v="0"/>
    <x v="1159"/>
    <n v="1"/>
    <x v="0"/>
    <n v="81"/>
    <n v="3"/>
    <n v="2"/>
    <x v="3"/>
    <n v="3"/>
    <s v="Single"/>
    <x v="1074"/>
    <n v="3140"/>
    <n v="0"/>
    <s v="Y"/>
    <x v="1"/>
    <n v="13"/>
    <n v="3"/>
    <n v="4"/>
    <n v="80"/>
    <n v="0"/>
    <n v="10"/>
    <n v="2"/>
    <x v="0"/>
    <n v="9"/>
    <n v="2"/>
    <n v="3"/>
    <n v="8"/>
    <x v="0"/>
    <x v="0"/>
    <s v="3-5"/>
    <s v="Stayed"/>
  </r>
  <r>
    <n v="45"/>
    <x v="1"/>
    <s v="Travel_Rarely"/>
    <n v="1329"/>
    <x v="1"/>
    <n v="2"/>
    <n v="2"/>
    <x v="1"/>
    <x v="0"/>
    <x v="1160"/>
    <n v="4"/>
    <x v="0"/>
    <n v="59"/>
    <n v="2"/>
    <n v="2"/>
    <x v="3"/>
    <n v="4"/>
    <s v="Divorced"/>
    <x v="1075"/>
    <n v="5388"/>
    <n v="1"/>
    <s v="Y"/>
    <x v="1"/>
    <n v="19"/>
    <n v="3"/>
    <n v="1"/>
    <n v="80"/>
    <n v="2"/>
    <n v="10"/>
    <n v="3"/>
    <x v="1"/>
    <n v="10"/>
    <n v="7"/>
    <n v="3"/>
    <n v="9"/>
    <x v="0"/>
    <x v="0"/>
    <s v="6-10"/>
    <s v="Stayed"/>
  </r>
  <r>
    <n v="38"/>
    <x v="1"/>
    <s v="Travel_Rarely"/>
    <n v="397"/>
    <x v="1"/>
    <n v="2"/>
    <n v="2"/>
    <x v="2"/>
    <x v="0"/>
    <x v="1161"/>
    <n v="4"/>
    <x v="0"/>
    <n v="54"/>
    <n v="2"/>
    <n v="3"/>
    <x v="3"/>
    <n v="3"/>
    <s v="Married"/>
    <x v="751"/>
    <n v="14199"/>
    <n v="3"/>
    <s v="Y"/>
    <x v="0"/>
    <n v="19"/>
    <n v="3"/>
    <n v="4"/>
    <n v="80"/>
    <n v="1"/>
    <n v="10"/>
    <n v="6"/>
    <x v="3"/>
    <n v="5"/>
    <n v="4"/>
    <n v="0"/>
    <n v="2"/>
    <x v="0"/>
    <x v="2"/>
    <s v="6-10"/>
    <s v="Stayed"/>
  </r>
  <r>
    <n v="35"/>
    <x v="0"/>
    <s v="Travel_Rarely"/>
    <n v="737"/>
    <x v="0"/>
    <n v="10"/>
    <n v="3"/>
    <x v="2"/>
    <x v="0"/>
    <x v="1162"/>
    <n v="4"/>
    <x v="1"/>
    <n v="55"/>
    <n v="2"/>
    <n v="3"/>
    <x v="0"/>
    <n v="1"/>
    <s v="Married"/>
    <x v="1076"/>
    <n v="21530"/>
    <n v="9"/>
    <s v="Y"/>
    <x v="1"/>
    <n v="17"/>
    <n v="3"/>
    <n v="3"/>
    <n v="80"/>
    <n v="0"/>
    <n v="15"/>
    <n v="3"/>
    <x v="1"/>
    <n v="13"/>
    <n v="12"/>
    <n v="6"/>
    <n v="0"/>
    <x v="2"/>
    <x v="2"/>
    <s v="3-5"/>
    <s v="Stayed"/>
  </r>
  <r>
    <n v="37"/>
    <x v="1"/>
    <s v="Travel_Rarely"/>
    <n v="1470"/>
    <x v="1"/>
    <n v="10"/>
    <n v="3"/>
    <x v="2"/>
    <x v="0"/>
    <x v="1163"/>
    <n v="2"/>
    <x v="0"/>
    <n v="71"/>
    <n v="3"/>
    <n v="1"/>
    <x v="1"/>
    <n v="2"/>
    <s v="Married"/>
    <x v="1077"/>
    <n v="9953"/>
    <n v="1"/>
    <s v="Y"/>
    <x v="1"/>
    <n v="11"/>
    <n v="3"/>
    <n v="1"/>
    <n v="80"/>
    <n v="1"/>
    <n v="8"/>
    <n v="2"/>
    <x v="0"/>
    <n v="8"/>
    <n v="4"/>
    <n v="7"/>
    <n v="7"/>
    <x v="0"/>
    <x v="0"/>
    <s v="11+"/>
    <s v="Left"/>
  </r>
  <r>
    <n v="40"/>
    <x v="1"/>
    <s v="Travel_Rarely"/>
    <n v="448"/>
    <x v="1"/>
    <n v="16"/>
    <n v="3"/>
    <x v="0"/>
    <x v="0"/>
    <x v="1164"/>
    <n v="3"/>
    <x v="0"/>
    <n v="84"/>
    <n v="3"/>
    <n v="3"/>
    <x v="3"/>
    <n v="4"/>
    <s v="Single"/>
    <x v="1078"/>
    <n v="19948"/>
    <n v="6"/>
    <s v="Y"/>
    <x v="0"/>
    <n v="15"/>
    <n v="3"/>
    <n v="4"/>
    <n v="80"/>
    <n v="0"/>
    <n v="18"/>
    <n v="2"/>
    <x v="2"/>
    <n v="4"/>
    <n v="2"/>
    <n v="3"/>
    <n v="3"/>
    <x v="0"/>
    <x v="2"/>
    <s v="6-10"/>
    <s v="Stayed"/>
  </r>
  <r>
    <n v="44"/>
    <x v="1"/>
    <s v="Travel_Frequently"/>
    <n v="602"/>
    <x v="2"/>
    <n v="1"/>
    <n v="5"/>
    <x v="5"/>
    <x v="0"/>
    <x v="1165"/>
    <n v="1"/>
    <x v="1"/>
    <n v="37"/>
    <n v="3"/>
    <n v="2"/>
    <x v="8"/>
    <n v="4"/>
    <s v="Married"/>
    <x v="1079"/>
    <n v="10503"/>
    <n v="4"/>
    <s v="Y"/>
    <x v="0"/>
    <n v="11"/>
    <n v="3"/>
    <n v="3"/>
    <n v="80"/>
    <n v="0"/>
    <n v="14"/>
    <n v="3"/>
    <x v="1"/>
    <n v="10"/>
    <n v="7"/>
    <n v="0"/>
    <n v="2"/>
    <x v="0"/>
    <x v="0"/>
    <s v="3-5"/>
    <s v="Stayed"/>
  </r>
  <r>
    <n v="48"/>
    <x v="1"/>
    <s v="Travel_Frequently"/>
    <n v="365"/>
    <x v="1"/>
    <n v="4"/>
    <n v="5"/>
    <x v="2"/>
    <x v="0"/>
    <x v="1166"/>
    <n v="3"/>
    <x v="1"/>
    <n v="89"/>
    <n v="2"/>
    <n v="4"/>
    <x v="5"/>
    <n v="4"/>
    <s v="Married"/>
    <x v="1080"/>
    <n v="5602"/>
    <n v="2"/>
    <s v="Y"/>
    <x v="1"/>
    <n v="25"/>
    <n v="4"/>
    <n v="2"/>
    <n v="80"/>
    <n v="1"/>
    <n v="23"/>
    <n v="3"/>
    <x v="1"/>
    <n v="2"/>
    <n v="2"/>
    <n v="2"/>
    <n v="2"/>
    <x v="1"/>
    <x v="2"/>
    <s v="6-10"/>
    <s v="Stayed"/>
  </r>
  <r>
    <n v="35"/>
    <x v="0"/>
    <s v="Travel_Rarely"/>
    <n v="763"/>
    <x v="0"/>
    <n v="15"/>
    <n v="2"/>
    <x v="2"/>
    <x v="0"/>
    <x v="1167"/>
    <n v="1"/>
    <x v="1"/>
    <n v="59"/>
    <n v="1"/>
    <n v="2"/>
    <x v="0"/>
    <n v="4"/>
    <s v="Divorced"/>
    <x v="1081"/>
    <n v="22098"/>
    <n v="6"/>
    <s v="Y"/>
    <x v="0"/>
    <n v="14"/>
    <n v="3"/>
    <n v="4"/>
    <n v="80"/>
    <n v="2"/>
    <n v="7"/>
    <n v="2"/>
    <x v="2"/>
    <n v="2"/>
    <n v="2"/>
    <n v="2"/>
    <n v="2"/>
    <x v="2"/>
    <x v="0"/>
    <s v="0-2"/>
    <s v="Stayed"/>
  </r>
  <r>
    <n v="24"/>
    <x v="1"/>
    <s v="Travel_Frequently"/>
    <n v="567"/>
    <x v="1"/>
    <n v="2"/>
    <n v="1"/>
    <x v="4"/>
    <x v="0"/>
    <x v="1168"/>
    <n v="1"/>
    <x v="0"/>
    <n v="32"/>
    <n v="3"/>
    <n v="1"/>
    <x v="1"/>
    <n v="4"/>
    <s v="Single"/>
    <x v="841"/>
    <n v="17218"/>
    <n v="1"/>
    <s v="Y"/>
    <x v="0"/>
    <n v="13"/>
    <n v="3"/>
    <n v="3"/>
    <n v="80"/>
    <n v="0"/>
    <n v="6"/>
    <n v="2"/>
    <x v="1"/>
    <n v="6"/>
    <n v="3"/>
    <n v="1"/>
    <n v="3"/>
    <x v="4"/>
    <x v="0"/>
    <s v="0-2"/>
    <s v="Left"/>
  </r>
  <r>
    <n v="27"/>
    <x v="1"/>
    <s v="Travel_Rarely"/>
    <n v="486"/>
    <x v="1"/>
    <n v="8"/>
    <n v="3"/>
    <x v="2"/>
    <x v="0"/>
    <x v="1169"/>
    <n v="2"/>
    <x v="0"/>
    <n v="86"/>
    <n v="4"/>
    <n v="1"/>
    <x v="1"/>
    <n v="3"/>
    <s v="Married"/>
    <x v="1082"/>
    <n v="22490"/>
    <n v="7"/>
    <s v="Y"/>
    <x v="1"/>
    <n v="17"/>
    <n v="3"/>
    <n v="1"/>
    <n v="80"/>
    <n v="0"/>
    <n v="5"/>
    <n v="0"/>
    <x v="1"/>
    <n v="3"/>
    <n v="2"/>
    <n v="0"/>
    <n v="2"/>
    <x v="2"/>
    <x v="0"/>
    <s v="6-10"/>
    <s v="Stayed"/>
  </r>
  <r>
    <n v="27"/>
    <x v="1"/>
    <s v="Travel_Frequently"/>
    <n v="591"/>
    <x v="1"/>
    <n v="2"/>
    <n v="3"/>
    <x v="2"/>
    <x v="0"/>
    <x v="1170"/>
    <n v="4"/>
    <x v="1"/>
    <n v="87"/>
    <n v="3"/>
    <n v="1"/>
    <x v="1"/>
    <n v="4"/>
    <s v="Single"/>
    <x v="1083"/>
    <n v="6297"/>
    <n v="2"/>
    <s v="Y"/>
    <x v="1"/>
    <n v="13"/>
    <n v="3"/>
    <n v="3"/>
    <n v="80"/>
    <n v="0"/>
    <n v="6"/>
    <n v="0"/>
    <x v="2"/>
    <n v="4"/>
    <n v="2"/>
    <n v="1"/>
    <n v="2"/>
    <x v="2"/>
    <x v="1"/>
    <s v="3-5"/>
    <s v="Stayed"/>
  </r>
  <r>
    <n v="40"/>
    <x v="0"/>
    <s v="Travel_Rarely"/>
    <n v="1329"/>
    <x v="1"/>
    <n v="7"/>
    <n v="3"/>
    <x v="0"/>
    <x v="0"/>
    <x v="1171"/>
    <n v="1"/>
    <x v="1"/>
    <n v="73"/>
    <n v="3"/>
    <n v="1"/>
    <x v="2"/>
    <n v="1"/>
    <s v="Single"/>
    <x v="1084"/>
    <n v="3339"/>
    <n v="3"/>
    <s v="Y"/>
    <x v="0"/>
    <n v="14"/>
    <n v="3"/>
    <n v="2"/>
    <n v="80"/>
    <n v="0"/>
    <n v="10"/>
    <n v="3"/>
    <x v="0"/>
    <n v="4"/>
    <n v="2"/>
    <n v="0"/>
    <n v="3"/>
    <x v="0"/>
    <x v="1"/>
    <s v="3-5"/>
    <s v="Stayed"/>
  </r>
  <r>
    <n v="29"/>
    <x v="1"/>
    <s v="Travel_Rarely"/>
    <n v="469"/>
    <x v="0"/>
    <n v="10"/>
    <n v="3"/>
    <x v="2"/>
    <x v="0"/>
    <x v="1172"/>
    <n v="3"/>
    <x v="1"/>
    <n v="42"/>
    <n v="2"/>
    <n v="2"/>
    <x v="0"/>
    <n v="3"/>
    <s v="Single"/>
    <x v="1085"/>
    <n v="23413"/>
    <n v="9"/>
    <s v="Y"/>
    <x v="1"/>
    <n v="11"/>
    <n v="3"/>
    <n v="3"/>
    <n v="80"/>
    <n v="0"/>
    <n v="8"/>
    <n v="2"/>
    <x v="1"/>
    <n v="5"/>
    <n v="2"/>
    <n v="1"/>
    <n v="4"/>
    <x v="2"/>
    <x v="0"/>
    <s v="3-5"/>
    <s v="Left"/>
  </r>
  <r>
    <n v="36"/>
    <x v="1"/>
    <s v="Travel_Rarely"/>
    <n v="711"/>
    <x v="1"/>
    <n v="5"/>
    <n v="4"/>
    <x v="0"/>
    <x v="0"/>
    <x v="1173"/>
    <n v="2"/>
    <x v="0"/>
    <n v="42"/>
    <n v="3"/>
    <n v="3"/>
    <x v="4"/>
    <n v="1"/>
    <s v="Married"/>
    <x v="1086"/>
    <n v="22792"/>
    <n v="4"/>
    <s v="Y"/>
    <x v="1"/>
    <n v="12"/>
    <n v="3"/>
    <n v="3"/>
    <n v="80"/>
    <n v="2"/>
    <n v="9"/>
    <n v="6"/>
    <x v="1"/>
    <n v="3"/>
    <n v="2"/>
    <n v="0"/>
    <n v="2"/>
    <x v="0"/>
    <x v="2"/>
    <s v="3-5"/>
    <s v="Stayed"/>
  </r>
  <r>
    <n v="25"/>
    <x v="1"/>
    <s v="Travel_Frequently"/>
    <n v="772"/>
    <x v="1"/>
    <n v="2"/>
    <n v="1"/>
    <x v="0"/>
    <x v="0"/>
    <x v="1174"/>
    <n v="4"/>
    <x v="1"/>
    <n v="77"/>
    <n v="4"/>
    <n v="2"/>
    <x v="3"/>
    <n v="3"/>
    <s v="Divorced"/>
    <x v="1087"/>
    <n v="4973"/>
    <n v="1"/>
    <s v="Y"/>
    <x v="1"/>
    <n v="17"/>
    <n v="3"/>
    <n v="3"/>
    <n v="80"/>
    <n v="2"/>
    <n v="7"/>
    <n v="6"/>
    <x v="1"/>
    <n v="7"/>
    <n v="7"/>
    <n v="0"/>
    <n v="7"/>
    <x v="4"/>
    <x v="0"/>
    <s v="3-5"/>
    <s v="Stayed"/>
  </r>
  <r>
    <n v="39"/>
    <x v="1"/>
    <s v="Travel_Rarely"/>
    <n v="492"/>
    <x v="1"/>
    <n v="12"/>
    <n v="3"/>
    <x v="2"/>
    <x v="0"/>
    <x v="1175"/>
    <n v="4"/>
    <x v="1"/>
    <n v="66"/>
    <n v="3"/>
    <n v="2"/>
    <x v="3"/>
    <n v="2"/>
    <s v="Married"/>
    <x v="1088"/>
    <n v="7693"/>
    <n v="4"/>
    <s v="Y"/>
    <x v="1"/>
    <n v="21"/>
    <n v="4"/>
    <n v="3"/>
    <n v="80"/>
    <n v="0"/>
    <n v="7"/>
    <n v="3"/>
    <x v="1"/>
    <n v="5"/>
    <n v="4"/>
    <n v="1"/>
    <n v="0"/>
    <x v="0"/>
    <x v="0"/>
    <s v="6-10"/>
    <s v="Stayed"/>
  </r>
  <r>
    <n v="49"/>
    <x v="1"/>
    <s v="Travel_Rarely"/>
    <n v="301"/>
    <x v="1"/>
    <n v="22"/>
    <n v="4"/>
    <x v="1"/>
    <x v="0"/>
    <x v="1176"/>
    <n v="1"/>
    <x v="0"/>
    <n v="72"/>
    <n v="3"/>
    <n v="4"/>
    <x v="7"/>
    <n v="2"/>
    <s v="Married"/>
    <x v="1089"/>
    <n v="3498"/>
    <n v="3"/>
    <s v="Y"/>
    <x v="1"/>
    <n v="16"/>
    <n v="3"/>
    <n v="2"/>
    <n v="80"/>
    <n v="2"/>
    <n v="27"/>
    <n v="2"/>
    <x v="1"/>
    <n v="4"/>
    <n v="2"/>
    <n v="1"/>
    <n v="2"/>
    <x v="1"/>
    <x v="2"/>
    <s v="3-5"/>
    <s v="Stayed"/>
  </r>
  <r>
    <n v="50"/>
    <x v="1"/>
    <s v="Travel_Rarely"/>
    <n v="813"/>
    <x v="1"/>
    <n v="17"/>
    <n v="5"/>
    <x v="0"/>
    <x v="0"/>
    <x v="1177"/>
    <n v="4"/>
    <x v="0"/>
    <n v="50"/>
    <n v="2"/>
    <n v="3"/>
    <x v="7"/>
    <n v="1"/>
    <s v="Divorced"/>
    <x v="1090"/>
    <n v="21981"/>
    <n v="5"/>
    <s v="Y"/>
    <x v="1"/>
    <n v="15"/>
    <n v="3"/>
    <n v="3"/>
    <n v="80"/>
    <n v="3"/>
    <n v="19"/>
    <n v="3"/>
    <x v="1"/>
    <n v="14"/>
    <n v="11"/>
    <n v="1"/>
    <n v="11"/>
    <x v="1"/>
    <x v="2"/>
    <s v="3-5"/>
    <s v="Stayed"/>
  </r>
  <r>
    <n v="20"/>
    <x v="1"/>
    <s v="Travel_Rarely"/>
    <n v="1141"/>
    <x v="0"/>
    <n v="2"/>
    <n v="3"/>
    <x v="2"/>
    <x v="0"/>
    <x v="1178"/>
    <n v="3"/>
    <x v="0"/>
    <n v="31"/>
    <n v="3"/>
    <n v="1"/>
    <x v="6"/>
    <n v="3"/>
    <s v="Single"/>
    <x v="1091"/>
    <n v="13251"/>
    <n v="1"/>
    <s v="Y"/>
    <x v="1"/>
    <n v="19"/>
    <n v="3"/>
    <n v="1"/>
    <n v="80"/>
    <n v="0"/>
    <n v="2"/>
    <n v="3"/>
    <x v="1"/>
    <n v="2"/>
    <n v="2"/>
    <n v="2"/>
    <n v="2"/>
    <x v="4"/>
    <x v="1"/>
    <s v="11+"/>
    <s v="Stayed"/>
  </r>
  <r>
    <n v="34"/>
    <x v="1"/>
    <s v="Travel_Rarely"/>
    <n v="1130"/>
    <x v="1"/>
    <n v="3"/>
    <n v="3"/>
    <x v="0"/>
    <x v="0"/>
    <x v="1179"/>
    <n v="4"/>
    <x v="0"/>
    <n v="66"/>
    <n v="3"/>
    <n v="2"/>
    <x v="1"/>
    <n v="2"/>
    <s v="Divorced"/>
    <x v="1092"/>
    <n v="19332"/>
    <n v="1"/>
    <s v="Y"/>
    <x v="1"/>
    <n v="12"/>
    <n v="3"/>
    <n v="3"/>
    <n v="80"/>
    <n v="1"/>
    <n v="11"/>
    <n v="2"/>
    <x v="1"/>
    <n v="11"/>
    <n v="8"/>
    <n v="7"/>
    <n v="9"/>
    <x v="2"/>
    <x v="0"/>
    <s v="0-2"/>
    <s v="Stayed"/>
  </r>
  <r>
    <n v="36"/>
    <x v="1"/>
    <s v="Travel_Rarely"/>
    <n v="311"/>
    <x v="1"/>
    <n v="7"/>
    <n v="3"/>
    <x v="0"/>
    <x v="0"/>
    <x v="1180"/>
    <n v="1"/>
    <x v="1"/>
    <n v="77"/>
    <n v="3"/>
    <n v="1"/>
    <x v="2"/>
    <n v="2"/>
    <s v="Single"/>
    <x v="1093"/>
    <n v="10950"/>
    <n v="2"/>
    <s v="Y"/>
    <x v="1"/>
    <n v="11"/>
    <n v="3"/>
    <n v="3"/>
    <n v="80"/>
    <n v="0"/>
    <n v="15"/>
    <n v="4"/>
    <x v="1"/>
    <n v="4"/>
    <n v="3"/>
    <n v="1"/>
    <n v="3"/>
    <x v="0"/>
    <x v="1"/>
    <s v="11+"/>
    <s v="Stayed"/>
  </r>
  <r>
    <n v="49"/>
    <x v="1"/>
    <s v="Travel_Rarely"/>
    <n v="465"/>
    <x v="1"/>
    <n v="6"/>
    <n v="1"/>
    <x v="0"/>
    <x v="0"/>
    <x v="1181"/>
    <n v="3"/>
    <x v="0"/>
    <n v="41"/>
    <n v="2"/>
    <n v="4"/>
    <x v="4"/>
    <n v="3"/>
    <s v="Married"/>
    <x v="1094"/>
    <n v="11652"/>
    <n v="2"/>
    <s v="Y"/>
    <x v="0"/>
    <n v="19"/>
    <n v="3"/>
    <n v="2"/>
    <n v="80"/>
    <n v="1"/>
    <n v="30"/>
    <n v="3"/>
    <x v="1"/>
    <n v="15"/>
    <n v="11"/>
    <n v="2"/>
    <n v="12"/>
    <x v="1"/>
    <x v="2"/>
    <s v="3-5"/>
    <s v="Stayed"/>
  </r>
  <r>
    <n v="36"/>
    <x v="1"/>
    <s v="Non-Travel"/>
    <n v="894"/>
    <x v="1"/>
    <n v="1"/>
    <n v="4"/>
    <x v="2"/>
    <x v="0"/>
    <x v="1182"/>
    <n v="4"/>
    <x v="0"/>
    <n v="33"/>
    <n v="2"/>
    <n v="2"/>
    <x v="3"/>
    <n v="3"/>
    <s v="Married"/>
    <x v="1095"/>
    <n v="15411"/>
    <n v="0"/>
    <s v="Y"/>
    <x v="1"/>
    <n v="15"/>
    <n v="3"/>
    <n v="3"/>
    <n v="80"/>
    <n v="0"/>
    <n v="4"/>
    <n v="6"/>
    <x v="1"/>
    <n v="3"/>
    <n v="2"/>
    <n v="1"/>
    <n v="2"/>
    <x v="0"/>
    <x v="0"/>
    <s v="11+"/>
    <s v="Stayed"/>
  </r>
  <r>
    <n v="36"/>
    <x v="1"/>
    <s v="Travel_Rarely"/>
    <n v="1040"/>
    <x v="1"/>
    <n v="3"/>
    <n v="2"/>
    <x v="0"/>
    <x v="0"/>
    <x v="1183"/>
    <n v="4"/>
    <x v="1"/>
    <n v="79"/>
    <n v="4"/>
    <n v="2"/>
    <x v="4"/>
    <n v="1"/>
    <s v="Divorced"/>
    <x v="1096"/>
    <n v="26308"/>
    <n v="6"/>
    <s v="Y"/>
    <x v="1"/>
    <n v="20"/>
    <n v="4"/>
    <n v="1"/>
    <n v="80"/>
    <n v="1"/>
    <n v="13"/>
    <n v="3"/>
    <x v="1"/>
    <n v="5"/>
    <n v="4"/>
    <n v="0"/>
    <n v="4"/>
    <x v="0"/>
    <x v="0"/>
    <s v="3-5"/>
    <s v="Stayed"/>
  </r>
  <r>
    <n v="54"/>
    <x v="1"/>
    <s v="Travel_Rarely"/>
    <n v="584"/>
    <x v="1"/>
    <n v="22"/>
    <n v="5"/>
    <x v="2"/>
    <x v="0"/>
    <x v="1184"/>
    <n v="2"/>
    <x v="0"/>
    <n v="91"/>
    <n v="3"/>
    <n v="4"/>
    <x v="5"/>
    <n v="3"/>
    <s v="Married"/>
    <x v="1097"/>
    <n v="18685"/>
    <n v="3"/>
    <s v="Y"/>
    <x v="1"/>
    <n v="25"/>
    <n v="4"/>
    <n v="3"/>
    <n v="80"/>
    <n v="1"/>
    <n v="36"/>
    <n v="6"/>
    <x v="1"/>
    <n v="10"/>
    <n v="8"/>
    <n v="4"/>
    <n v="7"/>
    <x v="1"/>
    <x v="2"/>
    <s v="3-5"/>
    <s v="Stayed"/>
  </r>
  <r>
    <n v="43"/>
    <x v="1"/>
    <s v="Travel_Rarely"/>
    <n v="1291"/>
    <x v="1"/>
    <n v="15"/>
    <n v="2"/>
    <x v="0"/>
    <x v="0"/>
    <x v="1185"/>
    <n v="3"/>
    <x v="1"/>
    <n v="65"/>
    <n v="2"/>
    <n v="4"/>
    <x v="7"/>
    <n v="3"/>
    <s v="Married"/>
    <x v="1098"/>
    <n v="3525"/>
    <n v="1"/>
    <s v="Y"/>
    <x v="1"/>
    <n v="24"/>
    <n v="4"/>
    <n v="1"/>
    <n v="80"/>
    <n v="1"/>
    <n v="14"/>
    <n v="3"/>
    <x v="1"/>
    <n v="14"/>
    <n v="10"/>
    <n v="6"/>
    <n v="11"/>
    <x v="0"/>
    <x v="2"/>
    <s v="6-10"/>
    <s v="Stayed"/>
  </r>
  <r>
    <n v="35"/>
    <x v="0"/>
    <s v="Travel_Frequently"/>
    <n v="880"/>
    <x v="0"/>
    <n v="12"/>
    <n v="4"/>
    <x v="1"/>
    <x v="0"/>
    <x v="1186"/>
    <n v="4"/>
    <x v="1"/>
    <n v="36"/>
    <n v="3"/>
    <n v="2"/>
    <x v="0"/>
    <n v="4"/>
    <s v="Single"/>
    <x v="1099"/>
    <n v="10414"/>
    <n v="3"/>
    <s v="Y"/>
    <x v="0"/>
    <n v="24"/>
    <n v="4"/>
    <n v="1"/>
    <n v="80"/>
    <n v="0"/>
    <n v="13"/>
    <n v="2"/>
    <x v="3"/>
    <n v="11"/>
    <n v="9"/>
    <n v="6"/>
    <n v="7"/>
    <x v="2"/>
    <x v="0"/>
    <s v="11+"/>
    <s v="Stayed"/>
  </r>
  <r>
    <n v="38"/>
    <x v="1"/>
    <s v="Travel_Frequently"/>
    <n v="1189"/>
    <x v="1"/>
    <n v="1"/>
    <n v="3"/>
    <x v="0"/>
    <x v="0"/>
    <x v="1187"/>
    <n v="4"/>
    <x v="1"/>
    <n v="90"/>
    <n v="3"/>
    <n v="2"/>
    <x v="1"/>
    <n v="4"/>
    <s v="Married"/>
    <x v="1100"/>
    <n v="9867"/>
    <n v="7"/>
    <s v="Y"/>
    <x v="1"/>
    <n v="15"/>
    <n v="3"/>
    <n v="4"/>
    <n v="80"/>
    <n v="2"/>
    <n v="19"/>
    <n v="4"/>
    <x v="3"/>
    <n v="13"/>
    <n v="11"/>
    <n v="2"/>
    <n v="9"/>
    <x v="0"/>
    <x v="0"/>
    <s v="11+"/>
    <s v="Left"/>
  </r>
  <r>
    <n v="29"/>
    <x v="1"/>
    <s v="Travel_Rarely"/>
    <n v="991"/>
    <x v="0"/>
    <n v="5"/>
    <n v="3"/>
    <x v="2"/>
    <x v="0"/>
    <x v="1188"/>
    <n v="1"/>
    <x v="1"/>
    <n v="43"/>
    <n v="2"/>
    <n v="2"/>
    <x v="0"/>
    <n v="2"/>
    <s v="Divorced"/>
    <x v="1101"/>
    <n v="3356"/>
    <n v="1"/>
    <s v="Y"/>
    <x v="0"/>
    <n v="13"/>
    <n v="3"/>
    <n v="2"/>
    <n v="80"/>
    <n v="1"/>
    <n v="10"/>
    <n v="3"/>
    <x v="2"/>
    <n v="10"/>
    <n v="0"/>
    <n v="0"/>
    <n v="9"/>
    <x v="2"/>
    <x v="0"/>
    <s v="11+"/>
    <s v="Stayed"/>
  </r>
  <r>
    <n v="33"/>
    <x v="1"/>
    <s v="Travel_Rarely"/>
    <n v="392"/>
    <x v="0"/>
    <n v="2"/>
    <n v="4"/>
    <x v="2"/>
    <x v="0"/>
    <x v="1189"/>
    <n v="4"/>
    <x v="1"/>
    <n v="93"/>
    <n v="3"/>
    <n v="2"/>
    <x v="0"/>
    <n v="4"/>
    <s v="Divorced"/>
    <x v="1102"/>
    <n v="3921"/>
    <n v="1"/>
    <s v="Y"/>
    <x v="1"/>
    <n v="14"/>
    <n v="3"/>
    <n v="3"/>
    <n v="80"/>
    <n v="2"/>
    <n v="6"/>
    <n v="5"/>
    <x v="1"/>
    <n v="6"/>
    <n v="2"/>
    <n v="0"/>
    <n v="4"/>
    <x v="2"/>
    <x v="0"/>
    <s v="6-10"/>
    <s v="Stayed"/>
  </r>
  <r>
    <n v="32"/>
    <x v="1"/>
    <s v="Travel_Rarely"/>
    <n v="977"/>
    <x v="1"/>
    <n v="2"/>
    <n v="3"/>
    <x v="2"/>
    <x v="0"/>
    <x v="1190"/>
    <n v="4"/>
    <x v="1"/>
    <n v="45"/>
    <n v="3"/>
    <n v="2"/>
    <x v="1"/>
    <n v="2"/>
    <s v="Divorced"/>
    <x v="1103"/>
    <n v="25518"/>
    <n v="0"/>
    <s v="Y"/>
    <x v="1"/>
    <n v="13"/>
    <n v="3"/>
    <n v="3"/>
    <n v="80"/>
    <n v="2"/>
    <n v="10"/>
    <n v="4"/>
    <x v="2"/>
    <n v="9"/>
    <n v="5"/>
    <n v="1"/>
    <n v="6"/>
    <x v="2"/>
    <x v="0"/>
    <s v="6-10"/>
    <s v="Stayed"/>
  </r>
  <r>
    <n v="31"/>
    <x v="1"/>
    <s v="Travel_Rarely"/>
    <n v="1112"/>
    <x v="0"/>
    <n v="5"/>
    <n v="4"/>
    <x v="0"/>
    <x v="0"/>
    <x v="1191"/>
    <n v="1"/>
    <x v="0"/>
    <n v="67"/>
    <n v="3"/>
    <n v="2"/>
    <x v="0"/>
    <n v="4"/>
    <s v="Married"/>
    <x v="1104"/>
    <n v="22589"/>
    <n v="1"/>
    <s v="Y"/>
    <x v="1"/>
    <n v="11"/>
    <n v="3"/>
    <n v="1"/>
    <n v="80"/>
    <n v="2"/>
    <n v="10"/>
    <n v="2"/>
    <x v="1"/>
    <n v="10"/>
    <n v="0"/>
    <n v="0"/>
    <n v="2"/>
    <x v="2"/>
    <x v="0"/>
    <s v="6-10"/>
    <s v="Stayed"/>
  </r>
  <r>
    <n v="49"/>
    <x v="1"/>
    <s v="Travel_Rarely"/>
    <n v="464"/>
    <x v="1"/>
    <n v="16"/>
    <n v="3"/>
    <x v="2"/>
    <x v="0"/>
    <x v="1192"/>
    <n v="4"/>
    <x v="0"/>
    <n v="74"/>
    <n v="3"/>
    <n v="1"/>
    <x v="2"/>
    <n v="1"/>
    <s v="Divorced"/>
    <x v="1105"/>
    <n v="24941"/>
    <n v="4"/>
    <s v="Y"/>
    <x v="0"/>
    <n v="16"/>
    <n v="3"/>
    <n v="2"/>
    <n v="80"/>
    <n v="1"/>
    <n v="17"/>
    <n v="2"/>
    <x v="2"/>
    <n v="2"/>
    <n v="2"/>
    <n v="2"/>
    <n v="2"/>
    <x v="1"/>
    <x v="1"/>
    <s v="6-10"/>
    <s v="Stayed"/>
  </r>
  <r>
    <n v="38"/>
    <x v="1"/>
    <s v="Travel_Frequently"/>
    <n v="148"/>
    <x v="1"/>
    <n v="2"/>
    <n v="3"/>
    <x v="2"/>
    <x v="0"/>
    <x v="1193"/>
    <n v="4"/>
    <x v="0"/>
    <n v="42"/>
    <n v="2"/>
    <n v="1"/>
    <x v="2"/>
    <n v="2"/>
    <s v="Single"/>
    <x v="1106"/>
    <n v="23826"/>
    <n v="1"/>
    <s v="Y"/>
    <x v="1"/>
    <n v="22"/>
    <n v="4"/>
    <n v="2"/>
    <n v="80"/>
    <n v="0"/>
    <n v="4"/>
    <n v="3"/>
    <x v="1"/>
    <n v="4"/>
    <n v="3"/>
    <n v="3"/>
    <n v="3"/>
    <x v="0"/>
    <x v="1"/>
    <s v="0-2"/>
    <s v="Stayed"/>
  </r>
  <r>
    <n v="47"/>
    <x v="1"/>
    <s v="Travel_Rarely"/>
    <n v="1225"/>
    <x v="0"/>
    <n v="2"/>
    <n v="4"/>
    <x v="0"/>
    <x v="0"/>
    <x v="1194"/>
    <n v="2"/>
    <x v="0"/>
    <n v="47"/>
    <n v="4"/>
    <n v="4"/>
    <x v="5"/>
    <n v="2"/>
    <s v="Divorced"/>
    <x v="1107"/>
    <n v="21086"/>
    <n v="6"/>
    <s v="Y"/>
    <x v="1"/>
    <n v="14"/>
    <n v="3"/>
    <n v="3"/>
    <n v="80"/>
    <n v="3"/>
    <n v="29"/>
    <n v="2"/>
    <x v="1"/>
    <n v="3"/>
    <n v="2"/>
    <n v="1"/>
    <n v="2"/>
    <x v="1"/>
    <x v="2"/>
    <s v="3-5"/>
    <s v="Stayed"/>
  </r>
  <r>
    <n v="49"/>
    <x v="1"/>
    <s v="Travel_Rarely"/>
    <n v="809"/>
    <x v="1"/>
    <n v="1"/>
    <n v="3"/>
    <x v="0"/>
    <x v="0"/>
    <x v="1195"/>
    <n v="3"/>
    <x v="1"/>
    <n v="36"/>
    <n v="3"/>
    <n v="4"/>
    <x v="5"/>
    <n v="3"/>
    <s v="Single"/>
    <x v="1108"/>
    <n v="22384"/>
    <n v="4"/>
    <s v="Y"/>
    <x v="1"/>
    <n v="14"/>
    <n v="3"/>
    <n v="1"/>
    <n v="80"/>
    <n v="0"/>
    <n v="23"/>
    <n v="2"/>
    <x v="1"/>
    <n v="8"/>
    <n v="7"/>
    <n v="0"/>
    <n v="0"/>
    <x v="1"/>
    <x v="2"/>
    <s v="3-5"/>
    <s v="Stayed"/>
  </r>
  <r>
    <n v="41"/>
    <x v="1"/>
    <s v="Travel_Rarely"/>
    <n v="1206"/>
    <x v="0"/>
    <n v="23"/>
    <n v="2"/>
    <x v="0"/>
    <x v="0"/>
    <x v="1196"/>
    <n v="4"/>
    <x v="1"/>
    <n v="80"/>
    <n v="3"/>
    <n v="3"/>
    <x v="0"/>
    <n v="3"/>
    <s v="Single"/>
    <x v="1109"/>
    <n v="11591"/>
    <n v="3"/>
    <s v="Y"/>
    <x v="0"/>
    <n v="16"/>
    <n v="3"/>
    <n v="4"/>
    <n v="80"/>
    <n v="0"/>
    <n v="21"/>
    <n v="2"/>
    <x v="1"/>
    <n v="2"/>
    <n v="0"/>
    <n v="0"/>
    <n v="2"/>
    <x v="0"/>
    <x v="2"/>
    <s v="6-10"/>
    <s v="Stayed"/>
  </r>
  <r>
    <n v="20"/>
    <x v="1"/>
    <s v="Travel_Rarely"/>
    <n v="727"/>
    <x v="0"/>
    <n v="9"/>
    <n v="1"/>
    <x v="0"/>
    <x v="0"/>
    <x v="1197"/>
    <n v="4"/>
    <x v="1"/>
    <n v="54"/>
    <n v="3"/>
    <n v="1"/>
    <x v="6"/>
    <n v="1"/>
    <s v="Single"/>
    <x v="1110"/>
    <n v="21082"/>
    <n v="1"/>
    <s v="Y"/>
    <x v="1"/>
    <n v="11"/>
    <n v="3"/>
    <n v="1"/>
    <n v="80"/>
    <n v="0"/>
    <n v="2"/>
    <n v="3"/>
    <x v="1"/>
    <n v="2"/>
    <n v="2"/>
    <n v="0"/>
    <n v="2"/>
    <x v="4"/>
    <x v="1"/>
    <s v="0-2"/>
    <s v="Stayed"/>
  </r>
  <r>
    <n v="33"/>
    <x v="1"/>
    <s v="Non-Travel"/>
    <n v="530"/>
    <x v="0"/>
    <n v="16"/>
    <n v="3"/>
    <x v="0"/>
    <x v="0"/>
    <x v="1198"/>
    <n v="3"/>
    <x v="0"/>
    <n v="36"/>
    <n v="3"/>
    <n v="2"/>
    <x v="0"/>
    <n v="4"/>
    <s v="Divorced"/>
    <x v="1111"/>
    <n v="16130"/>
    <n v="1"/>
    <s v="Y"/>
    <x v="0"/>
    <n v="25"/>
    <n v="4"/>
    <n v="3"/>
    <n v="80"/>
    <n v="1"/>
    <n v="7"/>
    <n v="2"/>
    <x v="1"/>
    <n v="6"/>
    <n v="5"/>
    <n v="1"/>
    <n v="2"/>
    <x v="2"/>
    <x v="0"/>
    <s v="0-2"/>
    <s v="Stayed"/>
  </r>
  <r>
    <n v="36"/>
    <x v="1"/>
    <s v="Travel_Rarely"/>
    <n v="1351"/>
    <x v="1"/>
    <n v="26"/>
    <n v="4"/>
    <x v="0"/>
    <x v="0"/>
    <x v="1199"/>
    <n v="1"/>
    <x v="1"/>
    <n v="80"/>
    <n v="3"/>
    <n v="2"/>
    <x v="4"/>
    <n v="3"/>
    <s v="Married"/>
    <x v="1112"/>
    <n v="7419"/>
    <n v="6"/>
    <s v="Y"/>
    <x v="1"/>
    <n v="14"/>
    <n v="3"/>
    <n v="2"/>
    <n v="80"/>
    <n v="2"/>
    <n v="10"/>
    <n v="2"/>
    <x v="2"/>
    <n v="3"/>
    <n v="2"/>
    <n v="0"/>
    <n v="2"/>
    <x v="0"/>
    <x v="0"/>
    <s v="6-10"/>
    <s v="Stayed"/>
  </r>
  <r>
    <n v="44"/>
    <x v="1"/>
    <s v="Travel_Rarely"/>
    <n v="528"/>
    <x v="2"/>
    <n v="1"/>
    <n v="3"/>
    <x v="0"/>
    <x v="0"/>
    <x v="1200"/>
    <n v="3"/>
    <x v="0"/>
    <n v="44"/>
    <n v="3"/>
    <n v="1"/>
    <x v="8"/>
    <n v="4"/>
    <s v="Divorced"/>
    <x v="1113"/>
    <n v="4167"/>
    <n v="4"/>
    <s v="Y"/>
    <x v="0"/>
    <n v="18"/>
    <n v="3"/>
    <n v="1"/>
    <n v="80"/>
    <n v="3"/>
    <n v="8"/>
    <n v="2"/>
    <x v="1"/>
    <n v="2"/>
    <n v="2"/>
    <n v="2"/>
    <n v="2"/>
    <x v="0"/>
    <x v="0"/>
    <s v="3-5"/>
    <s v="Stayed"/>
  </r>
  <r>
    <n v="23"/>
    <x v="0"/>
    <s v="Travel_Rarely"/>
    <n v="1320"/>
    <x v="1"/>
    <n v="8"/>
    <n v="1"/>
    <x v="2"/>
    <x v="0"/>
    <x v="1201"/>
    <n v="4"/>
    <x v="1"/>
    <n v="93"/>
    <n v="2"/>
    <n v="1"/>
    <x v="2"/>
    <n v="3"/>
    <s v="Single"/>
    <x v="1114"/>
    <n v="20586"/>
    <n v="1"/>
    <s v="Y"/>
    <x v="0"/>
    <n v="11"/>
    <n v="3"/>
    <n v="1"/>
    <n v="80"/>
    <n v="0"/>
    <n v="5"/>
    <n v="2"/>
    <x v="1"/>
    <n v="5"/>
    <n v="4"/>
    <n v="1"/>
    <n v="2"/>
    <x v="4"/>
    <x v="0"/>
    <s v="0-2"/>
    <s v="Stayed"/>
  </r>
  <r>
    <n v="38"/>
    <x v="1"/>
    <s v="Travel_Rarely"/>
    <n v="1495"/>
    <x v="1"/>
    <n v="4"/>
    <n v="2"/>
    <x v="2"/>
    <x v="0"/>
    <x v="1202"/>
    <n v="4"/>
    <x v="0"/>
    <n v="87"/>
    <n v="3"/>
    <n v="1"/>
    <x v="2"/>
    <n v="3"/>
    <s v="Married"/>
    <x v="1115"/>
    <n v="26176"/>
    <n v="7"/>
    <s v="Y"/>
    <x v="1"/>
    <n v="19"/>
    <n v="3"/>
    <n v="4"/>
    <n v="80"/>
    <n v="1"/>
    <n v="7"/>
    <n v="5"/>
    <x v="2"/>
    <n v="0"/>
    <n v="0"/>
    <n v="0"/>
    <n v="0"/>
    <x v="0"/>
    <x v="0"/>
    <s v="3-5"/>
    <s v="Left"/>
  </r>
  <r>
    <n v="53"/>
    <x v="1"/>
    <s v="Travel_Rarely"/>
    <n v="1395"/>
    <x v="1"/>
    <n v="24"/>
    <n v="4"/>
    <x v="2"/>
    <x v="0"/>
    <x v="1203"/>
    <n v="2"/>
    <x v="1"/>
    <n v="48"/>
    <n v="4"/>
    <n v="3"/>
    <x v="4"/>
    <n v="4"/>
    <s v="Married"/>
    <x v="1116"/>
    <n v="3458"/>
    <n v="3"/>
    <s v="Y"/>
    <x v="1"/>
    <n v="15"/>
    <n v="3"/>
    <n v="3"/>
    <n v="80"/>
    <n v="0"/>
    <n v="11"/>
    <n v="2"/>
    <x v="1"/>
    <n v="4"/>
    <n v="3"/>
    <n v="1"/>
    <n v="2"/>
    <x v="1"/>
    <x v="2"/>
    <s v="0-2"/>
    <s v="Stayed"/>
  </r>
  <r>
    <n v="48"/>
    <x v="0"/>
    <s v="Travel_Frequently"/>
    <n v="708"/>
    <x v="0"/>
    <n v="7"/>
    <n v="2"/>
    <x v="2"/>
    <x v="0"/>
    <x v="1204"/>
    <n v="4"/>
    <x v="0"/>
    <n v="95"/>
    <n v="3"/>
    <n v="1"/>
    <x v="6"/>
    <n v="3"/>
    <s v="Married"/>
    <x v="1117"/>
    <n v="11740"/>
    <n v="2"/>
    <s v="Y"/>
    <x v="0"/>
    <n v="11"/>
    <n v="3"/>
    <n v="3"/>
    <n v="80"/>
    <n v="2"/>
    <n v="19"/>
    <n v="3"/>
    <x v="1"/>
    <n v="9"/>
    <n v="7"/>
    <n v="7"/>
    <n v="7"/>
    <x v="1"/>
    <x v="1"/>
    <s v="3-5"/>
    <s v="Stayed"/>
  </r>
  <r>
    <n v="32"/>
    <x v="0"/>
    <s v="Travel_Rarely"/>
    <n v="1259"/>
    <x v="1"/>
    <n v="2"/>
    <n v="4"/>
    <x v="0"/>
    <x v="0"/>
    <x v="1205"/>
    <n v="4"/>
    <x v="1"/>
    <n v="95"/>
    <n v="3"/>
    <n v="1"/>
    <x v="2"/>
    <n v="2"/>
    <s v="Single"/>
    <x v="1118"/>
    <n v="24852"/>
    <n v="1"/>
    <s v="Y"/>
    <x v="1"/>
    <n v="12"/>
    <n v="3"/>
    <n v="1"/>
    <n v="80"/>
    <n v="0"/>
    <n v="1"/>
    <n v="2"/>
    <x v="1"/>
    <n v="1"/>
    <n v="0"/>
    <n v="0"/>
    <n v="0"/>
    <x v="2"/>
    <x v="1"/>
    <s v="6-10"/>
    <s v="Left"/>
  </r>
  <r>
    <n v="26"/>
    <x v="1"/>
    <s v="Non-Travel"/>
    <n v="786"/>
    <x v="1"/>
    <n v="7"/>
    <n v="3"/>
    <x v="2"/>
    <x v="0"/>
    <x v="1206"/>
    <n v="4"/>
    <x v="1"/>
    <n v="76"/>
    <n v="3"/>
    <n v="1"/>
    <x v="2"/>
    <n v="4"/>
    <s v="Single"/>
    <x v="1119"/>
    <n v="11925"/>
    <n v="1"/>
    <s v="Y"/>
    <x v="1"/>
    <n v="20"/>
    <n v="4"/>
    <n v="3"/>
    <n v="80"/>
    <n v="0"/>
    <n v="7"/>
    <n v="5"/>
    <x v="1"/>
    <n v="7"/>
    <n v="7"/>
    <n v="5"/>
    <n v="7"/>
    <x v="2"/>
    <x v="1"/>
    <s v="0-2"/>
    <s v="Left"/>
  </r>
  <r>
    <n v="55"/>
    <x v="1"/>
    <s v="Travel_Rarely"/>
    <n v="1441"/>
    <x v="1"/>
    <n v="22"/>
    <n v="3"/>
    <x v="4"/>
    <x v="0"/>
    <x v="1207"/>
    <n v="1"/>
    <x v="1"/>
    <n v="94"/>
    <n v="2"/>
    <n v="1"/>
    <x v="1"/>
    <n v="2"/>
    <s v="Divorced"/>
    <x v="1120"/>
    <n v="23737"/>
    <n v="5"/>
    <s v="Y"/>
    <x v="1"/>
    <n v="12"/>
    <n v="3"/>
    <n v="4"/>
    <n v="80"/>
    <n v="1"/>
    <n v="8"/>
    <n v="1"/>
    <x v="1"/>
    <n v="4"/>
    <n v="2"/>
    <n v="1"/>
    <n v="2"/>
    <x v="1"/>
    <x v="0"/>
    <s v="6-10"/>
    <s v="Stayed"/>
  </r>
  <r>
    <n v="34"/>
    <x v="1"/>
    <s v="Travel_Rarely"/>
    <n v="1157"/>
    <x v="1"/>
    <n v="5"/>
    <n v="2"/>
    <x v="2"/>
    <x v="0"/>
    <x v="1208"/>
    <n v="2"/>
    <x v="1"/>
    <n v="57"/>
    <n v="2"/>
    <n v="2"/>
    <x v="2"/>
    <n v="4"/>
    <s v="Married"/>
    <x v="1121"/>
    <n v="11912"/>
    <n v="1"/>
    <s v="Y"/>
    <x v="1"/>
    <n v="14"/>
    <n v="3"/>
    <n v="3"/>
    <n v="80"/>
    <n v="1"/>
    <n v="15"/>
    <n v="3"/>
    <x v="3"/>
    <n v="15"/>
    <n v="10"/>
    <n v="4"/>
    <n v="13"/>
    <x v="2"/>
    <x v="0"/>
    <s v="3-5"/>
    <s v="Stayed"/>
  </r>
  <r>
    <n v="60"/>
    <x v="1"/>
    <s v="Travel_Rarely"/>
    <n v="370"/>
    <x v="1"/>
    <n v="1"/>
    <n v="4"/>
    <x v="2"/>
    <x v="0"/>
    <x v="1209"/>
    <n v="3"/>
    <x v="1"/>
    <n v="92"/>
    <n v="1"/>
    <n v="3"/>
    <x v="4"/>
    <n v="4"/>
    <s v="Divorced"/>
    <x v="1122"/>
    <n v="20467"/>
    <n v="3"/>
    <s v="Y"/>
    <x v="1"/>
    <n v="20"/>
    <n v="4"/>
    <n v="3"/>
    <n v="80"/>
    <n v="1"/>
    <n v="19"/>
    <n v="2"/>
    <x v="3"/>
    <n v="1"/>
    <n v="0"/>
    <n v="0"/>
    <n v="0"/>
    <x v="3"/>
    <x v="2"/>
    <s v="11+"/>
    <s v="Stayed"/>
  </r>
  <r>
    <n v="33"/>
    <x v="1"/>
    <s v="Travel_Rarely"/>
    <n v="267"/>
    <x v="1"/>
    <n v="21"/>
    <n v="3"/>
    <x v="2"/>
    <x v="0"/>
    <x v="1210"/>
    <n v="2"/>
    <x v="1"/>
    <n v="79"/>
    <n v="4"/>
    <n v="1"/>
    <x v="2"/>
    <n v="2"/>
    <s v="Married"/>
    <x v="14"/>
    <n v="13637"/>
    <n v="1"/>
    <s v="Y"/>
    <x v="1"/>
    <n v="18"/>
    <n v="3"/>
    <n v="4"/>
    <n v="80"/>
    <n v="3"/>
    <n v="14"/>
    <n v="6"/>
    <x v="1"/>
    <n v="14"/>
    <n v="11"/>
    <n v="2"/>
    <n v="13"/>
    <x v="2"/>
    <x v="1"/>
    <s v="0-2"/>
    <s v="Stayed"/>
  </r>
  <r>
    <n v="37"/>
    <x v="1"/>
    <s v="Travel_Frequently"/>
    <n v="1278"/>
    <x v="0"/>
    <n v="1"/>
    <n v="4"/>
    <x v="2"/>
    <x v="0"/>
    <x v="1211"/>
    <n v="3"/>
    <x v="1"/>
    <n v="31"/>
    <n v="1"/>
    <n v="2"/>
    <x v="0"/>
    <n v="4"/>
    <s v="Divorced"/>
    <x v="1123"/>
    <n v="7677"/>
    <n v="1"/>
    <s v="Y"/>
    <x v="1"/>
    <n v="14"/>
    <n v="3"/>
    <n v="3"/>
    <n v="80"/>
    <n v="2"/>
    <n v="6"/>
    <n v="2"/>
    <x v="2"/>
    <n v="6"/>
    <n v="3"/>
    <n v="1"/>
    <n v="3"/>
    <x v="0"/>
    <x v="2"/>
    <s v="11+"/>
    <s v="Stayed"/>
  </r>
  <r>
    <n v="34"/>
    <x v="1"/>
    <s v="Travel_Rarely"/>
    <n v="678"/>
    <x v="1"/>
    <n v="19"/>
    <n v="3"/>
    <x v="0"/>
    <x v="0"/>
    <x v="1212"/>
    <n v="2"/>
    <x v="0"/>
    <n v="35"/>
    <n v="2"/>
    <n v="1"/>
    <x v="1"/>
    <n v="4"/>
    <s v="Married"/>
    <x v="1124"/>
    <n v="20338"/>
    <n v="1"/>
    <s v="Y"/>
    <x v="1"/>
    <n v="12"/>
    <n v="3"/>
    <n v="2"/>
    <n v="80"/>
    <n v="0"/>
    <n v="10"/>
    <n v="3"/>
    <x v="1"/>
    <n v="10"/>
    <n v="9"/>
    <n v="8"/>
    <n v="7"/>
    <x v="2"/>
    <x v="1"/>
    <s v="6-10"/>
    <s v="Stayed"/>
  </r>
  <r>
    <n v="23"/>
    <x v="0"/>
    <s v="Travel_Rarely"/>
    <n v="427"/>
    <x v="0"/>
    <n v="7"/>
    <n v="3"/>
    <x v="0"/>
    <x v="0"/>
    <x v="1213"/>
    <n v="3"/>
    <x v="1"/>
    <n v="99"/>
    <n v="3"/>
    <n v="1"/>
    <x v="6"/>
    <n v="4"/>
    <s v="Divorced"/>
    <x v="1125"/>
    <n v="25103"/>
    <n v="1"/>
    <s v="Y"/>
    <x v="0"/>
    <n v="21"/>
    <n v="4"/>
    <n v="2"/>
    <n v="80"/>
    <n v="1"/>
    <n v="3"/>
    <n v="2"/>
    <x v="1"/>
    <n v="3"/>
    <n v="2"/>
    <n v="0"/>
    <n v="2"/>
    <x v="4"/>
    <x v="1"/>
    <s v="6-10"/>
    <s v="Stayed"/>
  </r>
  <r>
    <n v="44"/>
    <x v="1"/>
    <s v="Travel_Rarely"/>
    <n v="921"/>
    <x v="1"/>
    <n v="2"/>
    <n v="3"/>
    <x v="0"/>
    <x v="0"/>
    <x v="1214"/>
    <n v="3"/>
    <x v="0"/>
    <n v="96"/>
    <n v="4"/>
    <n v="3"/>
    <x v="4"/>
    <n v="4"/>
    <s v="Married"/>
    <x v="1126"/>
    <n v="14810"/>
    <n v="1"/>
    <s v="Y"/>
    <x v="0"/>
    <n v="19"/>
    <n v="3"/>
    <n v="2"/>
    <n v="80"/>
    <n v="1"/>
    <n v="9"/>
    <n v="2"/>
    <x v="1"/>
    <n v="8"/>
    <n v="7"/>
    <n v="6"/>
    <n v="7"/>
    <x v="0"/>
    <x v="2"/>
    <s v="3-5"/>
    <s v="Left"/>
  </r>
  <r>
    <n v="35"/>
    <x v="1"/>
    <s v="Travel_Frequently"/>
    <n v="146"/>
    <x v="1"/>
    <n v="2"/>
    <n v="4"/>
    <x v="2"/>
    <x v="0"/>
    <x v="1215"/>
    <n v="1"/>
    <x v="1"/>
    <n v="79"/>
    <n v="2"/>
    <n v="1"/>
    <x v="1"/>
    <n v="4"/>
    <s v="Single"/>
    <x v="1127"/>
    <n v="13970"/>
    <n v="0"/>
    <s v="Y"/>
    <x v="0"/>
    <n v="14"/>
    <n v="3"/>
    <n v="3"/>
    <n v="80"/>
    <n v="0"/>
    <n v="6"/>
    <n v="2"/>
    <x v="3"/>
    <n v="5"/>
    <n v="4"/>
    <n v="1"/>
    <n v="4"/>
    <x v="2"/>
    <x v="0"/>
    <s v="6-10"/>
    <s v="Stayed"/>
  </r>
  <r>
    <n v="43"/>
    <x v="1"/>
    <s v="Travel_Rarely"/>
    <n v="1179"/>
    <x v="0"/>
    <n v="2"/>
    <n v="3"/>
    <x v="2"/>
    <x v="0"/>
    <x v="1216"/>
    <n v="4"/>
    <x v="1"/>
    <n v="73"/>
    <n v="3"/>
    <n v="2"/>
    <x v="0"/>
    <n v="4"/>
    <s v="Married"/>
    <x v="1128"/>
    <n v="6069"/>
    <n v="1"/>
    <s v="Y"/>
    <x v="0"/>
    <n v="17"/>
    <n v="3"/>
    <n v="1"/>
    <n v="80"/>
    <n v="1"/>
    <n v="10"/>
    <n v="3"/>
    <x v="1"/>
    <n v="10"/>
    <n v="9"/>
    <n v="8"/>
    <n v="8"/>
    <x v="0"/>
    <x v="2"/>
    <s v="3-5"/>
    <s v="Stayed"/>
  </r>
  <r>
    <n v="24"/>
    <x v="1"/>
    <s v="Travel_Rarely"/>
    <n v="581"/>
    <x v="1"/>
    <n v="9"/>
    <n v="3"/>
    <x v="2"/>
    <x v="0"/>
    <x v="1217"/>
    <n v="3"/>
    <x v="1"/>
    <n v="62"/>
    <n v="4"/>
    <n v="1"/>
    <x v="1"/>
    <n v="3"/>
    <s v="Married"/>
    <x v="1129"/>
    <n v="17616"/>
    <n v="1"/>
    <s v="Y"/>
    <x v="1"/>
    <n v="16"/>
    <n v="3"/>
    <n v="4"/>
    <n v="80"/>
    <n v="1"/>
    <n v="5"/>
    <n v="1"/>
    <x v="1"/>
    <n v="5"/>
    <n v="3"/>
    <n v="0"/>
    <n v="4"/>
    <x v="4"/>
    <x v="0"/>
    <s v="6-10"/>
    <s v="Stayed"/>
  </r>
  <r>
    <n v="41"/>
    <x v="1"/>
    <s v="Travel_Rarely"/>
    <n v="918"/>
    <x v="0"/>
    <n v="6"/>
    <n v="3"/>
    <x v="3"/>
    <x v="0"/>
    <x v="1218"/>
    <n v="4"/>
    <x v="1"/>
    <n v="35"/>
    <n v="3"/>
    <n v="3"/>
    <x v="0"/>
    <n v="3"/>
    <s v="Single"/>
    <x v="1130"/>
    <n v="15869"/>
    <n v="1"/>
    <s v="Y"/>
    <x v="1"/>
    <n v="12"/>
    <n v="3"/>
    <n v="2"/>
    <n v="80"/>
    <n v="0"/>
    <n v="10"/>
    <n v="3"/>
    <x v="1"/>
    <n v="10"/>
    <n v="8"/>
    <n v="8"/>
    <n v="7"/>
    <x v="0"/>
    <x v="2"/>
    <s v="3-5"/>
    <s v="Stayed"/>
  </r>
  <r>
    <n v="29"/>
    <x v="1"/>
    <s v="Travel_Rarely"/>
    <n v="1082"/>
    <x v="1"/>
    <n v="9"/>
    <n v="4"/>
    <x v="2"/>
    <x v="0"/>
    <x v="1219"/>
    <n v="4"/>
    <x v="0"/>
    <n v="43"/>
    <n v="3"/>
    <n v="1"/>
    <x v="2"/>
    <n v="3"/>
    <s v="Married"/>
    <x v="1131"/>
    <n v="25412"/>
    <n v="9"/>
    <s v="Y"/>
    <x v="1"/>
    <n v="17"/>
    <n v="3"/>
    <n v="3"/>
    <n v="80"/>
    <n v="1"/>
    <n v="9"/>
    <n v="2"/>
    <x v="1"/>
    <n v="5"/>
    <n v="3"/>
    <n v="1"/>
    <n v="2"/>
    <x v="2"/>
    <x v="1"/>
    <s v="6-10"/>
    <s v="Stayed"/>
  </r>
  <r>
    <n v="36"/>
    <x v="1"/>
    <s v="Travel_Rarely"/>
    <n v="530"/>
    <x v="0"/>
    <n v="2"/>
    <n v="4"/>
    <x v="0"/>
    <x v="0"/>
    <x v="1220"/>
    <n v="3"/>
    <x v="0"/>
    <n v="51"/>
    <n v="3"/>
    <n v="2"/>
    <x v="6"/>
    <n v="4"/>
    <s v="Single"/>
    <x v="1132"/>
    <n v="7439"/>
    <n v="3"/>
    <s v="Y"/>
    <x v="1"/>
    <n v="15"/>
    <n v="3"/>
    <n v="3"/>
    <n v="80"/>
    <n v="0"/>
    <n v="17"/>
    <n v="2"/>
    <x v="2"/>
    <n v="13"/>
    <n v="7"/>
    <n v="6"/>
    <n v="7"/>
    <x v="0"/>
    <x v="0"/>
    <s v="3-5"/>
    <s v="Stayed"/>
  </r>
  <r>
    <n v="45"/>
    <x v="1"/>
    <s v="Non-Travel"/>
    <n v="1238"/>
    <x v="1"/>
    <n v="1"/>
    <n v="1"/>
    <x v="0"/>
    <x v="0"/>
    <x v="1221"/>
    <n v="3"/>
    <x v="1"/>
    <n v="74"/>
    <n v="2"/>
    <n v="3"/>
    <x v="4"/>
    <n v="3"/>
    <s v="Married"/>
    <x v="1133"/>
    <n v="3395"/>
    <n v="3"/>
    <s v="Y"/>
    <x v="1"/>
    <n v="23"/>
    <n v="4"/>
    <n v="4"/>
    <n v="80"/>
    <n v="1"/>
    <n v="25"/>
    <n v="3"/>
    <x v="2"/>
    <n v="23"/>
    <n v="15"/>
    <n v="14"/>
    <n v="4"/>
    <x v="0"/>
    <x v="2"/>
    <s v="11+"/>
    <s v="Stayed"/>
  </r>
  <r>
    <n v="24"/>
    <x v="0"/>
    <s v="Travel_Rarely"/>
    <n v="240"/>
    <x v="2"/>
    <n v="22"/>
    <n v="1"/>
    <x v="5"/>
    <x v="0"/>
    <x v="1222"/>
    <n v="4"/>
    <x v="1"/>
    <n v="58"/>
    <n v="1"/>
    <n v="1"/>
    <x v="8"/>
    <n v="3"/>
    <s v="Married"/>
    <x v="1134"/>
    <n v="11585"/>
    <n v="1"/>
    <s v="Y"/>
    <x v="1"/>
    <n v="11"/>
    <n v="3"/>
    <n v="3"/>
    <n v="80"/>
    <n v="1"/>
    <n v="1"/>
    <n v="2"/>
    <x v="1"/>
    <n v="1"/>
    <n v="0"/>
    <n v="0"/>
    <n v="0"/>
    <x v="4"/>
    <x v="1"/>
    <s v="11+"/>
    <s v="Stayed"/>
  </r>
  <r>
    <n v="47"/>
    <x v="0"/>
    <s v="Travel_Frequently"/>
    <n v="1093"/>
    <x v="0"/>
    <n v="9"/>
    <n v="3"/>
    <x v="0"/>
    <x v="0"/>
    <x v="1223"/>
    <n v="3"/>
    <x v="1"/>
    <n v="82"/>
    <n v="1"/>
    <n v="4"/>
    <x v="0"/>
    <n v="3"/>
    <s v="Married"/>
    <x v="1135"/>
    <n v="24164"/>
    <n v="7"/>
    <s v="Y"/>
    <x v="1"/>
    <n v="11"/>
    <n v="3"/>
    <n v="3"/>
    <n v="80"/>
    <n v="0"/>
    <n v="25"/>
    <n v="3"/>
    <x v="0"/>
    <n v="23"/>
    <n v="5"/>
    <n v="14"/>
    <n v="10"/>
    <x v="1"/>
    <x v="2"/>
    <s v="0-2"/>
    <s v="Left"/>
  </r>
  <r>
    <n v="26"/>
    <x v="1"/>
    <s v="Travel_Rarely"/>
    <n v="390"/>
    <x v="1"/>
    <n v="17"/>
    <n v="4"/>
    <x v="2"/>
    <x v="0"/>
    <x v="1224"/>
    <n v="4"/>
    <x v="1"/>
    <n v="62"/>
    <n v="1"/>
    <n v="1"/>
    <x v="2"/>
    <n v="3"/>
    <s v="Married"/>
    <x v="1136"/>
    <n v="6217"/>
    <n v="1"/>
    <s v="Y"/>
    <x v="1"/>
    <n v="15"/>
    <n v="3"/>
    <n v="3"/>
    <n v="80"/>
    <n v="3"/>
    <n v="3"/>
    <n v="3"/>
    <x v="3"/>
    <n v="3"/>
    <n v="2"/>
    <n v="0"/>
    <n v="2"/>
    <x v="2"/>
    <x v="1"/>
    <s v="11+"/>
    <s v="Left"/>
  </r>
  <r>
    <n v="45"/>
    <x v="1"/>
    <s v="Travel_Rarely"/>
    <n v="1005"/>
    <x v="1"/>
    <n v="28"/>
    <n v="2"/>
    <x v="4"/>
    <x v="0"/>
    <x v="1225"/>
    <n v="4"/>
    <x v="0"/>
    <n v="48"/>
    <n v="2"/>
    <n v="4"/>
    <x v="7"/>
    <n v="2"/>
    <s v="Single"/>
    <x v="1137"/>
    <n v="17119"/>
    <n v="1"/>
    <s v="Y"/>
    <x v="1"/>
    <n v="11"/>
    <n v="3"/>
    <n v="3"/>
    <n v="80"/>
    <n v="0"/>
    <n v="21"/>
    <n v="2"/>
    <x v="1"/>
    <n v="21"/>
    <n v="6"/>
    <n v="8"/>
    <n v="6"/>
    <x v="0"/>
    <x v="2"/>
    <s v="3-5"/>
    <s v="Stayed"/>
  </r>
  <r>
    <n v="32"/>
    <x v="1"/>
    <s v="Travel_Frequently"/>
    <n v="585"/>
    <x v="1"/>
    <n v="10"/>
    <n v="3"/>
    <x v="0"/>
    <x v="0"/>
    <x v="1226"/>
    <n v="1"/>
    <x v="1"/>
    <n v="56"/>
    <n v="3"/>
    <n v="1"/>
    <x v="1"/>
    <n v="3"/>
    <s v="Married"/>
    <x v="1138"/>
    <n v="17360"/>
    <n v="6"/>
    <s v="Y"/>
    <x v="1"/>
    <n v="13"/>
    <n v="3"/>
    <n v="1"/>
    <n v="80"/>
    <n v="1"/>
    <n v="10"/>
    <n v="3"/>
    <x v="2"/>
    <n v="5"/>
    <n v="2"/>
    <n v="1"/>
    <n v="3"/>
    <x v="2"/>
    <x v="0"/>
    <s v="11+"/>
    <s v="Stayed"/>
  </r>
  <r>
    <n v="31"/>
    <x v="1"/>
    <s v="Travel_Rarely"/>
    <n v="741"/>
    <x v="1"/>
    <n v="2"/>
    <n v="4"/>
    <x v="0"/>
    <x v="0"/>
    <x v="1227"/>
    <n v="2"/>
    <x v="1"/>
    <n v="69"/>
    <n v="3"/>
    <n v="1"/>
    <x v="2"/>
    <n v="3"/>
    <s v="Married"/>
    <x v="1139"/>
    <n v="18103"/>
    <n v="1"/>
    <s v="Y"/>
    <x v="1"/>
    <n v="14"/>
    <n v="3"/>
    <n v="4"/>
    <n v="80"/>
    <n v="1"/>
    <n v="6"/>
    <n v="2"/>
    <x v="3"/>
    <n v="5"/>
    <n v="2"/>
    <n v="0"/>
    <n v="3"/>
    <x v="2"/>
    <x v="0"/>
    <s v="3-5"/>
    <s v="Stayed"/>
  </r>
  <r>
    <n v="41"/>
    <x v="1"/>
    <s v="Non-Travel"/>
    <n v="552"/>
    <x v="2"/>
    <n v="4"/>
    <n v="3"/>
    <x v="5"/>
    <x v="0"/>
    <x v="1228"/>
    <n v="3"/>
    <x v="1"/>
    <n v="60"/>
    <n v="1"/>
    <n v="2"/>
    <x v="8"/>
    <n v="2"/>
    <s v="Married"/>
    <x v="1140"/>
    <n v="20794"/>
    <n v="6"/>
    <s v="Y"/>
    <x v="1"/>
    <n v="19"/>
    <n v="3"/>
    <n v="2"/>
    <n v="80"/>
    <n v="1"/>
    <n v="10"/>
    <n v="4"/>
    <x v="1"/>
    <n v="3"/>
    <n v="2"/>
    <n v="1"/>
    <n v="2"/>
    <x v="0"/>
    <x v="0"/>
    <s v="3-5"/>
    <s v="Stayed"/>
  </r>
  <r>
    <n v="40"/>
    <x v="1"/>
    <s v="Travel_Rarely"/>
    <n v="369"/>
    <x v="1"/>
    <n v="8"/>
    <n v="2"/>
    <x v="0"/>
    <x v="0"/>
    <x v="1229"/>
    <n v="2"/>
    <x v="0"/>
    <n v="92"/>
    <n v="3"/>
    <n v="2"/>
    <x v="3"/>
    <n v="1"/>
    <s v="Married"/>
    <x v="1141"/>
    <n v="5041"/>
    <n v="2"/>
    <s v="Y"/>
    <x v="0"/>
    <n v="16"/>
    <n v="3"/>
    <n v="2"/>
    <n v="80"/>
    <n v="1"/>
    <n v="18"/>
    <n v="3"/>
    <x v="1"/>
    <n v="1"/>
    <n v="0"/>
    <n v="0"/>
    <n v="0"/>
    <x v="0"/>
    <x v="0"/>
    <s v="3-5"/>
    <s v="Stayed"/>
  </r>
  <r>
    <n v="24"/>
    <x v="1"/>
    <s v="Travel_Rarely"/>
    <n v="506"/>
    <x v="1"/>
    <n v="29"/>
    <n v="1"/>
    <x v="2"/>
    <x v="0"/>
    <x v="1230"/>
    <n v="2"/>
    <x v="1"/>
    <n v="91"/>
    <n v="3"/>
    <n v="1"/>
    <x v="2"/>
    <n v="1"/>
    <s v="Divorced"/>
    <x v="1142"/>
    <n v="3622"/>
    <n v="1"/>
    <s v="Y"/>
    <x v="1"/>
    <n v="13"/>
    <n v="3"/>
    <n v="2"/>
    <n v="80"/>
    <n v="3"/>
    <n v="6"/>
    <n v="2"/>
    <x v="3"/>
    <n v="6"/>
    <n v="2"/>
    <n v="1"/>
    <n v="2"/>
    <x v="4"/>
    <x v="0"/>
    <s v="0-2"/>
    <s v="Stayed"/>
  </r>
  <r>
    <n v="46"/>
    <x v="1"/>
    <s v="Travel_Rarely"/>
    <n v="717"/>
    <x v="1"/>
    <n v="13"/>
    <n v="4"/>
    <x v="0"/>
    <x v="0"/>
    <x v="1231"/>
    <n v="3"/>
    <x v="1"/>
    <n v="34"/>
    <n v="3"/>
    <n v="2"/>
    <x v="4"/>
    <n v="2"/>
    <s v="Single"/>
    <x v="622"/>
    <n v="9697"/>
    <n v="6"/>
    <s v="Y"/>
    <x v="1"/>
    <n v="14"/>
    <n v="3"/>
    <n v="4"/>
    <n v="80"/>
    <n v="0"/>
    <n v="19"/>
    <n v="3"/>
    <x v="1"/>
    <n v="10"/>
    <n v="7"/>
    <n v="0"/>
    <n v="9"/>
    <x v="1"/>
    <x v="0"/>
    <s v="6-10"/>
    <s v="Stayed"/>
  </r>
  <r>
    <n v="35"/>
    <x v="1"/>
    <s v="Travel_Rarely"/>
    <n v="1370"/>
    <x v="1"/>
    <n v="27"/>
    <n v="4"/>
    <x v="0"/>
    <x v="0"/>
    <x v="1232"/>
    <n v="4"/>
    <x v="1"/>
    <n v="49"/>
    <n v="3"/>
    <n v="2"/>
    <x v="3"/>
    <n v="3"/>
    <s v="Married"/>
    <x v="1143"/>
    <n v="5151"/>
    <n v="2"/>
    <s v="Y"/>
    <x v="1"/>
    <n v="16"/>
    <n v="3"/>
    <n v="2"/>
    <n v="80"/>
    <n v="1"/>
    <n v="17"/>
    <n v="3"/>
    <x v="1"/>
    <n v="7"/>
    <n v="7"/>
    <n v="0"/>
    <n v="7"/>
    <x v="2"/>
    <x v="0"/>
    <s v="6-10"/>
    <s v="Stayed"/>
  </r>
  <r>
    <n v="30"/>
    <x v="1"/>
    <s v="Travel_Rarely"/>
    <n v="793"/>
    <x v="1"/>
    <n v="16"/>
    <n v="1"/>
    <x v="0"/>
    <x v="0"/>
    <x v="1233"/>
    <n v="2"/>
    <x v="1"/>
    <n v="33"/>
    <n v="3"/>
    <n v="1"/>
    <x v="1"/>
    <n v="4"/>
    <s v="Married"/>
    <x v="1144"/>
    <n v="3811"/>
    <n v="1"/>
    <s v="Y"/>
    <x v="1"/>
    <n v="12"/>
    <n v="3"/>
    <n v="2"/>
    <n v="80"/>
    <n v="1"/>
    <n v="10"/>
    <n v="2"/>
    <x v="2"/>
    <n v="10"/>
    <n v="0"/>
    <n v="0"/>
    <n v="8"/>
    <x v="2"/>
    <x v="1"/>
    <s v="6-10"/>
    <s v="Stayed"/>
  </r>
  <r>
    <n v="47"/>
    <x v="1"/>
    <s v="Non-Travel"/>
    <n v="543"/>
    <x v="0"/>
    <n v="2"/>
    <n v="4"/>
    <x v="3"/>
    <x v="0"/>
    <x v="1234"/>
    <n v="3"/>
    <x v="1"/>
    <n v="87"/>
    <n v="3"/>
    <n v="2"/>
    <x v="0"/>
    <n v="2"/>
    <s v="Married"/>
    <x v="1145"/>
    <n v="3536"/>
    <n v="7"/>
    <s v="Y"/>
    <x v="1"/>
    <n v="11"/>
    <n v="3"/>
    <n v="4"/>
    <n v="80"/>
    <n v="1"/>
    <n v="4"/>
    <n v="3"/>
    <x v="0"/>
    <n v="1"/>
    <n v="0"/>
    <n v="0"/>
    <n v="0"/>
    <x v="1"/>
    <x v="0"/>
    <s v="6-10"/>
    <s v="Stayed"/>
  </r>
  <r>
    <n v="46"/>
    <x v="1"/>
    <s v="Travel_Rarely"/>
    <n v="1277"/>
    <x v="0"/>
    <n v="2"/>
    <n v="3"/>
    <x v="0"/>
    <x v="0"/>
    <x v="1235"/>
    <n v="3"/>
    <x v="1"/>
    <n v="74"/>
    <n v="3"/>
    <n v="3"/>
    <x v="0"/>
    <n v="4"/>
    <s v="Divorced"/>
    <x v="1146"/>
    <n v="5596"/>
    <n v="4"/>
    <s v="Y"/>
    <x v="0"/>
    <n v="12"/>
    <n v="3"/>
    <n v="2"/>
    <n v="80"/>
    <n v="1"/>
    <n v="13"/>
    <n v="5"/>
    <x v="2"/>
    <n v="10"/>
    <n v="6"/>
    <n v="0"/>
    <n v="3"/>
    <x v="1"/>
    <x v="2"/>
    <s v="0-2"/>
    <s v="Stayed"/>
  </r>
  <r>
    <n v="36"/>
    <x v="0"/>
    <s v="Travel_Rarely"/>
    <n v="1456"/>
    <x v="0"/>
    <n v="13"/>
    <n v="5"/>
    <x v="3"/>
    <x v="0"/>
    <x v="1236"/>
    <n v="2"/>
    <x v="1"/>
    <n v="96"/>
    <n v="2"/>
    <n v="2"/>
    <x v="0"/>
    <n v="1"/>
    <s v="Divorced"/>
    <x v="1147"/>
    <n v="8658"/>
    <n v="5"/>
    <s v="Y"/>
    <x v="0"/>
    <n v="13"/>
    <n v="3"/>
    <n v="2"/>
    <n v="80"/>
    <n v="3"/>
    <n v="16"/>
    <n v="3"/>
    <x v="1"/>
    <n v="2"/>
    <n v="2"/>
    <n v="2"/>
    <n v="2"/>
    <x v="0"/>
    <x v="0"/>
    <s v="6-10"/>
    <s v="Stayed"/>
  </r>
  <r>
    <n v="32"/>
    <x v="0"/>
    <s v="Travel_Rarely"/>
    <n v="964"/>
    <x v="0"/>
    <n v="1"/>
    <n v="2"/>
    <x v="0"/>
    <x v="0"/>
    <x v="1237"/>
    <n v="1"/>
    <x v="1"/>
    <n v="34"/>
    <n v="1"/>
    <n v="2"/>
    <x v="0"/>
    <n v="2"/>
    <s v="Single"/>
    <x v="1148"/>
    <n v="12147"/>
    <n v="6"/>
    <s v="Y"/>
    <x v="1"/>
    <n v="15"/>
    <n v="3"/>
    <n v="2"/>
    <n v="80"/>
    <n v="0"/>
    <n v="10"/>
    <n v="2"/>
    <x v="1"/>
    <n v="0"/>
    <n v="0"/>
    <n v="0"/>
    <n v="0"/>
    <x v="2"/>
    <x v="0"/>
    <s v="0-2"/>
    <s v="Left"/>
  </r>
  <r>
    <n v="23"/>
    <x v="1"/>
    <s v="Travel_Rarely"/>
    <n v="160"/>
    <x v="1"/>
    <n v="4"/>
    <n v="1"/>
    <x v="2"/>
    <x v="0"/>
    <x v="1238"/>
    <n v="3"/>
    <x v="0"/>
    <n v="51"/>
    <n v="3"/>
    <n v="1"/>
    <x v="2"/>
    <n v="2"/>
    <s v="Single"/>
    <x v="1149"/>
    <n v="12862"/>
    <n v="1"/>
    <s v="Y"/>
    <x v="1"/>
    <n v="13"/>
    <n v="3"/>
    <n v="3"/>
    <n v="80"/>
    <n v="0"/>
    <n v="3"/>
    <n v="3"/>
    <x v="0"/>
    <n v="3"/>
    <n v="2"/>
    <n v="1"/>
    <n v="2"/>
    <x v="4"/>
    <x v="0"/>
    <s v="0-2"/>
    <s v="Left"/>
  </r>
  <r>
    <n v="31"/>
    <x v="1"/>
    <s v="Travel_Frequently"/>
    <n v="163"/>
    <x v="1"/>
    <n v="24"/>
    <n v="1"/>
    <x v="4"/>
    <x v="0"/>
    <x v="1239"/>
    <n v="4"/>
    <x v="0"/>
    <n v="30"/>
    <n v="3"/>
    <n v="2"/>
    <x v="3"/>
    <n v="4"/>
    <s v="Single"/>
    <x v="319"/>
    <n v="6670"/>
    <n v="2"/>
    <s v="Y"/>
    <x v="1"/>
    <n v="20"/>
    <n v="4"/>
    <n v="4"/>
    <n v="80"/>
    <n v="0"/>
    <n v="9"/>
    <n v="3"/>
    <x v="2"/>
    <n v="5"/>
    <n v="4"/>
    <n v="1"/>
    <n v="4"/>
    <x v="2"/>
    <x v="0"/>
    <s v="3-5"/>
    <s v="Stayed"/>
  </r>
  <r>
    <n v="39"/>
    <x v="1"/>
    <s v="Non-Travel"/>
    <n v="792"/>
    <x v="1"/>
    <n v="1"/>
    <n v="3"/>
    <x v="0"/>
    <x v="0"/>
    <x v="1240"/>
    <n v="4"/>
    <x v="1"/>
    <n v="77"/>
    <n v="3"/>
    <n v="2"/>
    <x v="2"/>
    <n v="4"/>
    <s v="Married"/>
    <x v="1150"/>
    <n v="8989"/>
    <n v="1"/>
    <s v="Y"/>
    <x v="0"/>
    <n v="15"/>
    <n v="3"/>
    <n v="4"/>
    <n v="80"/>
    <n v="1"/>
    <n v="9"/>
    <n v="2"/>
    <x v="1"/>
    <n v="9"/>
    <n v="8"/>
    <n v="5"/>
    <n v="8"/>
    <x v="0"/>
    <x v="0"/>
    <s v="3-5"/>
    <s v="Stayed"/>
  </r>
  <r>
    <n v="32"/>
    <x v="1"/>
    <s v="Travel_Rarely"/>
    <n v="371"/>
    <x v="0"/>
    <n v="19"/>
    <n v="3"/>
    <x v="0"/>
    <x v="0"/>
    <x v="1241"/>
    <n v="4"/>
    <x v="1"/>
    <n v="80"/>
    <n v="1"/>
    <n v="3"/>
    <x v="0"/>
    <n v="3"/>
    <s v="Married"/>
    <x v="1151"/>
    <n v="3840"/>
    <n v="3"/>
    <s v="Y"/>
    <x v="1"/>
    <n v="13"/>
    <n v="3"/>
    <n v="3"/>
    <n v="80"/>
    <n v="1"/>
    <n v="10"/>
    <n v="2"/>
    <x v="0"/>
    <n v="4"/>
    <n v="3"/>
    <n v="0"/>
    <n v="2"/>
    <x v="2"/>
    <x v="2"/>
    <s v="6-10"/>
    <s v="Stayed"/>
  </r>
  <r>
    <n v="40"/>
    <x v="1"/>
    <s v="Travel_Rarely"/>
    <n v="611"/>
    <x v="0"/>
    <n v="7"/>
    <n v="4"/>
    <x v="2"/>
    <x v="0"/>
    <x v="1242"/>
    <n v="2"/>
    <x v="1"/>
    <n v="88"/>
    <n v="3"/>
    <n v="5"/>
    <x v="5"/>
    <n v="2"/>
    <s v="Single"/>
    <x v="1152"/>
    <n v="4349"/>
    <n v="1"/>
    <s v="Y"/>
    <x v="1"/>
    <n v="14"/>
    <n v="3"/>
    <n v="2"/>
    <n v="80"/>
    <n v="0"/>
    <n v="21"/>
    <n v="3"/>
    <x v="2"/>
    <n v="21"/>
    <n v="8"/>
    <n v="12"/>
    <n v="8"/>
    <x v="0"/>
    <x v="2"/>
    <s v="3-5"/>
    <s v="Stayed"/>
  </r>
  <r>
    <n v="45"/>
    <x v="1"/>
    <s v="Travel_Rarely"/>
    <n v="176"/>
    <x v="2"/>
    <n v="4"/>
    <n v="3"/>
    <x v="0"/>
    <x v="0"/>
    <x v="1243"/>
    <n v="3"/>
    <x v="0"/>
    <n v="56"/>
    <n v="1"/>
    <n v="3"/>
    <x v="8"/>
    <n v="3"/>
    <s v="Married"/>
    <x v="1153"/>
    <n v="6595"/>
    <n v="4"/>
    <s v="Y"/>
    <x v="1"/>
    <n v="21"/>
    <n v="4"/>
    <n v="3"/>
    <n v="80"/>
    <n v="2"/>
    <n v="9"/>
    <n v="2"/>
    <x v="3"/>
    <n v="5"/>
    <n v="0"/>
    <n v="0"/>
    <n v="3"/>
    <x v="0"/>
    <x v="2"/>
    <s v="11+"/>
    <s v="Stayed"/>
  </r>
  <r>
    <n v="30"/>
    <x v="1"/>
    <s v="Travel_Frequently"/>
    <n v="1312"/>
    <x v="1"/>
    <n v="2"/>
    <n v="4"/>
    <x v="4"/>
    <x v="0"/>
    <x v="1244"/>
    <n v="4"/>
    <x v="0"/>
    <n v="78"/>
    <n v="2"/>
    <n v="1"/>
    <x v="1"/>
    <n v="1"/>
    <s v="Single"/>
    <x v="775"/>
    <n v="26427"/>
    <n v="0"/>
    <s v="Y"/>
    <x v="1"/>
    <n v="16"/>
    <n v="3"/>
    <n v="4"/>
    <n v="80"/>
    <n v="0"/>
    <n v="10"/>
    <n v="2"/>
    <x v="1"/>
    <n v="9"/>
    <n v="7"/>
    <n v="0"/>
    <n v="7"/>
    <x v="2"/>
    <x v="0"/>
    <s v="3-5"/>
    <s v="Stayed"/>
  </r>
  <r>
    <n v="24"/>
    <x v="1"/>
    <s v="Travel_Frequently"/>
    <n v="897"/>
    <x v="2"/>
    <n v="10"/>
    <n v="3"/>
    <x v="2"/>
    <x v="0"/>
    <x v="1245"/>
    <n v="1"/>
    <x v="1"/>
    <n v="59"/>
    <n v="3"/>
    <n v="1"/>
    <x v="8"/>
    <n v="4"/>
    <s v="Married"/>
    <x v="1154"/>
    <n v="2097"/>
    <n v="0"/>
    <s v="Y"/>
    <x v="1"/>
    <n v="14"/>
    <n v="3"/>
    <n v="4"/>
    <n v="80"/>
    <n v="1"/>
    <n v="3"/>
    <n v="2"/>
    <x v="1"/>
    <n v="2"/>
    <n v="2"/>
    <n v="2"/>
    <n v="1"/>
    <x v="4"/>
    <x v="1"/>
    <s v="6-10"/>
    <s v="Stayed"/>
  </r>
  <r>
    <n v="30"/>
    <x v="0"/>
    <s v="Travel_Frequently"/>
    <n v="600"/>
    <x v="2"/>
    <n v="8"/>
    <n v="3"/>
    <x v="5"/>
    <x v="0"/>
    <x v="1246"/>
    <n v="3"/>
    <x v="0"/>
    <n v="66"/>
    <n v="2"/>
    <n v="1"/>
    <x v="8"/>
    <n v="4"/>
    <s v="Divorced"/>
    <x v="1155"/>
    <n v="9732"/>
    <n v="6"/>
    <s v="Y"/>
    <x v="1"/>
    <n v="11"/>
    <n v="3"/>
    <n v="3"/>
    <n v="80"/>
    <n v="1"/>
    <n v="6"/>
    <n v="0"/>
    <x v="2"/>
    <n v="4"/>
    <n v="2"/>
    <n v="1"/>
    <n v="2"/>
    <x v="2"/>
    <x v="1"/>
    <s v="0-2"/>
    <s v="Stayed"/>
  </r>
  <r>
    <n v="31"/>
    <x v="1"/>
    <s v="Travel_Rarely"/>
    <n v="1003"/>
    <x v="0"/>
    <n v="5"/>
    <n v="3"/>
    <x v="4"/>
    <x v="0"/>
    <x v="1247"/>
    <n v="1"/>
    <x v="1"/>
    <n v="51"/>
    <n v="3"/>
    <n v="2"/>
    <x v="0"/>
    <n v="3"/>
    <s v="Married"/>
    <x v="1156"/>
    <n v="20943"/>
    <n v="1"/>
    <s v="Y"/>
    <x v="1"/>
    <n v="19"/>
    <n v="3"/>
    <n v="3"/>
    <n v="80"/>
    <n v="1"/>
    <n v="6"/>
    <n v="3"/>
    <x v="1"/>
    <n v="5"/>
    <n v="2"/>
    <n v="0"/>
    <n v="2"/>
    <x v="2"/>
    <x v="2"/>
    <s v="3-5"/>
    <s v="Left"/>
  </r>
  <r>
    <n v="27"/>
    <x v="1"/>
    <s v="Travel_Rarely"/>
    <n v="1054"/>
    <x v="1"/>
    <n v="8"/>
    <n v="3"/>
    <x v="2"/>
    <x v="0"/>
    <x v="1248"/>
    <n v="3"/>
    <x v="0"/>
    <n v="67"/>
    <n v="3"/>
    <n v="1"/>
    <x v="1"/>
    <n v="4"/>
    <s v="Single"/>
    <x v="1157"/>
    <n v="6152"/>
    <n v="1"/>
    <s v="Y"/>
    <x v="1"/>
    <n v="11"/>
    <n v="3"/>
    <n v="3"/>
    <n v="80"/>
    <n v="0"/>
    <n v="6"/>
    <n v="5"/>
    <x v="2"/>
    <n v="6"/>
    <n v="2"/>
    <n v="1"/>
    <n v="4"/>
    <x v="2"/>
    <x v="0"/>
    <s v="3-5"/>
    <s v="Stayed"/>
  </r>
  <r>
    <n v="29"/>
    <x v="0"/>
    <s v="Travel_Rarely"/>
    <n v="428"/>
    <x v="0"/>
    <n v="9"/>
    <n v="3"/>
    <x v="3"/>
    <x v="0"/>
    <x v="1249"/>
    <n v="2"/>
    <x v="0"/>
    <n v="52"/>
    <n v="1"/>
    <n v="1"/>
    <x v="6"/>
    <n v="2"/>
    <s v="Single"/>
    <x v="1158"/>
    <n v="14630"/>
    <n v="1"/>
    <s v="Y"/>
    <x v="1"/>
    <n v="13"/>
    <n v="3"/>
    <n v="3"/>
    <n v="80"/>
    <n v="0"/>
    <n v="2"/>
    <n v="3"/>
    <x v="1"/>
    <n v="2"/>
    <n v="2"/>
    <n v="2"/>
    <n v="2"/>
    <x v="2"/>
    <x v="1"/>
    <s v="6-10"/>
    <s v="Stayed"/>
  </r>
  <r>
    <n v="29"/>
    <x v="1"/>
    <s v="Travel_Frequently"/>
    <n v="461"/>
    <x v="1"/>
    <n v="1"/>
    <n v="3"/>
    <x v="0"/>
    <x v="0"/>
    <x v="1250"/>
    <n v="4"/>
    <x v="1"/>
    <n v="70"/>
    <n v="4"/>
    <n v="2"/>
    <x v="4"/>
    <n v="3"/>
    <s v="Single"/>
    <x v="1159"/>
    <n v="23060"/>
    <n v="8"/>
    <s v="Y"/>
    <x v="0"/>
    <n v="12"/>
    <n v="3"/>
    <n v="4"/>
    <n v="80"/>
    <n v="0"/>
    <n v="10"/>
    <n v="5"/>
    <x v="3"/>
    <n v="3"/>
    <n v="2"/>
    <n v="0"/>
    <n v="2"/>
    <x v="2"/>
    <x v="0"/>
    <s v="0-2"/>
    <s v="Left"/>
  </r>
  <r>
    <n v="30"/>
    <x v="1"/>
    <s v="Travel_Rarely"/>
    <n v="979"/>
    <x v="0"/>
    <n v="15"/>
    <n v="2"/>
    <x v="3"/>
    <x v="0"/>
    <x v="1251"/>
    <n v="3"/>
    <x v="1"/>
    <n v="94"/>
    <n v="2"/>
    <n v="3"/>
    <x v="0"/>
    <n v="1"/>
    <s v="Divorced"/>
    <x v="1160"/>
    <n v="3088"/>
    <n v="2"/>
    <s v="Y"/>
    <x v="1"/>
    <n v="11"/>
    <n v="3"/>
    <n v="1"/>
    <n v="80"/>
    <n v="1"/>
    <n v="12"/>
    <n v="2"/>
    <x v="1"/>
    <n v="7"/>
    <n v="7"/>
    <n v="1"/>
    <n v="7"/>
    <x v="2"/>
    <x v="2"/>
    <s v="3-5"/>
    <s v="Stayed"/>
  </r>
  <r>
    <n v="34"/>
    <x v="1"/>
    <s v="Travel_Rarely"/>
    <n v="181"/>
    <x v="1"/>
    <n v="2"/>
    <n v="4"/>
    <x v="2"/>
    <x v="0"/>
    <x v="1252"/>
    <n v="4"/>
    <x v="1"/>
    <n v="97"/>
    <n v="4"/>
    <n v="1"/>
    <x v="1"/>
    <n v="4"/>
    <s v="Married"/>
    <x v="1161"/>
    <n v="5586"/>
    <n v="0"/>
    <s v="Y"/>
    <x v="0"/>
    <n v="14"/>
    <n v="3"/>
    <n v="1"/>
    <n v="80"/>
    <n v="3"/>
    <n v="6"/>
    <n v="3"/>
    <x v="1"/>
    <n v="5"/>
    <n v="0"/>
    <n v="1"/>
    <n v="2"/>
    <x v="2"/>
    <x v="1"/>
    <s v="6-10"/>
    <s v="Stayed"/>
  </r>
  <r>
    <n v="33"/>
    <x v="1"/>
    <s v="Non-Travel"/>
    <n v="1283"/>
    <x v="0"/>
    <n v="2"/>
    <n v="3"/>
    <x v="3"/>
    <x v="0"/>
    <x v="1253"/>
    <n v="4"/>
    <x v="0"/>
    <n v="62"/>
    <n v="3"/>
    <n v="2"/>
    <x v="0"/>
    <n v="2"/>
    <s v="Single"/>
    <x v="1162"/>
    <n v="10697"/>
    <n v="8"/>
    <s v="Y"/>
    <x v="1"/>
    <n v="15"/>
    <n v="3"/>
    <n v="4"/>
    <n v="80"/>
    <n v="0"/>
    <n v="13"/>
    <n v="2"/>
    <x v="2"/>
    <n v="11"/>
    <n v="7"/>
    <n v="1"/>
    <n v="7"/>
    <x v="2"/>
    <x v="0"/>
    <s v="3-5"/>
    <s v="Stayed"/>
  </r>
  <r>
    <n v="49"/>
    <x v="1"/>
    <s v="Travel_Rarely"/>
    <n v="1313"/>
    <x v="0"/>
    <n v="11"/>
    <n v="4"/>
    <x v="3"/>
    <x v="0"/>
    <x v="1254"/>
    <n v="4"/>
    <x v="0"/>
    <n v="80"/>
    <n v="3"/>
    <n v="2"/>
    <x v="0"/>
    <n v="4"/>
    <s v="Single"/>
    <x v="1163"/>
    <n v="8191"/>
    <n v="3"/>
    <s v="Y"/>
    <x v="1"/>
    <n v="12"/>
    <n v="3"/>
    <n v="3"/>
    <n v="80"/>
    <n v="0"/>
    <n v="8"/>
    <n v="1"/>
    <x v="3"/>
    <n v="5"/>
    <n v="1"/>
    <n v="0"/>
    <n v="4"/>
    <x v="1"/>
    <x v="0"/>
    <s v="11+"/>
    <s v="Stayed"/>
  </r>
  <r>
    <n v="33"/>
    <x v="0"/>
    <s v="Travel_Rarely"/>
    <n v="211"/>
    <x v="0"/>
    <n v="16"/>
    <n v="3"/>
    <x v="0"/>
    <x v="0"/>
    <x v="1255"/>
    <n v="1"/>
    <x v="0"/>
    <n v="74"/>
    <n v="3"/>
    <n v="3"/>
    <x v="0"/>
    <n v="1"/>
    <s v="Single"/>
    <x v="1164"/>
    <n v="10092"/>
    <n v="2"/>
    <s v="Y"/>
    <x v="0"/>
    <n v="20"/>
    <n v="4"/>
    <n v="3"/>
    <n v="80"/>
    <n v="0"/>
    <n v="11"/>
    <n v="2"/>
    <x v="2"/>
    <n v="0"/>
    <n v="0"/>
    <n v="0"/>
    <n v="0"/>
    <x v="2"/>
    <x v="2"/>
    <s v="3-5"/>
    <s v="Stayed"/>
  </r>
  <r>
    <n v="38"/>
    <x v="1"/>
    <s v="Travel_Frequently"/>
    <n v="594"/>
    <x v="1"/>
    <n v="2"/>
    <n v="2"/>
    <x v="2"/>
    <x v="0"/>
    <x v="1256"/>
    <n v="3"/>
    <x v="0"/>
    <n v="75"/>
    <n v="2"/>
    <n v="1"/>
    <x v="2"/>
    <n v="2"/>
    <s v="Married"/>
    <x v="1165"/>
    <n v="15963"/>
    <n v="4"/>
    <s v="Y"/>
    <x v="1"/>
    <n v="14"/>
    <n v="3"/>
    <n v="2"/>
    <n v="80"/>
    <n v="1"/>
    <n v="9"/>
    <n v="4"/>
    <x v="2"/>
    <n v="6"/>
    <n v="1"/>
    <n v="0"/>
    <n v="5"/>
    <x v="0"/>
    <x v="1"/>
    <s v="0-2"/>
    <s v="Left"/>
  </r>
  <r>
    <n v="31"/>
    <x v="0"/>
    <s v="Travel_Rarely"/>
    <n v="1079"/>
    <x v="0"/>
    <n v="16"/>
    <n v="4"/>
    <x v="3"/>
    <x v="0"/>
    <x v="1257"/>
    <n v="1"/>
    <x v="1"/>
    <n v="70"/>
    <n v="3"/>
    <n v="3"/>
    <x v="0"/>
    <n v="3"/>
    <s v="Married"/>
    <x v="1166"/>
    <n v="19002"/>
    <n v="2"/>
    <s v="Y"/>
    <x v="1"/>
    <n v="13"/>
    <n v="3"/>
    <n v="1"/>
    <n v="80"/>
    <n v="3"/>
    <n v="10"/>
    <n v="2"/>
    <x v="1"/>
    <n v="1"/>
    <n v="0"/>
    <n v="0"/>
    <n v="0"/>
    <x v="2"/>
    <x v="2"/>
    <s v="6-10"/>
    <s v="Stayed"/>
  </r>
  <r>
    <n v="29"/>
    <x v="1"/>
    <s v="Travel_Rarely"/>
    <n v="590"/>
    <x v="1"/>
    <n v="4"/>
    <n v="3"/>
    <x v="4"/>
    <x v="0"/>
    <x v="1258"/>
    <n v="4"/>
    <x v="0"/>
    <n v="91"/>
    <n v="2"/>
    <n v="1"/>
    <x v="1"/>
    <n v="1"/>
    <s v="Divorced"/>
    <x v="971"/>
    <n v="10007"/>
    <n v="1"/>
    <s v="Y"/>
    <x v="1"/>
    <n v="13"/>
    <n v="3"/>
    <n v="3"/>
    <n v="80"/>
    <n v="1"/>
    <n v="1"/>
    <n v="2"/>
    <x v="1"/>
    <n v="1"/>
    <n v="0"/>
    <n v="0"/>
    <n v="0"/>
    <x v="2"/>
    <x v="1"/>
    <s v="0-2"/>
    <s v="Left"/>
  </r>
  <r>
    <n v="30"/>
    <x v="1"/>
    <s v="Travel_Rarely"/>
    <n v="305"/>
    <x v="1"/>
    <n v="16"/>
    <n v="3"/>
    <x v="0"/>
    <x v="0"/>
    <x v="1259"/>
    <n v="3"/>
    <x v="1"/>
    <n v="58"/>
    <n v="4"/>
    <n v="2"/>
    <x v="4"/>
    <n v="3"/>
    <s v="Married"/>
    <x v="1167"/>
    <n v="9128"/>
    <n v="3"/>
    <s v="Y"/>
    <x v="1"/>
    <n v="16"/>
    <n v="3"/>
    <n v="3"/>
    <n v="80"/>
    <n v="1"/>
    <n v="10"/>
    <n v="3"/>
    <x v="1"/>
    <n v="7"/>
    <n v="0"/>
    <n v="1"/>
    <n v="7"/>
    <x v="2"/>
    <x v="0"/>
    <s v="0-2"/>
    <s v="Stayed"/>
  </r>
  <r>
    <n v="32"/>
    <x v="1"/>
    <s v="Non-Travel"/>
    <n v="953"/>
    <x v="1"/>
    <n v="5"/>
    <n v="4"/>
    <x v="4"/>
    <x v="0"/>
    <x v="1260"/>
    <n v="2"/>
    <x v="1"/>
    <n v="65"/>
    <n v="3"/>
    <n v="1"/>
    <x v="1"/>
    <n v="2"/>
    <s v="Single"/>
    <x v="1168"/>
    <n v="17674"/>
    <n v="2"/>
    <s v="Y"/>
    <x v="1"/>
    <n v="14"/>
    <n v="3"/>
    <n v="2"/>
    <n v="80"/>
    <n v="0"/>
    <n v="12"/>
    <n v="3"/>
    <x v="1"/>
    <n v="7"/>
    <n v="7"/>
    <n v="0"/>
    <n v="7"/>
    <x v="2"/>
    <x v="1"/>
    <s v="6-10"/>
    <s v="Stayed"/>
  </r>
  <r>
    <n v="38"/>
    <x v="1"/>
    <s v="Travel_Rarely"/>
    <n v="833"/>
    <x v="1"/>
    <n v="18"/>
    <n v="3"/>
    <x v="2"/>
    <x v="0"/>
    <x v="1261"/>
    <n v="2"/>
    <x v="1"/>
    <n v="60"/>
    <n v="1"/>
    <n v="2"/>
    <x v="4"/>
    <n v="4"/>
    <s v="Married"/>
    <x v="1169"/>
    <n v="24539"/>
    <n v="3"/>
    <s v="Y"/>
    <x v="0"/>
    <n v="16"/>
    <n v="3"/>
    <n v="3"/>
    <n v="80"/>
    <n v="1"/>
    <n v="15"/>
    <n v="2"/>
    <x v="1"/>
    <n v="1"/>
    <n v="0"/>
    <n v="1"/>
    <n v="0"/>
    <x v="0"/>
    <x v="0"/>
    <s v="6-10"/>
    <s v="Stayed"/>
  </r>
  <r>
    <n v="43"/>
    <x v="0"/>
    <s v="Travel_Frequently"/>
    <n v="807"/>
    <x v="1"/>
    <n v="17"/>
    <n v="3"/>
    <x v="4"/>
    <x v="0"/>
    <x v="1262"/>
    <n v="3"/>
    <x v="1"/>
    <n v="38"/>
    <n v="2"/>
    <n v="1"/>
    <x v="1"/>
    <n v="3"/>
    <s v="Married"/>
    <x v="1170"/>
    <n v="15587"/>
    <n v="9"/>
    <s v="Y"/>
    <x v="0"/>
    <n v="16"/>
    <n v="3"/>
    <n v="4"/>
    <n v="80"/>
    <n v="1"/>
    <n v="6"/>
    <n v="4"/>
    <x v="1"/>
    <n v="1"/>
    <n v="0"/>
    <n v="0"/>
    <n v="0"/>
    <x v="0"/>
    <x v="1"/>
    <s v="0-2"/>
    <s v="Stayed"/>
  </r>
  <r>
    <n v="42"/>
    <x v="1"/>
    <s v="Travel_Rarely"/>
    <n v="855"/>
    <x v="1"/>
    <n v="12"/>
    <n v="3"/>
    <x v="2"/>
    <x v="0"/>
    <x v="1263"/>
    <n v="2"/>
    <x v="1"/>
    <n v="57"/>
    <n v="3"/>
    <n v="1"/>
    <x v="2"/>
    <n v="2"/>
    <s v="Divorced"/>
    <x v="1171"/>
    <n v="8952"/>
    <n v="8"/>
    <s v="Y"/>
    <x v="1"/>
    <n v="22"/>
    <n v="4"/>
    <n v="2"/>
    <n v="80"/>
    <n v="3"/>
    <n v="7"/>
    <n v="6"/>
    <x v="2"/>
    <n v="5"/>
    <n v="3"/>
    <n v="0"/>
    <n v="4"/>
    <x v="0"/>
    <x v="1"/>
    <s v="0-2"/>
    <s v="Left"/>
  </r>
  <r>
    <n v="55"/>
    <x v="1"/>
    <s v="Travel_Rarely"/>
    <n v="478"/>
    <x v="1"/>
    <n v="2"/>
    <n v="3"/>
    <x v="2"/>
    <x v="0"/>
    <x v="1264"/>
    <n v="3"/>
    <x v="1"/>
    <n v="60"/>
    <n v="2"/>
    <n v="5"/>
    <x v="7"/>
    <n v="1"/>
    <s v="Married"/>
    <x v="1172"/>
    <n v="19805"/>
    <n v="8"/>
    <s v="Y"/>
    <x v="1"/>
    <n v="12"/>
    <n v="3"/>
    <n v="2"/>
    <n v="80"/>
    <n v="3"/>
    <n v="34"/>
    <n v="2"/>
    <x v="1"/>
    <n v="1"/>
    <n v="0"/>
    <n v="0"/>
    <n v="0"/>
    <x v="1"/>
    <x v="2"/>
    <s v="3-5"/>
    <s v="Stayed"/>
  </r>
  <r>
    <n v="33"/>
    <x v="1"/>
    <s v="Non-Travel"/>
    <n v="775"/>
    <x v="1"/>
    <n v="4"/>
    <n v="3"/>
    <x v="4"/>
    <x v="0"/>
    <x v="1265"/>
    <n v="4"/>
    <x v="1"/>
    <n v="90"/>
    <n v="3"/>
    <n v="2"/>
    <x v="1"/>
    <n v="2"/>
    <s v="Divorced"/>
    <x v="1173"/>
    <n v="6194"/>
    <n v="5"/>
    <s v="Y"/>
    <x v="1"/>
    <n v="15"/>
    <n v="3"/>
    <n v="4"/>
    <n v="80"/>
    <n v="2"/>
    <n v="11"/>
    <n v="2"/>
    <x v="2"/>
    <n v="9"/>
    <n v="8"/>
    <n v="1"/>
    <n v="7"/>
    <x v="2"/>
    <x v="0"/>
    <s v="0-2"/>
    <s v="Stayed"/>
  </r>
  <r>
    <n v="41"/>
    <x v="1"/>
    <s v="Travel_Rarely"/>
    <n v="548"/>
    <x v="1"/>
    <n v="9"/>
    <n v="4"/>
    <x v="0"/>
    <x v="0"/>
    <x v="1266"/>
    <n v="3"/>
    <x v="1"/>
    <n v="94"/>
    <n v="3"/>
    <n v="1"/>
    <x v="2"/>
    <n v="1"/>
    <s v="Divorced"/>
    <x v="1174"/>
    <n v="20520"/>
    <n v="1"/>
    <s v="Y"/>
    <x v="1"/>
    <n v="20"/>
    <n v="4"/>
    <n v="2"/>
    <n v="80"/>
    <n v="2"/>
    <n v="5"/>
    <n v="2"/>
    <x v="1"/>
    <n v="5"/>
    <n v="3"/>
    <n v="0"/>
    <n v="4"/>
    <x v="0"/>
    <x v="1"/>
    <s v="6-10"/>
    <s v="Stayed"/>
  </r>
  <r>
    <n v="34"/>
    <x v="1"/>
    <s v="Non-Travel"/>
    <n v="1375"/>
    <x v="0"/>
    <n v="10"/>
    <n v="3"/>
    <x v="0"/>
    <x v="0"/>
    <x v="1267"/>
    <n v="4"/>
    <x v="1"/>
    <n v="87"/>
    <n v="3"/>
    <n v="2"/>
    <x v="0"/>
    <n v="3"/>
    <s v="Divorced"/>
    <x v="1175"/>
    <n v="12313"/>
    <n v="1"/>
    <s v="Y"/>
    <x v="0"/>
    <n v="14"/>
    <n v="3"/>
    <n v="3"/>
    <n v="80"/>
    <n v="1"/>
    <n v="15"/>
    <n v="3"/>
    <x v="1"/>
    <n v="15"/>
    <n v="14"/>
    <n v="0"/>
    <n v="7"/>
    <x v="2"/>
    <x v="0"/>
    <s v="3-5"/>
    <s v="Stayed"/>
  </r>
  <r>
    <n v="53"/>
    <x v="1"/>
    <s v="Non-Travel"/>
    <n v="661"/>
    <x v="1"/>
    <n v="1"/>
    <n v="4"/>
    <x v="2"/>
    <x v="0"/>
    <x v="1268"/>
    <n v="1"/>
    <x v="0"/>
    <n v="60"/>
    <n v="2"/>
    <n v="4"/>
    <x v="3"/>
    <n v="3"/>
    <s v="Married"/>
    <x v="1176"/>
    <n v="22308"/>
    <n v="4"/>
    <s v="Y"/>
    <x v="0"/>
    <n v="20"/>
    <n v="4"/>
    <n v="4"/>
    <n v="80"/>
    <n v="3"/>
    <n v="27"/>
    <n v="2"/>
    <x v="2"/>
    <n v="3"/>
    <n v="2"/>
    <n v="0"/>
    <n v="2"/>
    <x v="1"/>
    <x v="2"/>
    <s v="11+"/>
    <s v="Stayed"/>
  </r>
  <r>
    <n v="43"/>
    <x v="1"/>
    <s v="Travel_Rarely"/>
    <n v="244"/>
    <x v="2"/>
    <n v="2"/>
    <n v="3"/>
    <x v="0"/>
    <x v="0"/>
    <x v="1269"/>
    <n v="2"/>
    <x v="1"/>
    <n v="97"/>
    <n v="3"/>
    <n v="1"/>
    <x v="8"/>
    <n v="4"/>
    <s v="Single"/>
    <x v="1177"/>
    <n v="5033"/>
    <n v="0"/>
    <s v="Y"/>
    <x v="1"/>
    <n v="13"/>
    <n v="3"/>
    <n v="2"/>
    <n v="80"/>
    <n v="0"/>
    <n v="10"/>
    <n v="5"/>
    <x v="1"/>
    <n v="9"/>
    <n v="7"/>
    <n v="1"/>
    <n v="8"/>
    <x v="0"/>
    <x v="0"/>
    <s v="3-5"/>
    <s v="Stayed"/>
  </r>
  <r>
    <n v="34"/>
    <x v="1"/>
    <s v="Travel_Rarely"/>
    <n v="511"/>
    <x v="0"/>
    <n v="3"/>
    <n v="2"/>
    <x v="0"/>
    <x v="0"/>
    <x v="1270"/>
    <n v="4"/>
    <x v="0"/>
    <n v="32"/>
    <n v="1"/>
    <n v="2"/>
    <x v="0"/>
    <n v="4"/>
    <s v="Single"/>
    <x v="1178"/>
    <n v="25353"/>
    <n v="5"/>
    <s v="Y"/>
    <x v="1"/>
    <n v="12"/>
    <n v="3"/>
    <n v="1"/>
    <n v="80"/>
    <n v="0"/>
    <n v="6"/>
    <n v="3"/>
    <x v="1"/>
    <n v="2"/>
    <n v="2"/>
    <n v="2"/>
    <n v="2"/>
    <x v="2"/>
    <x v="0"/>
    <s v="6-10"/>
    <s v="Stayed"/>
  </r>
  <r>
    <n v="21"/>
    <x v="0"/>
    <s v="Travel_Rarely"/>
    <n v="337"/>
    <x v="0"/>
    <n v="7"/>
    <n v="1"/>
    <x v="3"/>
    <x v="0"/>
    <x v="1271"/>
    <n v="2"/>
    <x v="1"/>
    <n v="31"/>
    <n v="3"/>
    <n v="1"/>
    <x v="6"/>
    <n v="2"/>
    <s v="Single"/>
    <x v="1179"/>
    <n v="4567"/>
    <n v="1"/>
    <s v="Y"/>
    <x v="1"/>
    <n v="13"/>
    <n v="3"/>
    <n v="2"/>
    <n v="80"/>
    <n v="0"/>
    <n v="1"/>
    <n v="3"/>
    <x v="1"/>
    <n v="1"/>
    <n v="0"/>
    <n v="1"/>
    <n v="0"/>
    <x v="4"/>
    <x v="1"/>
    <s v="0-2"/>
    <s v="Stayed"/>
  </r>
  <r>
    <n v="38"/>
    <x v="1"/>
    <s v="Travel_Rarely"/>
    <n v="1153"/>
    <x v="1"/>
    <n v="6"/>
    <n v="2"/>
    <x v="1"/>
    <x v="0"/>
    <x v="1272"/>
    <n v="4"/>
    <x v="0"/>
    <n v="40"/>
    <n v="2"/>
    <n v="1"/>
    <x v="2"/>
    <n v="3"/>
    <s v="Married"/>
    <x v="1180"/>
    <n v="16376"/>
    <n v="1"/>
    <s v="Y"/>
    <x v="1"/>
    <n v="11"/>
    <n v="3"/>
    <n v="2"/>
    <n v="80"/>
    <n v="1"/>
    <n v="5"/>
    <n v="3"/>
    <x v="1"/>
    <n v="5"/>
    <n v="4"/>
    <n v="0"/>
    <n v="4"/>
    <x v="0"/>
    <x v="0"/>
    <s v="0-2"/>
    <s v="Left"/>
  </r>
  <r>
    <n v="22"/>
    <x v="0"/>
    <s v="Travel_Rarely"/>
    <n v="1294"/>
    <x v="1"/>
    <n v="8"/>
    <n v="1"/>
    <x v="2"/>
    <x v="0"/>
    <x v="1273"/>
    <n v="3"/>
    <x v="0"/>
    <n v="79"/>
    <n v="3"/>
    <n v="1"/>
    <x v="2"/>
    <n v="1"/>
    <s v="Married"/>
    <x v="1181"/>
    <n v="15999"/>
    <n v="1"/>
    <s v="Y"/>
    <x v="0"/>
    <n v="17"/>
    <n v="3"/>
    <n v="3"/>
    <n v="80"/>
    <n v="0"/>
    <n v="1"/>
    <n v="6"/>
    <x v="1"/>
    <n v="1"/>
    <n v="0"/>
    <n v="0"/>
    <n v="0"/>
    <x v="4"/>
    <x v="1"/>
    <s v="3-5"/>
    <s v="Stayed"/>
  </r>
  <r>
    <n v="31"/>
    <x v="1"/>
    <s v="Travel_Rarely"/>
    <n v="196"/>
    <x v="0"/>
    <n v="29"/>
    <n v="4"/>
    <x v="3"/>
    <x v="0"/>
    <x v="1274"/>
    <n v="1"/>
    <x v="0"/>
    <n v="91"/>
    <n v="2"/>
    <n v="2"/>
    <x v="0"/>
    <n v="4"/>
    <s v="Married"/>
    <x v="1182"/>
    <n v="13402"/>
    <n v="1"/>
    <s v="Y"/>
    <x v="1"/>
    <n v="14"/>
    <n v="3"/>
    <n v="1"/>
    <n v="80"/>
    <n v="2"/>
    <n v="13"/>
    <n v="3"/>
    <x v="1"/>
    <n v="12"/>
    <n v="7"/>
    <n v="5"/>
    <n v="7"/>
    <x v="2"/>
    <x v="0"/>
    <s v="0-2"/>
    <s v="Left"/>
  </r>
  <r>
    <n v="51"/>
    <x v="1"/>
    <s v="Travel_Rarely"/>
    <n v="942"/>
    <x v="1"/>
    <n v="3"/>
    <n v="3"/>
    <x v="4"/>
    <x v="0"/>
    <x v="1275"/>
    <n v="1"/>
    <x v="0"/>
    <n v="53"/>
    <n v="3"/>
    <n v="3"/>
    <x v="5"/>
    <n v="3"/>
    <s v="Married"/>
    <x v="1183"/>
    <n v="22984"/>
    <n v="2"/>
    <s v="Y"/>
    <x v="1"/>
    <n v="11"/>
    <n v="3"/>
    <n v="4"/>
    <n v="80"/>
    <n v="0"/>
    <n v="15"/>
    <n v="2"/>
    <x v="1"/>
    <n v="2"/>
    <n v="2"/>
    <n v="2"/>
    <n v="2"/>
    <x v="1"/>
    <x v="2"/>
    <s v="11+"/>
    <s v="Stayed"/>
  </r>
  <r>
    <n v="37"/>
    <x v="1"/>
    <s v="Travel_Rarely"/>
    <n v="589"/>
    <x v="0"/>
    <n v="9"/>
    <n v="2"/>
    <x v="3"/>
    <x v="0"/>
    <x v="1276"/>
    <n v="2"/>
    <x v="1"/>
    <n v="46"/>
    <n v="2"/>
    <n v="2"/>
    <x v="0"/>
    <n v="2"/>
    <s v="Married"/>
    <x v="1184"/>
    <n v="8800"/>
    <n v="1"/>
    <s v="Y"/>
    <x v="1"/>
    <n v="14"/>
    <n v="3"/>
    <n v="1"/>
    <n v="80"/>
    <n v="2"/>
    <n v="5"/>
    <n v="2"/>
    <x v="1"/>
    <n v="5"/>
    <n v="2"/>
    <n v="0"/>
    <n v="3"/>
    <x v="0"/>
    <x v="0"/>
    <s v="0-2"/>
    <s v="Stayed"/>
  </r>
  <r>
    <n v="46"/>
    <x v="1"/>
    <s v="Travel_Rarely"/>
    <n v="734"/>
    <x v="1"/>
    <n v="2"/>
    <n v="4"/>
    <x v="2"/>
    <x v="0"/>
    <x v="1277"/>
    <n v="3"/>
    <x v="1"/>
    <n v="46"/>
    <n v="3"/>
    <n v="5"/>
    <x v="7"/>
    <n v="4"/>
    <s v="Divorced"/>
    <x v="1185"/>
    <n v="14218"/>
    <n v="7"/>
    <s v="Y"/>
    <x v="0"/>
    <n v="17"/>
    <n v="3"/>
    <n v="3"/>
    <n v="80"/>
    <n v="1"/>
    <n v="24"/>
    <n v="3"/>
    <x v="1"/>
    <n v="2"/>
    <n v="1"/>
    <n v="2"/>
    <n v="2"/>
    <x v="1"/>
    <x v="2"/>
    <s v="3-5"/>
    <s v="Stayed"/>
  </r>
  <r>
    <n v="36"/>
    <x v="1"/>
    <s v="Travel_Rarely"/>
    <n v="1383"/>
    <x v="1"/>
    <n v="10"/>
    <n v="3"/>
    <x v="0"/>
    <x v="0"/>
    <x v="1278"/>
    <n v="4"/>
    <x v="1"/>
    <n v="90"/>
    <n v="3"/>
    <n v="3"/>
    <x v="4"/>
    <n v="1"/>
    <s v="Married"/>
    <x v="1186"/>
    <n v="25949"/>
    <n v="7"/>
    <s v="Y"/>
    <x v="0"/>
    <n v="13"/>
    <n v="3"/>
    <n v="4"/>
    <n v="80"/>
    <n v="1"/>
    <n v="15"/>
    <n v="1"/>
    <x v="1"/>
    <n v="12"/>
    <n v="8"/>
    <n v="5"/>
    <n v="7"/>
    <x v="0"/>
    <x v="2"/>
    <s v="0-2"/>
    <s v="Stayed"/>
  </r>
  <r>
    <n v="44"/>
    <x v="0"/>
    <s v="Travel_Frequently"/>
    <n v="429"/>
    <x v="1"/>
    <n v="1"/>
    <n v="2"/>
    <x v="2"/>
    <x v="0"/>
    <x v="1279"/>
    <n v="3"/>
    <x v="1"/>
    <n v="99"/>
    <n v="3"/>
    <n v="1"/>
    <x v="1"/>
    <n v="2"/>
    <s v="Divorced"/>
    <x v="531"/>
    <n v="11092"/>
    <n v="1"/>
    <s v="Y"/>
    <x v="0"/>
    <n v="12"/>
    <n v="3"/>
    <n v="3"/>
    <n v="80"/>
    <n v="3"/>
    <n v="6"/>
    <n v="2"/>
    <x v="2"/>
    <n v="5"/>
    <n v="3"/>
    <n v="2"/>
    <n v="3"/>
    <x v="0"/>
    <x v="1"/>
    <s v="11+"/>
    <s v="Stayed"/>
  </r>
  <r>
    <n v="37"/>
    <x v="1"/>
    <s v="Travel_Rarely"/>
    <n v="1239"/>
    <x v="2"/>
    <n v="8"/>
    <n v="2"/>
    <x v="1"/>
    <x v="0"/>
    <x v="1280"/>
    <n v="3"/>
    <x v="1"/>
    <n v="89"/>
    <n v="3"/>
    <n v="2"/>
    <x v="8"/>
    <n v="2"/>
    <s v="Divorced"/>
    <x v="1187"/>
    <n v="12832"/>
    <n v="2"/>
    <s v="Y"/>
    <x v="1"/>
    <n v="13"/>
    <n v="3"/>
    <n v="3"/>
    <n v="80"/>
    <n v="0"/>
    <n v="19"/>
    <n v="4"/>
    <x v="2"/>
    <n v="10"/>
    <n v="0"/>
    <n v="4"/>
    <n v="7"/>
    <x v="0"/>
    <x v="0"/>
    <s v="3-5"/>
    <s v="Left"/>
  </r>
  <r>
    <n v="35"/>
    <x v="0"/>
    <s v="Travel_Rarely"/>
    <n v="303"/>
    <x v="0"/>
    <n v="27"/>
    <n v="3"/>
    <x v="0"/>
    <x v="0"/>
    <x v="1281"/>
    <n v="3"/>
    <x v="1"/>
    <n v="84"/>
    <n v="3"/>
    <n v="2"/>
    <x v="0"/>
    <n v="4"/>
    <s v="Single"/>
    <x v="1188"/>
    <n v="13492"/>
    <n v="1"/>
    <s v="Y"/>
    <x v="0"/>
    <n v="18"/>
    <n v="3"/>
    <n v="4"/>
    <n v="80"/>
    <n v="0"/>
    <n v="10"/>
    <n v="2"/>
    <x v="1"/>
    <n v="10"/>
    <n v="7"/>
    <n v="7"/>
    <n v="7"/>
    <x v="2"/>
    <x v="0"/>
    <s v="6-10"/>
    <s v="Stayed"/>
  </r>
  <r>
    <n v="33"/>
    <x v="1"/>
    <s v="Travel_Rarely"/>
    <n v="867"/>
    <x v="1"/>
    <n v="8"/>
    <n v="4"/>
    <x v="0"/>
    <x v="0"/>
    <x v="1282"/>
    <n v="4"/>
    <x v="1"/>
    <n v="90"/>
    <n v="4"/>
    <n v="1"/>
    <x v="1"/>
    <n v="1"/>
    <s v="Married"/>
    <x v="1189"/>
    <n v="6076"/>
    <n v="6"/>
    <s v="Y"/>
    <x v="1"/>
    <n v="19"/>
    <n v="3"/>
    <n v="2"/>
    <n v="80"/>
    <n v="1"/>
    <n v="14"/>
    <n v="1"/>
    <x v="1"/>
    <n v="10"/>
    <n v="8"/>
    <n v="7"/>
    <n v="6"/>
    <x v="2"/>
    <x v="0"/>
    <s v="6-10"/>
    <s v="Left"/>
  </r>
  <r>
    <n v="28"/>
    <x v="1"/>
    <s v="Travel_Rarely"/>
    <n v="1181"/>
    <x v="1"/>
    <n v="1"/>
    <n v="3"/>
    <x v="0"/>
    <x v="0"/>
    <x v="1283"/>
    <n v="3"/>
    <x v="1"/>
    <n v="82"/>
    <n v="3"/>
    <n v="1"/>
    <x v="1"/>
    <n v="4"/>
    <s v="Married"/>
    <x v="633"/>
    <n v="5531"/>
    <n v="1"/>
    <s v="Y"/>
    <x v="1"/>
    <n v="11"/>
    <n v="3"/>
    <n v="3"/>
    <n v="80"/>
    <n v="1"/>
    <n v="5"/>
    <n v="6"/>
    <x v="3"/>
    <n v="5"/>
    <n v="3"/>
    <n v="0"/>
    <n v="3"/>
    <x v="2"/>
    <x v="1"/>
    <s v="6-10"/>
    <s v="Stayed"/>
  </r>
  <r>
    <n v="39"/>
    <x v="1"/>
    <s v="Travel_Rarely"/>
    <n v="1253"/>
    <x v="1"/>
    <n v="10"/>
    <n v="1"/>
    <x v="2"/>
    <x v="0"/>
    <x v="1284"/>
    <n v="3"/>
    <x v="1"/>
    <n v="65"/>
    <n v="3"/>
    <n v="3"/>
    <x v="7"/>
    <n v="3"/>
    <s v="Single"/>
    <x v="1190"/>
    <n v="7914"/>
    <n v="7"/>
    <s v="Y"/>
    <x v="1"/>
    <n v="21"/>
    <n v="4"/>
    <n v="3"/>
    <n v="80"/>
    <n v="0"/>
    <n v="9"/>
    <n v="3"/>
    <x v="1"/>
    <n v="4"/>
    <n v="3"/>
    <n v="2"/>
    <n v="2"/>
    <x v="0"/>
    <x v="2"/>
    <s v="3-5"/>
    <s v="Stayed"/>
  </r>
  <r>
    <n v="46"/>
    <x v="1"/>
    <s v="Non-Travel"/>
    <n v="849"/>
    <x v="0"/>
    <n v="26"/>
    <n v="2"/>
    <x v="0"/>
    <x v="0"/>
    <x v="1285"/>
    <n v="2"/>
    <x v="1"/>
    <n v="98"/>
    <n v="2"/>
    <n v="2"/>
    <x v="0"/>
    <n v="2"/>
    <s v="Single"/>
    <x v="1191"/>
    <n v="25166"/>
    <n v="8"/>
    <s v="Y"/>
    <x v="1"/>
    <n v="15"/>
    <n v="3"/>
    <n v="3"/>
    <n v="80"/>
    <n v="0"/>
    <n v="6"/>
    <n v="3"/>
    <x v="1"/>
    <n v="2"/>
    <n v="2"/>
    <n v="2"/>
    <n v="2"/>
    <x v="1"/>
    <x v="2"/>
    <s v="3-5"/>
    <s v="Stayed"/>
  </r>
  <r>
    <n v="40"/>
    <x v="1"/>
    <s v="Travel_Rarely"/>
    <n v="616"/>
    <x v="1"/>
    <n v="2"/>
    <n v="2"/>
    <x v="0"/>
    <x v="0"/>
    <x v="1286"/>
    <n v="3"/>
    <x v="0"/>
    <n v="99"/>
    <n v="3"/>
    <n v="1"/>
    <x v="2"/>
    <n v="1"/>
    <s v="Married"/>
    <x v="1192"/>
    <n v="25605"/>
    <n v="4"/>
    <s v="Y"/>
    <x v="1"/>
    <n v="17"/>
    <n v="3"/>
    <n v="4"/>
    <n v="80"/>
    <n v="1"/>
    <n v="7"/>
    <n v="5"/>
    <x v="2"/>
    <n v="4"/>
    <n v="3"/>
    <n v="0"/>
    <n v="2"/>
    <x v="0"/>
    <x v="0"/>
    <s v="0-2"/>
    <s v="Stayed"/>
  </r>
  <r>
    <n v="42"/>
    <x v="1"/>
    <s v="Travel_Rarely"/>
    <n v="1128"/>
    <x v="1"/>
    <n v="13"/>
    <n v="3"/>
    <x v="2"/>
    <x v="0"/>
    <x v="1287"/>
    <n v="2"/>
    <x v="1"/>
    <n v="95"/>
    <n v="4"/>
    <n v="2"/>
    <x v="4"/>
    <n v="1"/>
    <s v="Married"/>
    <x v="1193"/>
    <n v="5696"/>
    <n v="5"/>
    <s v="Y"/>
    <x v="1"/>
    <n v="18"/>
    <n v="3"/>
    <n v="3"/>
    <n v="80"/>
    <n v="2"/>
    <n v="10"/>
    <n v="2"/>
    <x v="2"/>
    <n v="0"/>
    <n v="0"/>
    <n v="0"/>
    <n v="0"/>
    <x v="0"/>
    <x v="0"/>
    <s v="3-5"/>
    <s v="Stayed"/>
  </r>
  <r>
    <n v="35"/>
    <x v="1"/>
    <s v="Non-Travel"/>
    <n v="1180"/>
    <x v="1"/>
    <n v="2"/>
    <n v="2"/>
    <x v="2"/>
    <x v="0"/>
    <x v="1288"/>
    <n v="2"/>
    <x v="1"/>
    <n v="90"/>
    <n v="3"/>
    <n v="2"/>
    <x v="3"/>
    <n v="4"/>
    <s v="Divorced"/>
    <x v="1194"/>
    <n v="24442"/>
    <n v="2"/>
    <s v="Y"/>
    <x v="1"/>
    <n v="14"/>
    <n v="3"/>
    <n v="3"/>
    <n v="80"/>
    <n v="1"/>
    <n v="15"/>
    <n v="6"/>
    <x v="1"/>
    <n v="7"/>
    <n v="7"/>
    <n v="1"/>
    <n v="7"/>
    <x v="2"/>
    <x v="0"/>
    <s v="0-2"/>
    <s v="Stayed"/>
  </r>
  <r>
    <n v="38"/>
    <x v="1"/>
    <s v="Non-Travel"/>
    <n v="1336"/>
    <x v="2"/>
    <n v="2"/>
    <n v="3"/>
    <x v="5"/>
    <x v="0"/>
    <x v="1289"/>
    <n v="1"/>
    <x v="1"/>
    <n v="100"/>
    <n v="3"/>
    <n v="1"/>
    <x v="8"/>
    <n v="2"/>
    <s v="Divorced"/>
    <x v="1195"/>
    <n v="7129"/>
    <n v="5"/>
    <s v="Y"/>
    <x v="1"/>
    <n v="13"/>
    <n v="3"/>
    <n v="4"/>
    <n v="80"/>
    <n v="3"/>
    <n v="13"/>
    <n v="3"/>
    <x v="1"/>
    <n v="11"/>
    <n v="10"/>
    <n v="3"/>
    <n v="8"/>
    <x v="0"/>
    <x v="1"/>
    <s v="6-10"/>
    <s v="Stayed"/>
  </r>
  <r>
    <n v="34"/>
    <x v="0"/>
    <s v="Travel_Frequently"/>
    <n v="234"/>
    <x v="1"/>
    <n v="9"/>
    <n v="4"/>
    <x v="0"/>
    <x v="0"/>
    <x v="1290"/>
    <n v="4"/>
    <x v="1"/>
    <n v="93"/>
    <n v="3"/>
    <n v="2"/>
    <x v="2"/>
    <n v="1"/>
    <s v="Married"/>
    <x v="800"/>
    <n v="6208"/>
    <n v="4"/>
    <s v="Y"/>
    <x v="1"/>
    <n v="17"/>
    <n v="3"/>
    <n v="3"/>
    <n v="80"/>
    <n v="1"/>
    <n v="11"/>
    <n v="3"/>
    <x v="2"/>
    <n v="7"/>
    <n v="1"/>
    <n v="0"/>
    <n v="7"/>
    <x v="2"/>
    <x v="0"/>
    <s v="11+"/>
    <s v="Stayed"/>
  </r>
  <r>
    <n v="37"/>
    <x v="0"/>
    <s v="Travel_Rarely"/>
    <n v="370"/>
    <x v="1"/>
    <n v="10"/>
    <n v="4"/>
    <x v="2"/>
    <x v="0"/>
    <x v="1291"/>
    <n v="4"/>
    <x v="1"/>
    <n v="58"/>
    <n v="3"/>
    <n v="2"/>
    <x v="3"/>
    <n v="1"/>
    <s v="Single"/>
    <x v="1196"/>
    <n v="4992"/>
    <n v="1"/>
    <s v="Y"/>
    <x v="1"/>
    <n v="15"/>
    <n v="3"/>
    <n v="2"/>
    <n v="80"/>
    <n v="0"/>
    <n v="10"/>
    <n v="4"/>
    <x v="0"/>
    <n v="10"/>
    <n v="3"/>
    <n v="0"/>
    <n v="8"/>
    <x v="0"/>
    <x v="0"/>
    <s v="6-10"/>
    <s v="Left"/>
  </r>
  <r>
    <n v="39"/>
    <x v="1"/>
    <s v="Travel_Frequently"/>
    <n v="766"/>
    <x v="0"/>
    <n v="20"/>
    <n v="3"/>
    <x v="0"/>
    <x v="0"/>
    <x v="1292"/>
    <n v="3"/>
    <x v="1"/>
    <n v="83"/>
    <n v="3"/>
    <n v="2"/>
    <x v="0"/>
    <n v="4"/>
    <s v="Divorced"/>
    <x v="1197"/>
    <n v="19188"/>
    <n v="2"/>
    <s v="Y"/>
    <x v="1"/>
    <n v="18"/>
    <n v="3"/>
    <n v="4"/>
    <n v="80"/>
    <n v="1"/>
    <n v="7"/>
    <n v="6"/>
    <x v="1"/>
    <n v="2"/>
    <n v="1"/>
    <n v="2"/>
    <n v="2"/>
    <x v="0"/>
    <x v="0"/>
    <s v="6-10"/>
    <s v="Left"/>
  </r>
  <r>
    <n v="43"/>
    <x v="1"/>
    <s v="Non-Travel"/>
    <n v="343"/>
    <x v="1"/>
    <n v="9"/>
    <n v="3"/>
    <x v="0"/>
    <x v="0"/>
    <x v="1293"/>
    <n v="1"/>
    <x v="1"/>
    <n v="52"/>
    <n v="3"/>
    <n v="1"/>
    <x v="1"/>
    <n v="3"/>
    <s v="Single"/>
    <x v="1198"/>
    <n v="24978"/>
    <n v="4"/>
    <s v="Y"/>
    <x v="1"/>
    <n v="13"/>
    <n v="3"/>
    <n v="3"/>
    <n v="80"/>
    <n v="0"/>
    <n v="7"/>
    <n v="2"/>
    <x v="2"/>
    <n v="3"/>
    <n v="2"/>
    <n v="1"/>
    <n v="2"/>
    <x v="0"/>
    <x v="1"/>
    <s v="0-2"/>
    <s v="Stayed"/>
  </r>
  <r>
    <n v="41"/>
    <x v="1"/>
    <s v="Travel_Rarely"/>
    <n v="447"/>
    <x v="1"/>
    <n v="5"/>
    <n v="3"/>
    <x v="0"/>
    <x v="0"/>
    <x v="1294"/>
    <n v="2"/>
    <x v="1"/>
    <n v="85"/>
    <n v="4"/>
    <n v="2"/>
    <x v="4"/>
    <n v="2"/>
    <s v="Single"/>
    <x v="1199"/>
    <n v="15530"/>
    <n v="3"/>
    <s v="Y"/>
    <x v="1"/>
    <n v="12"/>
    <n v="3"/>
    <n v="1"/>
    <n v="80"/>
    <n v="0"/>
    <n v="11"/>
    <n v="3"/>
    <x v="0"/>
    <n v="3"/>
    <n v="2"/>
    <n v="1"/>
    <n v="2"/>
    <x v="0"/>
    <x v="0"/>
    <s v="3-5"/>
    <s v="Stayed"/>
  </r>
  <r>
    <n v="41"/>
    <x v="1"/>
    <s v="Travel_Rarely"/>
    <n v="796"/>
    <x v="0"/>
    <n v="4"/>
    <n v="1"/>
    <x v="3"/>
    <x v="0"/>
    <x v="1295"/>
    <n v="3"/>
    <x v="0"/>
    <n v="81"/>
    <n v="3"/>
    <n v="3"/>
    <x v="0"/>
    <n v="3"/>
    <s v="Divorced"/>
    <x v="1200"/>
    <n v="26458"/>
    <n v="0"/>
    <s v="Y"/>
    <x v="0"/>
    <n v="13"/>
    <n v="3"/>
    <n v="4"/>
    <n v="80"/>
    <n v="1"/>
    <n v="23"/>
    <n v="3"/>
    <x v="3"/>
    <n v="22"/>
    <n v="14"/>
    <n v="13"/>
    <n v="5"/>
    <x v="0"/>
    <x v="2"/>
    <s v="3-5"/>
    <s v="Stayed"/>
  </r>
  <r>
    <n v="30"/>
    <x v="1"/>
    <s v="Travel_Rarely"/>
    <n v="1092"/>
    <x v="1"/>
    <n v="10"/>
    <n v="3"/>
    <x v="2"/>
    <x v="0"/>
    <x v="1296"/>
    <n v="1"/>
    <x v="0"/>
    <n v="64"/>
    <n v="3"/>
    <n v="3"/>
    <x v="3"/>
    <n v="3"/>
    <s v="Single"/>
    <x v="1201"/>
    <n v="2739"/>
    <n v="9"/>
    <s v="Y"/>
    <x v="1"/>
    <n v="14"/>
    <n v="3"/>
    <n v="2"/>
    <n v="80"/>
    <n v="0"/>
    <n v="9"/>
    <n v="3"/>
    <x v="1"/>
    <n v="7"/>
    <n v="7"/>
    <n v="0"/>
    <n v="2"/>
    <x v="2"/>
    <x v="2"/>
    <s v="11+"/>
    <s v="Stayed"/>
  </r>
  <r>
    <n v="26"/>
    <x v="0"/>
    <s v="Travel_Rarely"/>
    <n v="920"/>
    <x v="2"/>
    <n v="20"/>
    <n v="2"/>
    <x v="2"/>
    <x v="0"/>
    <x v="1297"/>
    <n v="4"/>
    <x v="0"/>
    <n v="69"/>
    <n v="3"/>
    <n v="1"/>
    <x v="8"/>
    <n v="2"/>
    <s v="Married"/>
    <x v="1202"/>
    <n v="6889"/>
    <n v="0"/>
    <s v="Y"/>
    <x v="0"/>
    <n v="11"/>
    <n v="3"/>
    <n v="3"/>
    <n v="80"/>
    <n v="0"/>
    <n v="6"/>
    <n v="3"/>
    <x v="1"/>
    <n v="5"/>
    <n v="1"/>
    <n v="1"/>
    <n v="4"/>
    <x v="2"/>
    <x v="1"/>
    <s v="6-10"/>
    <s v="Stayed"/>
  </r>
  <r>
    <n v="46"/>
    <x v="0"/>
    <s v="Travel_Rarely"/>
    <n v="261"/>
    <x v="1"/>
    <n v="21"/>
    <n v="2"/>
    <x v="2"/>
    <x v="0"/>
    <x v="1298"/>
    <n v="4"/>
    <x v="0"/>
    <n v="66"/>
    <n v="3"/>
    <n v="2"/>
    <x v="4"/>
    <n v="2"/>
    <s v="Married"/>
    <x v="1203"/>
    <n v="10842"/>
    <n v="4"/>
    <s v="Y"/>
    <x v="1"/>
    <n v="22"/>
    <n v="4"/>
    <n v="4"/>
    <n v="80"/>
    <n v="1"/>
    <n v="13"/>
    <n v="2"/>
    <x v="3"/>
    <n v="9"/>
    <n v="7"/>
    <n v="3"/>
    <n v="7"/>
    <x v="1"/>
    <x v="2"/>
    <s v="3-5"/>
    <s v="Left"/>
  </r>
  <r>
    <n v="40"/>
    <x v="1"/>
    <s v="Travel_Rarely"/>
    <n v="1194"/>
    <x v="1"/>
    <n v="1"/>
    <n v="3"/>
    <x v="0"/>
    <x v="0"/>
    <x v="1299"/>
    <n v="3"/>
    <x v="0"/>
    <n v="52"/>
    <n v="3"/>
    <n v="2"/>
    <x v="4"/>
    <n v="4"/>
    <s v="Divorced"/>
    <x v="1204"/>
    <n v="9060"/>
    <n v="4"/>
    <s v="Y"/>
    <x v="1"/>
    <n v="17"/>
    <n v="3"/>
    <n v="4"/>
    <n v="80"/>
    <n v="1"/>
    <n v="12"/>
    <n v="3"/>
    <x v="1"/>
    <n v="5"/>
    <n v="3"/>
    <n v="0"/>
    <n v="3"/>
    <x v="0"/>
    <x v="0"/>
    <s v="6-10"/>
    <s v="Left"/>
  </r>
  <r>
    <n v="34"/>
    <x v="1"/>
    <s v="Travel_Rarely"/>
    <n v="810"/>
    <x v="0"/>
    <n v="8"/>
    <n v="2"/>
    <x v="4"/>
    <x v="0"/>
    <x v="1300"/>
    <n v="2"/>
    <x v="1"/>
    <n v="92"/>
    <n v="4"/>
    <n v="2"/>
    <x v="0"/>
    <n v="3"/>
    <s v="Married"/>
    <x v="1205"/>
    <n v="22128"/>
    <n v="1"/>
    <s v="Y"/>
    <x v="1"/>
    <n v="21"/>
    <n v="4"/>
    <n v="3"/>
    <n v="80"/>
    <n v="2"/>
    <n v="10"/>
    <n v="5"/>
    <x v="1"/>
    <n v="10"/>
    <n v="8"/>
    <n v="4"/>
    <n v="8"/>
    <x v="2"/>
    <x v="0"/>
    <s v="3-5"/>
    <s v="Stayed"/>
  </r>
  <r>
    <n v="58"/>
    <x v="1"/>
    <s v="Non-Travel"/>
    <n v="350"/>
    <x v="0"/>
    <n v="2"/>
    <n v="3"/>
    <x v="2"/>
    <x v="0"/>
    <x v="1301"/>
    <n v="2"/>
    <x v="1"/>
    <n v="52"/>
    <n v="3"/>
    <n v="4"/>
    <x v="5"/>
    <n v="2"/>
    <s v="Divorced"/>
    <x v="1206"/>
    <n v="22577"/>
    <n v="4"/>
    <s v="Y"/>
    <x v="1"/>
    <n v="22"/>
    <n v="4"/>
    <n v="4"/>
    <n v="80"/>
    <n v="1"/>
    <n v="37"/>
    <n v="0"/>
    <x v="2"/>
    <n v="16"/>
    <n v="9"/>
    <n v="14"/>
    <n v="14"/>
    <x v="3"/>
    <x v="2"/>
    <s v="6-10"/>
    <s v="Stayed"/>
  </r>
  <r>
    <n v="35"/>
    <x v="1"/>
    <s v="Travel_Rarely"/>
    <n v="185"/>
    <x v="1"/>
    <n v="23"/>
    <n v="4"/>
    <x v="2"/>
    <x v="0"/>
    <x v="1302"/>
    <n v="2"/>
    <x v="1"/>
    <n v="91"/>
    <n v="1"/>
    <n v="1"/>
    <x v="2"/>
    <n v="3"/>
    <s v="Married"/>
    <x v="1207"/>
    <n v="9696"/>
    <n v="0"/>
    <s v="Y"/>
    <x v="1"/>
    <n v="16"/>
    <n v="3"/>
    <n v="2"/>
    <n v="80"/>
    <n v="1"/>
    <n v="6"/>
    <n v="2"/>
    <x v="3"/>
    <n v="5"/>
    <n v="4"/>
    <n v="0"/>
    <n v="3"/>
    <x v="2"/>
    <x v="1"/>
    <s v="11+"/>
    <s v="Stayed"/>
  </r>
  <r>
    <n v="47"/>
    <x v="1"/>
    <s v="Travel_Rarely"/>
    <n v="1001"/>
    <x v="1"/>
    <n v="4"/>
    <n v="3"/>
    <x v="0"/>
    <x v="0"/>
    <x v="1303"/>
    <n v="3"/>
    <x v="0"/>
    <n v="92"/>
    <n v="2"/>
    <n v="3"/>
    <x v="3"/>
    <n v="2"/>
    <s v="Divorced"/>
    <x v="1208"/>
    <n v="19271"/>
    <n v="8"/>
    <s v="Y"/>
    <x v="0"/>
    <n v="12"/>
    <n v="3"/>
    <n v="3"/>
    <n v="80"/>
    <n v="1"/>
    <n v="28"/>
    <n v="4"/>
    <x v="1"/>
    <n v="22"/>
    <n v="11"/>
    <n v="14"/>
    <n v="10"/>
    <x v="1"/>
    <x v="2"/>
    <s v="3-5"/>
    <s v="Stayed"/>
  </r>
  <r>
    <n v="40"/>
    <x v="1"/>
    <s v="Travel_Rarely"/>
    <n v="750"/>
    <x v="1"/>
    <n v="12"/>
    <n v="3"/>
    <x v="0"/>
    <x v="0"/>
    <x v="1304"/>
    <n v="2"/>
    <x v="0"/>
    <n v="47"/>
    <n v="3"/>
    <n v="2"/>
    <x v="4"/>
    <n v="1"/>
    <s v="Divorced"/>
    <x v="1209"/>
    <n v="10748"/>
    <n v="2"/>
    <s v="Y"/>
    <x v="1"/>
    <n v="12"/>
    <n v="3"/>
    <n v="2"/>
    <n v="80"/>
    <n v="1"/>
    <n v="15"/>
    <n v="3"/>
    <x v="1"/>
    <n v="7"/>
    <n v="4"/>
    <n v="7"/>
    <n v="7"/>
    <x v="0"/>
    <x v="0"/>
    <s v="11+"/>
    <s v="Stayed"/>
  </r>
  <r>
    <n v="54"/>
    <x v="1"/>
    <s v="Travel_Rarely"/>
    <n v="431"/>
    <x v="1"/>
    <n v="7"/>
    <n v="4"/>
    <x v="2"/>
    <x v="0"/>
    <x v="1305"/>
    <n v="4"/>
    <x v="0"/>
    <n v="68"/>
    <n v="3"/>
    <n v="2"/>
    <x v="1"/>
    <n v="4"/>
    <s v="Married"/>
    <x v="1210"/>
    <n v="15696"/>
    <n v="4"/>
    <s v="Y"/>
    <x v="1"/>
    <n v="15"/>
    <n v="3"/>
    <n v="2"/>
    <n v="80"/>
    <n v="1"/>
    <n v="14"/>
    <n v="2"/>
    <x v="2"/>
    <n v="7"/>
    <n v="1"/>
    <n v="1"/>
    <n v="7"/>
    <x v="1"/>
    <x v="0"/>
    <s v="6-10"/>
    <s v="Stayed"/>
  </r>
  <r>
    <n v="31"/>
    <x v="1"/>
    <s v="Travel_Frequently"/>
    <n v="1125"/>
    <x v="0"/>
    <n v="7"/>
    <n v="4"/>
    <x v="3"/>
    <x v="0"/>
    <x v="1306"/>
    <n v="1"/>
    <x v="0"/>
    <n v="68"/>
    <n v="3"/>
    <n v="3"/>
    <x v="0"/>
    <n v="1"/>
    <s v="Married"/>
    <x v="1211"/>
    <n v="8277"/>
    <n v="2"/>
    <s v="Y"/>
    <x v="1"/>
    <n v="14"/>
    <n v="3"/>
    <n v="4"/>
    <n v="80"/>
    <n v="2"/>
    <n v="9"/>
    <n v="3"/>
    <x v="1"/>
    <n v="3"/>
    <n v="2"/>
    <n v="2"/>
    <n v="2"/>
    <x v="2"/>
    <x v="2"/>
    <s v="6-10"/>
    <s v="Stayed"/>
  </r>
  <r>
    <n v="28"/>
    <x v="1"/>
    <s v="Travel_Rarely"/>
    <n v="1217"/>
    <x v="1"/>
    <n v="1"/>
    <n v="3"/>
    <x v="2"/>
    <x v="0"/>
    <x v="1307"/>
    <n v="3"/>
    <x v="0"/>
    <n v="67"/>
    <n v="3"/>
    <n v="1"/>
    <x v="1"/>
    <n v="1"/>
    <s v="Married"/>
    <x v="1212"/>
    <n v="12719"/>
    <n v="1"/>
    <s v="Y"/>
    <x v="1"/>
    <n v="25"/>
    <n v="4"/>
    <n v="3"/>
    <n v="80"/>
    <n v="1"/>
    <n v="3"/>
    <n v="3"/>
    <x v="1"/>
    <n v="3"/>
    <n v="2"/>
    <n v="1"/>
    <n v="2"/>
    <x v="2"/>
    <x v="0"/>
    <s v="3-5"/>
    <s v="Stayed"/>
  </r>
  <r>
    <n v="38"/>
    <x v="1"/>
    <s v="Travel_Rarely"/>
    <n v="723"/>
    <x v="0"/>
    <n v="2"/>
    <n v="4"/>
    <x v="3"/>
    <x v="0"/>
    <x v="1308"/>
    <n v="2"/>
    <x v="0"/>
    <n v="77"/>
    <n v="1"/>
    <n v="2"/>
    <x v="6"/>
    <n v="4"/>
    <s v="Married"/>
    <x v="517"/>
    <n v="4244"/>
    <n v="2"/>
    <s v="Y"/>
    <x v="0"/>
    <n v="20"/>
    <n v="4"/>
    <n v="1"/>
    <n v="80"/>
    <n v="2"/>
    <n v="20"/>
    <n v="4"/>
    <x v="2"/>
    <n v="4"/>
    <n v="2"/>
    <n v="0"/>
    <n v="3"/>
    <x v="0"/>
    <x v="0"/>
    <s v="3-5"/>
    <s v="Stayed"/>
  </r>
  <r>
    <n v="26"/>
    <x v="1"/>
    <s v="Travel_Rarely"/>
    <n v="572"/>
    <x v="0"/>
    <n v="10"/>
    <n v="3"/>
    <x v="2"/>
    <x v="0"/>
    <x v="1309"/>
    <n v="3"/>
    <x v="1"/>
    <n v="46"/>
    <n v="3"/>
    <n v="2"/>
    <x v="0"/>
    <n v="4"/>
    <s v="Single"/>
    <x v="1213"/>
    <n v="9125"/>
    <n v="1"/>
    <s v="Y"/>
    <x v="1"/>
    <n v="13"/>
    <n v="3"/>
    <n v="1"/>
    <n v="80"/>
    <n v="0"/>
    <n v="5"/>
    <n v="4"/>
    <x v="1"/>
    <n v="5"/>
    <n v="3"/>
    <n v="1"/>
    <n v="2"/>
    <x v="2"/>
    <x v="0"/>
    <s v="3-5"/>
    <s v="Stayed"/>
  </r>
  <r>
    <n v="58"/>
    <x v="1"/>
    <s v="Travel_Frequently"/>
    <n v="1216"/>
    <x v="1"/>
    <n v="15"/>
    <n v="4"/>
    <x v="0"/>
    <x v="0"/>
    <x v="1310"/>
    <n v="1"/>
    <x v="1"/>
    <n v="87"/>
    <n v="3"/>
    <n v="4"/>
    <x v="7"/>
    <n v="3"/>
    <s v="Married"/>
    <x v="1214"/>
    <n v="21624"/>
    <n v="2"/>
    <s v="Y"/>
    <x v="0"/>
    <n v="14"/>
    <n v="3"/>
    <n v="2"/>
    <n v="80"/>
    <n v="0"/>
    <n v="23"/>
    <n v="3"/>
    <x v="1"/>
    <n v="2"/>
    <n v="2"/>
    <n v="2"/>
    <n v="2"/>
    <x v="3"/>
    <x v="2"/>
    <s v="3-5"/>
    <s v="Stayed"/>
  </r>
  <r>
    <n v="18"/>
    <x v="1"/>
    <s v="Non-Travel"/>
    <n v="1431"/>
    <x v="1"/>
    <n v="14"/>
    <n v="3"/>
    <x v="2"/>
    <x v="0"/>
    <x v="1311"/>
    <n v="2"/>
    <x v="0"/>
    <n v="33"/>
    <n v="3"/>
    <n v="1"/>
    <x v="1"/>
    <n v="3"/>
    <s v="Single"/>
    <x v="1215"/>
    <n v="8018"/>
    <n v="1"/>
    <s v="Y"/>
    <x v="1"/>
    <n v="16"/>
    <n v="3"/>
    <n v="3"/>
    <n v="80"/>
    <n v="0"/>
    <n v="0"/>
    <n v="4"/>
    <x v="0"/>
    <n v="0"/>
    <n v="0"/>
    <n v="0"/>
    <n v="0"/>
    <x v="4"/>
    <x v="1"/>
    <s v="0-2"/>
    <s v="Stayed"/>
  </r>
  <r>
    <n v="31"/>
    <x v="0"/>
    <s v="Travel_Rarely"/>
    <n v="359"/>
    <x v="2"/>
    <n v="18"/>
    <n v="5"/>
    <x v="5"/>
    <x v="0"/>
    <x v="1312"/>
    <n v="4"/>
    <x v="1"/>
    <n v="89"/>
    <n v="4"/>
    <n v="1"/>
    <x v="8"/>
    <n v="1"/>
    <s v="Married"/>
    <x v="98"/>
    <n v="21495"/>
    <n v="0"/>
    <s v="Y"/>
    <x v="1"/>
    <n v="17"/>
    <n v="3"/>
    <n v="3"/>
    <n v="80"/>
    <n v="0"/>
    <n v="2"/>
    <n v="4"/>
    <x v="1"/>
    <n v="1"/>
    <n v="0"/>
    <n v="0"/>
    <n v="0"/>
    <x v="2"/>
    <x v="1"/>
    <s v="0-2"/>
    <s v="Stayed"/>
  </r>
  <r>
    <n v="29"/>
    <x v="0"/>
    <s v="Travel_Rarely"/>
    <n v="350"/>
    <x v="2"/>
    <n v="13"/>
    <n v="3"/>
    <x v="5"/>
    <x v="0"/>
    <x v="1313"/>
    <n v="1"/>
    <x v="1"/>
    <n v="56"/>
    <n v="2"/>
    <n v="1"/>
    <x v="8"/>
    <n v="1"/>
    <s v="Divorced"/>
    <x v="1216"/>
    <n v="3157"/>
    <n v="4"/>
    <s v="Y"/>
    <x v="0"/>
    <n v="15"/>
    <n v="3"/>
    <n v="4"/>
    <n v="80"/>
    <n v="3"/>
    <n v="4"/>
    <n v="3"/>
    <x v="1"/>
    <n v="2"/>
    <n v="2"/>
    <n v="2"/>
    <n v="0"/>
    <x v="2"/>
    <x v="1"/>
    <s v="0-2"/>
    <s v="Left"/>
  </r>
  <r>
    <n v="45"/>
    <x v="1"/>
    <s v="Non-Travel"/>
    <n v="589"/>
    <x v="0"/>
    <n v="2"/>
    <n v="4"/>
    <x v="0"/>
    <x v="0"/>
    <x v="1314"/>
    <n v="3"/>
    <x v="0"/>
    <n v="67"/>
    <n v="3"/>
    <n v="2"/>
    <x v="0"/>
    <n v="3"/>
    <s v="Married"/>
    <x v="1217"/>
    <n v="19665"/>
    <n v="4"/>
    <s v="Y"/>
    <x v="1"/>
    <n v="22"/>
    <n v="4"/>
    <n v="2"/>
    <n v="80"/>
    <n v="2"/>
    <n v="10"/>
    <n v="3"/>
    <x v="3"/>
    <n v="8"/>
    <n v="7"/>
    <n v="5"/>
    <n v="7"/>
    <x v="0"/>
    <x v="0"/>
    <s v="0-2"/>
    <s v="Left"/>
  </r>
  <r>
    <n v="36"/>
    <x v="1"/>
    <s v="Travel_Rarely"/>
    <n v="430"/>
    <x v="1"/>
    <n v="2"/>
    <n v="4"/>
    <x v="1"/>
    <x v="0"/>
    <x v="1315"/>
    <n v="4"/>
    <x v="0"/>
    <n v="73"/>
    <n v="3"/>
    <n v="2"/>
    <x v="1"/>
    <n v="2"/>
    <s v="Married"/>
    <x v="1218"/>
    <n v="19573"/>
    <n v="4"/>
    <s v="Y"/>
    <x v="0"/>
    <n v="22"/>
    <n v="4"/>
    <n v="4"/>
    <n v="80"/>
    <n v="1"/>
    <n v="15"/>
    <n v="2"/>
    <x v="1"/>
    <n v="1"/>
    <n v="0"/>
    <n v="0"/>
    <n v="0"/>
    <x v="0"/>
    <x v="0"/>
    <s v="6-10"/>
    <s v="Stayed"/>
  </r>
  <r>
    <n v="43"/>
    <x v="1"/>
    <s v="Travel_Frequently"/>
    <n v="1422"/>
    <x v="0"/>
    <n v="2"/>
    <n v="4"/>
    <x v="0"/>
    <x v="0"/>
    <x v="1316"/>
    <n v="1"/>
    <x v="1"/>
    <n v="92"/>
    <n v="3"/>
    <n v="2"/>
    <x v="0"/>
    <n v="4"/>
    <s v="Married"/>
    <x v="1219"/>
    <n v="19246"/>
    <n v="1"/>
    <s v="Y"/>
    <x v="1"/>
    <n v="20"/>
    <n v="4"/>
    <n v="3"/>
    <n v="80"/>
    <n v="1"/>
    <n v="7"/>
    <n v="5"/>
    <x v="1"/>
    <n v="7"/>
    <n v="7"/>
    <n v="7"/>
    <n v="7"/>
    <x v="0"/>
    <x v="0"/>
    <s v="0-2"/>
    <s v="Stayed"/>
  </r>
  <r>
    <n v="27"/>
    <x v="1"/>
    <s v="Travel_Frequently"/>
    <n v="1297"/>
    <x v="1"/>
    <n v="5"/>
    <n v="2"/>
    <x v="0"/>
    <x v="0"/>
    <x v="1317"/>
    <n v="4"/>
    <x v="0"/>
    <n v="53"/>
    <n v="3"/>
    <n v="1"/>
    <x v="2"/>
    <n v="4"/>
    <s v="Single"/>
    <x v="1220"/>
    <n v="19826"/>
    <n v="0"/>
    <s v="Y"/>
    <x v="0"/>
    <n v="14"/>
    <n v="3"/>
    <n v="3"/>
    <n v="80"/>
    <n v="0"/>
    <n v="6"/>
    <n v="3"/>
    <x v="2"/>
    <n v="5"/>
    <n v="4"/>
    <n v="0"/>
    <n v="2"/>
    <x v="2"/>
    <x v="1"/>
    <s v="6-10"/>
    <s v="Stayed"/>
  </r>
  <r>
    <n v="29"/>
    <x v="1"/>
    <s v="Travel_Frequently"/>
    <n v="574"/>
    <x v="1"/>
    <n v="20"/>
    <n v="1"/>
    <x v="2"/>
    <x v="0"/>
    <x v="1318"/>
    <n v="4"/>
    <x v="1"/>
    <n v="40"/>
    <n v="3"/>
    <n v="1"/>
    <x v="2"/>
    <n v="4"/>
    <s v="Married"/>
    <x v="1221"/>
    <n v="7003"/>
    <n v="1"/>
    <s v="Y"/>
    <x v="1"/>
    <n v="13"/>
    <n v="3"/>
    <n v="2"/>
    <n v="80"/>
    <n v="0"/>
    <n v="11"/>
    <n v="3"/>
    <x v="3"/>
    <n v="11"/>
    <n v="8"/>
    <n v="3"/>
    <n v="10"/>
    <x v="2"/>
    <x v="0"/>
    <s v="3-5"/>
    <s v="Stayed"/>
  </r>
  <r>
    <n v="32"/>
    <x v="1"/>
    <s v="Travel_Frequently"/>
    <n v="1318"/>
    <x v="0"/>
    <n v="10"/>
    <n v="4"/>
    <x v="3"/>
    <x v="0"/>
    <x v="1319"/>
    <n v="4"/>
    <x v="1"/>
    <n v="79"/>
    <n v="3"/>
    <n v="2"/>
    <x v="0"/>
    <n v="4"/>
    <s v="Single"/>
    <x v="1222"/>
    <n v="26075"/>
    <n v="8"/>
    <s v="Y"/>
    <x v="1"/>
    <n v="13"/>
    <n v="3"/>
    <n v="3"/>
    <n v="80"/>
    <n v="0"/>
    <n v="4"/>
    <n v="2"/>
    <x v="3"/>
    <n v="0"/>
    <n v="0"/>
    <n v="0"/>
    <n v="0"/>
    <x v="2"/>
    <x v="0"/>
    <s v="11+"/>
    <s v="Stayed"/>
  </r>
  <r>
    <n v="42"/>
    <x v="1"/>
    <s v="Non-Travel"/>
    <n v="355"/>
    <x v="1"/>
    <n v="10"/>
    <n v="4"/>
    <x v="4"/>
    <x v="0"/>
    <x v="1320"/>
    <n v="3"/>
    <x v="1"/>
    <n v="38"/>
    <n v="3"/>
    <n v="1"/>
    <x v="1"/>
    <n v="3"/>
    <s v="Married"/>
    <x v="808"/>
    <n v="6161"/>
    <n v="3"/>
    <s v="Y"/>
    <x v="1"/>
    <n v="22"/>
    <n v="4"/>
    <n v="2"/>
    <n v="80"/>
    <n v="2"/>
    <n v="10"/>
    <n v="1"/>
    <x v="2"/>
    <n v="6"/>
    <n v="3"/>
    <n v="3"/>
    <n v="3"/>
    <x v="0"/>
    <x v="1"/>
    <s v="0-2"/>
    <s v="Stayed"/>
  </r>
  <r>
    <n v="47"/>
    <x v="1"/>
    <s v="Travel_Rarely"/>
    <n v="207"/>
    <x v="1"/>
    <n v="9"/>
    <n v="4"/>
    <x v="0"/>
    <x v="0"/>
    <x v="1321"/>
    <n v="2"/>
    <x v="0"/>
    <n v="64"/>
    <n v="3"/>
    <n v="1"/>
    <x v="2"/>
    <n v="3"/>
    <s v="Single"/>
    <x v="1223"/>
    <n v="5411"/>
    <n v="4"/>
    <s v="Y"/>
    <x v="1"/>
    <n v="12"/>
    <n v="3"/>
    <n v="3"/>
    <n v="80"/>
    <n v="0"/>
    <n v="7"/>
    <n v="2"/>
    <x v="1"/>
    <n v="2"/>
    <n v="2"/>
    <n v="2"/>
    <n v="0"/>
    <x v="1"/>
    <x v="1"/>
    <s v="6-10"/>
    <s v="Stayed"/>
  </r>
  <r>
    <n v="46"/>
    <x v="1"/>
    <s v="Travel_Rarely"/>
    <n v="706"/>
    <x v="1"/>
    <n v="2"/>
    <n v="2"/>
    <x v="0"/>
    <x v="0"/>
    <x v="1322"/>
    <n v="4"/>
    <x v="1"/>
    <n v="82"/>
    <n v="3"/>
    <n v="3"/>
    <x v="3"/>
    <n v="4"/>
    <s v="Divorced"/>
    <x v="1224"/>
    <n v="19989"/>
    <n v="3"/>
    <s v="Y"/>
    <x v="1"/>
    <n v="14"/>
    <n v="3"/>
    <n v="3"/>
    <n v="80"/>
    <n v="1"/>
    <n v="12"/>
    <n v="4"/>
    <x v="2"/>
    <n v="9"/>
    <n v="8"/>
    <n v="4"/>
    <n v="7"/>
    <x v="1"/>
    <x v="2"/>
    <s v="0-2"/>
    <s v="Stayed"/>
  </r>
  <r>
    <n v="28"/>
    <x v="1"/>
    <s v="Non-Travel"/>
    <n v="280"/>
    <x v="2"/>
    <n v="1"/>
    <n v="2"/>
    <x v="0"/>
    <x v="0"/>
    <x v="1323"/>
    <n v="3"/>
    <x v="1"/>
    <n v="43"/>
    <n v="3"/>
    <n v="1"/>
    <x v="8"/>
    <n v="4"/>
    <s v="Divorced"/>
    <x v="1225"/>
    <n v="10494"/>
    <n v="1"/>
    <s v="Y"/>
    <x v="1"/>
    <n v="15"/>
    <n v="3"/>
    <n v="2"/>
    <n v="80"/>
    <n v="1"/>
    <n v="3"/>
    <n v="2"/>
    <x v="1"/>
    <n v="3"/>
    <n v="2"/>
    <n v="2"/>
    <n v="2"/>
    <x v="2"/>
    <x v="1"/>
    <s v="6-10"/>
    <s v="Stayed"/>
  </r>
  <r>
    <n v="29"/>
    <x v="1"/>
    <s v="Travel_Rarely"/>
    <n v="726"/>
    <x v="1"/>
    <n v="29"/>
    <n v="1"/>
    <x v="0"/>
    <x v="0"/>
    <x v="1324"/>
    <n v="4"/>
    <x v="1"/>
    <n v="93"/>
    <n v="1"/>
    <n v="2"/>
    <x v="4"/>
    <n v="3"/>
    <s v="Divorced"/>
    <x v="1226"/>
    <n v="21143"/>
    <n v="8"/>
    <s v="Y"/>
    <x v="1"/>
    <n v="17"/>
    <n v="3"/>
    <n v="4"/>
    <n v="80"/>
    <n v="2"/>
    <n v="11"/>
    <n v="3"/>
    <x v="1"/>
    <n v="7"/>
    <n v="0"/>
    <n v="1"/>
    <n v="6"/>
    <x v="2"/>
    <x v="0"/>
    <s v="3-5"/>
    <s v="Stayed"/>
  </r>
  <r>
    <n v="42"/>
    <x v="1"/>
    <s v="Travel_Rarely"/>
    <n v="1142"/>
    <x v="1"/>
    <n v="8"/>
    <n v="3"/>
    <x v="0"/>
    <x v="0"/>
    <x v="1325"/>
    <n v="4"/>
    <x v="1"/>
    <n v="81"/>
    <n v="3"/>
    <n v="1"/>
    <x v="2"/>
    <n v="3"/>
    <s v="Single"/>
    <x v="1227"/>
    <n v="13624"/>
    <n v="4"/>
    <s v="Y"/>
    <x v="1"/>
    <n v="13"/>
    <n v="3"/>
    <n v="4"/>
    <n v="80"/>
    <n v="0"/>
    <n v="8"/>
    <n v="3"/>
    <x v="1"/>
    <n v="0"/>
    <n v="0"/>
    <n v="0"/>
    <n v="0"/>
    <x v="0"/>
    <x v="0"/>
    <s v="6-10"/>
    <s v="Stayed"/>
  </r>
  <r>
    <n v="32"/>
    <x v="0"/>
    <s v="Travel_Rarely"/>
    <n v="414"/>
    <x v="0"/>
    <n v="2"/>
    <n v="4"/>
    <x v="3"/>
    <x v="0"/>
    <x v="1326"/>
    <n v="3"/>
    <x v="1"/>
    <n v="82"/>
    <n v="2"/>
    <n v="2"/>
    <x v="0"/>
    <n v="2"/>
    <s v="Single"/>
    <x v="1228"/>
    <n v="26186"/>
    <n v="7"/>
    <s v="Y"/>
    <x v="0"/>
    <n v="12"/>
    <n v="3"/>
    <n v="3"/>
    <n v="80"/>
    <n v="0"/>
    <n v="7"/>
    <n v="3"/>
    <x v="2"/>
    <n v="2"/>
    <n v="2"/>
    <n v="2"/>
    <n v="2"/>
    <x v="2"/>
    <x v="2"/>
    <s v="0-2"/>
    <s v="Stayed"/>
  </r>
  <r>
    <n v="46"/>
    <x v="1"/>
    <s v="Travel_Rarely"/>
    <n v="1319"/>
    <x v="0"/>
    <n v="3"/>
    <n v="3"/>
    <x v="4"/>
    <x v="0"/>
    <x v="1327"/>
    <n v="1"/>
    <x v="0"/>
    <n v="45"/>
    <n v="4"/>
    <n v="4"/>
    <x v="0"/>
    <n v="1"/>
    <s v="Divorced"/>
    <x v="1229"/>
    <n v="7739"/>
    <n v="2"/>
    <s v="Y"/>
    <x v="1"/>
    <n v="12"/>
    <n v="3"/>
    <n v="4"/>
    <n v="80"/>
    <n v="1"/>
    <n v="25"/>
    <n v="5"/>
    <x v="1"/>
    <n v="19"/>
    <n v="17"/>
    <n v="2"/>
    <n v="8"/>
    <x v="1"/>
    <x v="2"/>
    <s v="0-2"/>
    <s v="Left"/>
  </r>
  <r>
    <n v="27"/>
    <x v="1"/>
    <s v="Travel_Rarely"/>
    <n v="728"/>
    <x v="0"/>
    <n v="23"/>
    <n v="1"/>
    <x v="2"/>
    <x v="0"/>
    <x v="1328"/>
    <n v="2"/>
    <x v="0"/>
    <n v="36"/>
    <n v="2"/>
    <n v="2"/>
    <x v="6"/>
    <n v="3"/>
    <s v="Married"/>
    <x v="1230"/>
    <n v="7018"/>
    <n v="1"/>
    <s v="Y"/>
    <x v="1"/>
    <n v="21"/>
    <n v="4"/>
    <n v="4"/>
    <n v="80"/>
    <n v="1"/>
    <n v="9"/>
    <n v="5"/>
    <x v="1"/>
    <n v="9"/>
    <n v="8"/>
    <n v="5"/>
    <n v="8"/>
    <x v="2"/>
    <x v="0"/>
    <s v="11+"/>
    <s v="Stayed"/>
  </r>
  <r>
    <n v="29"/>
    <x v="1"/>
    <s v="Travel_Rarely"/>
    <n v="352"/>
    <x v="2"/>
    <n v="6"/>
    <n v="1"/>
    <x v="2"/>
    <x v="0"/>
    <x v="1329"/>
    <n v="4"/>
    <x v="1"/>
    <n v="87"/>
    <n v="2"/>
    <n v="1"/>
    <x v="8"/>
    <n v="2"/>
    <s v="Married"/>
    <x v="1231"/>
    <n v="15434"/>
    <n v="1"/>
    <s v="Y"/>
    <x v="1"/>
    <n v="11"/>
    <n v="3"/>
    <n v="4"/>
    <n v="80"/>
    <n v="0"/>
    <n v="1"/>
    <n v="3"/>
    <x v="1"/>
    <n v="1"/>
    <n v="0"/>
    <n v="0"/>
    <n v="0"/>
    <x v="2"/>
    <x v="1"/>
    <s v="6-10"/>
    <s v="Stayed"/>
  </r>
  <r>
    <n v="43"/>
    <x v="1"/>
    <s v="Travel_Rarely"/>
    <n v="823"/>
    <x v="1"/>
    <n v="6"/>
    <n v="3"/>
    <x v="2"/>
    <x v="0"/>
    <x v="1330"/>
    <n v="1"/>
    <x v="0"/>
    <n v="81"/>
    <n v="2"/>
    <n v="5"/>
    <x v="5"/>
    <n v="3"/>
    <s v="Married"/>
    <x v="1232"/>
    <n v="22539"/>
    <n v="7"/>
    <s v="Y"/>
    <x v="1"/>
    <n v="13"/>
    <n v="3"/>
    <n v="4"/>
    <n v="80"/>
    <n v="0"/>
    <n v="21"/>
    <n v="2"/>
    <x v="1"/>
    <n v="16"/>
    <n v="12"/>
    <n v="6"/>
    <n v="14"/>
    <x v="0"/>
    <x v="2"/>
    <s v="0-2"/>
    <s v="Stayed"/>
  </r>
  <r>
    <n v="48"/>
    <x v="1"/>
    <s v="Travel_Rarely"/>
    <n v="1224"/>
    <x v="1"/>
    <n v="10"/>
    <n v="3"/>
    <x v="0"/>
    <x v="0"/>
    <x v="1331"/>
    <n v="4"/>
    <x v="1"/>
    <n v="91"/>
    <n v="2"/>
    <n v="5"/>
    <x v="7"/>
    <n v="2"/>
    <s v="Married"/>
    <x v="1233"/>
    <n v="13583"/>
    <n v="4"/>
    <s v="Y"/>
    <x v="1"/>
    <n v="12"/>
    <n v="3"/>
    <n v="4"/>
    <n v="80"/>
    <n v="0"/>
    <n v="29"/>
    <n v="3"/>
    <x v="1"/>
    <n v="22"/>
    <n v="10"/>
    <n v="12"/>
    <n v="9"/>
    <x v="1"/>
    <x v="2"/>
    <s v="11+"/>
    <s v="Stayed"/>
  </r>
  <r>
    <n v="29"/>
    <x v="0"/>
    <s v="Travel_Frequently"/>
    <n v="459"/>
    <x v="1"/>
    <n v="24"/>
    <n v="2"/>
    <x v="0"/>
    <x v="0"/>
    <x v="1332"/>
    <n v="4"/>
    <x v="1"/>
    <n v="73"/>
    <n v="2"/>
    <n v="1"/>
    <x v="1"/>
    <n v="4"/>
    <s v="Single"/>
    <x v="1234"/>
    <n v="14753"/>
    <n v="1"/>
    <s v="Y"/>
    <x v="0"/>
    <n v="24"/>
    <n v="4"/>
    <n v="2"/>
    <n v="80"/>
    <n v="0"/>
    <n v="1"/>
    <n v="3"/>
    <x v="2"/>
    <n v="1"/>
    <n v="0"/>
    <n v="1"/>
    <n v="0"/>
    <x v="2"/>
    <x v="1"/>
    <s v="11+"/>
    <s v="Stayed"/>
  </r>
  <r>
    <n v="46"/>
    <x v="0"/>
    <s v="Travel_Rarely"/>
    <n v="1254"/>
    <x v="0"/>
    <n v="10"/>
    <n v="3"/>
    <x v="0"/>
    <x v="0"/>
    <x v="1333"/>
    <n v="3"/>
    <x v="0"/>
    <n v="64"/>
    <n v="3"/>
    <n v="3"/>
    <x v="0"/>
    <n v="2"/>
    <s v="Married"/>
    <x v="1235"/>
    <n v="14011"/>
    <n v="5"/>
    <s v="Y"/>
    <x v="1"/>
    <n v="21"/>
    <n v="4"/>
    <n v="3"/>
    <n v="80"/>
    <n v="3"/>
    <n v="14"/>
    <n v="2"/>
    <x v="1"/>
    <n v="8"/>
    <n v="7"/>
    <n v="0"/>
    <n v="7"/>
    <x v="1"/>
    <x v="2"/>
    <s v="0-2"/>
    <s v="Left"/>
  </r>
  <r>
    <n v="27"/>
    <x v="1"/>
    <s v="Travel_Frequently"/>
    <n v="1131"/>
    <x v="1"/>
    <n v="15"/>
    <n v="3"/>
    <x v="0"/>
    <x v="0"/>
    <x v="1334"/>
    <n v="4"/>
    <x v="0"/>
    <n v="77"/>
    <n v="2"/>
    <n v="1"/>
    <x v="1"/>
    <n v="1"/>
    <s v="Married"/>
    <x v="1236"/>
    <n v="23844"/>
    <n v="0"/>
    <s v="Y"/>
    <x v="1"/>
    <n v="19"/>
    <n v="3"/>
    <n v="4"/>
    <n v="80"/>
    <n v="1"/>
    <n v="8"/>
    <n v="2"/>
    <x v="2"/>
    <n v="7"/>
    <n v="6"/>
    <n v="7"/>
    <n v="3"/>
    <x v="2"/>
    <x v="0"/>
    <s v="6-10"/>
    <s v="Left"/>
  </r>
  <r>
    <n v="39"/>
    <x v="1"/>
    <s v="Travel_Rarely"/>
    <n v="835"/>
    <x v="1"/>
    <n v="19"/>
    <n v="4"/>
    <x v="1"/>
    <x v="0"/>
    <x v="1335"/>
    <n v="4"/>
    <x v="1"/>
    <n v="41"/>
    <n v="3"/>
    <n v="2"/>
    <x v="1"/>
    <n v="4"/>
    <s v="Divorced"/>
    <x v="1237"/>
    <n v="5141"/>
    <n v="8"/>
    <s v="Y"/>
    <x v="1"/>
    <n v="14"/>
    <n v="3"/>
    <n v="2"/>
    <n v="80"/>
    <n v="3"/>
    <n v="7"/>
    <n v="2"/>
    <x v="1"/>
    <n v="2"/>
    <n v="2"/>
    <n v="2"/>
    <n v="2"/>
    <x v="0"/>
    <x v="0"/>
    <s v="6-10"/>
    <s v="Stayed"/>
  </r>
  <r>
    <n v="55"/>
    <x v="1"/>
    <s v="Travel_Rarely"/>
    <n v="836"/>
    <x v="1"/>
    <n v="2"/>
    <n v="4"/>
    <x v="4"/>
    <x v="0"/>
    <x v="1336"/>
    <n v="2"/>
    <x v="1"/>
    <n v="98"/>
    <n v="2"/>
    <n v="1"/>
    <x v="1"/>
    <n v="4"/>
    <s v="Married"/>
    <x v="1238"/>
    <n v="7975"/>
    <n v="8"/>
    <s v="Y"/>
    <x v="1"/>
    <n v="20"/>
    <n v="4"/>
    <n v="2"/>
    <n v="80"/>
    <n v="1"/>
    <n v="19"/>
    <n v="2"/>
    <x v="3"/>
    <n v="5"/>
    <n v="2"/>
    <n v="0"/>
    <n v="4"/>
    <x v="1"/>
    <x v="1"/>
    <s v="0-2"/>
    <s v="Stayed"/>
  </r>
  <r>
    <n v="28"/>
    <x v="1"/>
    <s v="Travel_Rarely"/>
    <n v="1172"/>
    <x v="0"/>
    <n v="3"/>
    <n v="3"/>
    <x v="2"/>
    <x v="0"/>
    <x v="1337"/>
    <n v="2"/>
    <x v="0"/>
    <n v="78"/>
    <n v="3"/>
    <n v="1"/>
    <x v="6"/>
    <n v="2"/>
    <s v="Married"/>
    <x v="1239"/>
    <n v="3692"/>
    <n v="1"/>
    <s v="Y"/>
    <x v="1"/>
    <n v="19"/>
    <n v="3"/>
    <n v="4"/>
    <n v="80"/>
    <n v="1"/>
    <n v="1"/>
    <n v="3"/>
    <x v="1"/>
    <n v="1"/>
    <n v="0"/>
    <n v="0"/>
    <n v="0"/>
    <x v="2"/>
    <x v="1"/>
    <s v="3-5"/>
    <s v="Stayed"/>
  </r>
  <r>
    <n v="30"/>
    <x v="0"/>
    <s v="Travel_Rarely"/>
    <n v="945"/>
    <x v="0"/>
    <n v="9"/>
    <n v="3"/>
    <x v="2"/>
    <x v="0"/>
    <x v="1338"/>
    <n v="2"/>
    <x v="1"/>
    <n v="89"/>
    <n v="3"/>
    <n v="1"/>
    <x v="6"/>
    <n v="4"/>
    <s v="Single"/>
    <x v="1240"/>
    <n v="16019"/>
    <n v="1"/>
    <s v="Y"/>
    <x v="1"/>
    <n v="13"/>
    <n v="3"/>
    <n v="3"/>
    <n v="80"/>
    <n v="0"/>
    <n v="1"/>
    <n v="3"/>
    <x v="2"/>
    <n v="1"/>
    <n v="0"/>
    <n v="0"/>
    <n v="0"/>
    <x v="2"/>
    <x v="1"/>
    <s v="0-2"/>
    <s v="Stayed"/>
  </r>
  <r>
    <n v="22"/>
    <x v="0"/>
    <s v="Travel_Rarely"/>
    <n v="391"/>
    <x v="1"/>
    <n v="7"/>
    <n v="1"/>
    <x v="0"/>
    <x v="0"/>
    <x v="1339"/>
    <n v="4"/>
    <x v="1"/>
    <n v="75"/>
    <n v="3"/>
    <n v="1"/>
    <x v="1"/>
    <n v="2"/>
    <s v="Single"/>
    <x v="1241"/>
    <n v="26092"/>
    <n v="1"/>
    <s v="Y"/>
    <x v="0"/>
    <n v="23"/>
    <n v="4"/>
    <n v="1"/>
    <n v="80"/>
    <n v="0"/>
    <n v="1"/>
    <n v="2"/>
    <x v="1"/>
    <n v="1"/>
    <n v="0"/>
    <n v="0"/>
    <n v="0"/>
    <x v="4"/>
    <x v="1"/>
    <s v="0-2"/>
    <s v="Left"/>
  </r>
  <r>
    <n v="36"/>
    <x v="1"/>
    <s v="Travel_Rarely"/>
    <n v="1266"/>
    <x v="0"/>
    <n v="10"/>
    <n v="4"/>
    <x v="4"/>
    <x v="0"/>
    <x v="1340"/>
    <n v="2"/>
    <x v="0"/>
    <n v="63"/>
    <n v="2"/>
    <n v="2"/>
    <x v="0"/>
    <n v="3"/>
    <s v="Married"/>
    <x v="1242"/>
    <n v="6060"/>
    <n v="1"/>
    <s v="Y"/>
    <x v="0"/>
    <n v="13"/>
    <n v="3"/>
    <n v="1"/>
    <n v="80"/>
    <n v="1"/>
    <n v="10"/>
    <n v="4"/>
    <x v="1"/>
    <n v="10"/>
    <n v="9"/>
    <n v="1"/>
    <n v="7"/>
    <x v="0"/>
    <x v="0"/>
    <s v="0-2"/>
    <s v="Left"/>
  </r>
  <r>
    <n v="31"/>
    <x v="1"/>
    <s v="Travel_Rarely"/>
    <n v="311"/>
    <x v="1"/>
    <n v="20"/>
    <n v="3"/>
    <x v="0"/>
    <x v="0"/>
    <x v="1341"/>
    <n v="2"/>
    <x v="1"/>
    <n v="89"/>
    <n v="3"/>
    <n v="2"/>
    <x v="2"/>
    <n v="3"/>
    <s v="Divorced"/>
    <x v="378"/>
    <n v="18624"/>
    <n v="1"/>
    <s v="Y"/>
    <x v="1"/>
    <n v="11"/>
    <n v="3"/>
    <n v="1"/>
    <n v="80"/>
    <n v="1"/>
    <n v="10"/>
    <n v="2"/>
    <x v="1"/>
    <n v="10"/>
    <n v="8"/>
    <n v="0"/>
    <n v="2"/>
    <x v="2"/>
    <x v="0"/>
    <s v="6-10"/>
    <s v="Stayed"/>
  </r>
  <r>
    <n v="34"/>
    <x v="1"/>
    <s v="Travel_Rarely"/>
    <n v="1480"/>
    <x v="0"/>
    <n v="4"/>
    <n v="3"/>
    <x v="0"/>
    <x v="0"/>
    <x v="1342"/>
    <n v="3"/>
    <x v="1"/>
    <n v="64"/>
    <n v="3"/>
    <n v="3"/>
    <x v="0"/>
    <n v="4"/>
    <s v="Married"/>
    <x v="1243"/>
    <n v="24444"/>
    <n v="2"/>
    <s v="Y"/>
    <x v="0"/>
    <n v="13"/>
    <n v="3"/>
    <n v="4"/>
    <n v="80"/>
    <n v="3"/>
    <n v="9"/>
    <n v="3"/>
    <x v="1"/>
    <n v="5"/>
    <n v="3"/>
    <n v="1"/>
    <n v="0"/>
    <x v="2"/>
    <x v="2"/>
    <s v="6-10"/>
    <s v="Stayed"/>
  </r>
  <r>
    <n v="29"/>
    <x v="1"/>
    <s v="Travel_Rarely"/>
    <n v="592"/>
    <x v="1"/>
    <n v="7"/>
    <n v="3"/>
    <x v="0"/>
    <x v="0"/>
    <x v="1343"/>
    <n v="4"/>
    <x v="1"/>
    <n v="59"/>
    <n v="3"/>
    <n v="1"/>
    <x v="2"/>
    <n v="1"/>
    <s v="Single"/>
    <x v="1244"/>
    <n v="19384"/>
    <n v="3"/>
    <s v="Y"/>
    <x v="1"/>
    <n v="14"/>
    <n v="3"/>
    <n v="2"/>
    <n v="80"/>
    <n v="0"/>
    <n v="11"/>
    <n v="2"/>
    <x v="1"/>
    <n v="3"/>
    <n v="2"/>
    <n v="1"/>
    <n v="2"/>
    <x v="2"/>
    <x v="1"/>
    <s v="3-5"/>
    <s v="Stayed"/>
  </r>
  <r>
    <n v="37"/>
    <x v="1"/>
    <s v="Travel_Rarely"/>
    <n v="783"/>
    <x v="1"/>
    <n v="7"/>
    <n v="4"/>
    <x v="2"/>
    <x v="0"/>
    <x v="1344"/>
    <n v="4"/>
    <x v="1"/>
    <n v="78"/>
    <n v="3"/>
    <n v="2"/>
    <x v="1"/>
    <n v="1"/>
    <s v="Married"/>
    <x v="948"/>
    <n v="13588"/>
    <n v="5"/>
    <s v="Y"/>
    <x v="0"/>
    <n v="22"/>
    <n v="4"/>
    <n v="3"/>
    <n v="80"/>
    <n v="1"/>
    <n v="16"/>
    <n v="2"/>
    <x v="1"/>
    <n v="5"/>
    <n v="3"/>
    <n v="0"/>
    <n v="4"/>
    <x v="0"/>
    <x v="0"/>
    <s v="3-5"/>
    <s v="Stayed"/>
  </r>
  <r>
    <n v="35"/>
    <x v="1"/>
    <s v="Travel_Rarely"/>
    <n v="219"/>
    <x v="1"/>
    <n v="16"/>
    <n v="2"/>
    <x v="1"/>
    <x v="0"/>
    <x v="1345"/>
    <n v="4"/>
    <x v="0"/>
    <n v="44"/>
    <n v="2"/>
    <n v="2"/>
    <x v="3"/>
    <n v="2"/>
    <s v="Married"/>
    <x v="1245"/>
    <n v="25388"/>
    <n v="0"/>
    <s v="Y"/>
    <x v="0"/>
    <n v="11"/>
    <n v="3"/>
    <n v="4"/>
    <n v="80"/>
    <n v="0"/>
    <n v="4"/>
    <n v="2"/>
    <x v="1"/>
    <n v="3"/>
    <n v="2"/>
    <n v="0"/>
    <n v="2"/>
    <x v="2"/>
    <x v="0"/>
    <s v="3-5"/>
    <s v="Stayed"/>
  </r>
  <r>
    <n v="45"/>
    <x v="1"/>
    <s v="Travel_Rarely"/>
    <n v="556"/>
    <x v="1"/>
    <n v="25"/>
    <n v="2"/>
    <x v="0"/>
    <x v="0"/>
    <x v="1346"/>
    <n v="2"/>
    <x v="0"/>
    <n v="93"/>
    <n v="2"/>
    <n v="2"/>
    <x v="3"/>
    <n v="4"/>
    <s v="Married"/>
    <x v="1246"/>
    <n v="23888"/>
    <n v="0"/>
    <s v="Y"/>
    <x v="1"/>
    <n v="13"/>
    <n v="3"/>
    <n v="4"/>
    <n v="80"/>
    <n v="2"/>
    <n v="10"/>
    <n v="2"/>
    <x v="2"/>
    <n v="9"/>
    <n v="8"/>
    <n v="3"/>
    <n v="8"/>
    <x v="0"/>
    <x v="0"/>
    <s v="3-5"/>
    <s v="Stayed"/>
  </r>
  <r>
    <n v="36"/>
    <x v="1"/>
    <s v="Travel_Frequently"/>
    <n v="1213"/>
    <x v="2"/>
    <n v="2"/>
    <n v="1"/>
    <x v="5"/>
    <x v="0"/>
    <x v="1347"/>
    <n v="2"/>
    <x v="1"/>
    <n v="94"/>
    <n v="2"/>
    <n v="2"/>
    <x v="8"/>
    <n v="4"/>
    <s v="Single"/>
    <x v="1247"/>
    <n v="4223"/>
    <n v="1"/>
    <s v="Y"/>
    <x v="1"/>
    <n v="21"/>
    <n v="4"/>
    <n v="4"/>
    <n v="80"/>
    <n v="0"/>
    <n v="10"/>
    <n v="2"/>
    <x v="2"/>
    <n v="10"/>
    <n v="1"/>
    <n v="0"/>
    <n v="8"/>
    <x v="0"/>
    <x v="0"/>
    <s v="6-10"/>
    <s v="Stayed"/>
  </r>
  <r>
    <n v="40"/>
    <x v="1"/>
    <s v="Travel_Rarely"/>
    <n v="1137"/>
    <x v="1"/>
    <n v="1"/>
    <n v="4"/>
    <x v="0"/>
    <x v="0"/>
    <x v="1348"/>
    <n v="1"/>
    <x v="1"/>
    <n v="98"/>
    <n v="3"/>
    <n v="4"/>
    <x v="5"/>
    <n v="1"/>
    <s v="Divorced"/>
    <x v="1248"/>
    <n v="18991"/>
    <n v="2"/>
    <s v="Y"/>
    <x v="1"/>
    <n v="11"/>
    <n v="3"/>
    <n v="1"/>
    <n v="80"/>
    <n v="1"/>
    <n v="22"/>
    <n v="3"/>
    <x v="1"/>
    <n v="19"/>
    <n v="7"/>
    <n v="11"/>
    <n v="16"/>
    <x v="0"/>
    <x v="2"/>
    <s v="6-10"/>
    <s v="Stayed"/>
  </r>
  <r>
    <n v="26"/>
    <x v="1"/>
    <s v="Travel_Rarely"/>
    <n v="482"/>
    <x v="1"/>
    <n v="1"/>
    <n v="2"/>
    <x v="0"/>
    <x v="0"/>
    <x v="1349"/>
    <n v="2"/>
    <x v="0"/>
    <n v="90"/>
    <n v="2"/>
    <n v="1"/>
    <x v="1"/>
    <n v="3"/>
    <s v="Married"/>
    <x v="1249"/>
    <n v="14908"/>
    <n v="1"/>
    <s v="Y"/>
    <x v="0"/>
    <n v="13"/>
    <n v="3"/>
    <n v="3"/>
    <n v="80"/>
    <n v="1"/>
    <n v="1"/>
    <n v="3"/>
    <x v="2"/>
    <n v="1"/>
    <n v="0"/>
    <n v="1"/>
    <n v="0"/>
    <x v="2"/>
    <x v="1"/>
    <s v="11+"/>
    <s v="Stayed"/>
  </r>
  <r>
    <n v="27"/>
    <x v="1"/>
    <s v="Travel_Rarely"/>
    <n v="511"/>
    <x v="0"/>
    <n v="2"/>
    <n v="2"/>
    <x v="2"/>
    <x v="0"/>
    <x v="1350"/>
    <n v="1"/>
    <x v="0"/>
    <n v="89"/>
    <n v="4"/>
    <n v="2"/>
    <x v="0"/>
    <n v="3"/>
    <s v="Single"/>
    <x v="559"/>
    <n v="26997"/>
    <n v="0"/>
    <s v="Y"/>
    <x v="1"/>
    <n v="14"/>
    <n v="3"/>
    <n v="2"/>
    <n v="80"/>
    <n v="0"/>
    <n v="9"/>
    <n v="5"/>
    <x v="2"/>
    <n v="8"/>
    <n v="7"/>
    <n v="0"/>
    <n v="7"/>
    <x v="2"/>
    <x v="0"/>
    <s v="0-2"/>
    <s v="Stayed"/>
  </r>
  <r>
    <n v="48"/>
    <x v="1"/>
    <s v="Travel_Frequently"/>
    <n v="117"/>
    <x v="1"/>
    <n v="22"/>
    <n v="3"/>
    <x v="2"/>
    <x v="0"/>
    <x v="1351"/>
    <n v="4"/>
    <x v="0"/>
    <n v="58"/>
    <n v="3"/>
    <n v="4"/>
    <x v="5"/>
    <n v="4"/>
    <s v="Divorced"/>
    <x v="1250"/>
    <n v="2437"/>
    <n v="3"/>
    <s v="Y"/>
    <x v="1"/>
    <n v="11"/>
    <n v="3"/>
    <n v="2"/>
    <n v="80"/>
    <n v="1"/>
    <n v="24"/>
    <n v="3"/>
    <x v="1"/>
    <n v="22"/>
    <n v="17"/>
    <n v="4"/>
    <n v="7"/>
    <x v="1"/>
    <x v="2"/>
    <s v="6-10"/>
    <s v="Stayed"/>
  </r>
  <r>
    <n v="44"/>
    <x v="1"/>
    <s v="Travel_Rarely"/>
    <n v="170"/>
    <x v="1"/>
    <n v="1"/>
    <n v="4"/>
    <x v="0"/>
    <x v="0"/>
    <x v="1352"/>
    <n v="2"/>
    <x v="1"/>
    <n v="78"/>
    <n v="4"/>
    <n v="2"/>
    <x v="4"/>
    <n v="1"/>
    <s v="Married"/>
    <x v="1251"/>
    <n v="9364"/>
    <n v="2"/>
    <s v="Y"/>
    <x v="1"/>
    <n v="15"/>
    <n v="3"/>
    <n v="4"/>
    <n v="80"/>
    <n v="1"/>
    <n v="10"/>
    <n v="5"/>
    <x v="1"/>
    <n v="2"/>
    <n v="0"/>
    <n v="2"/>
    <n v="2"/>
    <x v="0"/>
    <x v="0"/>
    <s v="11+"/>
    <s v="Stayed"/>
  </r>
  <r>
    <n v="34"/>
    <x v="0"/>
    <s v="Non-Travel"/>
    <n v="967"/>
    <x v="1"/>
    <n v="16"/>
    <n v="4"/>
    <x v="4"/>
    <x v="0"/>
    <x v="1353"/>
    <n v="4"/>
    <x v="1"/>
    <n v="85"/>
    <n v="1"/>
    <n v="1"/>
    <x v="1"/>
    <n v="1"/>
    <s v="Married"/>
    <x v="1252"/>
    <n v="14460"/>
    <n v="1"/>
    <s v="Y"/>
    <x v="0"/>
    <n v="23"/>
    <n v="4"/>
    <n v="2"/>
    <n v="80"/>
    <n v="1"/>
    <n v="5"/>
    <n v="2"/>
    <x v="1"/>
    <n v="5"/>
    <n v="2"/>
    <n v="3"/>
    <n v="0"/>
    <x v="2"/>
    <x v="1"/>
    <s v="0-2"/>
    <s v="Stayed"/>
  </r>
  <r>
    <n v="56"/>
    <x v="0"/>
    <s v="Travel_Rarely"/>
    <n v="1162"/>
    <x v="1"/>
    <n v="24"/>
    <n v="2"/>
    <x v="0"/>
    <x v="0"/>
    <x v="1354"/>
    <n v="1"/>
    <x v="1"/>
    <n v="97"/>
    <n v="3"/>
    <n v="1"/>
    <x v="2"/>
    <n v="4"/>
    <s v="Single"/>
    <x v="1105"/>
    <n v="10261"/>
    <n v="1"/>
    <s v="Y"/>
    <x v="1"/>
    <n v="16"/>
    <n v="3"/>
    <n v="4"/>
    <n v="80"/>
    <n v="0"/>
    <n v="5"/>
    <n v="3"/>
    <x v="1"/>
    <n v="4"/>
    <n v="2"/>
    <n v="1"/>
    <n v="0"/>
    <x v="3"/>
    <x v="1"/>
    <s v="3-5"/>
    <s v="Left"/>
  </r>
  <r>
    <n v="36"/>
    <x v="1"/>
    <s v="Travel_Rarely"/>
    <n v="335"/>
    <x v="0"/>
    <n v="17"/>
    <n v="2"/>
    <x v="3"/>
    <x v="0"/>
    <x v="1355"/>
    <n v="3"/>
    <x v="1"/>
    <n v="33"/>
    <n v="2"/>
    <n v="2"/>
    <x v="0"/>
    <n v="2"/>
    <s v="Married"/>
    <x v="1253"/>
    <n v="16822"/>
    <n v="2"/>
    <s v="Y"/>
    <x v="1"/>
    <n v="16"/>
    <n v="3"/>
    <n v="3"/>
    <n v="80"/>
    <n v="2"/>
    <n v="12"/>
    <n v="1"/>
    <x v="0"/>
    <n v="4"/>
    <n v="2"/>
    <n v="1"/>
    <n v="3"/>
    <x v="0"/>
    <x v="0"/>
    <s v="3-5"/>
    <s v="Left"/>
  </r>
  <r>
    <n v="41"/>
    <x v="1"/>
    <s v="Travel_Rarely"/>
    <n v="337"/>
    <x v="0"/>
    <n v="8"/>
    <n v="3"/>
    <x v="3"/>
    <x v="0"/>
    <x v="1356"/>
    <n v="3"/>
    <x v="0"/>
    <n v="54"/>
    <n v="3"/>
    <n v="2"/>
    <x v="0"/>
    <n v="2"/>
    <s v="Married"/>
    <x v="1254"/>
    <n v="26841"/>
    <n v="5"/>
    <s v="Y"/>
    <x v="1"/>
    <n v="21"/>
    <n v="4"/>
    <n v="3"/>
    <n v="80"/>
    <n v="1"/>
    <n v="14"/>
    <n v="3"/>
    <x v="1"/>
    <n v="5"/>
    <n v="4"/>
    <n v="1"/>
    <n v="4"/>
    <x v="0"/>
    <x v="0"/>
    <s v="3-5"/>
    <s v="Stayed"/>
  </r>
  <r>
    <n v="42"/>
    <x v="1"/>
    <s v="Travel_Rarely"/>
    <n v="1396"/>
    <x v="1"/>
    <n v="6"/>
    <n v="3"/>
    <x v="2"/>
    <x v="0"/>
    <x v="1357"/>
    <n v="3"/>
    <x v="1"/>
    <n v="83"/>
    <n v="3"/>
    <n v="3"/>
    <x v="7"/>
    <n v="1"/>
    <s v="Married"/>
    <x v="1255"/>
    <n v="14842"/>
    <n v="9"/>
    <s v="Y"/>
    <x v="1"/>
    <n v="13"/>
    <n v="3"/>
    <n v="2"/>
    <n v="80"/>
    <n v="1"/>
    <n v="18"/>
    <n v="3"/>
    <x v="3"/>
    <n v="13"/>
    <n v="7"/>
    <n v="5"/>
    <n v="7"/>
    <x v="0"/>
    <x v="2"/>
    <s v="3-5"/>
    <s v="Stayed"/>
  </r>
  <r>
    <n v="31"/>
    <x v="1"/>
    <s v="Travel_Rarely"/>
    <n v="1079"/>
    <x v="0"/>
    <n v="10"/>
    <n v="2"/>
    <x v="2"/>
    <x v="0"/>
    <x v="1358"/>
    <n v="3"/>
    <x v="0"/>
    <n v="86"/>
    <n v="3"/>
    <n v="2"/>
    <x v="0"/>
    <n v="4"/>
    <s v="Divorced"/>
    <x v="1256"/>
    <n v="20115"/>
    <n v="2"/>
    <s v="Y"/>
    <x v="0"/>
    <n v="11"/>
    <n v="3"/>
    <n v="4"/>
    <n v="80"/>
    <n v="1"/>
    <n v="8"/>
    <n v="2"/>
    <x v="1"/>
    <n v="5"/>
    <n v="2"/>
    <n v="1"/>
    <n v="4"/>
    <x v="2"/>
    <x v="0"/>
    <s v="11+"/>
    <s v="Stayed"/>
  </r>
  <r>
    <n v="34"/>
    <x v="1"/>
    <s v="Travel_Rarely"/>
    <n v="735"/>
    <x v="0"/>
    <n v="3"/>
    <n v="1"/>
    <x v="2"/>
    <x v="0"/>
    <x v="1359"/>
    <n v="4"/>
    <x v="0"/>
    <n v="75"/>
    <n v="2"/>
    <n v="2"/>
    <x v="0"/>
    <n v="4"/>
    <s v="Married"/>
    <x v="1257"/>
    <n v="16495"/>
    <n v="3"/>
    <s v="Y"/>
    <x v="0"/>
    <n v="12"/>
    <n v="3"/>
    <n v="3"/>
    <n v="80"/>
    <n v="0"/>
    <n v="9"/>
    <n v="3"/>
    <x v="2"/>
    <n v="4"/>
    <n v="2"/>
    <n v="0"/>
    <n v="1"/>
    <x v="2"/>
    <x v="2"/>
    <s v="3-5"/>
    <s v="Stayed"/>
  </r>
  <r>
    <n v="31"/>
    <x v="1"/>
    <s v="Travel_Rarely"/>
    <n v="471"/>
    <x v="1"/>
    <n v="4"/>
    <n v="3"/>
    <x v="2"/>
    <x v="0"/>
    <x v="1360"/>
    <n v="1"/>
    <x v="0"/>
    <n v="62"/>
    <n v="4"/>
    <n v="1"/>
    <x v="2"/>
    <n v="3"/>
    <s v="Divorced"/>
    <x v="1258"/>
    <n v="16031"/>
    <n v="8"/>
    <s v="Y"/>
    <x v="1"/>
    <n v="12"/>
    <n v="3"/>
    <n v="2"/>
    <n v="80"/>
    <n v="1"/>
    <n v="4"/>
    <n v="0"/>
    <x v="2"/>
    <n v="2"/>
    <n v="2"/>
    <n v="2"/>
    <n v="2"/>
    <x v="2"/>
    <x v="0"/>
    <s v="3-5"/>
    <s v="Stayed"/>
  </r>
  <r>
    <n v="26"/>
    <x v="1"/>
    <s v="Travel_Frequently"/>
    <n v="1096"/>
    <x v="1"/>
    <n v="6"/>
    <n v="3"/>
    <x v="1"/>
    <x v="0"/>
    <x v="1361"/>
    <n v="3"/>
    <x v="1"/>
    <n v="61"/>
    <n v="4"/>
    <n v="1"/>
    <x v="2"/>
    <n v="4"/>
    <s v="Married"/>
    <x v="1259"/>
    <n v="7102"/>
    <n v="0"/>
    <s v="Y"/>
    <x v="1"/>
    <n v="18"/>
    <n v="3"/>
    <n v="1"/>
    <n v="80"/>
    <n v="1"/>
    <n v="8"/>
    <n v="3"/>
    <x v="1"/>
    <n v="7"/>
    <n v="7"/>
    <n v="7"/>
    <n v="7"/>
    <x v="2"/>
    <x v="1"/>
    <s v="0-2"/>
    <s v="Stayed"/>
  </r>
  <r>
    <n v="45"/>
    <x v="1"/>
    <s v="Travel_Frequently"/>
    <n v="1297"/>
    <x v="1"/>
    <n v="1"/>
    <n v="4"/>
    <x v="2"/>
    <x v="0"/>
    <x v="1362"/>
    <n v="2"/>
    <x v="1"/>
    <n v="44"/>
    <n v="3"/>
    <n v="2"/>
    <x v="4"/>
    <n v="3"/>
    <s v="Single"/>
    <x v="1260"/>
    <n v="14511"/>
    <n v="4"/>
    <s v="Y"/>
    <x v="1"/>
    <n v="12"/>
    <n v="3"/>
    <n v="3"/>
    <n v="80"/>
    <n v="0"/>
    <n v="12"/>
    <n v="3"/>
    <x v="1"/>
    <n v="4"/>
    <n v="2"/>
    <n v="0"/>
    <n v="3"/>
    <x v="0"/>
    <x v="0"/>
    <s v="6-10"/>
    <s v="Stayed"/>
  </r>
  <r>
    <n v="33"/>
    <x v="1"/>
    <s v="Travel_Rarely"/>
    <n v="217"/>
    <x v="0"/>
    <n v="10"/>
    <n v="4"/>
    <x v="3"/>
    <x v="0"/>
    <x v="1363"/>
    <n v="2"/>
    <x v="1"/>
    <n v="43"/>
    <n v="3"/>
    <n v="2"/>
    <x v="0"/>
    <n v="3"/>
    <s v="Single"/>
    <x v="1261"/>
    <n v="10410"/>
    <n v="1"/>
    <s v="Y"/>
    <x v="1"/>
    <n v="14"/>
    <n v="3"/>
    <n v="2"/>
    <n v="80"/>
    <n v="0"/>
    <n v="10"/>
    <n v="2"/>
    <x v="2"/>
    <n v="10"/>
    <n v="4"/>
    <n v="0"/>
    <n v="9"/>
    <x v="2"/>
    <x v="0"/>
    <s v="3-5"/>
    <s v="Stayed"/>
  </r>
  <r>
    <n v="28"/>
    <x v="1"/>
    <s v="Travel_Frequently"/>
    <n v="783"/>
    <x v="0"/>
    <n v="1"/>
    <n v="2"/>
    <x v="0"/>
    <x v="0"/>
    <x v="1364"/>
    <n v="3"/>
    <x v="1"/>
    <n v="42"/>
    <n v="2"/>
    <n v="2"/>
    <x v="0"/>
    <n v="4"/>
    <s v="Married"/>
    <x v="1262"/>
    <n v="19255"/>
    <n v="1"/>
    <s v="Y"/>
    <x v="0"/>
    <n v="12"/>
    <n v="3"/>
    <n v="3"/>
    <n v="80"/>
    <n v="1"/>
    <n v="7"/>
    <n v="2"/>
    <x v="1"/>
    <n v="7"/>
    <n v="7"/>
    <n v="0"/>
    <n v="7"/>
    <x v="2"/>
    <x v="0"/>
    <s v="6-10"/>
    <s v="Stayed"/>
  </r>
  <r>
    <n v="29"/>
    <x v="0"/>
    <s v="Travel_Frequently"/>
    <n v="746"/>
    <x v="0"/>
    <n v="24"/>
    <n v="3"/>
    <x v="4"/>
    <x v="0"/>
    <x v="1365"/>
    <n v="3"/>
    <x v="1"/>
    <n v="45"/>
    <n v="4"/>
    <n v="1"/>
    <x v="6"/>
    <n v="1"/>
    <s v="Single"/>
    <x v="1263"/>
    <n v="10642"/>
    <n v="1"/>
    <s v="Y"/>
    <x v="1"/>
    <n v="17"/>
    <n v="3"/>
    <n v="4"/>
    <n v="80"/>
    <n v="0"/>
    <n v="1"/>
    <n v="3"/>
    <x v="1"/>
    <n v="1"/>
    <n v="0"/>
    <n v="0"/>
    <n v="0"/>
    <x v="2"/>
    <x v="1"/>
    <s v="6-10"/>
    <s v="Stayed"/>
  </r>
  <r>
    <n v="39"/>
    <x v="1"/>
    <s v="Non-Travel"/>
    <n v="1251"/>
    <x v="0"/>
    <n v="21"/>
    <n v="4"/>
    <x v="0"/>
    <x v="0"/>
    <x v="1366"/>
    <n v="1"/>
    <x v="0"/>
    <n v="32"/>
    <n v="1"/>
    <n v="2"/>
    <x v="0"/>
    <n v="3"/>
    <s v="Married"/>
    <x v="1264"/>
    <n v="3987"/>
    <n v="6"/>
    <s v="Y"/>
    <x v="1"/>
    <n v="19"/>
    <n v="3"/>
    <n v="3"/>
    <n v="80"/>
    <n v="1"/>
    <n v="10"/>
    <n v="1"/>
    <x v="1"/>
    <n v="3"/>
    <n v="2"/>
    <n v="1"/>
    <n v="2"/>
    <x v="0"/>
    <x v="0"/>
    <s v="0-2"/>
    <s v="Left"/>
  </r>
  <r>
    <n v="27"/>
    <x v="1"/>
    <s v="Travel_Rarely"/>
    <n v="1354"/>
    <x v="1"/>
    <n v="2"/>
    <n v="4"/>
    <x v="4"/>
    <x v="0"/>
    <x v="1367"/>
    <n v="2"/>
    <x v="1"/>
    <n v="41"/>
    <n v="3"/>
    <n v="1"/>
    <x v="1"/>
    <n v="2"/>
    <s v="Married"/>
    <x v="1265"/>
    <n v="6073"/>
    <n v="1"/>
    <s v="Y"/>
    <x v="1"/>
    <n v="11"/>
    <n v="3"/>
    <n v="3"/>
    <n v="80"/>
    <n v="1"/>
    <n v="6"/>
    <n v="3"/>
    <x v="2"/>
    <n v="5"/>
    <n v="3"/>
    <n v="1"/>
    <n v="2"/>
    <x v="2"/>
    <x v="1"/>
    <s v="3-5"/>
    <s v="Stayed"/>
  </r>
  <r>
    <n v="34"/>
    <x v="1"/>
    <s v="Travel_Frequently"/>
    <n v="735"/>
    <x v="1"/>
    <n v="22"/>
    <n v="4"/>
    <x v="1"/>
    <x v="0"/>
    <x v="1368"/>
    <n v="3"/>
    <x v="1"/>
    <n v="86"/>
    <n v="2"/>
    <n v="2"/>
    <x v="1"/>
    <n v="4"/>
    <s v="Married"/>
    <x v="1266"/>
    <n v="26496"/>
    <n v="1"/>
    <s v="Y"/>
    <x v="0"/>
    <n v="15"/>
    <n v="3"/>
    <n v="2"/>
    <n v="80"/>
    <n v="0"/>
    <n v="16"/>
    <n v="3"/>
    <x v="1"/>
    <n v="15"/>
    <n v="10"/>
    <n v="6"/>
    <n v="11"/>
    <x v="2"/>
    <x v="0"/>
    <s v="3-5"/>
    <s v="Stayed"/>
  </r>
  <r>
    <n v="28"/>
    <x v="0"/>
    <s v="Travel_Rarely"/>
    <n v="1475"/>
    <x v="0"/>
    <n v="13"/>
    <n v="2"/>
    <x v="3"/>
    <x v="0"/>
    <x v="1369"/>
    <n v="4"/>
    <x v="0"/>
    <n v="84"/>
    <n v="3"/>
    <n v="2"/>
    <x v="0"/>
    <n v="3"/>
    <s v="Single"/>
    <x v="1267"/>
    <n v="23352"/>
    <n v="3"/>
    <s v="Y"/>
    <x v="0"/>
    <n v="11"/>
    <n v="3"/>
    <n v="4"/>
    <n v="80"/>
    <n v="0"/>
    <n v="6"/>
    <n v="0"/>
    <x v="1"/>
    <n v="2"/>
    <n v="0"/>
    <n v="2"/>
    <n v="2"/>
    <x v="2"/>
    <x v="2"/>
    <s v="11+"/>
    <s v="Stayed"/>
  </r>
  <r>
    <n v="47"/>
    <x v="1"/>
    <s v="Non-Travel"/>
    <n v="1169"/>
    <x v="1"/>
    <n v="14"/>
    <n v="4"/>
    <x v="4"/>
    <x v="0"/>
    <x v="1370"/>
    <n v="3"/>
    <x v="1"/>
    <n v="64"/>
    <n v="3"/>
    <n v="2"/>
    <x v="1"/>
    <n v="2"/>
    <s v="Married"/>
    <x v="931"/>
    <n v="2125"/>
    <n v="8"/>
    <s v="Y"/>
    <x v="1"/>
    <n v="18"/>
    <n v="3"/>
    <n v="3"/>
    <n v="80"/>
    <n v="1"/>
    <n v="16"/>
    <n v="4"/>
    <x v="3"/>
    <n v="8"/>
    <n v="7"/>
    <n v="1"/>
    <n v="7"/>
    <x v="1"/>
    <x v="0"/>
    <s v="0-2"/>
    <s v="Left"/>
  </r>
  <r>
    <n v="56"/>
    <x v="1"/>
    <s v="Travel_Rarely"/>
    <n v="1443"/>
    <x v="0"/>
    <n v="11"/>
    <n v="5"/>
    <x v="3"/>
    <x v="0"/>
    <x v="1371"/>
    <n v="4"/>
    <x v="0"/>
    <n v="89"/>
    <n v="2"/>
    <n v="2"/>
    <x v="0"/>
    <n v="1"/>
    <s v="Married"/>
    <x v="1268"/>
    <n v="20328"/>
    <n v="4"/>
    <s v="Y"/>
    <x v="1"/>
    <n v="16"/>
    <n v="3"/>
    <n v="3"/>
    <n v="80"/>
    <n v="1"/>
    <n v="6"/>
    <n v="3"/>
    <x v="1"/>
    <n v="0"/>
    <n v="0"/>
    <n v="0"/>
    <n v="0"/>
    <x v="3"/>
    <x v="0"/>
    <s v="6-10"/>
    <s v="Stayed"/>
  </r>
  <r>
    <n v="39"/>
    <x v="1"/>
    <s v="Travel_Rarely"/>
    <n v="867"/>
    <x v="1"/>
    <n v="9"/>
    <n v="2"/>
    <x v="2"/>
    <x v="0"/>
    <x v="1372"/>
    <n v="1"/>
    <x v="1"/>
    <n v="87"/>
    <n v="3"/>
    <n v="2"/>
    <x v="3"/>
    <n v="1"/>
    <s v="Married"/>
    <x v="1269"/>
    <n v="12315"/>
    <n v="1"/>
    <s v="Y"/>
    <x v="1"/>
    <n v="25"/>
    <n v="4"/>
    <n v="4"/>
    <n v="80"/>
    <n v="1"/>
    <n v="10"/>
    <n v="3"/>
    <x v="1"/>
    <n v="10"/>
    <n v="0"/>
    <n v="7"/>
    <n v="9"/>
    <x v="0"/>
    <x v="0"/>
    <s v="0-2"/>
    <s v="Stayed"/>
  </r>
  <r>
    <n v="38"/>
    <x v="1"/>
    <s v="Travel_Frequently"/>
    <n v="1394"/>
    <x v="1"/>
    <n v="8"/>
    <n v="3"/>
    <x v="2"/>
    <x v="0"/>
    <x v="1373"/>
    <n v="4"/>
    <x v="0"/>
    <n v="58"/>
    <n v="2"/>
    <n v="2"/>
    <x v="1"/>
    <n v="2"/>
    <s v="Divorced"/>
    <x v="1270"/>
    <n v="18115"/>
    <n v="1"/>
    <s v="Y"/>
    <x v="0"/>
    <n v="16"/>
    <n v="3"/>
    <n v="3"/>
    <n v="80"/>
    <n v="1"/>
    <n v="20"/>
    <n v="3"/>
    <x v="1"/>
    <n v="20"/>
    <n v="11"/>
    <n v="0"/>
    <n v="7"/>
    <x v="0"/>
    <x v="1"/>
    <s v="6-10"/>
    <s v="Stayed"/>
  </r>
  <r>
    <n v="58"/>
    <x v="1"/>
    <s v="Travel_Rarely"/>
    <n v="605"/>
    <x v="0"/>
    <n v="21"/>
    <n v="3"/>
    <x v="0"/>
    <x v="0"/>
    <x v="1374"/>
    <n v="4"/>
    <x v="0"/>
    <n v="72"/>
    <n v="3"/>
    <n v="4"/>
    <x v="5"/>
    <n v="4"/>
    <s v="Married"/>
    <x v="1271"/>
    <n v="11761"/>
    <n v="4"/>
    <s v="Y"/>
    <x v="0"/>
    <n v="13"/>
    <n v="3"/>
    <n v="3"/>
    <n v="80"/>
    <n v="1"/>
    <n v="29"/>
    <n v="2"/>
    <x v="2"/>
    <n v="1"/>
    <n v="0"/>
    <n v="0"/>
    <n v="0"/>
    <x v="3"/>
    <x v="2"/>
    <s v="11+"/>
    <s v="Stayed"/>
  </r>
  <r>
    <n v="32"/>
    <x v="0"/>
    <s v="Travel_Frequently"/>
    <n v="238"/>
    <x v="1"/>
    <n v="5"/>
    <n v="2"/>
    <x v="0"/>
    <x v="0"/>
    <x v="1375"/>
    <n v="1"/>
    <x v="0"/>
    <n v="47"/>
    <n v="4"/>
    <n v="1"/>
    <x v="1"/>
    <n v="3"/>
    <s v="Single"/>
    <x v="1272"/>
    <n v="15318"/>
    <n v="3"/>
    <s v="Y"/>
    <x v="0"/>
    <n v="14"/>
    <n v="3"/>
    <n v="1"/>
    <n v="80"/>
    <n v="0"/>
    <n v="8"/>
    <n v="2"/>
    <x v="1"/>
    <n v="4"/>
    <n v="1"/>
    <n v="0"/>
    <n v="3"/>
    <x v="2"/>
    <x v="1"/>
    <s v="0-2"/>
    <s v="Stayed"/>
  </r>
  <r>
    <n v="38"/>
    <x v="1"/>
    <s v="Travel_Rarely"/>
    <n v="1206"/>
    <x v="1"/>
    <n v="9"/>
    <n v="2"/>
    <x v="0"/>
    <x v="0"/>
    <x v="1376"/>
    <n v="2"/>
    <x v="1"/>
    <n v="71"/>
    <n v="3"/>
    <n v="1"/>
    <x v="1"/>
    <n v="4"/>
    <s v="Divorced"/>
    <x v="1273"/>
    <n v="14293"/>
    <n v="2"/>
    <s v="Y"/>
    <x v="1"/>
    <n v="19"/>
    <n v="3"/>
    <n v="4"/>
    <n v="80"/>
    <n v="2"/>
    <n v="10"/>
    <n v="0"/>
    <x v="3"/>
    <n v="5"/>
    <n v="2"/>
    <n v="0"/>
    <n v="3"/>
    <x v="0"/>
    <x v="0"/>
    <s v="3-5"/>
    <s v="Left"/>
  </r>
  <r>
    <n v="49"/>
    <x v="1"/>
    <s v="Travel_Frequently"/>
    <n v="1064"/>
    <x v="1"/>
    <n v="2"/>
    <n v="1"/>
    <x v="0"/>
    <x v="0"/>
    <x v="1377"/>
    <n v="2"/>
    <x v="1"/>
    <n v="42"/>
    <n v="3"/>
    <n v="5"/>
    <x v="7"/>
    <n v="4"/>
    <s v="Married"/>
    <x v="1274"/>
    <n v="13738"/>
    <n v="3"/>
    <s v="Y"/>
    <x v="1"/>
    <n v="15"/>
    <n v="3"/>
    <n v="4"/>
    <n v="80"/>
    <n v="0"/>
    <n v="28"/>
    <n v="3"/>
    <x v="1"/>
    <n v="5"/>
    <n v="4"/>
    <n v="4"/>
    <n v="3"/>
    <x v="1"/>
    <x v="2"/>
    <s v="3-5"/>
    <s v="Stayed"/>
  </r>
  <r>
    <n v="42"/>
    <x v="1"/>
    <s v="Travel_Rarely"/>
    <n v="419"/>
    <x v="0"/>
    <n v="12"/>
    <n v="4"/>
    <x v="3"/>
    <x v="0"/>
    <x v="1378"/>
    <n v="2"/>
    <x v="1"/>
    <n v="77"/>
    <n v="3"/>
    <n v="2"/>
    <x v="0"/>
    <n v="4"/>
    <s v="Divorced"/>
    <x v="1275"/>
    <n v="2900"/>
    <n v="3"/>
    <s v="Y"/>
    <x v="0"/>
    <n v="12"/>
    <n v="3"/>
    <n v="3"/>
    <n v="80"/>
    <n v="2"/>
    <n v="14"/>
    <n v="4"/>
    <x v="1"/>
    <n v="0"/>
    <n v="0"/>
    <n v="0"/>
    <n v="0"/>
    <x v="0"/>
    <x v="0"/>
    <s v="3-5"/>
    <s v="Stayed"/>
  </r>
  <r>
    <n v="27"/>
    <x v="0"/>
    <s v="Travel_Frequently"/>
    <n v="1337"/>
    <x v="2"/>
    <n v="22"/>
    <n v="3"/>
    <x v="5"/>
    <x v="0"/>
    <x v="1379"/>
    <n v="1"/>
    <x v="0"/>
    <n v="58"/>
    <n v="2"/>
    <n v="1"/>
    <x v="8"/>
    <n v="2"/>
    <s v="Married"/>
    <x v="1276"/>
    <n v="19555"/>
    <n v="1"/>
    <s v="Y"/>
    <x v="1"/>
    <n v="12"/>
    <n v="3"/>
    <n v="1"/>
    <n v="80"/>
    <n v="0"/>
    <n v="1"/>
    <n v="2"/>
    <x v="1"/>
    <n v="1"/>
    <n v="0"/>
    <n v="0"/>
    <n v="0"/>
    <x v="2"/>
    <x v="1"/>
    <s v="0-2"/>
    <s v="Stayed"/>
  </r>
  <r>
    <n v="35"/>
    <x v="1"/>
    <s v="Travel_Rarely"/>
    <n v="682"/>
    <x v="0"/>
    <n v="18"/>
    <n v="4"/>
    <x v="2"/>
    <x v="0"/>
    <x v="1380"/>
    <n v="2"/>
    <x v="1"/>
    <n v="71"/>
    <n v="3"/>
    <n v="2"/>
    <x v="0"/>
    <n v="1"/>
    <s v="Married"/>
    <x v="489"/>
    <n v="15975"/>
    <n v="0"/>
    <s v="Y"/>
    <x v="1"/>
    <n v="16"/>
    <n v="3"/>
    <n v="4"/>
    <n v="80"/>
    <n v="1"/>
    <n v="6"/>
    <n v="2"/>
    <x v="0"/>
    <n v="5"/>
    <n v="3"/>
    <n v="0"/>
    <n v="4"/>
    <x v="2"/>
    <x v="0"/>
    <s v="0-2"/>
    <s v="Left"/>
  </r>
  <r>
    <n v="28"/>
    <x v="1"/>
    <s v="Non-Travel"/>
    <n v="1103"/>
    <x v="1"/>
    <n v="16"/>
    <n v="3"/>
    <x v="2"/>
    <x v="0"/>
    <x v="1381"/>
    <n v="3"/>
    <x v="1"/>
    <n v="49"/>
    <n v="3"/>
    <n v="1"/>
    <x v="1"/>
    <n v="3"/>
    <s v="Single"/>
    <x v="1277"/>
    <n v="2122"/>
    <n v="1"/>
    <s v="Y"/>
    <x v="1"/>
    <n v="14"/>
    <n v="3"/>
    <n v="3"/>
    <n v="80"/>
    <n v="0"/>
    <n v="5"/>
    <n v="3"/>
    <x v="2"/>
    <n v="5"/>
    <n v="3"/>
    <n v="1"/>
    <n v="4"/>
    <x v="2"/>
    <x v="1"/>
    <s v="3-5"/>
    <s v="Stayed"/>
  </r>
  <r>
    <n v="31"/>
    <x v="1"/>
    <s v="Non-Travel"/>
    <n v="976"/>
    <x v="1"/>
    <n v="3"/>
    <n v="2"/>
    <x v="2"/>
    <x v="0"/>
    <x v="1382"/>
    <n v="3"/>
    <x v="1"/>
    <n v="48"/>
    <n v="3"/>
    <n v="1"/>
    <x v="1"/>
    <n v="1"/>
    <s v="Divorced"/>
    <x v="1278"/>
    <n v="3995"/>
    <n v="1"/>
    <s v="Y"/>
    <x v="0"/>
    <n v="13"/>
    <n v="3"/>
    <n v="4"/>
    <n v="80"/>
    <n v="1"/>
    <n v="4"/>
    <n v="3"/>
    <x v="3"/>
    <n v="4"/>
    <n v="2"/>
    <n v="2"/>
    <n v="3"/>
    <x v="2"/>
    <x v="0"/>
    <s v="3-5"/>
    <s v="Stayed"/>
  </r>
  <r>
    <n v="36"/>
    <x v="1"/>
    <s v="Non-Travel"/>
    <n v="1351"/>
    <x v="1"/>
    <n v="9"/>
    <n v="4"/>
    <x v="0"/>
    <x v="0"/>
    <x v="1383"/>
    <n v="1"/>
    <x v="1"/>
    <n v="66"/>
    <n v="4"/>
    <n v="1"/>
    <x v="2"/>
    <n v="2"/>
    <s v="Married"/>
    <x v="1279"/>
    <n v="9238"/>
    <n v="1"/>
    <s v="Y"/>
    <x v="1"/>
    <n v="22"/>
    <n v="4"/>
    <n v="2"/>
    <n v="80"/>
    <n v="0"/>
    <n v="5"/>
    <n v="3"/>
    <x v="1"/>
    <n v="5"/>
    <n v="4"/>
    <n v="0"/>
    <n v="2"/>
    <x v="0"/>
    <x v="1"/>
    <s v="3-5"/>
    <s v="Stayed"/>
  </r>
  <r>
    <n v="34"/>
    <x v="1"/>
    <s v="Travel_Rarely"/>
    <n v="937"/>
    <x v="0"/>
    <n v="1"/>
    <n v="3"/>
    <x v="3"/>
    <x v="0"/>
    <x v="1384"/>
    <n v="1"/>
    <x v="1"/>
    <n v="32"/>
    <n v="3"/>
    <n v="3"/>
    <x v="0"/>
    <n v="4"/>
    <s v="Single"/>
    <x v="1280"/>
    <n v="6770"/>
    <n v="1"/>
    <s v="Y"/>
    <x v="1"/>
    <n v="21"/>
    <n v="4"/>
    <n v="1"/>
    <n v="80"/>
    <n v="0"/>
    <n v="14"/>
    <n v="3"/>
    <x v="2"/>
    <n v="14"/>
    <n v="8"/>
    <n v="2"/>
    <n v="1"/>
    <x v="2"/>
    <x v="2"/>
    <s v="3-5"/>
    <s v="Stayed"/>
  </r>
  <r>
    <n v="34"/>
    <x v="1"/>
    <s v="Travel_Rarely"/>
    <n v="1239"/>
    <x v="0"/>
    <n v="13"/>
    <n v="4"/>
    <x v="2"/>
    <x v="0"/>
    <x v="1385"/>
    <n v="4"/>
    <x v="1"/>
    <n v="39"/>
    <n v="3"/>
    <n v="3"/>
    <x v="0"/>
    <n v="3"/>
    <s v="Divorced"/>
    <x v="1281"/>
    <n v="22914"/>
    <n v="1"/>
    <s v="Y"/>
    <x v="1"/>
    <n v="18"/>
    <n v="3"/>
    <n v="3"/>
    <n v="80"/>
    <n v="1"/>
    <n v="9"/>
    <n v="2"/>
    <x v="2"/>
    <n v="8"/>
    <n v="7"/>
    <n v="1"/>
    <n v="1"/>
    <x v="2"/>
    <x v="2"/>
    <s v="11+"/>
    <s v="Stayed"/>
  </r>
  <r>
    <n v="26"/>
    <x v="1"/>
    <s v="Travel_Rarely"/>
    <n v="157"/>
    <x v="1"/>
    <n v="1"/>
    <n v="3"/>
    <x v="2"/>
    <x v="0"/>
    <x v="1386"/>
    <n v="3"/>
    <x v="1"/>
    <n v="95"/>
    <n v="3"/>
    <n v="1"/>
    <x v="2"/>
    <n v="1"/>
    <s v="Single"/>
    <x v="1282"/>
    <n v="20006"/>
    <n v="0"/>
    <s v="Y"/>
    <x v="1"/>
    <n v="13"/>
    <n v="3"/>
    <n v="4"/>
    <n v="80"/>
    <n v="0"/>
    <n v="8"/>
    <n v="6"/>
    <x v="2"/>
    <n v="7"/>
    <n v="7"/>
    <n v="7"/>
    <n v="6"/>
    <x v="2"/>
    <x v="1"/>
    <s v="6-10"/>
    <s v="Stayed"/>
  </r>
  <r>
    <n v="29"/>
    <x v="1"/>
    <s v="Travel_Rarely"/>
    <n v="136"/>
    <x v="1"/>
    <n v="1"/>
    <n v="3"/>
    <x v="0"/>
    <x v="0"/>
    <x v="1387"/>
    <n v="1"/>
    <x v="1"/>
    <n v="89"/>
    <n v="3"/>
    <n v="2"/>
    <x v="4"/>
    <n v="1"/>
    <s v="Married"/>
    <x v="1283"/>
    <n v="6225"/>
    <n v="0"/>
    <s v="Y"/>
    <x v="1"/>
    <n v="12"/>
    <n v="3"/>
    <n v="1"/>
    <n v="80"/>
    <n v="1"/>
    <n v="6"/>
    <n v="5"/>
    <x v="2"/>
    <n v="5"/>
    <n v="3"/>
    <n v="0"/>
    <n v="2"/>
    <x v="2"/>
    <x v="0"/>
    <s v="6-10"/>
    <s v="Stayed"/>
  </r>
  <r>
    <n v="32"/>
    <x v="1"/>
    <s v="Non-Travel"/>
    <n v="1146"/>
    <x v="1"/>
    <n v="15"/>
    <n v="4"/>
    <x v="2"/>
    <x v="0"/>
    <x v="1388"/>
    <n v="3"/>
    <x v="0"/>
    <n v="34"/>
    <n v="3"/>
    <n v="2"/>
    <x v="4"/>
    <n v="4"/>
    <s v="Divorced"/>
    <x v="1284"/>
    <n v="16542"/>
    <n v="5"/>
    <s v="Y"/>
    <x v="1"/>
    <n v="18"/>
    <n v="3"/>
    <n v="2"/>
    <n v="80"/>
    <n v="1"/>
    <n v="9"/>
    <n v="6"/>
    <x v="1"/>
    <n v="5"/>
    <n v="1"/>
    <n v="1"/>
    <n v="2"/>
    <x v="2"/>
    <x v="0"/>
    <s v="3-5"/>
    <s v="Stayed"/>
  </r>
  <r>
    <n v="31"/>
    <x v="1"/>
    <s v="Travel_Frequently"/>
    <n v="1125"/>
    <x v="1"/>
    <n v="1"/>
    <n v="3"/>
    <x v="0"/>
    <x v="0"/>
    <x v="1389"/>
    <n v="4"/>
    <x v="1"/>
    <n v="48"/>
    <n v="1"/>
    <n v="2"/>
    <x v="1"/>
    <n v="1"/>
    <s v="Married"/>
    <x v="701"/>
    <n v="5771"/>
    <n v="1"/>
    <s v="Y"/>
    <x v="1"/>
    <n v="21"/>
    <n v="4"/>
    <n v="2"/>
    <n v="80"/>
    <n v="0"/>
    <n v="10"/>
    <n v="6"/>
    <x v="1"/>
    <n v="10"/>
    <n v="8"/>
    <n v="8"/>
    <n v="7"/>
    <x v="2"/>
    <x v="0"/>
    <s v="3-5"/>
    <s v="Stayed"/>
  </r>
  <r>
    <n v="28"/>
    <x v="0"/>
    <s v="Travel_Rarely"/>
    <n v="1404"/>
    <x v="1"/>
    <n v="17"/>
    <n v="3"/>
    <x v="4"/>
    <x v="0"/>
    <x v="1390"/>
    <n v="3"/>
    <x v="1"/>
    <n v="32"/>
    <n v="2"/>
    <n v="1"/>
    <x v="2"/>
    <n v="4"/>
    <s v="Divorced"/>
    <x v="1039"/>
    <n v="18779"/>
    <n v="5"/>
    <s v="Y"/>
    <x v="1"/>
    <n v="12"/>
    <n v="3"/>
    <n v="1"/>
    <n v="80"/>
    <n v="1"/>
    <n v="6"/>
    <n v="2"/>
    <x v="2"/>
    <n v="4"/>
    <n v="1"/>
    <n v="0"/>
    <n v="3"/>
    <x v="2"/>
    <x v="1"/>
    <s v="6-10"/>
    <s v="Stayed"/>
  </r>
  <r>
    <n v="38"/>
    <x v="1"/>
    <s v="Travel_Rarely"/>
    <n v="1404"/>
    <x v="0"/>
    <n v="1"/>
    <n v="3"/>
    <x v="0"/>
    <x v="0"/>
    <x v="1391"/>
    <n v="1"/>
    <x v="1"/>
    <n v="59"/>
    <n v="2"/>
    <n v="1"/>
    <x v="6"/>
    <n v="1"/>
    <s v="Single"/>
    <x v="1285"/>
    <n v="11473"/>
    <n v="4"/>
    <s v="Y"/>
    <x v="1"/>
    <n v="14"/>
    <n v="3"/>
    <n v="1"/>
    <n v="80"/>
    <n v="0"/>
    <n v="20"/>
    <n v="3"/>
    <x v="2"/>
    <n v="1"/>
    <n v="0"/>
    <n v="0"/>
    <n v="0"/>
    <x v="0"/>
    <x v="1"/>
    <s v="3-5"/>
    <s v="Left"/>
  </r>
  <r>
    <n v="35"/>
    <x v="1"/>
    <s v="Travel_Rarely"/>
    <n v="1224"/>
    <x v="0"/>
    <n v="7"/>
    <n v="4"/>
    <x v="0"/>
    <x v="0"/>
    <x v="1392"/>
    <n v="3"/>
    <x v="0"/>
    <n v="55"/>
    <n v="3"/>
    <n v="2"/>
    <x v="0"/>
    <n v="4"/>
    <s v="Married"/>
    <x v="626"/>
    <n v="13586"/>
    <n v="1"/>
    <s v="Y"/>
    <x v="0"/>
    <n v="11"/>
    <n v="3"/>
    <n v="4"/>
    <n v="80"/>
    <n v="0"/>
    <n v="10"/>
    <n v="2"/>
    <x v="1"/>
    <n v="10"/>
    <n v="8"/>
    <n v="0"/>
    <n v="9"/>
    <x v="2"/>
    <x v="0"/>
    <s v="0-2"/>
    <s v="Stayed"/>
  </r>
  <r>
    <n v="27"/>
    <x v="1"/>
    <s v="Travel_Rarely"/>
    <n v="954"/>
    <x v="0"/>
    <n v="9"/>
    <n v="3"/>
    <x v="3"/>
    <x v="0"/>
    <x v="1393"/>
    <n v="4"/>
    <x v="1"/>
    <n v="44"/>
    <n v="3"/>
    <n v="2"/>
    <x v="0"/>
    <n v="4"/>
    <s v="Single"/>
    <x v="1286"/>
    <n v="5099"/>
    <n v="1"/>
    <s v="Y"/>
    <x v="1"/>
    <n v="14"/>
    <n v="3"/>
    <n v="1"/>
    <n v="80"/>
    <n v="0"/>
    <n v="7"/>
    <n v="5"/>
    <x v="1"/>
    <n v="7"/>
    <n v="7"/>
    <n v="0"/>
    <n v="7"/>
    <x v="2"/>
    <x v="0"/>
    <s v="6-10"/>
    <s v="Stayed"/>
  </r>
  <r>
    <n v="32"/>
    <x v="1"/>
    <s v="Travel_Rarely"/>
    <n v="1373"/>
    <x v="1"/>
    <n v="5"/>
    <n v="4"/>
    <x v="0"/>
    <x v="0"/>
    <x v="1394"/>
    <n v="4"/>
    <x v="1"/>
    <n v="56"/>
    <n v="2"/>
    <n v="2"/>
    <x v="3"/>
    <n v="4"/>
    <s v="Single"/>
    <x v="1287"/>
    <n v="10138"/>
    <n v="8"/>
    <s v="Y"/>
    <x v="1"/>
    <n v="24"/>
    <n v="4"/>
    <n v="2"/>
    <n v="80"/>
    <n v="0"/>
    <n v="8"/>
    <n v="1"/>
    <x v="1"/>
    <n v="1"/>
    <n v="0"/>
    <n v="0"/>
    <n v="0"/>
    <x v="2"/>
    <x v="2"/>
    <s v="6-10"/>
    <s v="Stayed"/>
  </r>
  <r>
    <n v="31"/>
    <x v="0"/>
    <s v="Travel_Frequently"/>
    <n v="754"/>
    <x v="0"/>
    <n v="26"/>
    <n v="4"/>
    <x v="3"/>
    <x v="0"/>
    <x v="1395"/>
    <n v="1"/>
    <x v="1"/>
    <n v="63"/>
    <n v="3"/>
    <n v="2"/>
    <x v="0"/>
    <n v="4"/>
    <s v="Married"/>
    <x v="1288"/>
    <n v="21075"/>
    <n v="1"/>
    <s v="Y"/>
    <x v="0"/>
    <n v="11"/>
    <n v="3"/>
    <n v="3"/>
    <n v="80"/>
    <n v="0"/>
    <n v="10"/>
    <n v="4"/>
    <x v="1"/>
    <n v="10"/>
    <n v="7"/>
    <n v="0"/>
    <n v="8"/>
    <x v="2"/>
    <x v="0"/>
    <s v="0-2"/>
    <s v="Stayed"/>
  </r>
  <r>
    <n v="53"/>
    <x v="0"/>
    <s v="Travel_Rarely"/>
    <n v="1168"/>
    <x v="0"/>
    <n v="24"/>
    <n v="4"/>
    <x v="0"/>
    <x v="0"/>
    <x v="1396"/>
    <n v="1"/>
    <x v="1"/>
    <n v="66"/>
    <n v="3"/>
    <n v="3"/>
    <x v="0"/>
    <n v="1"/>
    <s v="Single"/>
    <x v="1289"/>
    <n v="5843"/>
    <n v="6"/>
    <s v="Y"/>
    <x v="0"/>
    <n v="13"/>
    <n v="3"/>
    <n v="2"/>
    <n v="80"/>
    <n v="0"/>
    <n v="15"/>
    <n v="2"/>
    <x v="2"/>
    <n v="2"/>
    <n v="2"/>
    <n v="2"/>
    <n v="2"/>
    <x v="1"/>
    <x v="2"/>
    <s v="6-10"/>
    <s v="Left"/>
  </r>
  <r>
    <n v="54"/>
    <x v="1"/>
    <s v="Travel_Rarely"/>
    <n v="155"/>
    <x v="1"/>
    <n v="9"/>
    <n v="2"/>
    <x v="0"/>
    <x v="0"/>
    <x v="1397"/>
    <n v="1"/>
    <x v="0"/>
    <n v="67"/>
    <n v="3"/>
    <n v="2"/>
    <x v="1"/>
    <n v="3"/>
    <s v="Married"/>
    <x v="1290"/>
    <n v="22474"/>
    <n v="3"/>
    <s v="Y"/>
    <x v="1"/>
    <n v="11"/>
    <n v="3"/>
    <n v="3"/>
    <n v="80"/>
    <n v="2"/>
    <n v="9"/>
    <n v="6"/>
    <x v="2"/>
    <n v="4"/>
    <n v="3"/>
    <n v="2"/>
    <n v="3"/>
    <x v="1"/>
    <x v="1"/>
    <s v="0-2"/>
    <s v="Left"/>
  </r>
  <r>
    <n v="33"/>
    <x v="1"/>
    <s v="Travel_Frequently"/>
    <n v="1303"/>
    <x v="1"/>
    <n v="7"/>
    <n v="2"/>
    <x v="0"/>
    <x v="0"/>
    <x v="1398"/>
    <n v="4"/>
    <x v="1"/>
    <n v="36"/>
    <n v="3"/>
    <n v="2"/>
    <x v="4"/>
    <n v="3"/>
    <s v="Divorced"/>
    <x v="1291"/>
    <n v="18079"/>
    <n v="1"/>
    <s v="Y"/>
    <x v="1"/>
    <n v="20"/>
    <n v="4"/>
    <n v="3"/>
    <n v="80"/>
    <n v="3"/>
    <n v="9"/>
    <n v="2"/>
    <x v="1"/>
    <n v="9"/>
    <n v="7"/>
    <n v="2"/>
    <n v="8"/>
    <x v="2"/>
    <x v="0"/>
    <s v="3-5"/>
    <s v="Stayed"/>
  </r>
  <r>
    <n v="43"/>
    <x v="1"/>
    <s v="Travel_Rarely"/>
    <n v="574"/>
    <x v="1"/>
    <n v="11"/>
    <n v="3"/>
    <x v="0"/>
    <x v="0"/>
    <x v="1399"/>
    <n v="1"/>
    <x v="1"/>
    <n v="30"/>
    <n v="3"/>
    <n v="3"/>
    <x v="4"/>
    <n v="3"/>
    <s v="Married"/>
    <x v="1292"/>
    <n v="16873"/>
    <n v="1"/>
    <s v="Y"/>
    <x v="1"/>
    <n v="17"/>
    <n v="3"/>
    <n v="2"/>
    <n v="80"/>
    <n v="1"/>
    <n v="10"/>
    <n v="1"/>
    <x v="1"/>
    <n v="10"/>
    <n v="9"/>
    <n v="0"/>
    <n v="9"/>
    <x v="0"/>
    <x v="2"/>
    <s v="6-10"/>
    <s v="Stayed"/>
  </r>
  <r>
    <n v="38"/>
    <x v="1"/>
    <s v="Travel_Frequently"/>
    <n v="1444"/>
    <x v="2"/>
    <n v="1"/>
    <n v="4"/>
    <x v="1"/>
    <x v="0"/>
    <x v="1400"/>
    <n v="4"/>
    <x v="1"/>
    <n v="88"/>
    <n v="3"/>
    <n v="1"/>
    <x v="8"/>
    <n v="2"/>
    <s v="Married"/>
    <x v="1293"/>
    <n v="5224"/>
    <n v="0"/>
    <s v="Y"/>
    <x v="0"/>
    <n v="11"/>
    <n v="3"/>
    <n v="2"/>
    <n v="80"/>
    <n v="1"/>
    <n v="7"/>
    <n v="2"/>
    <x v="1"/>
    <n v="6"/>
    <n v="2"/>
    <n v="1"/>
    <n v="2"/>
    <x v="0"/>
    <x v="1"/>
    <s v="6-10"/>
    <s v="Stayed"/>
  </r>
  <r>
    <n v="55"/>
    <x v="1"/>
    <s v="Travel_Rarely"/>
    <n v="189"/>
    <x v="2"/>
    <n v="26"/>
    <n v="4"/>
    <x v="5"/>
    <x v="0"/>
    <x v="1401"/>
    <n v="3"/>
    <x v="1"/>
    <n v="71"/>
    <n v="4"/>
    <n v="5"/>
    <x v="5"/>
    <n v="2"/>
    <s v="Married"/>
    <x v="1294"/>
    <n v="25811"/>
    <n v="4"/>
    <s v="Y"/>
    <x v="0"/>
    <n v="18"/>
    <n v="3"/>
    <n v="1"/>
    <n v="80"/>
    <n v="1"/>
    <n v="35"/>
    <n v="0"/>
    <x v="1"/>
    <n v="10"/>
    <n v="9"/>
    <n v="1"/>
    <n v="4"/>
    <x v="1"/>
    <x v="2"/>
    <s v="6-10"/>
    <s v="Stayed"/>
  </r>
  <r>
    <n v="31"/>
    <x v="1"/>
    <s v="Travel_Rarely"/>
    <n v="1276"/>
    <x v="1"/>
    <n v="2"/>
    <n v="1"/>
    <x v="2"/>
    <x v="0"/>
    <x v="1402"/>
    <n v="4"/>
    <x v="0"/>
    <n v="59"/>
    <n v="1"/>
    <n v="1"/>
    <x v="2"/>
    <n v="4"/>
    <s v="Divorced"/>
    <x v="1295"/>
    <n v="17536"/>
    <n v="1"/>
    <s v="Y"/>
    <x v="0"/>
    <n v="11"/>
    <n v="3"/>
    <n v="3"/>
    <n v="80"/>
    <n v="3"/>
    <n v="1"/>
    <n v="4"/>
    <x v="1"/>
    <n v="1"/>
    <n v="0"/>
    <n v="0"/>
    <n v="0"/>
    <x v="2"/>
    <x v="1"/>
    <s v="6-10"/>
    <s v="Stayed"/>
  </r>
  <r>
    <n v="39"/>
    <x v="1"/>
    <s v="Travel_Rarely"/>
    <n v="119"/>
    <x v="0"/>
    <n v="15"/>
    <n v="4"/>
    <x v="3"/>
    <x v="0"/>
    <x v="1403"/>
    <n v="2"/>
    <x v="1"/>
    <n v="77"/>
    <n v="3"/>
    <n v="4"/>
    <x v="0"/>
    <n v="1"/>
    <s v="Single"/>
    <x v="1296"/>
    <n v="25098"/>
    <n v="0"/>
    <s v="Y"/>
    <x v="1"/>
    <n v="12"/>
    <n v="3"/>
    <n v="1"/>
    <n v="80"/>
    <n v="0"/>
    <n v="21"/>
    <n v="3"/>
    <x v="1"/>
    <n v="20"/>
    <n v="8"/>
    <n v="11"/>
    <n v="10"/>
    <x v="0"/>
    <x v="2"/>
    <s v="0-2"/>
    <s v="Stayed"/>
  </r>
  <r>
    <n v="42"/>
    <x v="1"/>
    <s v="Non-Travel"/>
    <n v="335"/>
    <x v="1"/>
    <n v="23"/>
    <n v="2"/>
    <x v="0"/>
    <x v="0"/>
    <x v="1404"/>
    <n v="4"/>
    <x v="1"/>
    <n v="37"/>
    <n v="2"/>
    <n v="2"/>
    <x v="1"/>
    <n v="3"/>
    <s v="Single"/>
    <x v="1297"/>
    <n v="14811"/>
    <n v="1"/>
    <s v="Y"/>
    <x v="1"/>
    <n v="12"/>
    <n v="3"/>
    <n v="4"/>
    <n v="80"/>
    <n v="0"/>
    <n v="20"/>
    <n v="2"/>
    <x v="1"/>
    <n v="20"/>
    <n v="9"/>
    <n v="3"/>
    <n v="7"/>
    <x v="0"/>
    <x v="0"/>
    <s v="11+"/>
    <s v="Stayed"/>
  </r>
  <r>
    <n v="31"/>
    <x v="1"/>
    <s v="Non-Travel"/>
    <n v="697"/>
    <x v="1"/>
    <n v="10"/>
    <n v="3"/>
    <x v="2"/>
    <x v="0"/>
    <x v="1405"/>
    <n v="3"/>
    <x v="0"/>
    <n v="40"/>
    <n v="3"/>
    <n v="3"/>
    <x v="7"/>
    <n v="3"/>
    <s v="Married"/>
    <x v="1298"/>
    <n v="26862"/>
    <n v="4"/>
    <s v="Y"/>
    <x v="1"/>
    <n v="20"/>
    <n v="4"/>
    <n v="3"/>
    <n v="80"/>
    <n v="1"/>
    <n v="13"/>
    <n v="2"/>
    <x v="3"/>
    <n v="11"/>
    <n v="7"/>
    <n v="4"/>
    <n v="8"/>
    <x v="2"/>
    <x v="2"/>
    <s v="11+"/>
    <s v="Stayed"/>
  </r>
  <r>
    <n v="54"/>
    <x v="1"/>
    <s v="Travel_Rarely"/>
    <n v="157"/>
    <x v="1"/>
    <n v="10"/>
    <n v="3"/>
    <x v="2"/>
    <x v="0"/>
    <x v="1406"/>
    <n v="3"/>
    <x v="0"/>
    <n v="77"/>
    <n v="3"/>
    <n v="2"/>
    <x v="3"/>
    <n v="1"/>
    <s v="Single"/>
    <x v="1299"/>
    <n v="25198"/>
    <n v="6"/>
    <s v="Y"/>
    <x v="0"/>
    <n v="19"/>
    <n v="3"/>
    <n v="4"/>
    <n v="80"/>
    <n v="0"/>
    <n v="9"/>
    <n v="3"/>
    <x v="1"/>
    <n v="5"/>
    <n v="2"/>
    <n v="1"/>
    <n v="4"/>
    <x v="1"/>
    <x v="0"/>
    <s v="11+"/>
    <s v="Stayed"/>
  </r>
  <r>
    <n v="24"/>
    <x v="1"/>
    <s v="Travel_Rarely"/>
    <n v="771"/>
    <x v="1"/>
    <n v="1"/>
    <n v="2"/>
    <x v="0"/>
    <x v="0"/>
    <x v="1407"/>
    <n v="2"/>
    <x v="1"/>
    <n v="45"/>
    <n v="2"/>
    <n v="2"/>
    <x v="4"/>
    <n v="3"/>
    <s v="Single"/>
    <x v="1300"/>
    <n v="14120"/>
    <n v="1"/>
    <s v="Y"/>
    <x v="1"/>
    <n v="12"/>
    <n v="3"/>
    <n v="2"/>
    <n v="80"/>
    <n v="0"/>
    <n v="4"/>
    <n v="2"/>
    <x v="2"/>
    <n v="4"/>
    <n v="3"/>
    <n v="1"/>
    <n v="2"/>
    <x v="4"/>
    <x v="0"/>
    <s v="3-5"/>
    <s v="Stayed"/>
  </r>
  <r>
    <n v="23"/>
    <x v="1"/>
    <s v="Travel_Rarely"/>
    <n v="571"/>
    <x v="1"/>
    <n v="12"/>
    <n v="2"/>
    <x v="1"/>
    <x v="0"/>
    <x v="1408"/>
    <n v="4"/>
    <x v="1"/>
    <n v="78"/>
    <n v="3"/>
    <n v="1"/>
    <x v="2"/>
    <n v="4"/>
    <s v="Single"/>
    <x v="1301"/>
    <n v="13672"/>
    <n v="1"/>
    <s v="Y"/>
    <x v="1"/>
    <n v="13"/>
    <n v="3"/>
    <n v="3"/>
    <n v="80"/>
    <n v="0"/>
    <n v="5"/>
    <n v="6"/>
    <x v="3"/>
    <n v="5"/>
    <n v="2"/>
    <n v="1"/>
    <n v="4"/>
    <x v="4"/>
    <x v="1"/>
    <s v="3-5"/>
    <s v="Stayed"/>
  </r>
  <r>
    <n v="40"/>
    <x v="1"/>
    <s v="Travel_Frequently"/>
    <n v="692"/>
    <x v="1"/>
    <n v="11"/>
    <n v="3"/>
    <x v="4"/>
    <x v="0"/>
    <x v="1409"/>
    <n v="4"/>
    <x v="0"/>
    <n v="73"/>
    <n v="3"/>
    <n v="2"/>
    <x v="2"/>
    <n v="3"/>
    <s v="Married"/>
    <x v="1302"/>
    <n v="26849"/>
    <n v="1"/>
    <s v="Y"/>
    <x v="1"/>
    <n v="11"/>
    <n v="3"/>
    <n v="1"/>
    <n v="80"/>
    <n v="1"/>
    <n v="10"/>
    <n v="2"/>
    <x v="3"/>
    <n v="10"/>
    <n v="9"/>
    <n v="9"/>
    <n v="4"/>
    <x v="0"/>
    <x v="0"/>
    <s v="3-5"/>
    <s v="Stayed"/>
  </r>
  <r>
    <n v="40"/>
    <x v="1"/>
    <s v="Travel_Rarely"/>
    <n v="444"/>
    <x v="0"/>
    <n v="2"/>
    <n v="2"/>
    <x v="3"/>
    <x v="0"/>
    <x v="1410"/>
    <n v="2"/>
    <x v="0"/>
    <n v="92"/>
    <n v="3"/>
    <n v="2"/>
    <x v="0"/>
    <n v="2"/>
    <s v="Married"/>
    <x v="1303"/>
    <n v="4258"/>
    <n v="3"/>
    <s v="Y"/>
    <x v="1"/>
    <n v="14"/>
    <n v="3"/>
    <n v="3"/>
    <n v="80"/>
    <n v="1"/>
    <n v="15"/>
    <n v="4"/>
    <x v="1"/>
    <n v="11"/>
    <n v="8"/>
    <n v="5"/>
    <n v="10"/>
    <x v="0"/>
    <x v="0"/>
    <s v="6-10"/>
    <s v="Stayed"/>
  </r>
  <r>
    <n v="25"/>
    <x v="1"/>
    <s v="Travel_Rarely"/>
    <n v="309"/>
    <x v="2"/>
    <n v="2"/>
    <n v="3"/>
    <x v="5"/>
    <x v="0"/>
    <x v="1411"/>
    <n v="3"/>
    <x v="0"/>
    <n v="82"/>
    <n v="3"/>
    <n v="1"/>
    <x v="8"/>
    <n v="2"/>
    <s v="Married"/>
    <x v="467"/>
    <n v="19655"/>
    <n v="4"/>
    <s v="Y"/>
    <x v="1"/>
    <n v="14"/>
    <n v="3"/>
    <n v="3"/>
    <n v="80"/>
    <n v="0"/>
    <n v="6"/>
    <n v="3"/>
    <x v="1"/>
    <n v="2"/>
    <n v="0"/>
    <n v="1"/>
    <n v="2"/>
    <x v="4"/>
    <x v="1"/>
    <s v="11+"/>
    <s v="Stayed"/>
  </r>
  <r>
    <n v="30"/>
    <x v="1"/>
    <s v="Travel_Rarely"/>
    <n v="911"/>
    <x v="1"/>
    <n v="1"/>
    <n v="2"/>
    <x v="2"/>
    <x v="0"/>
    <x v="1412"/>
    <n v="4"/>
    <x v="1"/>
    <n v="76"/>
    <n v="3"/>
    <n v="1"/>
    <x v="2"/>
    <n v="2"/>
    <s v="Married"/>
    <x v="1304"/>
    <n v="4077"/>
    <n v="1"/>
    <s v="Y"/>
    <x v="1"/>
    <n v="13"/>
    <n v="3"/>
    <n v="3"/>
    <n v="80"/>
    <n v="0"/>
    <n v="12"/>
    <n v="6"/>
    <x v="2"/>
    <n v="12"/>
    <n v="8"/>
    <n v="1"/>
    <n v="7"/>
    <x v="2"/>
    <x v="0"/>
    <s v="0-2"/>
    <s v="Stayed"/>
  </r>
  <r>
    <n v="25"/>
    <x v="1"/>
    <s v="Travel_Rarely"/>
    <n v="977"/>
    <x v="1"/>
    <n v="2"/>
    <n v="1"/>
    <x v="1"/>
    <x v="0"/>
    <x v="1413"/>
    <n v="4"/>
    <x v="1"/>
    <n v="57"/>
    <n v="3"/>
    <n v="1"/>
    <x v="2"/>
    <n v="3"/>
    <s v="Divorced"/>
    <x v="1305"/>
    <n v="7298"/>
    <n v="6"/>
    <s v="Y"/>
    <x v="0"/>
    <n v="19"/>
    <n v="3"/>
    <n v="3"/>
    <n v="80"/>
    <n v="1"/>
    <n v="7"/>
    <n v="2"/>
    <x v="2"/>
    <n v="2"/>
    <n v="2"/>
    <n v="0"/>
    <n v="2"/>
    <x v="4"/>
    <x v="0"/>
    <s v="11+"/>
    <s v="Stayed"/>
  </r>
  <r>
    <n v="47"/>
    <x v="1"/>
    <s v="Travel_Rarely"/>
    <n v="1180"/>
    <x v="1"/>
    <n v="25"/>
    <n v="3"/>
    <x v="2"/>
    <x v="0"/>
    <x v="1414"/>
    <n v="1"/>
    <x v="1"/>
    <n v="84"/>
    <n v="3"/>
    <n v="3"/>
    <x v="4"/>
    <n v="3"/>
    <s v="Single"/>
    <x v="1306"/>
    <n v="13084"/>
    <n v="2"/>
    <s v="Y"/>
    <x v="1"/>
    <n v="23"/>
    <n v="4"/>
    <n v="2"/>
    <n v="80"/>
    <n v="0"/>
    <n v="25"/>
    <n v="3"/>
    <x v="1"/>
    <n v="17"/>
    <n v="14"/>
    <n v="12"/>
    <n v="11"/>
    <x v="1"/>
    <x v="2"/>
    <s v="0-2"/>
    <s v="Stayed"/>
  </r>
  <r>
    <n v="33"/>
    <x v="1"/>
    <s v="Non-Travel"/>
    <n v="1313"/>
    <x v="1"/>
    <n v="1"/>
    <n v="2"/>
    <x v="2"/>
    <x v="0"/>
    <x v="1415"/>
    <n v="2"/>
    <x v="1"/>
    <n v="59"/>
    <n v="2"/>
    <n v="1"/>
    <x v="2"/>
    <n v="3"/>
    <s v="Divorced"/>
    <x v="641"/>
    <n v="20439"/>
    <n v="1"/>
    <s v="Y"/>
    <x v="1"/>
    <n v="12"/>
    <n v="3"/>
    <n v="3"/>
    <n v="80"/>
    <n v="3"/>
    <n v="1"/>
    <n v="2"/>
    <x v="2"/>
    <n v="1"/>
    <n v="1"/>
    <n v="0"/>
    <n v="0"/>
    <x v="2"/>
    <x v="1"/>
    <s v="11+"/>
    <s v="Stayed"/>
  </r>
  <r>
    <n v="38"/>
    <x v="1"/>
    <s v="Travel_Rarely"/>
    <n v="1321"/>
    <x v="0"/>
    <n v="1"/>
    <n v="4"/>
    <x v="0"/>
    <x v="0"/>
    <x v="1416"/>
    <n v="4"/>
    <x v="1"/>
    <n v="86"/>
    <n v="3"/>
    <n v="2"/>
    <x v="0"/>
    <n v="2"/>
    <s v="Married"/>
    <x v="1299"/>
    <n v="7636"/>
    <n v="0"/>
    <s v="Y"/>
    <x v="1"/>
    <n v="15"/>
    <n v="3"/>
    <n v="1"/>
    <n v="80"/>
    <n v="2"/>
    <n v="16"/>
    <n v="3"/>
    <x v="1"/>
    <n v="15"/>
    <n v="13"/>
    <n v="5"/>
    <n v="8"/>
    <x v="0"/>
    <x v="0"/>
    <s v="0-2"/>
    <s v="Stayed"/>
  </r>
  <r>
    <n v="31"/>
    <x v="1"/>
    <s v="Travel_Rarely"/>
    <n v="1154"/>
    <x v="0"/>
    <n v="2"/>
    <n v="2"/>
    <x v="0"/>
    <x v="0"/>
    <x v="1417"/>
    <n v="1"/>
    <x v="1"/>
    <n v="54"/>
    <n v="3"/>
    <n v="1"/>
    <x v="6"/>
    <n v="3"/>
    <s v="Married"/>
    <x v="1307"/>
    <n v="6393"/>
    <n v="0"/>
    <s v="Y"/>
    <x v="1"/>
    <n v="19"/>
    <n v="3"/>
    <n v="3"/>
    <n v="80"/>
    <n v="1"/>
    <n v="3"/>
    <n v="1"/>
    <x v="1"/>
    <n v="2"/>
    <n v="2"/>
    <n v="1"/>
    <n v="2"/>
    <x v="2"/>
    <x v="0"/>
    <s v="11+"/>
    <s v="Stayed"/>
  </r>
  <r>
    <n v="38"/>
    <x v="1"/>
    <s v="Travel_Frequently"/>
    <n v="508"/>
    <x v="1"/>
    <n v="6"/>
    <n v="4"/>
    <x v="0"/>
    <x v="0"/>
    <x v="1418"/>
    <n v="1"/>
    <x v="1"/>
    <n v="72"/>
    <n v="2"/>
    <n v="2"/>
    <x v="3"/>
    <n v="3"/>
    <s v="Married"/>
    <x v="1308"/>
    <n v="14284"/>
    <n v="2"/>
    <s v="Y"/>
    <x v="1"/>
    <n v="11"/>
    <n v="3"/>
    <n v="4"/>
    <n v="80"/>
    <n v="1"/>
    <n v="10"/>
    <n v="1"/>
    <x v="1"/>
    <n v="8"/>
    <n v="3"/>
    <n v="7"/>
    <n v="7"/>
    <x v="0"/>
    <x v="0"/>
    <s v="0-2"/>
    <s v="Stayed"/>
  </r>
  <r>
    <n v="42"/>
    <x v="1"/>
    <s v="Travel_Rarely"/>
    <n v="557"/>
    <x v="1"/>
    <n v="18"/>
    <n v="4"/>
    <x v="0"/>
    <x v="0"/>
    <x v="1419"/>
    <n v="4"/>
    <x v="1"/>
    <n v="35"/>
    <n v="3"/>
    <n v="2"/>
    <x v="1"/>
    <n v="1"/>
    <s v="Divorced"/>
    <x v="874"/>
    <n v="11189"/>
    <n v="6"/>
    <s v="Y"/>
    <x v="0"/>
    <n v="17"/>
    <n v="3"/>
    <n v="3"/>
    <n v="80"/>
    <n v="1"/>
    <n v="9"/>
    <n v="3"/>
    <x v="2"/>
    <n v="4"/>
    <n v="3"/>
    <n v="1"/>
    <n v="2"/>
    <x v="0"/>
    <x v="0"/>
    <s v="6-10"/>
    <s v="Stayed"/>
  </r>
  <r>
    <n v="41"/>
    <x v="1"/>
    <s v="Travel_Rarely"/>
    <n v="642"/>
    <x v="1"/>
    <n v="1"/>
    <n v="3"/>
    <x v="0"/>
    <x v="0"/>
    <x v="1420"/>
    <n v="4"/>
    <x v="1"/>
    <n v="76"/>
    <n v="3"/>
    <n v="1"/>
    <x v="1"/>
    <n v="4"/>
    <s v="Married"/>
    <x v="553"/>
    <n v="21412"/>
    <n v="3"/>
    <s v="Y"/>
    <x v="1"/>
    <n v="22"/>
    <n v="4"/>
    <n v="1"/>
    <n v="80"/>
    <n v="1"/>
    <n v="12"/>
    <n v="3"/>
    <x v="1"/>
    <n v="5"/>
    <n v="3"/>
    <n v="1"/>
    <n v="0"/>
    <x v="0"/>
    <x v="1"/>
    <s v="3-5"/>
    <s v="Stayed"/>
  </r>
  <r>
    <n v="47"/>
    <x v="1"/>
    <s v="Non-Travel"/>
    <n v="1162"/>
    <x v="1"/>
    <n v="1"/>
    <n v="1"/>
    <x v="2"/>
    <x v="0"/>
    <x v="1421"/>
    <n v="3"/>
    <x v="0"/>
    <n v="98"/>
    <n v="3"/>
    <n v="3"/>
    <x v="7"/>
    <n v="2"/>
    <s v="Married"/>
    <x v="1309"/>
    <n v="17231"/>
    <n v="0"/>
    <s v="Y"/>
    <x v="1"/>
    <n v="18"/>
    <n v="3"/>
    <n v="1"/>
    <n v="80"/>
    <n v="2"/>
    <n v="14"/>
    <n v="3"/>
    <x v="0"/>
    <n v="13"/>
    <n v="8"/>
    <n v="5"/>
    <n v="12"/>
    <x v="1"/>
    <x v="2"/>
    <s v="3-5"/>
    <s v="Stayed"/>
  </r>
  <r>
    <n v="35"/>
    <x v="1"/>
    <s v="Travel_Rarely"/>
    <n v="1490"/>
    <x v="1"/>
    <n v="11"/>
    <n v="4"/>
    <x v="2"/>
    <x v="0"/>
    <x v="1422"/>
    <n v="4"/>
    <x v="1"/>
    <n v="43"/>
    <n v="3"/>
    <n v="1"/>
    <x v="2"/>
    <n v="3"/>
    <s v="Married"/>
    <x v="1310"/>
    <n v="20232"/>
    <n v="7"/>
    <s v="Y"/>
    <x v="0"/>
    <n v="11"/>
    <n v="3"/>
    <n v="3"/>
    <n v="80"/>
    <n v="1"/>
    <n v="5"/>
    <n v="3"/>
    <x v="1"/>
    <n v="2"/>
    <n v="2"/>
    <n v="2"/>
    <n v="2"/>
    <x v="2"/>
    <x v="1"/>
    <s v="11+"/>
    <s v="Stayed"/>
  </r>
  <r>
    <n v="22"/>
    <x v="1"/>
    <s v="Travel_Rarely"/>
    <n v="581"/>
    <x v="1"/>
    <n v="1"/>
    <n v="2"/>
    <x v="0"/>
    <x v="0"/>
    <x v="1423"/>
    <n v="4"/>
    <x v="1"/>
    <n v="63"/>
    <n v="3"/>
    <n v="1"/>
    <x v="1"/>
    <n v="3"/>
    <s v="Single"/>
    <x v="1311"/>
    <n v="17624"/>
    <n v="0"/>
    <s v="Y"/>
    <x v="1"/>
    <n v="12"/>
    <n v="3"/>
    <n v="4"/>
    <n v="80"/>
    <n v="0"/>
    <n v="4"/>
    <n v="2"/>
    <x v="3"/>
    <n v="3"/>
    <n v="2"/>
    <n v="1"/>
    <n v="2"/>
    <x v="4"/>
    <x v="0"/>
    <s v="0-2"/>
    <s v="Stayed"/>
  </r>
  <r>
    <n v="35"/>
    <x v="1"/>
    <s v="Travel_Rarely"/>
    <n v="1395"/>
    <x v="1"/>
    <n v="9"/>
    <n v="4"/>
    <x v="2"/>
    <x v="0"/>
    <x v="1424"/>
    <n v="2"/>
    <x v="1"/>
    <n v="48"/>
    <n v="3"/>
    <n v="2"/>
    <x v="1"/>
    <n v="3"/>
    <s v="Single"/>
    <x v="1312"/>
    <n v="18698"/>
    <n v="1"/>
    <s v="Y"/>
    <x v="1"/>
    <n v="19"/>
    <n v="3"/>
    <n v="2"/>
    <n v="80"/>
    <n v="0"/>
    <n v="10"/>
    <n v="5"/>
    <x v="1"/>
    <n v="10"/>
    <n v="7"/>
    <n v="0"/>
    <n v="8"/>
    <x v="2"/>
    <x v="0"/>
    <s v="3-5"/>
    <s v="Stayed"/>
  </r>
  <r>
    <n v="33"/>
    <x v="1"/>
    <s v="Travel_Rarely"/>
    <n v="501"/>
    <x v="1"/>
    <n v="15"/>
    <n v="2"/>
    <x v="2"/>
    <x v="0"/>
    <x v="1425"/>
    <n v="2"/>
    <x v="0"/>
    <n v="95"/>
    <n v="3"/>
    <n v="2"/>
    <x v="4"/>
    <n v="4"/>
    <s v="Married"/>
    <x v="1313"/>
    <n v="21653"/>
    <n v="0"/>
    <s v="Y"/>
    <x v="0"/>
    <n v="13"/>
    <n v="3"/>
    <n v="1"/>
    <n v="80"/>
    <n v="1"/>
    <n v="10"/>
    <n v="6"/>
    <x v="1"/>
    <n v="9"/>
    <n v="7"/>
    <n v="8"/>
    <n v="1"/>
    <x v="2"/>
    <x v="0"/>
    <s v="6-10"/>
    <s v="Stayed"/>
  </r>
  <r>
    <n v="32"/>
    <x v="1"/>
    <s v="Travel_Rarely"/>
    <n v="267"/>
    <x v="1"/>
    <n v="29"/>
    <n v="4"/>
    <x v="0"/>
    <x v="0"/>
    <x v="1426"/>
    <n v="3"/>
    <x v="0"/>
    <n v="49"/>
    <n v="2"/>
    <n v="1"/>
    <x v="2"/>
    <n v="2"/>
    <s v="Single"/>
    <x v="1314"/>
    <n v="15919"/>
    <n v="1"/>
    <s v="Y"/>
    <x v="1"/>
    <n v="13"/>
    <n v="3"/>
    <n v="3"/>
    <n v="80"/>
    <n v="0"/>
    <n v="6"/>
    <n v="3"/>
    <x v="1"/>
    <n v="6"/>
    <n v="2"/>
    <n v="4"/>
    <n v="1"/>
    <x v="2"/>
    <x v="1"/>
    <s v="6-10"/>
    <s v="Stayed"/>
  </r>
  <r>
    <n v="40"/>
    <x v="1"/>
    <s v="Travel_Rarely"/>
    <n v="543"/>
    <x v="1"/>
    <n v="1"/>
    <n v="4"/>
    <x v="0"/>
    <x v="0"/>
    <x v="1427"/>
    <n v="1"/>
    <x v="1"/>
    <n v="83"/>
    <n v="3"/>
    <n v="1"/>
    <x v="2"/>
    <n v="4"/>
    <s v="Married"/>
    <x v="58"/>
    <n v="4060"/>
    <n v="8"/>
    <s v="Y"/>
    <x v="1"/>
    <n v="19"/>
    <n v="3"/>
    <n v="3"/>
    <n v="80"/>
    <n v="2"/>
    <n v="8"/>
    <n v="3"/>
    <x v="2"/>
    <n v="1"/>
    <n v="0"/>
    <n v="0"/>
    <n v="0"/>
    <x v="0"/>
    <x v="1"/>
    <s v="6-10"/>
    <s v="Stayed"/>
  </r>
  <r>
    <n v="32"/>
    <x v="1"/>
    <s v="Travel_Rarely"/>
    <n v="234"/>
    <x v="0"/>
    <n v="1"/>
    <n v="4"/>
    <x v="2"/>
    <x v="0"/>
    <x v="1428"/>
    <n v="2"/>
    <x v="1"/>
    <n v="68"/>
    <n v="2"/>
    <n v="1"/>
    <x v="6"/>
    <n v="2"/>
    <s v="Married"/>
    <x v="47"/>
    <n v="18024"/>
    <n v="0"/>
    <s v="Y"/>
    <x v="1"/>
    <n v="14"/>
    <n v="3"/>
    <n v="2"/>
    <n v="80"/>
    <n v="1"/>
    <n v="3"/>
    <n v="2"/>
    <x v="1"/>
    <n v="2"/>
    <n v="2"/>
    <n v="2"/>
    <n v="2"/>
    <x v="2"/>
    <x v="1"/>
    <s v="0-2"/>
    <s v="Stayed"/>
  </r>
  <r>
    <n v="39"/>
    <x v="1"/>
    <s v="Travel_Rarely"/>
    <n v="116"/>
    <x v="1"/>
    <n v="24"/>
    <n v="1"/>
    <x v="0"/>
    <x v="0"/>
    <x v="1429"/>
    <n v="1"/>
    <x v="1"/>
    <n v="52"/>
    <n v="3"/>
    <n v="2"/>
    <x v="1"/>
    <n v="4"/>
    <s v="Single"/>
    <x v="1315"/>
    <n v="5340"/>
    <n v="7"/>
    <s v="Y"/>
    <x v="1"/>
    <n v="13"/>
    <n v="3"/>
    <n v="1"/>
    <n v="80"/>
    <n v="0"/>
    <n v="18"/>
    <n v="2"/>
    <x v="1"/>
    <n v="7"/>
    <n v="7"/>
    <n v="1"/>
    <n v="7"/>
    <x v="0"/>
    <x v="0"/>
    <s v="0-2"/>
    <s v="Stayed"/>
  </r>
  <r>
    <n v="38"/>
    <x v="1"/>
    <s v="Travel_Rarely"/>
    <n v="201"/>
    <x v="1"/>
    <n v="10"/>
    <n v="3"/>
    <x v="2"/>
    <x v="0"/>
    <x v="1430"/>
    <n v="2"/>
    <x v="0"/>
    <n v="99"/>
    <n v="1"/>
    <n v="3"/>
    <x v="7"/>
    <n v="3"/>
    <s v="Married"/>
    <x v="1316"/>
    <n v="3376"/>
    <n v="3"/>
    <s v="Y"/>
    <x v="1"/>
    <n v="12"/>
    <n v="3"/>
    <n v="1"/>
    <n v="80"/>
    <n v="1"/>
    <n v="20"/>
    <n v="3"/>
    <x v="1"/>
    <n v="18"/>
    <n v="16"/>
    <n v="1"/>
    <n v="11"/>
    <x v="0"/>
    <x v="2"/>
    <s v="6-10"/>
    <s v="Stayed"/>
  </r>
  <r>
    <n v="32"/>
    <x v="1"/>
    <s v="Travel_Rarely"/>
    <n v="801"/>
    <x v="0"/>
    <n v="1"/>
    <n v="4"/>
    <x v="3"/>
    <x v="0"/>
    <x v="1431"/>
    <n v="3"/>
    <x v="0"/>
    <n v="48"/>
    <n v="3"/>
    <n v="3"/>
    <x v="0"/>
    <n v="4"/>
    <s v="Married"/>
    <x v="1317"/>
    <n v="24032"/>
    <n v="1"/>
    <s v="Y"/>
    <x v="1"/>
    <n v="19"/>
    <n v="3"/>
    <n v="3"/>
    <n v="80"/>
    <n v="2"/>
    <n v="14"/>
    <n v="3"/>
    <x v="1"/>
    <n v="14"/>
    <n v="10"/>
    <n v="5"/>
    <n v="7"/>
    <x v="2"/>
    <x v="2"/>
    <s v="11+"/>
    <s v="Stayed"/>
  </r>
  <r>
    <n v="37"/>
    <x v="1"/>
    <s v="Travel_Rarely"/>
    <n v="161"/>
    <x v="1"/>
    <n v="10"/>
    <n v="3"/>
    <x v="0"/>
    <x v="0"/>
    <x v="1432"/>
    <n v="3"/>
    <x v="0"/>
    <n v="42"/>
    <n v="4"/>
    <n v="3"/>
    <x v="7"/>
    <n v="4"/>
    <s v="Married"/>
    <x v="1318"/>
    <n v="15471"/>
    <n v="1"/>
    <s v="Y"/>
    <x v="0"/>
    <n v="25"/>
    <n v="4"/>
    <n v="1"/>
    <n v="80"/>
    <n v="1"/>
    <n v="16"/>
    <n v="2"/>
    <x v="1"/>
    <n v="16"/>
    <n v="11"/>
    <n v="6"/>
    <n v="8"/>
    <x v="0"/>
    <x v="2"/>
    <s v="11+"/>
    <s v="Stayed"/>
  </r>
  <r>
    <n v="25"/>
    <x v="1"/>
    <s v="Travel_Rarely"/>
    <n v="1382"/>
    <x v="0"/>
    <n v="8"/>
    <n v="2"/>
    <x v="1"/>
    <x v="0"/>
    <x v="1433"/>
    <n v="1"/>
    <x v="0"/>
    <n v="85"/>
    <n v="3"/>
    <n v="2"/>
    <x v="0"/>
    <n v="3"/>
    <s v="Divorced"/>
    <x v="274"/>
    <n v="13684"/>
    <n v="0"/>
    <s v="Y"/>
    <x v="0"/>
    <n v="22"/>
    <n v="4"/>
    <n v="2"/>
    <n v="80"/>
    <n v="1"/>
    <n v="6"/>
    <n v="3"/>
    <x v="2"/>
    <n v="5"/>
    <n v="3"/>
    <n v="0"/>
    <n v="4"/>
    <x v="4"/>
    <x v="0"/>
    <s v="11+"/>
    <s v="Stayed"/>
  </r>
  <r>
    <n v="52"/>
    <x v="1"/>
    <s v="Non-Travel"/>
    <n v="585"/>
    <x v="0"/>
    <n v="29"/>
    <n v="4"/>
    <x v="0"/>
    <x v="0"/>
    <x v="1434"/>
    <n v="1"/>
    <x v="1"/>
    <n v="40"/>
    <n v="3"/>
    <n v="1"/>
    <x v="6"/>
    <n v="4"/>
    <s v="Divorced"/>
    <x v="1319"/>
    <n v="19788"/>
    <n v="2"/>
    <s v="Y"/>
    <x v="1"/>
    <n v="15"/>
    <n v="3"/>
    <n v="2"/>
    <n v="80"/>
    <n v="2"/>
    <n v="16"/>
    <n v="3"/>
    <x v="2"/>
    <n v="9"/>
    <n v="8"/>
    <n v="0"/>
    <n v="0"/>
    <x v="1"/>
    <x v="0"/>
    <s v="3-5"/>
    <s v="Stayed"/>
  </r>
  <r>
    <n v="44"/>
    <x v="1"/>
    <s v="Travel_Rarely"/>
    <n v="1037"/>
    <x v="1"/>
    <n v="1"/>
    <n v="3"/>
    <x v="2"/>
    <x v="0"/>
    <x v="1435"/>
    <n v="2"/>
    <x v="1"/>
    <n v="42"/>
    <n v="3"/>
    <n v="1"/>
    <x v="1"/>
    <n v="4"/>
    <s v="Single"/>
    <x v="230"/>
    <n v="13422"/>
    <n v="6"/>
    <s v="Y"/>
    <x v="0"/>
    <n v="12"/>
    <n v="3"/>
    <n v="3"/>
    <n v="80"/>
    <n v="0"/>
    <n v="6"/>
    <n v="2"/>
    <x v="1"/>
    <n v="4"/>
    <n v="3"/>
    <n v="1"/>
    <n v="2"/>
    <x v="0"/>
    <x v="1"/>
    <s v="6-10"/>
    <s v="Stayed"/>
  </r>
  <r>
    <n v="21"/>
    <x v="1"/>
    <s v="Travel_Rarely"/>
    <n v="501"/>
    <x v="0"/>
    <n v="5"/>
    <n v="1"/>
    <x v="2"/>
    <x v="0"/>
    <x v="1436"/>
    <n v="3"/>
    <x v="1"/>
    <n v="58"/>
    <n v="3"/>
    <n v="1"/>
    <x v="6"/>
    <n v="1"/>
    <s v="Single"/>
    <x v="631"/>
    <n v="25479"/>
    <n v="1"/>
    <s v="Y"/>
    <x v="0"/>
    <n v="11"/>
    <n v="3"/>
    <n v="4"/>
    <n v="80"/>
    <n v="0"/>
    <n v="2"/>
    <n v="6"/>
    <x v="1"/>
    <n v="2"/>
    <n v="2"/>
    <n v="1"/>
    <n v="2"/>
    <x v="4"/>
    <x v="1"/>
    <s v="3-5"/>
    <s v="Stayed"/>
  </r>
  <r>
    <n v="39"/>
    <x v="1"/>
    <s v="Non-Travel"/>
    <n v="105"/>
    <x v="1"/>
    <n v="9"/>
    <n v="3"/>
    <x v="0"/>
    <x v="0"/>
    <x v="1437"/>
    <n v="4"/>
    <x v="1"/>
    <n v="87"/>
    <n v="3"/>
    <n v="5"/>
    <x v="5"/>
    <n v="4"/>
    <s v="Single"/>
    <x v="1320"/>
    <n v="15302"/>
    <n v="2"/>
    <s v="Y"/>
    <x v="1"/>
    <n v="13"/>
    <n v="3"/>
    <n v="3"/>
    <n v="80"/>
    <n v="0"/>
    <n v="21"/>
    <n v="3"/>
    <x v="2"/>
    <n v="6"/>
    <n v="0"/>
    <n v="1"/>
    <n v="3"/>
    <x v="0"/>
    <x v="2"/>
    <s v="0-2"/>
    <s v="Stayed"/>
  </r>
  <r>
    <n v="23"/>
    <x v="0"/>
    <s v="Travel_Frequently"/>
    <n v="638"/>
    <x v="0"/>
    <n v="9"/>
    <n v="3"/>
    <x v="3"/>
    <x v="0"/>
    <x v="1438"/>
    <n v="4"/>
    <x v="1"/>
    <n v="33"/>
    <n v="3"/>
    <n v="1"/>
    <x v="6"/>
    <n v="1"/>
    <s v="Married"/>
    <x v="1321"/>
    <n v="26956"/>
    <n v="1"/>
    <s v="Y"/>
    <x v="1"/>
    <n v="19"/>
    <n v="3"/>
    <n v="1"/>
    <n v="80"/>
    <n v="1"/>
    <n v="1"/>
    <n v="3"/>
    <x v="2"/>
    <n v="1"/>
    <n v="0"/>
    <n v="1"/>
    <n v="0"/>
    <x v="4"/>
    <x v="1"/>
    <s v="6-10"/>
    <s v="Stayed"/>
  </r>
  <r>
    <n v="36"/>
    <x v="1"/>
    <s v="Travel_Rarely"/>
    <n v="557"/>
    <x v="0"/>
    <n v="3"/>
    <n v="3"/>
    <x v="2"/>
    <x v="0"/>
    <x v="1439"/>
    <n v="1"/>
    <x v="0"/>
    <n v="94"/>
    <n v="2"/>
    <n v="3"/>
    <x v="0"/>
    <n v="4"/>
    <s v="Married"/>
    <x v="1322"/>
    <n v="12695"/>
    <n v="0"/>
    <s v="Y"/>
    <x v="1"/>
    <n v="19"/>
    <n v="3"/>
    <n v="3"/>
    <n v="80"/>
    <n v="2"/>
    <n v="10"/>
    <n v="2"/>
    <x v="1"/>
    <n v="9"/>
    <n v="7"/>
    <n v="3"/>
    <n v="4"/>
    <x v="0"/>
    <x v="2"/>
    <s v="0-2"/>
    <s v="Left"/>
  </r>
  <r>
    <n v="36"/>
    <x v="1"/>
    <s v="Travel_Frequently"/>
    <n v="688"/>
    <x v="1"/>
    <n v="4"/>
    <n v="2"/>
    <x v="0"/>
    <x v="0"/>
    <x v="1440"/>
    <n v="4"/>
    <x v="0"/>
    <n v="97"/>
    <n v="3"/>
    <n v="2"/>
    <x v="3"/>
    <n v="2"/>
    <s v="Divorced"/>
    <x v="1323"/>
    <n v="9192"/>
    <n v="7"/>
    <s v="Y"/>
    <x v="1"/>
    <n v="13"/>
    <n v="3"/>
    <n v="2"/>
    <n v="80"/>
    <n v="3"/>
    <n v="18"/>
    <n v="3"/>
    <x v="1"/>
    <n v="4"/>
    <n v="2"/>
    <n v="0"/>
    <n v="2"/>
    <x v="0"/>
    <x v="0"/>
    <s v="6-10"/>
    <s v="Stayed"/>
  </r>
  <r>
    <n v="56"/>
    <x v="1"/>
    <s v="Non-Travel"/>
    <n v="667"/>
    <x v="1"/>
    <n v="1"/>
    <n v="4"/>
    <x v="0"/>
    <x v="0"/>
    <x v="1441"/>
    <n v="3"/>
    <x v="1"/>
    <n v="57"/>
    <n v="3"/>
    <n v="2"/>
    <x v="4"/>
    <n v="3"/>
    <s v="Divorced"/>
    <x v="1324"/>
    <n v="26236"/>
    <n v="1"/>
    <s v="Y"/>
    <x v="1"/>
    <n v="21"/>
    <n v="4"/>
    <n v="1"/>
    <n v="80"/>
    <n v="1"/>
    <n v="13"/>
    <n v="2"/>
    <x v="2"/>
    <n v="13"/>
    <n v="12"/>
    <n v="1"/>
    <n v="9"/>
    <x v="3"/>
    <x v="0"/>
    <s v="3-5"/>
    <s v="Stayed"/>
  </r>
  <r>
    <n v="29"/>
    <x v="0"/>
    <s v="Travel_Rarely"/>
    <n v="1092"/>
    <x v="1"/>
    <n v="1"/>
    <n v="4"/>
    <x v="2"/>
    <x v="0"/>
    <x v="1442"/>
    <n v="1"/>
    <x v="1"/>
    <n v="36"/>
    <n v="3"/>
    <n v="1"/>
    <x v="1"/>
    <n v="4"/>
    <s v="Married"/>
    <x v="1325"/>
    <n v="26124"/>
    <n v="9"/>
    <s v="Y"/>
    <x v="0"/>
    <n v="14"/>
    <n v="3"/>
    <n v="2"/>
    <n v="80"/>
    <n v="3"/>
    <n v="4"/>
    <n v="3"/>
    <x v="3"/>
    <n v="2"/>
    <n v="2"/>
    <n v="2"/>
    <n v="2"/>
    <x v="2"/>
    <x v="0"/>
    <s v="11+"/>
    <s v="Stayed"/>
  </r>
  <r>
    <n v="42"/>
    <x v="1"/>
    <s v="Travel_Rarely"/>
    <n v="300"/>
    <x v="1"/>
    <n v="2"/>
    <n v="3"/>
    <x v="0"/>
    <x v="0"/>
    <x v="1443"/>
    <n v="1"/>
    <x v="1"/>
    <n v="56"/>
    <n v="3"/>
    <n v="5"/>
    <x v="5"/>
    <n v="3"/>
    <s v="Married"/>
    <x v="1326"/>
    <n v="17312"/>
    <n v="5"/>
    <s v="Y"/>
    <x v="1"/>
    <n v="11"/>
    <n v="3"/>
    <n v="1"/>
    <n v="80"/>
    <n v="0"/>
    <n v="24"/>
    <n v="2"/>
    <x v="2"/>
    <n v="22"/>
    <n v="6"/>
    <n v="4"/>
    <n v="14"/>
    <x v="0"/>
    <x v="2"/>
    <s v="0-2"/>
    <s v="Left"/>
  </r>
  <r>
    <n v="56"/>
    <x v="0"/>
    <s v="Travel_Rarely"/>
    <n v="310"/>
    <x v="1"/>
    <n v="7"/>
    <n v="2"/>
    <x v="4"/>
    <x v="0"/>
    <x v="1444"/>
    <n v="4"/>
    <x v="1"/>
    <n v="72"/>
    <n v="3"/>
    <n v="1"/>
    <x v="2"/>
    <n v="3"/>
    <s v="Married"/>
    <x v="1327"/>
    <n v="3666"/>
    <n v="8"/>
    <s v="Y"/>
    <x v="1"/>
    <n v="11"/>
    <n v="3"/>
    <n v="4"/>
    <n v="80"/>
    <n v="1"/>
    <n v="14"/>
    <n v="4"/>
    <x v="0"/>
    <n v="10"/>
    <n v="9"/>
    <n v="9"/>
    <n v="8"/>
    <x v="3"/>
    <x v="1"/>
    <s v="11+"/>
    <s v="Stayed"/>
  </r>
  <r>
    <n v="41"/>
    <x v="1"/>
    <s v="Travel_Rarely"/>
    <n v="582"/>
    <x v="1"/>
    <n v="28"/>
    <n v="4"/>
    <x v="0"/>
    <x v="0"/>
    <x v="1445"/>
    <n v="1"/>
    <x v="0"/>
    <n v="60"/>
    <n v="2"/>
    <n v="4"/>
    <x v="3"/>
    <n v="2"/>
    <s v="Married"/>
    <x v="1328"/>
    <n v="5640"/>
    <n v="0"/>
    <s v="Y"/>
    <x v="1"/>
    <n v="23"/>
    <n v="4"/>
    <n v="3"/>
    <n v="80"/>
    <n v="1"/>
    <n v="21"/>
    <n v="3"/>
    <x v="1"/>
    <n v="20"/>
    <n v="7"/>
    <n v="0"/>
    <n v="10"/>
    <x v="0"/>
    <x v="2"/>
    <s v="6-10"/>
    <s v="Left"/>
  </r>
  <r>
    <n v="34"/>
    <x v="1"/>
    <s v="Travel_Rarely"/>
    <n v="704"/>
    <x v="0"/>
    <n v="28"/>
    <n v="3"/>
    <x v="3"/>
    <x v="0"/>
    <x v="1446"/>
    <n v="4"/>
    <x v="0"/>
    <n v="95"/>
    <n v="2"/>
    <n v="2"/>
    <x v="0"/>
    <n v="3"/>
    <s v="Married"/>
    <x v="1329"/>
    <n v="8978"/>
    <n v="1"/>
    <s v="Y"/>
    <x v="1"/>
    <n v="21"/>
    <n v="4"/>
    <n v="4"/>
    <n v="80"/>
    <n v="2"/>
    <n v="8"/>
    <n v="2"/>
    <x v="1"/>
    <n v="8"/>
    <n v="7"/>
    <n v="1"/>
    <n v="7"/>
    <x v="2"/>
    <x v="0"/>
    <s v="11+"/>
    <s v="Stayed"/>
  </r>
  <r>
    <n v="36"/>
    <x v="1"/>
    <s v="Non-Travel"/>
    <n v="301"/>
    <x v="0"/>
    <n v="15"/>
    <n v="4"/>
    <x v="3"/>
    <x v="0"/>
    <x v="1447"/>
    <n v="4"/>
    <x v="1"/>
    <n v="88"/>
    <n v="1"/>
    <n v="2"/>
    <x v="0"/>
    <n v="4"/>
    <s v="Divorced"/>
    <x v="1330"/>
    <n v="10436"/>
    <n v="1"/>
    <s v="Y"/>
    <x v="1"/>
    <n v="24"/>
    <n v="4"/>
    <n v="1"/>
    <n v="80"/>
    <n v="1"/>
    <n v="15"/>
    <n v="4"/>
    <x v="2"/>
    <n v="15"/>
    <n v="12"/>
    <n v="11"/>
    <n v="11"/>
    <x v="0"/>
    <x v="0"/>
    <s v="6-10"/>
    <s v="Stayed"/>
  </r>
  <r>
    <n v="41"/>
    <x v="1"/>
    <s v="Travel_Rarely"/>
    <n v="930"/>
    <x v="0"/>
    <n v="3"/>
    <n v="3"/>
    <x v="0"/>
    <x v="0"/>
    <x v="1448"/>
    <n v="3"/>
    <x v="1"/>
    <n v="57"/>
    <n v="2"/>
    <n v="2"/>
    <x v="0"/>
    <n v="2"/>
    <s v="Divorced"/>
    <x v="1331"/>
    <n v="12227"/>
    <n v="2"/>
    <s v="Y"/>
    <x v="1"/>
    <n v="11"/>
    <n v="3"/>
    <n v="3"/>
    <n v="80"/>
    <n v="1"/>
    <n v="14"/>
    <n v="5"/>
    <x v="1"/>
    <n v="5"/>
    <n v="4"/>
    <n v="0"/>
    <n v="4"/>
    <x v="0"/>
    <x v="2"/>
    <s v="11+"/>
    <s v="Stayed"/>
  </r>
  <r>
    <n v="32"/>
    <x v="1"/>
    <s v="Travel_Rarely"/>
    <n v="529"/>
    <x v="1"/>
    <n v="2"/>
    <n v="3"/>
    <x v="4"/>
    <x v="0"/>
    <x v="1449"/>
    <n v="4"/>
    <x v="1"/>
    <n v="78"/>
    <n v="3"/>
    <n v="1"/>
    <x v="1"/>
    <n v="1"/>
    <s v="Single"/>
    <x v="1234"/>
    <n v="11288"/>
    <n v="1"/>
    <s v="Y"/>
    <x v="1"/>
    <n v="14"/>
    <n v="3"/>
    <n v="4"/>
    <n v="80"/>
    <n v="0"/>
    <n v="4"/>
    <n v="4"/>
    <x v="1"/>
    <n v="4"/>
    <n v="2"/>
    <n v="1"/>
    <n v="2"/>
    <x v="2"/>
    <x v="1"/>
    <s v="3-5"/>
    <s v="Stayed"/>
  </r>
  <r>
    <n v="35"/>
    <x v="1"/>
    <s v="Travel_Rarely"/>
    <n v="1146"/>
    <x v="2"/>
    <n v="26"/>
    <n v="4"/>
    <x v="0"/>
    <x v="0"/>
    <x v="1450"/>
    <n v="3"/>
    <x v="0"/>
    <n v="31"/>
    <n v="3"/>
    <n v="3"/>
    <x v="8"/>
    <n v="4"/>
    <s v="Single"/>
    <x v="1332"/>
    <n v="16642"/>
    <n v="1"/>
    <s v="Y"/>
    <x v="0"/>
    <n v="16"/>
    <n v="3"/>
    <n v="3"/>
    <n v="80"/>
    <n v="0"/>
    <n v="9"/>
    <n v="2"/>
    <x v="1"/>
    <n v="9"/>
    <n v="0"/>
    <n v="1"/>
    <n v="7"/>
    <x v="2"/>
    <x v="2"/>
    <s v="3-5"/>
    <s v="Stayed"/>
  </r>
  <r>
    <n v="38"/>
    <x v="1"/>
    <s v="Travel_Rarely"/>
    <n v="345"/>
    <x v="0"/>
    <n v="10"/>
    <n v="2"/>
    <x v="0"/>
    <x v="0"/>
    <x v="1451"/>
    <n v="1"/>
    <x v="0"/>
    <n v="100"/>
    <n v="3"/>
    <n v="2"/>
    <x v="0"/>
    <n v="4"/>
    <s v="Married"/>
    <x v="798"/>
    <n v="5982"/>
    <n v="1"/>
    <s v="Y"/>
    <x v="1"/>
    <n v="11"/>
    <n v="3"/>
    <n v="3"/>
    <n v="80"/>
    <n v="1"/>
    <n v="10"/>
    <n v="1"/>
    <x v="1"/>
    <n v="10"/>
    <n v="7"/>
    <n v="1"/>
    <n v="9"/>
    <x v="0"/>
    <x v="0"/>
    <s v="6-10"/>
    <s v="Stayed"/>
  </r>
  <r>
    <n v="50"/>
    <x v="0"/>
    <s v="Travel_Frequently"/>
    <n v="878"/>
    <x v="0"/>
    <n v="1"/>
    <n v="4"/>
    <x v="0"/>
    <x v="0"/>
    <x v="1452"/>
    <n v="2"/>
    <x v="1"/>
    <n v="94"/>
    <n v="3"/>
    <n v="2"/>
    <x v="0"/>
    <n v="3"/>
    <s v="Divorced"/>
    <x v="1333"/>
    <n v="14255"/>
    <n v="7"/>
    <s v="Y"/>
    <x v="1"/>
    <n v="12"/>
    <n v="3"/>
    <n v="4"/>
    <n v="80"/>
    <n v="2"/>
    <n v="12"/>
    <n v="3"/>
    <x v="1"/>
    <n v="6"/>
    <n v="3"/>
    <n v="0"/>
    <n v="1"/>
    <x v="1"/>
    <x v="0"/>
    <s v="6-10"/>
    <s v="Stayed"/>
  </r>
  <r>
    <n v="36"/>
    <x v="1"/>
    <s v="Travel_Rarely"/>
    <n v="1120"/>
    <x v="0"/>
    <n v="11"/>
    <n v="4"/>
    <x v="3"/>
    <x v="0"/>
    <x v="1453"/>
    <n v="2"/>
    <x v="0"/>
    <n v="100"/>
    <n v="2"/>
    <n v="2"/>
    <x v="0"/>
    <n v="4"/>
    <s v="Married"/>
    <x v="1334"/>
    <n v="14369"/>
    <n v="4"/>
    <s v="Y"/>
    <x v="1"/>
    <n v="13"/>
    <n v="3"/>
    <n v="1"/>
    <n v="80"/>
    <n v="1"/>
    <n v="8"/>
    <n v="2"/>
    <x v="2"/>
    <n v="6"/>
    <n v="3"/>
    <n v="0"/>
    <n v="0"/>
    <x v="0"/>
    <x v="0"/>
    <s v="6-10"/>
    <s v="Left"/>
  </r>
  <r>
    <n v="45"/>
    <x v="1"/>
    <s v="Travel_Rarely"/>
    <n v="374"/>
    <x v="0"/>
    <n v="20"/>
    <n v="3"/>
    <x v="0"/>
    <x v="0"/>
    <x v="1454"/>
    <n v="4"/>
    <x v="0"/>
    <n v="50"/>
    <n v="3"/>
    <n v="2"/>
    <x v="0"/>
    <n v="3"/>
    <s v="Single"/>
    <x v="1335"/>
    <n v="23333"/>
    <n v="8"/>
    <s v="Y"/>
    <x v="1"/>
    <n v="15"/>
    <n v="3"/>
    <n v="3"/>
    <n v="80"/>
    <n v="0"/>
    <n v="8"/>
    <n v="3"/>
    <x v="1"/>
    <n v="5"/>
    <n v="3"/>
    <n v="0"/>
    <n v="1"/>
    <x v="0"/>
    <x v="0"/>
    <s v="6-10"/>
    <s v="Stayed"/>
  </r>
  <r>
    <n v="40"/>
    <x v="1"/>
    <s v="Travel_Rarely"/>
    <n v="1322"/>
    <x v="1"/>
    <n v="2"/>
    <n v="4"/>
    <x v="0"/>
    <x v="0"/>
    <x v="1455"/>
    <n v="3"/>
    <x v="1"/>
    <n v="52"/>
    <n v="2"/>
    <n v="1"/>
    <x v="1"/>
    <n v="3"/>
    <s v="Single"/>
    <x v="1336"/>
    <n v="2725"/>
    <n v="2"/>
    <s v="Y"/>
    <x v="1"/>
    <n v="14"/>
    <n v="3"/>
    <n v="4"/>
    <n v="80"/>
    <n v="0"/>
    <n v="8"/>
    <n v="2"/>
    <x v="1"/>
    <n v="2"/>
    <n v="2"/>
    <n v="2"/>
    <n v="2"/>
    <x v="0"/>
    <x v="1"/>
    <s v="3-5"/>
    <s v="Stayed"/>
  </r>
  <r>
    <n v="35"/>
    <x v="1"/>
    <s v="Travel_Frequently"/>
    <n v="1199"/>
    <x v="1"/>
    <n v="18"/>
    <n v="4"/>
    <x v="0"/>
    <x v="0"/>
    <x v="1456"/>
    <n v="3"/>
    <x v="1"/>
    <n v="80"/>
    <n v="3"/>
    <n v="2"/>
    <x v="4"/>
    <n v="3"/>
    <s v="Married"/>
    <x v="1337"/>
    <n v="24594"/>
    <n v="1"/>
    <s v="Y"/>
    <x v="0"/>
    <n v="14"/>
    <n v="3"/>
    <n v="4"/>
    <n v="80"/>
    <n v="2"/>
    <n v="10"/>
    <n v="2"/>
    <x v="3"/>
    <n v="10"/>
    <n v="2"/>
    <n v="0"/>
    <n v="2"/>
    <x v="2"/>
    <x v="0"/>
    <s v="0-2"/>
    <s v="Stayed"/>
  </r>
  <r>
    <n v="40"/>
    <x v="1"/>
    <s v="Travel_Rarely"/>
    <n v="1194"/>
    <x v="1"/>
    <n v="2"/>
    <n v="4"/>
    <x v="2"/>
    <x v="0"/>
    <x v="1457"/>
    <n v="3"/>
    <x v="0"/>
    <n v="98"/>
    <n v="3"/>
    <n v="1"/>
    <x v="1"/>
    <n v="3"/>
    <s v="Married"/>
    <x v="1338"/>
    <n v="12549"/>
    <n v="2"/>
    <s v="Y"/>
    <x v="1"/>
    <n v="14"/>
    <n v="3"/>
    <n v="2"/>
    <n v="80"/>
    <n v="3"/>
    <n v="20"/>
    <n v="2"/>
    <x v="1"/>
    <n v="5"/>
    <n v="3"/>
    <n v="0"/>
    <n v="2"/>
    <x v="0"/>
    <x v="1"/>
    <s v="6-10"/>
    <s v="Stayed"/>
  </r>
  <r>
    <n v="35"/>
    <x v="1"/>
    <s v="Travel_Rarely"/>
    <n v="287"/>
    <x v="1"/>
    <n v="1"/>
    <n v="4"/>
    <x v="0"/>
    <x v="0"/>
    <x v="1458"/>
    <n v="3"/>
    <x v="0"/>
    <n v="62"/>
    <n v="1"/>
    <n v="1"/>
    <x v="1"/>
    <n v="4"/>
    <s v="Married"/>
    <x v="1339"/>
    <n v="8952"/>
    <n v="1"/>
    <s v="Y"/>
    <x v="1"/>
    <n v="12"/>
    <n v="3"/>
    <n v="4"/>
    <n v="80"/>
    <n v="1"/>
    <n v="4"/>
    <n v="5"/>
    <x v="1"/>
    <n v="4"/>
    <n v="3"/>
    <n v="1"/>
    <n v="1"/>
    <x v="2"/>
    <x v="1"/>
    <s v="3-5"/>
    <s v="Stayed"/>
  </r>
  <r>
    <n v="29"/>
    <x v="1"/>
    <s v="Travel_Rarely"/>
    <n v="1378"/>
    <x v="1"/>
    <n v="13"/>
    <n v="2"/>
    <x v="1"/>
    <x v="0"/>
    <x v="1459"/>
    <n v="4"/>
    <x v="1"/>
    <n v="46"/>
    <n v="2"/>
    <n v="2"/>
    <x v="2"/>
    <n v="2"/>
    <s v="Married"/>
    <x v="717"/>
    <n v="23679"/>
    <n v="4"/>
    <s v="Y"/>
    <x v="0"/>
    <n v="13"/>
    <n v="3"/>
    <n v="1"/>
    <n v="80"/>
    <n v="1"/>
    <n v="10"/>
    <n v="2"/>
    <x v="1"/>
    <n v="4"/>
    <n v="3"/>
    <n v="0"/>
    <n v="3"/>
    <x v="2"/>
    <x v="0"/>
    <s v="3-5"/>
    <s v="Stayed"/>
  </r>
  <r>
    <n v="29"/>
    <x v="1"/>
    <s v="Travel_Rarely"/>
    <n v="468"/>
    <x v="1"/>
    <n v="28"/>
    <n v="4"/>
    <x v="2"/>
    <x v="0"/>
    <x v="1460"/>
    <n v="4"/>
    <x v="0"/>
    <n v="73"/>
    <n v="2"/>
    <n v="1"/>
    <x v="1"/>
    <n v="1"/>
    <s v="Single"/>
    <x v="1340"/>
    <n v="8489"/>
    <n v="1"/>
    <s v="Y"/>
    <x v="1"/>
    <n v="14"/>
    <n v="3"/>
    <n v="2"/>
    <n v="80"/>
    <n v="0"/>
    <n v="5"/>
    <n v="3"/>
    <x v="0"/>
    <n v="5"/>
    <n v="4"/>
    <n v="0"/>
    <n v="4"/>
    <x v="2"/>
    <x v="0"/>
    <s v="3-5"/>
    <s v="Stayed"/>
  </r>
  <r>
    <n v="50"/>
    <x v="0"/>
    <s v="Travel_Rarely"/>
    <n v="410"/>
    <x v="0"/>
    <n v="28"/>
    <n v="3"/>
    <x v="3"/>
    <x v="0"/>
    <x v="1461"/>
    <n v="4"/>
    <x v="1"/>
    <n v="39"/>
    <n v="2"/>
    <n v="3"/>
    <x v="0"/>
    <n v="1"/>
    <s v="Divorced"/>
    <x v="1341"/>
    <n v="16586"/>
    <n v="4"/>
    <s v="Y"/>
    <x v="0"/>
    <n v="13"/>
    <n v="3"/>
    <n v="2"/>
    <n v="80"/>
    <n v="1"/>
    <n v="20"/>
    <n v="3"/>
    <x v="1"/>
    <n v="3"/>
    <n v="2"/>
    <n v="2"/>
    <n v="0"/>
    <x v="1"/>
    <x v="2"/>
    <s v="3-5"/>
    <s v="Stayed"/>
  </r>
  <r>
    <n v="39"/>
    <x v="1"/>
    <s v="Travel_Rarely"/>
    <n v="722"/>
    <x v="0"/>
    <n v="24"/>
    <n v="1"/>
    <x v="3"/>
    <x v="0"/>
    <x v="1462"/>
    <n v="2"/>
    <x v="0"/>
    <n v="60"/>
    <n v="2"/>
    <n v="4"/>
    <x v="0"/>
    <n v="4"/>
    <s v="Married"/>
    <x v="1342"/>
    <n v="8828"/>
    <n v="0"/>
    <s v="Y"/>
    <x v="1"/>
    <n v="11"/>
    <n v="3"/>
    <n v="1"/>
    <n v="80"/>
    <n v="1"/>
    <n v="21"/>
    <n v="2"/>
    <x v="2"/>
    <n v="20"/>
    <n v="9"/>
    <n v="9"/>
    <n v="6"/>
    <x v="0"/>
    <x v="2"/>
    <s v="3-5"/>
    <s v="Left"/>
  </r>
  <r>
    <n v="31"/>
    <x v="1"/>
    <s v="Non-Travel"/>
    <n v="325"/>
    <x v="1"/>
    <n v="5"/>
    <n v="3"/>
    <x v="2"/>
    <x v="0"/>
    <x v="1463"/>
    <n v="2"/>
    <x v="1"/>
    <n v="74"/>
    <n v="3"/>
    <n v="2"/>
    <x v="3"/>
    <n v="1"/>
    <s v="Single"/>
    <x v="1343"/>
    <n v="3787"/>
    <n v="0"/>
    <s v="Y"/>
    <x v="1"/>
    <n v="19"/>
    <n v="3"/>
    <n v="2"/>
    <n v="80"/>
    <n v="0"/>
    <n v="10"/>
    <n v="2"/>
    <x v="1"/>
    <n v="9"/>
    <n v="4"/>
    <n v="1"/>
    <n v="7"/>
    <x v="2"/>
    <x v="2"/>
    <s v="11+"/>
    <s v="Stayed"/>
  </r>
  <r>
    <n v="26"/>
    <x v="1"/>
    <s v="Travel_Rarely"/>
    <n v="1167"/>
    <x v="0"/>
    <n v="5"/>
    <n v="3"/>
    <x v="1"/>
    <x v="0"/>
    <x v="1464"/>
    <n v="4"/>
    <x v="0"/>
    <n v="30"/>
    <n v="2"/>
    <n v="1"/>
    <x v="6"/>
    <n v="3"/>
    <s v="Single"/>
    <x v="1344"/>
    <n v="21378"/>
    <n v="0"/>
    <s v="Y"/>
    <x v="1"/>
    <n v="18"/>
    <n v="3"/>
    <n v="4"/>
    <n v="80"/>
    <n v="0"/>
    <n v="5"/>
    <n v="2"/>
    <x v="1"/>
    <n v="4"/>
    <n v="2"/>
    <n v="0"/>
    <n v="0"/>
    <x v="2"/>
    <x v="1"/>
    <s v="6-10"/>
    <s v="Stayed"/>
  </r>
  <r>
    <n v="36"/>
    <x v="1"/>
    <s v="Travel_Frequently"/>
    <n v="884"/>
    <x v="1"/>
    <n v="23"/>
    <n v="2"/>
    <x v="2"/>
    <x v="0"/>
    <x v="1465"/>
    <n v="3"/>
    <x v="1"/>
    <n v="41"/>
    <n v="4"/>
    <n v="2"/>
    <x v="2"/>
    <n v="4"/>
    <s v="Married"/>
    <x v="1345"/>
    <n v="12290"/>
    <n v="4"/>
    <s v="Y"/>
    <x v="1"/>
    <n v="17"/>
    <n v="3"/>
    <n v="3"/>
    <n v="80"/>
    <n v="1"/>
    <n v="17"/>
    <n v="3"/>
    <x v="1"/>
    <n v="5"/>
    <n v="2"/>
    <n v="0"/>
    <n v="3"/>
    <x v="0"/>
    <x v="1"/>
    <s v="3-5"/>
    <s v="Stayed"/>
  </r>
  <r>
    <n v="39"/>
    <x v="1"/>
    <s v="Travel_Rarely"/>
    <n v="613"/>
    <x v="1"/>
    <n v="6"/>
    <n v="1"/>
    <x v="2"/>
    <x v="0"/>
    <x v="1466"/>
    <n v="4"/>
    <x v="1"/>
    <n v="42"/>
    <n v="2"/>
    <n v="3"/>
    <x v="4"/>
    <n v="1"/>
    <s v="Married"/>
    <x v="1346"/>
    <n v="21457"/>
    <n v="4"/>
    <s v="Y"/>
    <x v="1"/>
    <n v="15"/>
    <n v="3"/>
    <n v="1"/>
    <n v="80"/>
    <n v="1"/>
    <n v="9"/>
    <n v="5"/>
    <x v="1"/>
    <n v="7"/>
    <n v="7"/>
    <n v="1"/>
    <n v="7"/>
    <x v="0"/>
    <x v="2"/>
    <s v="3-5"/>
    <s v="Stayed"/>
  </r>
  <r>
    <n v="27"/>
    <x v="1"/>
    <s v="Travel_Rarely"/>
    <n v="155"/>
    <x v="1"/>
    <n v="4"/>
    <n v="3"/>
    <x v="0"/>
    <x v="0"/>
    <x v="1467"/>
    <n v="2"/>
    <x v="1"/>
    <n v="87"/>
    <n v="4"/>
    <n v="2"/>
    <x v="3"/>
    <n v="2"/>
    <s v="Married"/>
    <x v="528"/>
    <n v="5174"/>
    <n v="1"/>
    <s v="Y"/>
    <x v="0"/>
    <n v="20"/>
    <n v="4"/>
    <n v="2"/>
    <n v="80"/>
    <n v="1"/>
    <n v="6"/>
    <n v="0"/>
    <x v="1"/>
    <n v="6"/>
    <n v="2"/>
    <n v="0"/>
    <n v="3"/>
    <x v="2"/>
    <x v="0"/>
    <s v="6-10"/>
    <s v="Stayed"/>
  </r>
  <r>
    <n v="49"/>
    <x v="1"/>
    <s v="Travel_Frequently"/>
    <n v="1023"/>
    <x v="0"/>
    <n v="2"/>
    <n v="3"/>
    <x v="2"/>
    <x v="0"/>
    <x v="1468"/>
    <n v="4"/>
    <x v="1"/>
    <n v="63"/>
    <n v="2"/>
    <n v="2"/>
    <x v="0"/>
    <n v="2"/>
    <s v="Married"/>
    <x v="1347"/>
    <n v="13243"/>
    <n v="2"/>
    <s v="Y"/>
    <x v="1"/>
    <n v="14"/>
    <n v="3"/>
    <n v="4"/>
    <n v="80"/>
    <n v="0"/>
    <n v="17"/>
    <n v="3"/>
    <x v="2"/>
    <n v="9"/>
    <n v="6"/>
    <n v="0"/>
    <n v="8"/>
    <x v="1"/>
    <x v="0"/>
    <s v="6-10"/>
    <s v="Stayed"/>
  </r>
  <r>
    <n v="34"/>
    <x v="1"/>
    <s v="Travel_Rarely"/>
    <n v="628"/>
    <x v="1"/>
    <n v="8"/>
    <n v="3"/>
    <x v="2"/>
    <x v="0"/>
    <x v="1469"/>
    <n v="2"/>
    <x v="1"/>
    <n v="82"/>
    <n v="4"/>
    <n v="2"/>
    <x v="2"/>
    <n v="3"/>
    <s v="Married"/>
    <x v="1348"/>
    <n v="10228"/>
    <n v="2"/>
    <s v="Y"/>
    <x v="1"/>
    <n v="12"/>
    <n v="3"/>
    <n v="1"/>
    <n v="80"/>
    <n v="0"/>
    <n v="6"/>
    <n v="3"/>
    <x v="3"/>
    <n v="4"/>
    <n v="3"/>
    <n v="1"/>
    <n v="2"/>
    <x v="2"/>
    <x v="0"/>
    <s v="6-10"/>
    <s v="Stay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55:I58" firstHeaderRow="0" firstDataRow="1" firstDataCol="1"/>
  <pivotFields count="39">
    <pivotField dataField="1"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3">
    <i>
      <x/>
    </i>
    <i i="1">
      <x v="1"/>
    </i>
    <i i="2">
      <x v="2"/>
    </i>
  </colItems>
  <dataFields count="3">
    <dataField name="Count of Employee_Number" fld="9" subtotal="count" baseField="0" baseItem="783278160"/>
    <dataField name="Average of Age" fld="0" subtotal="average" baseField="1" baseItem="0"/>
    <dataField name="Average of Monthly_Income" fld="18" subtotal="average" baseField="1" baseItem="1"/>
  </dataFields>
  <formats count="3">
    <format dxfId="3">
      <pivotArea field="1" grandRow="1" outline="0" collapsedLevelsAreSubtotals="1" axis="axisRow" fieldPosition="0">
        <references count="1">
          <reference field="4294967294" count="1" selected="0">
            <x v="1"/>
          </reference>
        </references>
      </pivotArea>
    </format>
    <format dxfId="2">
      <pivotArea collapsedLevelsAreSubtotals="1" fieldPosition="0">
        <references count="2">
          <reference field="4294967294" count="1" selected="0">
            <x v="1"/>
          </reference>
          <reference field="1" count="1">
            <x v="0"/>
          </reference>
        </references>
      </pivotArea>
    </format>
    <format dxfId="1">
      <pivotArea collapsedLevelsAreSubtotals="1" fieldPosition="0">
        <references count="2">
          <reference field="4294967294" count="1" selected="0">
            <x v="1"/>
          </reference>
          <reference field="1" count="1">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location ref="F18:I25"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pivotFields>
  <rowFields count="1">
    <field x="35"/>
  </rowFields>
  <rowItems count="6">
    <i>
      <x/>
    </i>
    <i>
      <x v="1"/>
    </i>
    <i>
      <x v="2"/>
    </i>
    <i>
      <x v="3"/>
    </i>
    <i>
      <x v="4"/>
    </i>
    <i t="grand">
      <x/>
    </i>
  </rowItems>
  <colFields count="1">
    <field x="1"/>
  </colFields>
  <colItems count="3">
    <i>
      <x/>
    </i>
    <i>
      <x v="1"/>
    </i>
    <i t="grand">
      <x/>
    </i>
  </colItems>
  <dataFields count="1">
    <dataField name="Count of Employee_Number" fld="9" subtotal="count" baseField="35" baseItem="0"/>
  </dataFields>
  <chartFormats count="3">
    <chartFormat chart="25" format="4" series="1">
      <pivotArea type="data" outline="0" fieldPosition="0">
        <references count="2">
          <reference field="4294967294" count="1" selected="0">
            <x v="0"/>
          </reference>
          <reference field="1" count="1" selected="0">
            <x v="0"/>
          </reference>
        </references>
      </pivotArea>
    </chartFormat>
    <chartFormat chart="25" format="5" series="1">
      <pivotArea type="data" outline="0" fieldPosition="0">
        <references count="2">
          <reference field="4294967294" count="1" selected="0">
            <x v="0"/>
          </reference>
          <reference field="1" count="1" selected="0">
            <x v="1"/>
          </reference>
        </references>
      </pivotArea>
    </chartFormat>
    <chartFormat chart="25" format="6"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K31:N37"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s>
  <rowFields count="1">
    <field x="30"/>
  </rowFields>
  <rowItems count="5">
    <i>
      <x/>
    </i>
    <i>
      <x v="1"/>
    </i>
    <i>
      <x v="2"/>
    </i>
    <i>
      <x v="3"/>
    </i>
    <i t="grand">
      <x/>
    </i>
  </rowItems>
  <colFields count="1">
    <field x="1"/>
  </colFields>
  <colItems count="3">
    <i>
      <x/>
    </i>
    <i>
      <x v="1"/>
    </i>
    <i t="grand">
      <x/>
    </i>
  </colItems>
  <dataFields count="1">
    <dataField name="Count of Employee_Number" fld="9" subtotal="count" baseField="0" baseItem="0"/>
  </dataFields>
  <chartFormats count="3">
    <chartFormat chart="17" format="4" series="1">
      <pivotArea type="data" outline="0" fieldPosition="0">
        <references count="2">
          <reference field="4294967294" count="1" selected="0">
            <x v="0"/>
          </reference>
          <reference field="1" count="1" selected="0">
            <x v="0"/>
          </reference>
        </references>
      </pivotArea>
    </chartFormat>
    <chartFormat chart="17" format="5" series="1">
      <pivotArea type="data" outline="0" fieldPosition="0">
        <references count="2">
          <reference field="4294967294" count="1" selected="0">
            <x v="0"/>
          </reference>
          <reference field="1" count="1" selected="0">
            <x v="1"/>
          </reference>
        </references>
      </pivotArea>
    </chartFormat>
    <chartFormat chart="17" format="6"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4:D38"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items count="2">
        <item x="0"/>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_Number" fld="9" subtotal="count" baseField="22" baseItem="0"/>
  </dataFields>
  <chartFormats count="7">
    <chartFormat chart="22" format="8" series="1">
      <pivotArea type="data" outline="0" fieldPosition="0">
        <references count="2">
          <reference field="4294967294" count="1" selected="0">
            <x v="0"/>
          </reference>
          <reference field="1" count="1" selected="0">
            <x v="0"/>
          </reference>
        </references>
      </pivotArea>
    </chartFormat>
    <chartFormat chart="22" format="9">
      <pivotArea type="data" outline="0" fieldPosition="0">
        <references count="3">
          <reference field="4294967294" count="1" selected="0">
            <x v="0"/>
          </reference>
          <reference field="1" count="1" selected="0">
            <x v="0"/>
          </reference>
          <reference field="22" count="1" selected="0">
            <x v="1"/>
          </reference>
        </references>
      </pivotArea>
    </chartFormat>
    <chartFormat chart="22" format="10" series="1">
      <pivotArea type="data" outline="0" fieldPosition="0">
        <references count="2">
          <reference field="4294967294" count="1" selected="0">
            <x v="0"/>
          </reference>
          <reference field="1" count="1" selected="0">
            <x v="1"/>
          </reference>
        </references>
      </pivotArea>
    </chartFormat>
    <chartFormat chart="22" format="11">
      <pivotArea type="data" outline="0" fieldPosition="0">
        <references count="3">
          <reference field="4294967294" count="1" selected="0">
            <x v="0"/>
          </reference>
          <reference field="1" count="1" selected="0">
            <x v="1"/>
          </reference>
          <reference field="22" count="1" selected="0">
            <x v="1"/>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3">
          <reference field="4294967294" count="1" selected="0">
            <x v="0"/>
          </reference>
          <reference field="1" count="1" selected="0">
            <x v="0"/>
          </reference>
          <reference field="22" count="1" selected="0">
            <x v="0"/>
          </reference>
        </references>
      </pivotArea>
    </chartFormat>
    <chartFormat chart="22" format="14">
      <pivotArea type="data" outline="0" fieldPosition="0">
        <references count="3">
          <reference field="4294967294" count="1" selected="0">
            <x v="0"/>
          </reference>
          <reference field="1" count="1" selected="0">
            <x v="1"/>
          </reference>
          <reference field="22"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F32:I40"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Fields count="1">
    <field x="1"/>
  </colFields>
  <colItems count="3">
    <i>
      <x/>
    </i>
    <i>
      <x v="1"/>
    </i>
    <i t="grand">
      <x/>
    </i>
  </colItems>
  <dataFields count="1">
    <dataField name="Count of Employee_Number" fld="9" subtotal="count" baseField="7" baseItem="0"/>
  </dataFields>
  <chartFormats count="3">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rowHeaderCaption="Attrition">
  <location ref="A6:B9" firstHeaderRow="1" firstDataRow="1" firstDataCol="1"/>
  <pivotFields count="39">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1350">
        <item h="1" x="495"/>
        <item h="1" x="692"/>
        <item h="1" x="723"/>
        <item h="1" x="1240"/>
        <item h="1" x="1263"/>
        <item h="1" x="173"/>
        <item h="1" x="858"/>
        <item h="1" x="1295"/>
        <item h="1" x="294"/>
        <item h="1" x="857"/>
        <item h="1" x="23"/>
        <item h="1" x="955"/>
        <item h="1" x="986"/>
        <item h="1" x="497"/>
        <item h="1" x="953"/>
        <item h="1" x="1118"/>
        <item h="1" x="734"/>
        <item h="1" x="289"/>
        <item h="1" x="146"/>
        <item h="1" x="1215"/>
        <item h="1" x="1134"/>
        <item h="1" x="1000"/>
        <item h="1" x="1069"/>
        <item h="1" x="561"/>
        <item h="1" x="916"/>
        <item h="1" x="124"/>
        <item h="1" x="405"/>
        <item h="1" x="589"/>
        <item h="1" x="1321"/>
        <item h="1" x="840"/>
        <item h="1" x="443"/>
        <item h="1" x="782"/>
        <item h="1" x="40"/>
        <item h="1" x="1338"/>
        <item h="1" x="728"/>
        <item h="1" x="641"/>
        <item h="1" x="839"/>
        <item h="1" x="1093"/>
        <item h="1" x="37"/>
        <item h="1" x="1012"/>
        <item h="1" x="608"/>
        <item h="1" x="158"/>
        <item h="1" x="14"/>
        <item h="1" x="921"/>
        <item h="1" x="462"/>
        <item h="1" x="96"/>
        <item h="1" x="633"/>
        <item h="1" x="494"/>
        <item h="1" x="213"/>
        <item h="1" x="1042"/>
        <item h="1" x="1244"/>
        <item h="1" x="995"/>
        <item h="1" x="962"/>
        <item h="1" x="266"/>
        <item h="1" x="97"/>
        <item h="1" x="1035"/>
        <item h="1" x="84"/>
        <item h="1" x="880"/>
        <item h="1" x="483"/>
        <item h="1" x="33"/>
        <item h="1" x="168"/>
        <item h="1" x="189"/>
        <item h="1" x="2"/>
        <item h="1" x="429"/>
        <item h="1" x="461"/>
        <item h="1" x="408"/>
        <item h="1" x="956"/>
        <item h="1" x="1223"/>
        <item h="1" x="815"/>
        <item h="1" x="971"/>
        <item h="1" x="278"/>
        <item h="1" x="328"/>
        <item h="1" x="657"/>
        <item h="1" x="459"/>
        <item h="1" x="685"/>
        <item h="1" x="1270"/>
        <item h="1" x="1059"/>
        <item h="1" x="574"/>
        <item h="1" x="1277"/>
        <item h="1" x="1154"/>
        <item h="1" x="1202"/>
        <item h="1" x="203"/>
        <item h="1" x="868"/>
        <item h="1" x="664"/>
        <item h="1" x="1084"/>
        <item h="1" x="810"/>
        <item h="1" x="348"/>
        <item h="1" x="256"/>
        <item h="1" x="221"/>
        <item h="1" x="1155"/>
        <item h="1" x="467"/>
        <item h="1" x="65"/>
        <item h="1" x="360"/>
        <item h="1" x="32"/>
        <item h="1" x="750"/>
        <item h="1" x="822"/>
        <item h="1" x="352"/>
        <item h="1" x="521"/>
        <item h="1" x="388"/>
        <item h="1" x="722"/>
        <item h="1" x="1265"/>
        <item h="1" x="156"/>
        <item h="1" x="236"/>
        <item h="1" x="837"/>
        <item h="1" x="145"/>
        <item h="1" x="372"/>
        <item h="1" x="384"/>
        <item h="1" x="647"/>
        <item h="1" x="228"/>
        <item h="1" x="47"/>
        <item h="1" x="678"/>
        <item h="1" x="1011"/>
        <item h="1" x="577"/>
        <item h="1" x="1125"/>
        <item h="1" x="627"/>
        <item h="1" x="187"/>
        <item h="1" x="374"/>
        <item h="1" x="175"/>
        <item h="1" x="1174"/>
        <item h="1" x="813"/>
        <item h="1" x="34"/>
        <item h="1" x="1024"/>
        <item h="1" x="532"/>
        <item h="1" x="897"/>
        <item h="1" x="1136"/>
        <item h="1" x="149"/>
        <item h="1" x="1252"/>
        <item h="1" x="1016"/>
        <item h="1" x="177"/>
        <item h="1" x="754"/>
        <item h="1" x="609"/>
        <item h="1" x="640"/>
        <item h="1" x="565"/>
        <item h="1" x="676"/>
        <item h="1" x="83"/>
        <item h="1" x="157"/>
        <item h="1" x="167"/>
        <item h="1" x="287"/>
        <item h="1" x="202"/>
        <item h="1" x="645"/>
        <item h="1" x="651"/>
        <item h="1" x="1216"/>
        <item h="1" x="1327"/>
        <item h="1" x="246"/>
        <item h="1" x="41"/>
        <item h="1" x="531"/>
        <item h="1" x="980"/>
        <item h="1" x="150"/>
        <item h="1" x="404"/>
        <item h="1" x="616"/>
        <item h="1" x="898"/>
        <item h="1" x="588"/>
        <item h="1" x="1039"/>
        <item h="1" x="122"/>
        <item h="1" x="342"/>
        <item h="1" x="872"/>
        <item h="1" x="281"/>
        <item h="1" x="799"/>
        <item h="1" x="638"/>
        <item h="1" x="1220"/>
        <item h="1" x="631"/>
        <item h="1" x="911"/>
        <item h="1" x="225"/>
        <item h="1" x="940"/>
        <item h="1" x="1181"/>
        <item h="1" x="454"/>
        <item h="1" x="639"/>
        <item h="1" x="58"/>
        <item h="1" x="1054"/>
        <item h="1" x="652"/>
        <item h="1" x="697"/>
        <item h="1" x="10"/>
        <item h="1" x="1027"/>
        <item h="1" x="1272"/>
        <item h="1" x="230"/>
        <item h="1" x="1170"/>
        <item h="1" x="1198"/>
        <item h="1" x="1234"/>
        <item h="1" x="1106"/>
        <item h="1" x="533"/>
        <item h="1" x="163"/>
        <item h="1" x="308"/>
        <item h="1" x="736"/>
        <item h="1" x="1165"/>
        <item h="1" x="1241"/>
        <item h="1" x="370"/>
        <item h="1" x="310"/>
        <item h="1" x="667"/>
        <item h="1" x="30"/>
        <item h="1" x="172"/>
        <item h="1" x="69"/>
        <item h="1" x="571"/>
        <item h="1" x="764"/>
        <item h="1" x="605"/>
        <item h="1" x="849"/>
        <item h="1" x="656"/>
        <item h="1" x="125"/>
        <item h="1" x="629"/>
        <item h="1" x="914"/>
        <item h="1" x="786"/>
        <item h="1" x="366"/>
        <item h="1" x="1259"/>
        <item h="1" x="410"/>
        <item h="1" x="804"/>
        <item h="1" x="580"/>
        <item h="1" x="594"/>
        <item h="1" x="999"/>
        <item h="1" x="411"/>
        <item h="1" x="161"/>
        <item h="1" x="1119"/>
        <item h="1" x="1345"/>
        <item h="1" x="556"/>
        <item h="1" x="377"/>
        <item h="1" x="476"/>
        <item h="1" x="1083"/>
        <item h="1" x="853"/>
        <item h="1" x="1105"/>
        <item h="1" x="1195"/>
        <item h="1" x="250"/>
        <item h="1" x="756"/>
        <item h="1" x="696"/>
        <item h="1" x="353"/>
        <item h="1" x="117"/>
        <item h="1" x="472"/>
        <item h="1" x="217"/>
        <item h="1" x="862"/>
        <item h="1" x="140"/>
        <item h="1" x="526"/>
        <item h="1" x="1029"/>
        <item h="1" x="35"/>
        <item h="1" x="1301"/>
        <item h="1" x="396"/>
        <item h="1" x="1117"/>
        <item h="1" x="210"/>
        <item h="1" x="487"/>
        <item h="1" x="1310"/>
        <item h="1" x="13"/>
        <item h="1" x="1238"/>
        <item h="1" x="6"/>
        <item h="1" x="826"/>
        <item h="1" x="1179"/>
        <item h="1" x="36"/>
        <item h="1" x="687"/>
        <item h="1" x="539"/>
        <item h="1" x="1052"/>
        <item h="1" x="485"/>
        <item h="1" x="7"/>
        <item h="1" x="562"/>
        <item h="1" x="305"/>
        <item h="1" x="341"/>
        <item h="1" x="569"/>
        <item h="1" x="68"/>
        <item h="1" x="1207"/>
        <item h="1" x="1225"/>
        <item h="1" x="232"/>
        <item h="1" x="159"/>
        <item h="1" x="359"/>
        <item h="1" x="1168"/>
        <item h="1" x="143"/>
        <item h="1" x="252"/>
        <item h="1" x="457"/>
        <item h="1" x="1110"/>
        <item h="1" x="199"/>
        <item h="1" x="975"/>
        <item h="1" x="714"/>
        <item h="1" x="181"/>
        <item h="1" x="527"/>
        <item h="1" x="1158"/>
        <item h="1" x="1171"/>
        <item h="1" x="420"/>
        <item h="1" x="480"/>
        <item h="1" x="110"/>
        <item h="1" x="637"/>
        <item h="1" x="831"/>
        <item h="1" x="553"/>
        <item h="1" x="1091"/>
        <item h="1" x="924"/>
        <item h="1" x="285"/>
        <item h="1" x="773"/>
        <item h="1" x="222"/>
        <item h="1" x="254"/>
        <item h="1" x="628"/>
        <item h="1" x="643"/>
        <item h="1" x="617"/>
        <item h="1" x="1231"/>
        <item h="1" x="1336"/>
        <item h="1" x="1279"/>
        <item h="1" x="682"/>
        <item h="1" x="1055"/>
        <item h="1" x="604"/>
        <item h="1" x="498"/>
        <item h="1" x="724"/>
        <item h="1" x="801"/>
        <item h="1" x="115"/>
        <item h="1" x="469"/>
        <item h="1" x="1314"/>
        <item h="1" x="877"/>
        <item h="1" x="781"/>
        <item h="1" x="354"/>
        <item h="1" x="811"/>
        <item h="1" x="1239"/>
        <item h="1" x="1285"/>
        <item h="1" x="78"/>
        <item h="1" x="1144"/>
        <item h="1" x="1276"/>
        <item h="1" x="1282"/>
        <item h="1" x="106"/>
        <item h="1" x="859"/>
        <item h="1" x="407"/>
        <item h="1" x="105"/>
        <item h="1" x="1290"/>
        <item h="1" x="614"/>
        <item h="1" x="336"/>
        <item h="1" x="3"/>
        <item h="1" x="12"/>
        <item h="1" x="99"/>
        <item h="1" x="1124"/>
        <item h="1" x="1161"/>
        <item h="1" x="1249"/>
        <item h="1" x="17"/>
        <item h="1" x="808"/>
        <item h="1" x="131"/>
        <item h="1" x="942"/>
        <item h="1" x="98"/>
        <item h="1" x="24"/>
        <item h="1" x="1344"/>
        <item h="1" x="1040"/>
        <item h="1" x="620"/>
        <item h="1" x="1131"/>
        <item h="1" x="338"/>
        <item h="1" x="1339"/>
        <item h="1" x="759"/>
        <item h="1" x="425"/>
        <item h="1" x="1293"/>
        <item h="1" x="856"/>
        <item h="1" x="932"/>
        <item h="1" x="45"/>
        <item h="1" x="807"/>
        <item h="1" x="375"/>
        <item h="1" x="71"/>
        <item h="1" x="477"/>
        <item h="1" x="1173"/>
        <item h="1" x="536"/>
        <item h="1" x="166"/>
        <item h="1" x="1278"/>
        <item h="1" x="1307"/>
        <item h="1" x="5"/>
        <item h="1" x="1071"/>
        <item h="1" x="169"/>
        <item h="1" x="371"/>
        <item h="1" x="1068"/>
        <item h="1" x="803"/>
        <item h="1" x="178"/>
        <item h="1" x="1189"/>
        <item h="1" x="563"/>
        <item h="1" x="279"/>
        <item h="1" x="612"/>
        <item h="1" x="992"/>
        <item h="1" x="1002"/>
        <item h="1" x="1113"/>
        <item h="1" x="819"/>
        <item h="1" x="774"/>
        <item h="1" x="403"/>
        <item h="1" x="142"/>
        <item h="1" x="263"/>
        <item h="1" x="1063"/>
        <item h="1" x="226"/>
        <item h="1" x="504"/>
        <item h="1" x="945"/>
        <item h="1" x="268"/>
        <item h="1" x="550"/>
        <item h="1" x="778"/>
        <item h="1" x="635"/>
        <item h="1" x="1149"/>
        <item h="1" x="16"/>
        <item h="1" x="1115"/>
        <item h="1" x="282"/>
        <item h="1" x="1057"/>
        <item h="1" x="238"/>
        <item h="1" x="879"/>
        <item h="1" x="154"/>
        <item h="1" x="496"/>
        <item h="1" x="1311"/>
        <item h="1" x="740"/>
        <item h="1" x="1192"/>
        <item h="1" x="66"/>
        <item h="1" x="21"/>
        <item h="1" x="424"/>
        <item h="1" x="38"/>
        <item h="1" x="959"/>
        <item h="1" x="888"/>
        <item h="1" x="592"/>
        <item h="1" x="1138"/>
        <item h="1" x="49"/>
        <item h="1" x="1157"/>
        <item h="1" x="478"/>
        <item h="1" x="380"/>
        <item h="1" x="138"/>
        <item h="1" x="315"/>
        <item h="1" x="4"/>
        <item h="1" x="1139"/>
        <item h="1" x="253"/>
        <item h="1" x="1319"/>
        <item h="1" x="258"/>
        <item h="1" x="824"/>
        <item h="1" x="961"/>
        <item h="1" x="542"/>
        <item h="1" x="871"/>
        <item h="1" x="1082"/>
        <item h="1" x="1120"/>
        <item h="1" x="1177"/>
        <item h="1" x="1230"/>
        <item h="1" x="901"/>
        <item h="1" x="191"/>
        <item h="1" x="946"/>
        <item h="1" x="834"/>
        <item h="1" x="611"/>
        <item h="1" x="1212"/>
        <item h="1" x="793"/>
        <item h="1" x="814"/>
        <item h="1" x="659"/>
        <item h="1" x="463"/>
        <item h="1" x="943"/>
        <item h="1" x="683"/>
        <item h="1" x="968"/>
        <item h="1" x="745"/>
        <item h="1" x="909"/>
        <item h="1" x="984"/>
        <item h="1" x="465"/>
        <item h="1" x="291"/>
        <item h="1" x="179"/>
        <item h="1" x="753"/>
        <item h="1" x="848"/>
        <item h="1" x="326"/>
        <item h="1" x="1180"/>
        <item h="1" x="524"/>
        <item h="1" x="972"/>
        <item h="1" x="235"/>
        <item h="1" x="587"/>
        <item h="1" x="690"/>
        <item h="1" x="1304"/>
        <item h="1" x="436"/>
        <item h="1" x="841"/>
        <item h="1" x="597"/>
        <item h="1" x="419"/>
        <item h="1" x="1340"/>
        <item h="1" x="1221"/>
        <item h="1" x="198"/>
        <item h="1" x="362"/>
        <item h="1" x="557"/>
        <item h="1" x="997"/>
        <item h="1" x="876"/>
        <item h="1" x="520"/>
        <item h="1" x="1247"/>
        <item h="1" x="430"/>
        <item h="1" x="1237"/>
        <item h="1" x="885"/>
        <item h="1" x="1142"/>
        <item h="1" x="704"/>
        <item h="1" x="26"/>
        <item h="1" x="242"/>
        <item h="1" x="176"/>
        <item h="1" x="234"/>
        <item h="1" x="1077"/>
        <item h="1" x="19"/>
        <item h="1" x="738"/>
        <item h="1" x="1227"/>
        <item h="1" x="966"/>
        <item h="1" x="1305"/>
        <item h="1" x="1258"/>
        <item h="1" x="329"/>
        <item h="1" x="1121"/>
        <item h="1" x="1114"/>
        <item h="1" x="261"/>
        <item h="1" x="1175"/>
        <item h="1" x="20"/>
        <item h="1" x="55"/>
        <item h="1" x="717"/>
        <item h="1" x="500"/>
        <item h="1" x="394"/>
        <item h="1" x="777"/>
        <item h="1" x="996"/>
        <item h="1" x="593"/>
        <item h="1" x="431"/>
        <item h="1" x="1065"/>
        <item h="1" x="1025"/>
        <item h="1" x="1187"/>
        <item h="1" x="934"/>
        <item h="1" x="938"/>
        <item h="1" x="1014"/>
        <item h="1" x="1038"/>
        <item h="1" x="470"/>
        <item h="1" x="904"/>
        <item h="1" x="1286"/>
        <item h="1" x="726"/>
        <item h="1" x="1315"/>
        <item h="1" x="816"/>
        <item h="1" x="1197"/>
        <item h="1" x="691"/>
        <item h="1" x="85"/>
        <item h="1" x="52"/>
        <item h="1" x="964"/>
        <item h="1" x="684"/>
        <item h="1" x="636"/>
        <item h="1" x="1101"/>
        <item h="1" x="1184"/>
        <item h="1" x="11"/>
        <item h="1" x="606"/>
        <item h="1" x="378"/>
        <item h="1" x="1044"/>
        <item h="1" x="137"/>
        <item h="1" x="1196"/>
        <item h="1" x="94"/>
        <item h="1" x="703"/>
        <item h="1" x="418"/>
        <item h="1" x="464"/>
        <item h="1" x="699"/>
        <item h="1" x="558"/>
        <item h="1" x="905"/>
        <item h="1" x="610"/>
        <item h="1" x="171"/>
        <item h="1" x="546"/>
        <item h="1" x="369"/>
        <item h="1" x="440"/>
        <item h="1" x="779"/>
        <item h="1" x="948"/>
        <item h="1" x="1018"/>
        <item h="1" x="486"/>
        <item h="1" x="654"/>
        <item h="1" x="196"/>
        <item h="1" x="758"/>
        <item h="1" x="383"/>
        <item h="1" x="73"/>
        <item h="1" x="139"/>
        <item h="1" x="152"/>
        <item h="1" x="1020"/>
        <item h="1" x="788"/>
        <item h="1" x="81"/>
        <item h="1" x="817"/>
        <item h="1" x="1297"/>
        <item h="1" x="548"/>
        <item h="1" x="552"/>
        <item h="1" x="220"/>
        <item h="1" x="547"/>
        <item h="1" x="981"/>
        <item h="1" x="1095"/>
        <item h="1" x="689"/>
        <item h="1" x="555"/>
        <item h="1" x="573"/>
        <item h="1" x="1060"/>
        <item h="1" x="1254"/>
        <item h="1" x="960"/>
        <item h="1" x="1129"/>
        <item h="1" x="596"/>
        <item h="1" x="1348"/>
        <item h="1" x="794"/>
        <item h="1" x="796"/>
        <item h="1" x="72"/>
        <item h="1" x="192"/>
        <item h="1" x="578"/>
        <item h="1" x="1299"/>
        <item h="1" x="867"/>
        <item h="1" x="663"/>
        <item h="1" x="1209"/>
        <item h="1" x="387"/>
        <item h="1" x="180"/>
        <item h="1" x="237"/>
        <item h="1" x="805"/>
        <item h="1" x="312"/>
        <item h="1" x="284"/>
        <item h="1" x="386"/>
        <item h="1" x="870"/>
        <item h="1" x="1132"/>
        <item h="1" x="111"/>
        <item h="1" x="1163"/>
        <item h="1" x="749"/>
        <item h="1" x="385"/>
        <item h="1" x="402"/>
        <item h="1" x="894"/>
        <item h="1" x="623"/>
        <item h="1" x="864"/>
        <item h="1" x="823"/>
        <item h="1" x="825"/>
        <item h="1" x="507"/>
        <item h="1" x="275"/>
        <item h="1" x="398"/>
        <item h="1" x="393"/>
        <item h="1" x="129"/>
        <item h="1" x="44"/>
        <item h="1" x="506"/>
        <item h="1" x="1099"/>
        <item h="1" x="998"/>
        <item h="1" x="991"/>
        <item h="1" x="665"/>
        <item h="1" x="925"/>
        <item h="1" x="735"/>
        <item h="1" x="1300"/>
        <item h="1" x="743"/>
        <item h="1" x="886"/>
        <item h="1" x="912"/>
        <item h="1" x="502"/>
        <item h="1" x="1222"/>
        <item h="1" x="340"/>
        <item h="1" x="903"/>
        <item h="1" x="1062"/>
        <item h="1" x="141"/>
        <item h="1" x="649"/>
        <item h="1" x="503"/>
        <item h="1" x="320"/>
        <item h="1" x="1213"/>
        <item h="1" x="878"/>
        <item h="1" x="453"/>
        <item h="1" x="434"/>
        <item h="1" x="655"/>
        <item h="1" x="1046"/>
        <item h="1" x="927"/>
        <item h="1" x="757"/>
        <item h="1" x="1100"/>
        <item h="1" x="345"/>
        <item h="1" x="127"/>
        <item h="1" x="277"/>
        <item h="1" x="982"/>
        <item h="1" x="632"/>
        <item h="1" x="784"/>
        <item h="1" x="985"/>
        <item h="1" x="1273"/>
        <item h="1" x="1236"/>
        <item h="1" x="603"/>
        <item h="1" x="707"/>
        <item h="1" x="586"/>
        <item h="1" x="1325"/>
        <item h="1" x="1245"/>
        <item h="1" x="1001"/>
        <item h="1" x="439"/>
        <item h="1" x="100"/>
        <item h="1" x="401"/>
        <item h="1" x="302"/>
        <item h="1" x="721"/>
        <item h="1" x="1017"/>
        <item h="1" x="1335"/>
        <item h="1" x="499"/>
        <item h="1" x="1037"/>
        <item h="1" x="446"/>
        <item h="1" x="324"/>
        <item h="1" x="204"/>
        <item h="1" x="1067"/>
        <item h="1" x="1313"/>
        <item h="1" x="884"/>
        <item h="1" x="249"/>
        <item h="1" x="987"/>
        <item h="1" x="274"/>
        <item h="1" x="630"/>
        <item h="1" x="1127"/>
        <item h="1" x="365"/>
        <item h="1" x="132"/>
        <item h="1" x="833"/>
        <item h="1" x="513"/>
        <item h="1" x="119"/>
        <item h="1" x="775"/>
        <item h="1" x="711"/>
        <item h="1" x="1145"/>
        <item h="1" x="829"/>
        <item h="1" x="93"/>
        <item h="1" x="701"/>
        <item h="1" x="170"/>
        <item h="1" x="91"/>
        <item h="1" x="76"/>
        <item h="1" x="1251"/>
        <item h="1" x="1074"/>
        <item h="1" x="314"/>
        <item h="1" x="780"/>
        <item h="1" x="1051"/>
        <item h="1" x="674"/>
        <item h="1" x="416"/>
        <item h="1" x="918"/>
        <item h="1" x="675"/>
        <item h="1" x="1275"/>
        <item h="1" x="534"/>
        <item h="1" x="575"/>
        <item h="1" x="1312"/>
        <item h="1" x="537"/>
        <item h="1" x="77"/>
        <item h="1" x="1"/>
        <item h="1" x="1323"/>
        <item h="1" x="1162"/>
        <item h="1" x="1269"/>
        <item h="1" x="1217"/>
        <item h="1" x="792"/>
        <item h="1" x="582"/>
        <item h="1" x="101"/>
        <item h="1" x="845"/>
        <item h="1" x="600"/>
        <item h="1" x="626"/>
        <item h="1" x="1087"/>
        <item h="1" x="1022"/>
        <item h="1" x="1066"/>
        <item h="1" x="89"/>
        <item h="1" x="304"/>
        <item h="1" x="828"/>
        <item h="1" x="311"/>
        <item h="1" x="615"/>
        <item h="1" x="9"/>
        <item h="1" x="319"/>
        <item h="1" x="255"/>
        <item h="1" x="363"/>
        <item h="1" x="322"/>
        <item h="1" x="355"/>
        <item h="1" x="193"/>
        <item h="1" x="1167"/>
        <item h="1" x="1088"/>
        <item h="1" x="346"/>
        <item h="1" x="983"/>
        <item h="1" x="367"/>
        <item h="1" x="535"/>
        <item h="1" x="1308"/>
        <item h="1" x="567"/>
        <item h="1" x="549"/>
        <item h="1" x="80"/>
        <item h="1" x="1061"/>
        <item h="1" x="447"/>
        <item h="1" x="798"/>
        <item h="1" x="800"/>
        <item h="1" x="1112"/>
        <item h="1" x="917"/>
        <item h="1" x="1111"/>
        <item h="1" x="1283"/>
        <item h="1" x="39"/>
        <item h="1" x="1064"/>
        <item h="1" x="1268"/>
        <item h="1" x="48"/>
        <item h="1" x="1347"/>
        <item h="1" x="508"/>
        <item h="1" x="1260"/>
        <item h="1" x="517"/>
        <item h="1" x="1330"/>
        <item h="1" x="874"/>
        <item h="1" x="276"/>
        <item h="1" x="923"/>
        <item h="1" x="1092"/>
        <item h="1" x="1081"/>
        <item h="1" x="88"/>
        <item h="1" x="50"/>
        <item h="1" x="466"/>
        <item h="1" x="931"/>
        <item h="1" x="1182"/>
        <item h="1" x="1103"/>
        <item h="1" x="698"/>
        <item h="1" x="67"/>
        <item h="1" x="1104"/>
        <item h="1" x="292"/>
        <item h="1" x="299"/>
        <item h="1" x="551"/>
        <item h="1" x="974"/>
        <item h="1" x="1261"/>
        <item h="1" x="680"/>
        <item h="1" x="1102"/>
        <item h="1" x="1253"/>
        <item h="1" x="1193"/>
        <item h="1" x="489"/>
        <item h="1" x="622"/>
        <item h="1" x="452"/>
        <item h="1" x="260"/>
        <item h="1" x="761"/>
        <item h="1" x="147"/>
        <item h="1" x="1288"/>
        <item h="1" x="958"/>
        <item h="1" x="301"/>
        <item h="1" x="295"/>
        <item h="1" x="670"/>
        <item h="1" x="1242"/>
        <item h="1" x="298"/>
        <item h="1" x="1219"/>
        <item h="1" x="1303"/>
        <item h="1" x="473"/>
        <item h="1" x="1337"/>
        <item h="1" x="787"/>
        <item h="1" x="376"/>
        <item h="1" x="785"/>
        <item h="1" x="1264"/>
        <item h="1" x="1079"/>
        <item h="1" x="104"/>
        <item h="1" x="280"/>
        <item h="1" x="1266"/>
        <item h="1" x="1194"/>
        <item h="1" x="990"/>
        <item h="1" x="1073"/>
        <item h="1" x="939"/>
        <item h="1" x="1075"/>
        <item h="1" x="46"/>
        <item h="1" x="316"/>
        <item h="1" x="957"/>
        <item h="1" x="1169"/>
        <item h="1" x="1188"/>
        <item h="1" x="286"/>
        <item h="1" x="658"/>
        <item h="1" x="1085"/>
        <item h="1" x="1028"/>
        <item h="1" x="134"/>
        <item h="1" x="1246"/>
        <item h="1" x="216"/>
        <item h="1" x="56"/>
        <item h="1" x="188"/>
        <item h="1" x="591"/>
        <item h="1" x="215"/>
        <item h="1" x="241"/>
        <item h="1" x="1291"/>
        <item h="1" x="344"/>
        <item h="1" x="554"/>
        <item h="1" x="475"/>
        <item h="1" x="0"/>
        <item h="1" x="1178"/>
        <item h="1" x="337"/>
        <item h="1" x="572"/>
        <item h="1" x="108"/>
        <item h="1" x="1033"/>
        <item h="1" x="399"/>
        <item h="1" x="330"/>
        <item h="1" x="929"/>
        <item h="1" x="908"/>
        <item h="1" x="153"/>
        <item h="1" x="1147"/>
        <item h="1" x="528"/>
        <item h="1" x="118"/>
        <item h="1" x="896"/>
        <item h="1" x="57"/>
        <item h="1" x="121"/>
        <item h="1" x="928"/>
        <item h="1" x="540"/>
        <item h="1" x="595"/>
        <item h="1" x="881"/>
        <item h="1" x="331"/>
        <item h="1" x="70"/>
        <item h="1" x="433"/>
        <item h="1" x="936"/>
        <item h="1" x="642"/>
        <item h="1" x="195"/>
        <item h="1" x="458"/>
        <item h="1" x="543"/>
        <item h="1" x="579"/>
        <item h="1" x="1159"/>
        <item h="1" x="1324"/>
        <item h="1" x="482"/>
        <item h="1" x="1302"/>
        <item h="1" x="602"/>
        <item h="1" x="136"/>
        <item h="1" x="323"/>
        <item h="1" x="922"/>
        <item h="1" x="358"/>
        <item h="1" x="1226"/>
        <item h="1" x="708"/>
        <item h="1" x="1004"/>
        <item h="1" x="529"/>
        <item h="1" x="1031"/>
        <item h="1" x="271"/>
        <item h="1" x="303"/>
        <item h="1" x="1140"/>
        <item h="1" x="243"/>
        <item h="1" x="1030"/>
        <item h="1" x="455"/>
        <item h="1" x="31"/>
        <item h="1" x="1150"/>
        <item h="1" x="806"/>
        <item h="1" x="63"/>
        <item h="1" x="559"/>
        <item h="1" x="267"/>
        <item h="1" x="1204"/>
        <item h="1" x="1141"/>
        <item h="1" x="613"/>
        <item h="1" x="382"/>
        <item h="1" x="361"/>
        <item h="1" x="247"/>
        <item h="1" x="1003"/>
        <item h="1" x="194"/>
        <item h="1" x="126"/>
        <item h="1" x="391"/>
        <item h="1" x="795"/>
        <item h="1" x="437"/>
        <item h="1" x="1256"/>
        <item h="1" x="634"/>
        <item h="1" x="850"/>
        <item h="1" x="541"/>
        <item h="1" x="259"/>
        <item h="1" x="490"/>
        <item h="1" x="979"/>
        <item h="1" x="1334"/>
        <item h="1" x="349"/>
        <item h="1" x="1284"/>
        <item h="1" x="200"/>
        <item h="1" x="889"/>
        <item h="1" x="926"/>
        <item h="1" x="752"/>
        <item h="1" x="212"/>
        <item h="1" x="1329"/>
        <item h="1" x="660"/>
        <item h="1" x="1333"/>
        <item h="1" x="1148"/>
        <item h="1" x="351"/>
        <item h="1" x="347"/>
        <item h="1" x="771"/>
        <item h="1" x="509"/>
        <item h="1" x="1205"/>
        <item h="1" x="197"/>
        <item h="1" x="445"/>
        <item h="1" x="844"/>
        <item h="1" x="1045"/>
        <item h="1" x="27"/>
        <item h="1" x="843"/>
        <item h="1" x="1262"/>
        <item h="1" x="1096"/>
        <item h="1" x="832"/>
        <item h="1" x="1210"/>
        <item h="1" x="710"/>
        <item h="1" x="1199"/>
        <item h="1" x="576"/>
        <item h="1" x="1143"/>
        <item h="1" x="907"/>
        <item h="1" x="296"/>
        <item h="1" x="248"/>
        <item h="1" x="648"/>
        <item h="1" x="662"/>
        <item h="1" x="1218"/>
        <item h="1" x="1116"/>
        <item h="1" x="1109"/>
        <item h="1" x="1013"/>
        <item h="1" x="887"/>
        <item h="1" x="481"/>
        <item h="1" x="747"/>
        <item h="1" x="1160"/>
        <item h="1" x="333"/>
        <item h="1" x="82"/>
        <item h="1" x="669"/>
        <item h="1" x="148"/>
        <item h="1" x="1235"/>
        <item h="1" x="789"/>
        <item h="1" x="767"/>
        <item x="827"/>
        <item h="1" x="646"/>
        <item h="1" x="438"/>
        <item h="1" x="511"/>
        <item h="1" x="112"/>
        <item h="1" x="1026"/>
        <item h="1" x="969"/>
        <item h="1" x="327"/>
        <item h="1" x="107"/>
        <item h="1" x="448"/>
        <item h="1" x="1292"/>
        <item h="1" x="720"/>
        <item h="1" x="313"/>
        <item h="1" x="949"/>
        <item h="1" x="545"/>
        <item h="1" x="373"/>
        <item h="1" x="510"/>
        <item h="1" x="426"/>
        <item h="1" x="60"/>
        <item h="1" x="201"/>
        <item h="1" x="624"/>
        <item h="1" x="1322"/>
        <item h="1" x="581"/>
        <item h="1" x="765"/>
        <item h="1" x="491"/>
        <item h="1" x="751"/>
        <item h="1" x="772"/>
        <item h="1" x="671"/>
        <item h="1" x="1128"/>
        <item h="1" x="523"/>
        <item h="1" x="1126"/>
        <item h="1" x="672"/>
        <item h="1" x="913"/>
        <item h="1" x="223"/>
        <item h="1" x="1078"/>
        <item h="1" x="395"/>
        <item h="1" x="875"/>
        <item h="1" x="947"/>
        <item h="1" x="1191"/>
        <item h="1" x="1086"/>
        <item h="1" x="290"/>
        <item h="1" x="335"/>
        <item h="1" x="1257"/>
        <item h="1" x="501"/>
        <item h="1" x="1166"/>
        <item h="1" x="130"/>
        <item h="1" x="783"/>
        <item h="1" x="1047"/>
        <item h="1" x="334"/>
        <item h="1" x="1186"/>
        <item h="1" x="1156"/>
        <item h="1" x="1008"/>
        <item h="1" x="855"/>
        <item h="1" x="484"/>
        <item h="1" x="392"/>
        <item h="1" x="727"/>
        <item h="1" x="412"/>
        <item h="1" x="892"/>
        <item h="1" x="977"/>
        <item h="1" x="207"/>
        <item h="1" x="902"/>
        <item h="1" x="1164"/>
        <item h="1" x="1224"/>
        <item h="1" x="1010"/>
        <item h="1" x="994"/>
        <item h="1" x="505"/>
        <item h="1" x="1281"/>
        <item h="1" x="1306"/>
        <item h="1" x="135"/>
        <item h="1" x="165"/>
        <item h="1" x="737"/>
        <item h="1" x="42"/>
        <item h="1" x="763"/>
        <item h="1" x="224"/>
        <item h="1" x="518"/>
        <item h="1" x="741"/>
        <item h="1" x="451"/>
        <item h="1" x="1332"/>
        <item h="1" x="493"/>
        <item h="1" x="1048"/>
        <item h="1" x="731"/>
        <item h="1" x="214"/>
        <item h="1" x="1203"/>
        <item h="1" x="1331"/>
        <item h="1" x="317"/>
        <item h="1" x="821"/>
        <item h="1" x="151"/>
        <item h="1" x="54"/>
        <item h="1" x="421"/>
        <item h="1" x="891"/>
        <item h="1" x="965"/>
        <item h="1" x="128"/>
        <item h="1" x="1130"/>
        <item h="1" x="1034"/>
        <item h="1" x="952"/>
        <item h="1" x="356"/>
        <item h="1" x="944"/>
        <item h="1" x="973"/>
        <item h="1" x="205"/>
        <item h="1" x="164"/>
        <item h="1" x="488"/>
        <item h="1" x="160"/>
        <item h="1" x="1123"/>
        <item h="1" x="8"/>
        <item h="1" x="184"/>
        <item h="1" x="748"/>
        <item h="1" x="468"/>
        <item h="1" x="1151"/>
        <item h="1" x="297"/>
        <item h="1" x="86"/>
        <item h="1" x="1211"/>
        <item h="1" x="1201"/>
        <item h="1" x="1287"/>
        <item h="1" x="350"/>
        <item h="1" x="653"/>
        <item h="1" x="1243"/>
        <item h="1" x="1032"/>
        <item h="1" x="1019"/>
        <item h="1" x="64"/>
        <item h="1" x="718"/>
        <item h="1" x="114"/>
        <item h="1" x="1153"/>
        <item h="1" x="427"/>
        <item h="1" x="895"/>
        <item h="1" x="1267"/>
        <item h="1" x="51"/>
        <item h="1" x="1280"/>
        <item h="1" x="1228"/>
        <item h="1" x="1043"/>
        <item h="1" x="1343"/>
        <item h="1" x="428"/>
        <item h="1" x="739"/>
        <item h="1" x="15"/>
        <item h="1" x="208"/>
        <item h="1" x="325"/>
        <item h="1" x="1346"/>
        <item h="1" x="933"/>
        <item h="1" x="910"/>
        <item h="1" x="244"/>
        <item h="1" x="61"/>
        <item h="1" x="1021"/>
        <item h="1" x="1036"/>
        <item h="1" x="993"/>
        <item h="1" x="585"/>
        <item h="1" x="873"/>
        <item h="1" x="79"/>
        <item h="1" x="28"/>
        <item h="1" x="830"/>
        <item h="1" x="415"/>
        <item h="1" x="797"/>
        <item h="1" x="1076"/>
        <item h="1" x="123"/>
        <item h="1" x="742"/>
        <item h="1" x="661"/>
        <item h="1" x="1208"/>
        <item h="1" x="1146"/>
        <item h="1" x="836"/>
        <item h="1" x="694"/>
        <item h="1" x="206"/>
        <item h="1" x="1317"/>
        <item h="1" x="1072"/>
        <item h="1" x="762"/>
        <item h="1" x="1200"/>
        <item h="1" x="1289"/>
        <item h="1" x="174"/>
        <item h="1" x="988"/>
        <item h="1" x="514"/>
        <item h="1" x="746"/>
        <item h="1" x="357"/>
        <item h="1" x="838"/>
        <item h="1" x="866"/>
        <item h="1" x="449"/>
        <item h="1" x="644"/>
        <item h="1" x="930"/>
        <item h="1" x="219"/>
        <item h="1" x="422"/>
        <item h="1" x="133"/>
        <item h="1" x="90"/>
        <item h="1" x="607"/>
        <item h="1" x="730"/>
        <item h="1" x="492"/>
        <item h="1" x="693"/>
        <item h="1" x="1133"/>
        <item h="1" x="599"/>
        <item h="1" x="967"/>
        <item h="1" x="733"/>
        <item h="1" x="768"/>
        <item h="1" x="688"/>
        <item h="1" x="970"/>
        <item h="1" x="1341"/>
        <item h="1" x="155"/>
        <item h="1" x="715"/>
        <item h="1" x="1122"/>
        <item h="1" x="619"/>
        <item h="1" x="935"/>
        <item h="1" x="444"/>
        <item h="1" x="598"/>
        <item h="1" x="245"/>
        <item h="1" x="364"/>
        <item h="1" x="744"/>
        <item h="1" x="700"/>
        <item h="1" x="1298"/>
        <item h="1" x="530"/>
        <item h="1" x="512"/>
        <item h="1" x="1005"/>
        <item h="1" x="1056"/>
        <item h="1" x="695"/>
        <item h="1" x="332"/>
        <item h="1" x="442"/>
        <item h="1" x="113"/>
        <item h="1" x="566"/>
        <item h="1" x="522"/>
        <item h="1" x="618"/>
        <item h="1" x="265"/>
        <item h="1" x="306"/>
        <item h="1" x="719"/>
        <item h="1" x="893"/>
        <item h="1" x="409"/>
        <item h="1" x="1309"/>
        <item h="1" x="22"/>
        <item h="1" x="270"/>
        <item h="1" x="1342"/>
        <item h="1" x="300"/>
        <item h="1" x="769"/>
        <item h="1" x="218"/>
        <item h="1" x="209"/>
        <item h="1" x="343"/>
        <item h="1" x="702"/>
        <item h="1" x="584"/>
        <item h="1" x="1135"/>
        <item h="1" x="1176"/>
        <item h="1" x="1183"/>
        <item h="1" x="776"/>
        <item h="1" x="915"/>
        <item h="1" x="835"/>
        <item h="1" x="673"/>
        <item h="1" x="1316"/>
        <item h="1" x="390"/>
        <item h="1" x="1229"/>
        <item h="1" x="435"/>
        <item h="1" x="74"/>
        <item h="1" x="937"/>
        <item h="1" x="1090"/>
        <item h="1" x="713"/>
        <item h="1" x="1296"/>
        <item h="1" x="1255"/>
        <item h="1" x="920"/>
        <item h="1" x="53"/>
        <item h="1" x="1190"/>
        <item h="1" x="262"/>
        <item h="1" x="790"/>
        <item h="1" x="87"/>
        <item h="1" x="288"/>
        <item h="1" x="92"/>
        <item h="1" x="1328"/>
        <item h="1" x="861"/>
        <item h="1" x="650"/>
        <item h="1" x="211"/>
        <item h="1" x="269"/>
        <item h="1" x="423"/>
        <item h="1" x="75"/>
        <item h="1" x="240"/>
        <item h="1" x="919"/>
        <item h="1" x="706"/>
        <item h="1" x="185"/>
        <item h="1" x="1318"/>
        <item h="1" x="976"/>
        <item h="1" x="791"/>
        <item h="1" x="525"/>
        <item h="1" x="601"/>
        <item h="1" x="95"/>
        <item h="1" x="309"/>
        <item h="1" x="1094"/>
        <item h="1" x="686"/>
        <item h="1" x="906"/>
        <item h="1" x="413"/>
        <item h="1" x="621"/>
        <item h="1" x="379"/>
        <item h="1" x="1015"/>
        <item h="1" x="951"/>
        <item h="1" x="62"/>
        <item h="1" x="515"/>
        <item h="1" x="668"/>
        <item h="1" x="1080"/>
        <item h="1" x="1108"/>
        <item h="1" x="474"/>
        <item h="1" x="18"/>
        <item h="1" x="1214"/>
        <item h="1" x="1107"/>
        <item h="1" x="339"/>
        <item h="1" x="293"/>
        <item h="1" x="1006"/>
        <item h="1" x="231"/>
        <item h="1" x="852"/>
        <item h="1" x="441"/>
        <item h="1" x="1206"/>
        <item h="1" x="590"/>
        <item h="1" x="1007"/>
        <item h="1" x="1089"/>
        <item h="1" x="954"/>
        <item h="1" x="1023"/>
        <item h="1" x="397"/>
        <item h="1" x="450"/>
        <item h="1" x="978"/>
        <item h="1" x="1009"/>
        <item h="1" x="471"/>
        <item h="1" x="368"/>
        <item h="1" x="1137"/>
        <item h="1" x="568"/>
        <item h="1" x="732"/>
        <item h="1" x="190"/>
        <item h="1" x="941"/>
        <item h="1" x="1248"/>
        <item h="1" x="432"/>
        <item h="1" x="538"/>
        <item h="1" x="257"/>
        <item h="1" x="890"/>
        <item h="1" x="760"/>
        <item h="1" x="116"/>
        <item h="1" x="989"/>
        <item h="1" x="414"/>
        <item h="1" x="812"/>
        <item h="1" x="307"/>
        <item h="1" x="666"/>
        <item h="1" x="883"/>
        <item h="1" x="583"/>
        <item h="1" x="963"/>
        <item h="1" x="1250"/>
        <item h="1" x="144"/>
        <item h="1" x="109"/>
        <item h="1" x="679"/>
        <item h="1" x="1097"/>
        <item h="1" x="677"/>
        <item h="1" x="766"/>
        <item h="1" x="1053"/>
        <item h="1" x="273"/>
        <item h="1" x="1098"/>
        <item h="1" x="564"/>
        <item h="1" x="716"/>
        <item h="1" x="755"/>
        <item h="1" x="842"/>
        <item h="1" x="818"/>
        <item h="1" x="417"/>
        <item h="1" x="1271"/>
        <item h="1" x="625"/>
        <item h="1" x="406"/>
        <item h="1" x="882"/>
        <item h="1" x="103"/>
        <item h="1" x="460"/>
        <item h="1" x="854"/>
        <item h="1" x="851"/>
        <item h="1" x="321"/>
        <item h="1" x="705"/>
        <item h="1" x="560"/>
        <item h="1" x="809"/>
        <item h="1" x="283"/>
        <item h="1" x="847"/>
        <item h="1" x="183"/>
        <item h="1" x="59"/>
        <item h="1" x="863"/>
        <item h="1" x="860"/>
        <item h="1" x="102"/>
        <item h="1" x="1326"/>
        <item h="1" x="29"/>
        <item h="1" x="182"/>
        <item h="1" x="1172"/>
        <item h="1" x="264"/>
        <item h="1" x="1058"/>
        <item h="1" x="233"/>
        <item h="1" x="820"/>
        <item h="1" x="25"/>
        <item h="1" x="516"/>
        <item h="1" x="272"/>
        <item h="1" x="1274"/>
        <item h="1" x="899"/>
        <item h="1" x="519"/>
        <item h="1" x="869"/>
        <item h="1" x="389"/>
        <item h="1" x="239"/>
        <item h="1" x="227"/>
        <item h="1" x="725"/>
        <item h="1" x="570"/>
        <item h="1" x="318"/>
        <item h="1" x="1185"/>
        <item h="1" x="1049"/>
        <item h="1" x="1232"/>
        <item h="1" x="381"/>
        <item h="1" x="681"/>
        <item h="1" x="1320"/>
        <item h="1" x="251"/>
        <item h="1" x="456"/>
        <item h="1" x="479"/>
        <item h="1" x="229"/>
        <item h="1" x="120"/>
        <item h="1" x="43"/>
        <item h="1" x="400"/>
        <item h="1" x="1041"/>
        <item h="1" x="1050"/>
        <item h="1" x="770"/>
        <item h="1" x="729"/>
        <item h="1" x="1294"/>
        <item h="1" x="1070"/>
        <item h="1" x="1233"/>
        <item h="1" x="950"/>
        <item h="1" x="900"/>
        <item h="1" x="846"/>
        <item h="1" x="1152"/>
        <item h="1" x="712"/>
        <item h="1" x="865"/>
        <item h="1" x="544"/>
        <item h="1" x="162"/>
        <item h="1" x="802"/>
        <item h="1" x="709"/>
        <item h="1" x="186"/>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1"/>
  </rowFields>
  <rowItems count="3">
    <i>
      <x/>
    </i>
    <i>
      <x v="1"/>
    </i>
    <i t="grand">
      <x/>
    </i>
  </rowItems>
  <colItems count="1">
    <i/>
  </colItems>
  <dataFields count="1">
    <dataField name="Count of Employee_Number" fld="9" subtotal="count" baseField="1" baseItem="0"/>
  </dataFields>
  <formats count="1">
    <format dxfId="4">
      <pivotArea dataOnly="0" labelOnly="1" outline="0" axis="axisValues"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17:D28"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_Number" fld="9" subtotal="count" baseField="15" baseItem="0"/>
  </dataFields>
  <chartFormats count="3">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 chart="12" format="6"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D6:G11" firstHeaderRow="1" firstDataRow="2" firstDataCol="1"/>
  <pivotFields count="39">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_Number" fld="9" subtotal="count" baseField="4" baseItem="0"/>
  </dataFields>
  <chartFormats count="3">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s>
  <pivotTableStyleInfo name="PivotStyleDark7"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K17:N22"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36"/>
  </rowFields>
  <rowItems count="4">
    <i>
      <x/>
    </i>
    <i>
      <x v="1"/>
    </i>
    <i>
      <x v="2"/>
    </i>
    <i t="grand">
      <x/>
    </i>
  </rowItems>
  <colFields count="1">
    <field x="1"/>
  </colFields>
  <colItems count="3">
    <i>
      <x/>
    </i>
    <i>
      <x v="1"/>
    </i>
    <i t="grand">
      <x/>
    </i>
  </colItems>
  <dataFields count="1">
    <dataField name="Count of Employee_Number" fld="9" subtotal="count" baseField="36" baseItem="0"/>
  </dataFields>
  <chartFormats count="3">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5">
  <location ref="I6:L10"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Employee_Number" fld="9" subtotal="count" baseField="11" baseItem="0"/>
  </dataFields>
  <chartFormats count="7">
    <chartFormat chart="35" format="8" series="1">
      <pivotArea type="data" outline="0" fieldPosition="0">
        <references count="2">
          <reference field="4294967294" count="1" selected="0">
            <x v="0"/>
          </reference>
          <reference field="1" count="1" selected="0">
            <x v="0"/>
          </reference>
        </references>
      </pivotArea>
    </chartFormat>
    <chartFormat chart="35" format="9">
      <pivotArea type="data" outline="0" fieldPosition="0">
        <references count="3">
          <reference field="4294967294" count="1" selected="0">
            <x v="0"/>
          </reference>
          <reference field="1" count="1" selected="0">
            <x v="0"/>
          </reference>
          <reference field="11" count="1" selected="0">
            <x v="1"/>
          </reference>
        </references>
      </pivotArea>
    </chartFormat>
    <chartFormat chart="35" format="10" series="1">
      <pivotArea type="data" outline="0" fieldPosition="0">
        <references count="2">
          <reference field="4294967294" count="1" selected="0">
            <x v="0"/>
          </reference>
          <reference field="1" count="1" selected="0">
            <x v="1"/>
          </reference>
        </references>
      </pivotArea>
    </chartFormat>
    <chartFormat chart="35" format="11">
      <pivotArea type="data" outline="0" fieldPosition="0">
        <references count="3">
          <reference field="4294967294" count="1" selected="0">
            <x v="0"/>
          </reference>
          <reference field="1" count="1" selected="0">
            <x v="1"/>
          </reference>
          <reference field="11" count="1" selected="0">
            <x v="1"/>
          </reference>
        </references>
      </pivotArea>
    </chartFormat>
    <chartFormat chart="35" format="12" series="1">
      <pivotArea type="data" outline="0" fieldPosition="0">
        <references count="1">
          <reference field="4294967294" count="1" selected="0">
            <x v="0"/>
          </reference>
        </references>
      </pivotArea>
    </chartFormat>
    <chartFormat chart="35" format="13">
      <pivotArea type="data" outline="0" fieldPosition="0">
        <references count="3">
          <reference field="4294967294" count="1" selected="0">
            <x v="0"/>
          </reference>
          <reference field="1" count="1" selected="0">
            <x v="0"/>
          </reference>
          <reference field="11" count="1" selected="0">
            <x v="0"/>
          </reference>
        </references>
      </pivotArea>
    </chartFormat>
    <chartFormat chart="35" format="14">
      <pivotArea type="data" outline="0" fieldPosition="0">
        <references count="3">
          <reference field="4294967294" count="1" selected="0">
            <x v="0"/>
          </reference>
          <reference field="1" count="1" selected="0">
            <x v="1"/>
          </reference>
          <reference field="11"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_Role" sourceName="Job_Role">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 tabId="5" name="PivotTable9"/>
    <pivotTable tabId="5" name="PivotTable10"/>
  </pivotTables>
  <data>
    <tabular pivotCacheId="1">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verTime" sourceName="OverTime">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 tabId="5" name="PivotTable10"/>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_Field">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Dark6" rowHeight="241300"/>
  <slicer name="Gender 1" cache="Slicer_Gender" caption="Gender" style="SlicerStyleDark6" rowHeight="241300"/>
  <slicer name="Job_Role 1" cache="Slicer_Job_Role" caption="Job_Role" startItem="6" style="SlicerStyleDark6" rowHeight="241300"/>
  <slicer name="OverTime 1" cache="Slicer_OverTime" caption="OverTime" style="SlicerStyleDark6" rowHeight="241300"/>
  <slicer name="Education_Field 1" cache="Slicer_Education_Field" caption="Education_Field" style="SlicerStyleDark6" rowHeight="241300"/>
</slicers>
</file>

<file path=xl/tables/table1.xml><?xml version="1.0" encoding="utf-8"?>
<table xmlns="http://schemas.openxmlformats.org/spreadsheetml/2006/main" id="1" name="Table1" displayName="Table1" ref="A1:AM1471" totalsRowShown="0">
  <autoFilter ref="A1:AM1471"/>
  <tableColumns count="39">
    <tableColumn id="1" name="Age"/>
    <tableColumn id="2" name="Attrition"/>
    <tableColumn id="3" name="Business_Travel"/>
    <tableColumn id="4" name="Daily_Rate"/>
    <tableColumn id="5" name="Department"/>
    <tableColumn id="6" name="Distance_From_Home"/>
    <tableColumn id="7" name="Education"/>
    <tableColumn id="8" name="Education_Field"/>
    <tableColumn id="9" name="Employee_Count"/>
    <tableColumn id="10" name="Employee_Number"/>
    <tableColumn id="11" name="Environment_Satisfaction"/>
    <tableColumn id="12" name="Gender"/>
    <tableColumn id="13" name="Hourly_Rate"/>
    <tableColumn id="14" name="Job_Involvement"/>
    <tableColumn id="15" name="Job_Level"/>
    <tableColumn id="16" name="Job_Role"/>
    <tableColumn id="17" name="Job_Satisfaction"/>
    <tableColumn id="18" name="Marital_Status"/>
    <tableColumn id="19" name="Monthly_Income"/>
    <tableColumn id="20" name="Monthly_Rate"/>
    <tableColumn id="21" name="Num_Companies_Worked"/>
    <tableColumn id="22" name="Over_18"/>
    <tableColumn id="23" name="OverTime"/>
    <tableColumn id="24" name="Percent_Salary_Hike"/>
    <tableColumn id="25" name="Performance_Rating"/>
    <tableColumn id="26" name="Relationship_Satisfaction"/>
    <tableColumn id="27" name="Standard_Hours"/>
    <tableColumn id="28" name="Stock_Option_Level"/>
    <tableColumn id="29" name="Total_Working_Years"/>
    <tableColumn id="30" name="Training_Times_Last_Year"/>
    <tableColumn id="31" name="Work_Life_Balance"/>
    <tableColumn id="32" name="Years_At_Company"/>
    <tableColumn id="33" name="Years_In_Current_Role"/>
    <tableColumn id="34" name="Years_Since_Last_Promotion"/>
    <tableColumn id="35" name="Years_With_Curr_Manager"/>
    <tableColumn id="36" name="Age_Group" dataDxfId="8">
      <calculatedColumnFormula>IF(A2&lt;=25,"18-25",IF(A2&lt;=35,"26-35",IF(A2&lt;=45,"36-45",IF(A2&lt;=55,"46-55","56+"))))</calculatedColumnFormula>
    </tableColumn>
    <tableColumn id="37" name="Income_Band" dataDxfId="7">
      <calculatedColumnFormula>IF(S2&lt;3000,"Low",IF(S2&lt;7000,"Medium","High"))</calculatedColumnFormula>
    </tableColumn>
    <tableColumn id="38" name="Years_at_Company_Band" dataDxfId="6">
      <calculatedColumnFormula>IF(AF1&lt;=2,"0-2",IF(AF1&lt;=5,"3-5",IF(AF1&lt;=10,"6-10","11+")))</calculatedColumnFormula>
    </tableColumn>
    <tableColumn id="39" name="Attrition Status" dataDxfId="5">
      <calculatedColumnFormula>IF(B1="Yes","Left","Stayed")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4" name="Table4" displayName="Table4" ref="A2:B8" totalsRowShown="0" headerRowDxfId="0" headerRowCellStyle="60% - Accent6" dataCellStyle="60% - Accent6">
  <autoFilter ref="A2:B8"/>
  <tableColumns count="2">
    <tableColumn id="1" name="KPI"/>
    <tableColumn id="2" name="Valu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375623"/>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workbookViewId="0">
      <selection activeCell="D9" sqref="D9"/>
    </sheetView>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471"/>
  <sheetViews>
    <sheetView tabSelected="1" workbookViewId="0">
      <selection activeCell="Y1" sqref="Y1:Y1048576"/>
    </sheetView>
  </sheetViews>
  <sheetFormatPr defaultRowHeight="15" x14ac:dyDescent="0.25"/>
  <cols>
    <col min="2" max="2" width="10.7109375" customWidth="1"/>
    <col min="3" max="3" width="20.7109375" customWidth="1"/>
    <col min="4" max="4" width="14.5703125" customWidth="1"/>
    <col min="5" max="5" width="25.140625" customWidth="1"/>
    <col min="6" max="6" width="20.5703125" customWidth="1"/>
    <col min="7" max="7" width="11.85546875" customWidth="1"/>
    <col min="8" max="8" width="18.140625" customWidth="1"/>
    <col min="9" max="9" width="20.7109375" customWidth="1"/>
    <col min="10" max="10" width="21.7109375" customWidth="1"/>
    <col min="11" max="11" width="26.7109375" customWidth="1"/>
    <col min="12" max="12" width="10.5703125" customWidth="1"/>
    <col min="13" max="13" width="15.7109375" customWidth="1"/>
    <col min="14" max="14" width="18.28515625" customWidth="1"/>
    <col min="15" max="15" width="12.7109375" customWidth="1"/>
    <col min="16" max="16" width="22.140625" customWidth="1"/>
    <col min="17" max="17" width="19.28515625" customWidth="1"/>
    <col min="18" max="18" width="14.85546875" customWidth="1"/>
    <col min="19" max="19" width="20" customWidth="1"/>
    <col min="20" max="20" width="17.28515625" customWidth="1"/>
    <col min="21" max="21" width="27" customWidth="1"/>
    <col min="22" max="22" width="12.7109375" customWidth="1"/>
    <col min="23" max="23" width="11.85546875" customWidth="1"/>
    <col min="24" max="24" width="22.42578125" customWidth="1"/>
    <col min="25" max="25" width="24.42578125" customWidth="1"/>
    <col min="26" max="26" width="26.7109375" customWidth="1"/>
    <col min="27" max="27" width="18.140625" customWidth="1"/>
    <col min="28" max="28" width="21.5703125" customWidth="1"/>
    <col min="29" max="29" width="24.7109375" customWidth="1"/>
    <col min="30" max="30" width="27.28515625" customWidth="1"/>
    <col min="31" max="31" width="21.28515625" customWidth="1"/>
    <col min="32" max="32" width="20.85546875" customWidth="1"/>
    <col min="33" max="33" width="24.42578125" customWidth="1"/>
    <col min="34" max="34" width="28.85546875" customWidth="1"/>
    <col min="35" max="35" width="27.7109375" customWidth="1"/>
    <col min="36" max="36" width="16.42578125" style="1" customWidth="1"/>
    <col min="37" max="37" width="16" customWidth="1"/>
    <col min="38" max="38" width="26.7109375" customWidth="1"/>
    <col min="39" max="39" width="18.85546875" customWidth="1"/>
  </cols>
  <sheetData>
    <row r="1" spans="1:39" x14ac:dyDescent="0.25">
      <c r="A1" t="s">
        <v>0</v>
      </c>
      <c r="B1" t="s">
        <v>1</v>
      </c>
      <c r="C1" t="s">
        <v>65</v>
      </c>
      <c r="D1" t="s">
        <v>64</v>
      </c>
      <c r="E1" t="s">
        <v>4</v>
      </c>
      <c r="F1" t="s">
        <v>66</v>
      </c>
      <c r="G1" t="s">
        <v>6</v>
      </c>
      <c r="H1" t="s">
        <v>67</v>
      </c>
      <c r="I1" t="s">
        <v>62</v>
      </c>
      <c r="J1" t="s">
        <v>63</v>
      </c>
      <c r="K1" t="s">
        <v>68</v>
      </c>
      <c r="L1" t="s">
        <v>11</v>
      </c>
      <c r="M1" t="s">
        <v>69</v>
      </c>
      <c r="N1" t="s">
        <v>70</v>
      </c>
      <c r="O1" t="s">
        <v>71</v>
      </c>
      <c r="P1" t="s">
        <v>72</v>
      </c>
      <c r="Q1" t="s">
        <v>73</v>
      </c>
      <c r="R1" t="s">
        <v>74</v>
      </c>
      <c r="S1" t="s">
        <v>75</v>
      </c>
      <c r="T1" t="s">
        <v>76</v>
      </c>
      <c r="U1" t="s">
        <v>77</v>
      </c>
      <c r="V1" t="s">
        <v>78</v>
      </c>
      <c r="W1" t="s">
        <v>22</v>
      </c>
      <c r="X1" t="s">
        <v>79</v>
      </c>
      <c r="Y1" t="s">
        <v>80</v>
      </c>
      <c r="Z1" t="s">
        <v>81</v>
      </c>
      <c r="AA1" t="s">
        <v>82</v>
      </c>
      <c r="AB1" t="s">
        <v>83</v>
      </c>
      <c r="AC1" t="s">
        <v>84</v>
      </c>
      <c r="AD1" t="s">
        <v>85</v>
      </c>
      <c r="AE1" t="s">
        <v>86</v>
      </c>
      <c r="AF1" t="s">
        <v>87</v>
      </c>
      <c r="AG1" t="s">
        <v>88</v>
      </c>
      <c r="AH1" t="s">
        <v>89</v>
      </c>
      <c r="AI1" t="s">
        <v>90</v>
      </c>
      <c r="AJ1" s="1" t="s">
        <v>91</v>
      </c>
      <c r="AK1" t="s">
        <v>92</v>
      </c>
      <c r="AL1" t="s">
        <v>93</v>
      </c>
      <c r="AM1" t="s">
        <v>94</v>
      </c>
    </row>
    <row r="2" spans="1:39"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s="1" t="str">
        <f t="shared" ref="AJ2:AJ65" si="0">IF(A2&lt;=25,"18-25",IF(A2&lt;=35,"26-35",IF(A2&lt;=45,"36-45",IF(A2&lt;=55,"46-55","56+"))))</f>
        <v>36-45</v>
      </c>
      <c r="AK2" t="str">
        <f t="shared" ref="AK2:AK65" si="1">IF(S2&lt;3000,"Low",IF(S2&lt;7000,"Medium","High"))</f>
        <v>Medium</v>
      </c>
      <c r="AL2" t="str">
        <f t="shared" ref="AL2:AL65" si="2">IF(AF1&lt;=2,"0-2",IF(AF1&lt;=5,"3-5",IF(AF1&lt;=10,"6-10","11+")))</f>
        <v>11+</v>
      </c>
      <c r="AM2" t="str">
        <f t="shared" ref="AM2:AM65" si="3">IF(B1="Yes","Left","Stayed")</f>
        <v>Stayed</v>
      </c>
    </row>
    <row r="3" spans="1:39"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s="1" t="str">
        <f t="shared" si="0"/>
        <v>46-55</v>
      </c>
      <c r="AK3" t="str">
        <f t="shared" si="1"/>
        <v>Medium</v>
      </c>
      <c r="AL3" t="str">
        <f t="shared" si="2"/>
        <v>6-10</v>
      </c>
      <c r="AM3" t="str">
        <f t="shared" si="3"/>
        <v>Left</v>
      </c>
    </row>
    <row r="4" spans="1:39"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s="1" t="str">
        <f t="shared" si="0"/>
        <v>36-45</v>
      </c>
      <c r="AK4" t="str">
        <f t="shared" si="1"/>
        <v>Low</v>
      </c>
      <c r="AL4" t="str">
        <f t="shared" si="2"/>
        <v>6-10</v>
      </c>
      <c r="AM4" t="str">
        <f t="shared" si="3"/>
        <v>Stayed</v>
      </c>
    </row>
    <row r="5" spans="1:39"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s="1" t="str">
        <f t="shared" si="0"/>
        <v>26-35</v>
      </c>
      <c r="AK5" t="str">
        <f t="shared" si="1"/>
        <v>Low</v>
      </c>
      <c r="AL5" t="str">
        <f t="shared" si="2"/>
        <v>0-2</v>
      </c>
      <c r="AM5" t="str">
        <f t="shared" si="3"/>
        <v>Left</v>
      </c>
    </row>
    <row r="6" spans="1:39"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s="1" t="str">
        <f t="shared" si="0"/>
        <v>26-35</v>
      </c>
      <c r="AK6" t="str">
        <f t="shared" si="1"/>
        <v>Medium</v>
      </c>
      <c r="AL6" t="str">
        <f t="shared" si="2"/>
        <v>6-10</v>
      </c>
      <c r="AM6" t="str">
        <f t="shared" si="3"/>
        <v>Stayed</v>
      </c>
    </row>
    <row r="7" spans="1:39"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s="1" t="str">
        <f t="shared" si="0"/>
        <v>26-35</v>
      </c>
      <c r="AK7" t="str">
        <f t="shared" si="1"/>
        <v>Medium</v>
      </c>
      <c r="AL7" t="str">
        <f t="shared" si="2"/>
        <v>0-2</v>
      </c>
      <c r="AM7" t="str">
        <f t="shared" si="3"/>
        <v>Stayed</v>
      </c>
    </row>
    <row r="8" spans="1:39"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s="1" t="str">
        <f t="shared" si="0"/>
        <v>56+</v>
      </c>
      <c r="AK8" t="str">
        <f t="shared" si="1"/>
        <v>Low</v>
      </c>
      <c r="AL8" t="str">
        <f t="shared" si="2"/>
        <v>6-10</v>
      </c>
      <c r="AM8" t="str">
        <f t="shared" si="3"/>
        <v>Stayed</v>
      </c>
    </row>
    <row r="9" spans="1:39"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s="1" t="str">
        <f t="shared" si="0"/>
        <v>26-35</v>
      </c>
      <c r="AK9" t="str">
        <f t="shared" si="1"/>
        <v>Low</v>
      </c>
      <c r="AL9" t="str">
        <f t="shared" si="2"/>
        <v>0-2</v>
      </c>
      <c r="AM9" t="str">
        <f t="shared" si="3"/>
        <v>Stayed</v>
      </c>
    </row>
    <row r="10" spans="1:39"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s="1" t="str">
        <f t="shared" si="0"/>
        <v>36-45</v>
      </c>
      <c r="AK10" t="str">
        <f t="shared" si="1"/>
        <v>High</v>
      </c>
      <c r="AL10" t="str">
        <f t="shared" si="2"/>
        <v>0-2</v>
      </c>
      <c r="AM10" t="str">
        <f t="shared" si="3"/>
        <v>Stayed</v>
      </c>
    </row>
    <row r="11" spans="1:39"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s="1" t="str">
        <f t="shared" si="0"/>
        <v>36-45</v>
      </c>
      <c r="AK11" t="str">
        <f t="shared" si="1"/>
        <v>Medium</v>
      </c>
      <c r="AL11" t="str">
        <f t="shared" si="2"/>
        <v>6-10</v>
      </c>
      <c r="AM11" t="str">
        <f t="shared" si="3"/>
        <v>Stayed</v>
      </c>
    </row>
    <row r="12" spans="1:39"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s="1" t="str">
        <f t="shared" si="0"/>
        <v>26-35</v>
      </c>
      <c r="AK12" t="str">
        <f t="shared" si="1"/>
        <v>Low</v>
      </c>
      <c r="AL12" t="str">
        <f t="shared" si="2"/>
        <v>6-10</v>
      </c>
      <c r="AM12" t="str">
        <f t="shared" si="3"/>
        <v>Stayed</v>
      </c>
    </row>
    <row r="13" spans="1:39"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s="1" t="str">
        <f t="shared" si="0"/>
        <v>26-35</v>
      </c>
      <c r="AK13" t="str">
        <f t="shared" si="1"/>
        <v>Medium</v>
      </c>
      <c r="AL13" t="str">
        <f t="shared" si="2"/>
        <v>3-5</v>
      </c>
      <c r="AM13" t="str">
        <f t="shared" si="3"/>
        <v>Stayed</v>
      </c>
    </row>
    <row r="14" spans="1:39"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s="1" t="str">
        <f t="shared" si="0"/>
        <v>26-35</v>
      </c>
      <c r="AK14" t="str">
        <f t="shared" si="1"/>
        <v>Low</v>
      </c>
      <c r="AL14" t="str">
        <f t="shared" si="2"/>
        <v>6-10</v>
      </c>
      <c r="AM14" t="str">
        <f t="shared" si="3"/>
        <v>Stayed</v>
      </c>
    </row>
    <row r="15" spans="1:39"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s="1" t="str">
        <f t="shared" si="0"/>
        <v>26-35</v>
      </c>
      <c r="AK15" t="str">
        <f t="shared" si="1"/>
        <v>Low</v>
      </c>
      <c r="AL15" t="str">
        <f t="shared" si="2"/>
        <v>3-5</v>
      </c>
      <c r="AM15" t="str">
        <f t="shared" si="3"/>
        <v>Stayed</v>
      </c>
    </row>
    <row r="16" spans="1:39"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s="1" t="str">
        <f t="shared" si="0"/>
        <v>26-35</v>
      </c>
      <c r="AK16" t="str">
        <f t="shared" si="1"/>
        <v>Low</v>
      </c>
      <c r="AL16" t="str">
        <f t="shared" si="2"/>
        <v>0-2</v>
      </c>
      <c r="AM16" t="str">
        <f t="shared" si="3"/>
        <v>Stayed</v>
      </c>
    </row>
    <row r="17" spans="1:39"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s="1" t="str">
        <f t="shared" si="0"/>
        <v>26-35</v>
      </c>
      <c r="AK17" t="str">
        <f t="shared" si="1"/>
        <v>High</v>
      </c>
      <c r="AL17" t="str">
        <f t="shared" si="2"/>
        <v>3-5</v>
      </c>
      <c r="AM17" t="str">
        <f t="shared" si="3"/>
        <v>Left</v>
      </c>
    </row>
    <row r="18" spans="1:39"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s="1" t="str">
        <f t="shared" si="0"/>
        <v>26-35</v>
      </c>
      <c r="AK18" t="str">
        <f t="shared" si="1"/>
        <v>Medium</v>
      </c>
      <c r="AL18" t="str">
        <f t="shared" si="2"/>
        <v>6-10</v>
      </c>
      <c r="AM18" t="str">
        <f t="shared" si="3"/>
        <v>Stayed</v>
      </c>
    </row>
    <row r="19" spans="1:39"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s="1" t="str">
        <f t="shared" si="0"/>
        <v>18-25</v>
      </c>
      <c r="AK19" t="str">
        <f t="shared" si="1"/>
        <v>Low</v>
      </c>
      <c r="AL19" t="str">
        <f t="shared" si="2"/>
        <v>6-10</v>
      </c>
      <c r="AM19" t="str">
        <f t="shared" si="3"/>
        <v>Stayed</v>
      </c>
    </row>
    <row r="20" spans="1:39"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s="1" t="str">
        <f t="shared" si="0"/>
        <v>46-55</v>
      </c>
      <c r="AK20" t="str">
        <f t="shared" si="1"/>
        <v>High</v>
      </c>
      <c r="AL20" t="str">
        <f t="shared" si="2"/>
        <v>0-2</v>
      </c>
      <c r="AM20" t="str">
        <f t="shared" si="3"/>
        <v>Stayed</v>
      </c>
    </row>
    <row r="21" spans="1:39"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s="1" t="str">
        <f t="shared" si="0"/>
        <v>36-45</v>
      </c>
      <c r="AK21" t="str">
        <f t="shared" si="1"/>
        <v>Medium</v>
      </c>
      <c r="AL21" t="str">
        <f t="shared" si="2"/>
        <v>11+</v>
      </c>
      <c r="AM21" t="str">
        <f t="shared" si="3"/>
        <v>Stayed</v>
      </c>
    </row>
    <row r="22" spans="1:39"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s="1" t="str">
        <f t="shared" si="0"/>
        <v>18-25</v>
      </c>
      <c r="AK22" t="str">
        <f t="shared" si="1"/>
        <v>Medium</v>
      </c>
      <c r="AL22" t="str">
        <f t="shared" si="2"/>
        <v>3-5</v>
      </c>
      <c r="AM22" t="str">
        <f t="shared" si="3"/>
        <v>Stayed</v>
      </c>
    </row>
    <row r="23" spans="1:39"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s="1" t="str">
        <f t="shared" si="0"/>
        <v>36-45</v>
      </c>
      <c r="AK23" t="str">
        <f t="shared" si="1"/>
        <v>Medium</v>
      </c>
      <c r="AL23" t="str">
        <f t="shared" si="2"/>
        <v>3-5</v>
      </c>
      <c r="AM23" t="str">
        <f t="shared" si="3"/>
        <v>Stayed</v>
      </c>
    </row>
    <row r="24" spans="1:39"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s="1" t="str">
        <f t="shared" si="0"/>
        <v>26-35</v>
      </c>
      <c r="AK24" t="str">
        <f t="shared" si="1"/>
        <v>High</v>
      </c>
      <c r="AL24" t="str">
        <f t="shared" si="2"/>
        <v>3-5</v>
      </c>
      <c r="AM24" t="str">
        <f t="shared" si="3"/>
        <v>Left</v>
      </c>
    </row>
    <row r="25" spans="1:39"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s="1" t="str">
        <f t="shared" si="0"/>
        <v>18-25</v>
      </c>
      <c r="AK25" t="str">
        <f t="shared" si="1"/>
        <v>Low</v>
      </c>
      <c r="AL25" t="str">
        <f t="shared" si="2"/>
        <v>11+</v>
      </c>
      <c r="AM25" t="str">
        <f t="shared" si="3"/>
        <v>Stayed</v>
      </c>
    </row>
    <row r="26" spans="1:39"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s="1" t="str">
        <f t="shared" si="0"/>
        <v>26-35</v>
      </c>
      <c r="AK26" t="str">
        <f t="shared" si="1"/>
        <v>Low</v>
      </c>
      <c r="AL26" t="str">
        <f t="shared" si="2"/>
        <v>0-2</v>
      </c>
      <c r="AM26" t="str">
        <f t="shared" si="3"/>
        <v>Stayed</v>
      </c>
    </row>
    <row r="27" spans="1:39"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s="1" t="str">
        <f t="shared" si="0"/>
        <v>46-55</v>
      </c>
      <c r="AK27" t="str">
        <f t="shared" si="1"/>
        <v>High</v>
      </c>
      <c r="AL27" t="str">
        <f t="shared" si="2"/>
        <v>3-5</v>
      </c>
      <c r="AM27" t="str">
        <f t="shared" si="3"/>
        <v>Left</v>
      </c>
    </row>
    <row r="28" spans="1:39"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s="1" t="str">
        <f t="shared" si="0"/>
        <v>26-35</v>
      </c>
      <c r="AK28" t="str">
        <f t="shared" si="1"/>
        <v>Medium</v>
      </c>
      <c r="AL28" t="str">
        <f t="shared" si="2"/>
        <v>11+</v>
      </c>
      <c r="AM28" t="str">
        <f t="shared" si="3"/>
        <v>Stayed</v>
      </c>
    </row>
    <row r="29" spans="1:39"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s="1" t="str">
        <f t="shared" si="0"/>
        <v>36-45</v>
      </c>
      <c r="AK29" t="str">
        <f t="shared" si="1"/>
        <v>Medium</v>
      </c>
      <c r="AL29" t="str">
        <f t="shared" si="2"/>
        <v>6-10</v>
      </c>
      <c r="AM29" t="str">
        <f t="shared" si="3"/>
        <v>Left</v>
      </c>
    </row>
    <row r="30" spans="1:39"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s="1" t="str">
        <f t="shared" si="0"/>
        <v>36-45</v>
      </c>
      <c r="AK30" t="str">
        <f t="shared" si="1"/>
        <v>High</v>
      </c>
      <c r="AL30" t="str">
        <f t="shared" si="2"/>
        <v>6-10</v>
      </c>
      <c r="AM30" t="str">
        <f t="shared" si="3"/>
        <v>Stayed</v>
      </c>
    </row>
    <row r="31" spans="1:39"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s="1" t="str">
        <f t="shared" si="0"/>
        <v>46-55</v>
      </c>
      <c r="AK31" t="str">
        <f t="shared" si="1"/>
        <v>High</v>
      </c>
      <c r="AL31" t="str">
        <f t="shared" si="2"/>
        <v>11+</v>
      </c>
      <c r="AM31" t="str">
        <f t="shared" si="3"/>
        <v>Stayed</v>
      </c>
    </row>
    <row r="32" spans="1:39"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s="1" t="str">
        <f t="shared" si="0"/>
        <v>26-35</v>
      </c>
      <c r="AK32" t="str">
        <f t="shared" si="1"/>
        <v>Low</v>
      </c>
      <c r="AL32" t="str">
        <f t="shared" si="2"/>
        <v>0-2</v>
      </c>
      <c r="AM32" t="str">
        <f t="shared" si="3"/>
        <v>Stayed</v>
      </c>
    </row>
    <row r="33" spans="1:39"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s="1" t="str">
        <f t="shared" si="0"/>
        <v>36-45</v>
      </c>
      <c r="AK33" t="str">
        <f t="shared" si="1"/>
        <v>Medium</v>
      </c>
      <c r="AL33" t="str">
        <f t="shared" si="2"/>
        <v>0-2</v>
      </c>
      <c r="AM33" t="str">
        <f t="shared" si="3"/>
        <v>Stayed</v>
      </c>
    </row>
    <row r="34" spans="1:39"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s="1" t="str">
        <f t="shared" si="0"/>
        <v>26-35</v>
      </c>
      <c r="AK34" t="str">
        <f t="shared" si="1"/>
        <v>Low</v>
      </c>
      <c r="AL34" t="str">
        <f t="shared" si="2"/>
        <v>3-5</v>
      </c>
      <c r="AM34" t="str">
        <f t="shared" si="3"/>
        <v>Stayed</v>
      </c>
    </row>
    <row r="35" spans="1:39"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s="1" t="str">
        <f t="shared" si="0"/>
        <v>36-45</v>
      </c>
      <c r="AK35" t="str">
        <f t="shared" si="1"/>
        <v>Low</v>
      </c>
      <c r="AL35" t="str">
        <f t="shared" si="2"/>
        <v>6-10</v>
      </c>
      <c r="AM35" t="str">
        <f t="shared" si="3"/>
        <v>Stayed</v>
      </c>
    </row>
    <row r="36" spans="1:39"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s="1" t="str">
        <f t="shared" si="0"/>
        <v>18-25</v>
      </c>
      <c r="AK36" t="str">
        <f t="shared" si="1"/>
        <v>Low</v>
      </c>
      <c r="AL36" t="str">
        <f t="shared" si="2"/>
        <v>0-2</v>
      </c>
      <c r="AM36" t="str">
        <f t="shared" si="3"/>
        <v>Left</v>
      </c>
    </row>
    <row r="37" spans="1:39"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s="1" t="str">
        <f t="shared" si="0"/>
        <v>36-45</v>
      </c>
      <c r="AK37" t="str">
        <f t="shared" si="1"/>
        <v>Low</v>
      </c>
      <c r="AL37" t="str">
        <f t="shared" si="2"/>
        <v>0-2</v>
      </c>
      <c r="AM37" t="str">
        <f t="shared" si="3"/>
        <v>Left</v>
      </c>
    </row>
    <row r="38" spans="1:39"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s="1" t="str">
        <f t="shared" si="0"/>
        <v>46-55</v>
      </c>
      <c r="AK38" t="str">
        <f t="shared" si="1"/>
        <v>Low</v>
      </c>
      <c r="AL38" t="str">
        <f t="shared" si="2"/>
        <v>3-5</v>
      </c>
      <c r="AM38" t="str">
        <f t="shared" si="3"/>
        <v>Stayed</v>
      </c>
    </row>
    <row r="39" spans="1:39"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s="1" t="str">
        <f t="shared" si="0"/>
        <v>26-35</v>
      </c>
      <c r="AK39" t="str">
        <f t="shared" si="1"/>
        <v>Low</v>
      </c>
      <c r="AL39" t="str">
        <f t="shared" si="2"/>
        <v>3-5</v>
      </c>
      <c r="AM39" t="str">
        <f t="shared" si="3"/>
        <v>Left</v>
      </c>
    </row>
    <row r="40" spans="1:39"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s="1" t="str">
        <f t="shared" si="0"/>
        <v>36-45</v>
      </c>
      <c r="AK40" t="str">
        <f t="shared" si="1"/>
        <v>Medium</v>
      </c>
      <c r="AL40" t="str">
        <f t="shared" si="2"/>
        <v>0-2</v>
      </c>
      <c r="AM40" t="str">
        <f t="shared" si="3"/>
        <v>Stayed</v>
      </c>
    </row>
    <row r="41" spans="1:39"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s="1" t="str">
        <f t="shared" si="0"/>
        <v>26-35</v>
      </c>
      <c r="AK41" t="str">
        <f t="shared" si="1"/>
        <v>Medium</v>
      </c>
      <c r="AL41" t="str">
        <f t="shared" si="2"/>
        <v>0-2</v>
      </c>
      <c r="AM41" t="str">
        <f t="shared" si="3"/>
        <v>Stayed</v>
      </c>
    </row>
    <row r="42" spans="1:39"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s="1" t="str">
        <f t="shared" si="0"/>
        <v>26-35</v>
      </c>
      <c r="AK42" t="str">
        <f t="shared" si="1"/>
        <v>Low</v>
      </c>
      <c r="AL42" t="str">
        <f t="shared" si="2"/>
        <v>3-5</v>
      </c>
      <c r="AM42" t="str">
        <f t="shared" si="3"/>
        <v>Stayed</v>
      </c>
    </row>
    <row r="43" spans="1:39"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s="1" t="str">
        <f t="shared" si="0"/>
        <v>26-35</v>
      </c>
      <c r="AK43" t="str">
        <f t="shared" si="1"/>
        <v>Low</v>
      </c>
      <c r="AL43" t="str">
        <f t="shared" si="2"/>
        <v>0-2</v>
      </c>
      <c r="AM43" t="str">
        <f t="shared" si="3"/>
        <v>Stayed</v>
      </c>
    </row>
    <row r="44" spans="1:39"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s="1" t="str">
        <f t="shared" si="0"/>
        <v>26-35</v>
      </c>
      <c r="AK44" t="str">
        <f t="shared" si="1"/>
        <v>Low</v>
      </c>
      <c r="AL44" t="str">
        <f t="shared" si="2"/>
        <v>0-2</v>
      </c>
      <c r="AM44" t="str">
        <f t="shared" si="3"/>
        <v>Stayed</v>
      </c>
    </row>
    <row r="45" spans="1:39"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s="1" t="str">
        <f t="shared" si="0"/>
        <v>26-35</v>
      </c>
      <c r="AK45" t="str">
        <f t="shared" si="1"/>
        <v>High</v>
      </c>
      <c r="AL45" t="str">
        <f t="shared" si="2"/>
        <v>0-2</v>
      </c>
      <c r="AM45" t="str">
        <f t="shared" si="3"/>
        <v>Left</v>
      </c>
    </row>
    <row r="46" spans="1:39"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s="1" t="str">
        <f t="shared" si="0"/>
        <v>26-35</v>
      </c>
      <c r="AK46" t="str">
        <f t="shared" si="1"/>
        <v>Medium</v>
      </c>
      <c r="AL46" t="str">
        <f t="shared" si="2"/>
        <v>6-10</v>
      </c>
      <c r="AM46" t="str">
        <f t="shared" si="3"/>
        <v>Stayed</v>
      </c>
    </row>
    <row r="47" spans="1:39"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s="1" t="str">
        <f t="shared" si="0"/>
        <v>36-45</v>
      </c>
      <c r="AK47" t="str">
        <f t="shared" si="1"/>
        <v>High</v>
      </c>
      <c r="AL47" t="str">
        <f t="shared" si="2"/>
        <v>11+</v>
      </c>
      <c r="AM47" t="str">
        <f t="shared" si="3"/>
        <v>Stayed</v>
      </c>
    </row>
    <row r="48" spans="1:39"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s="1" t="str">
        <f t="shared" si="0"/>
        <v>26-35</v>
      </c>
      <c r="AK48" t="str">
        <f t="shared" si="1"/>
        <v>Medium</v>
      </c>
      <c r="AL48" t="str">
        <f t="shared" si="2"/>
        <v>11+</v>
      </c>
      <c r="AM48" t="str">
        <f t="shared" si="3"/>
        <v>Left</v>
      </c>
    </row>
    <row r="49" spans="1:39"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s="1" t="str">
        <f t="shared" si="0"/>
        <v>36-45</v>
      </c>
      <c r="AK49" t="str">
        <f t="shared" si="1"/>
        <v>Medium</v>
      </c>
      <c r="AL49" t="str">
        <f t="shared" si="2"/>
        <v>6-10</v>
      </c>
      <c r="AM49" t="str">
        <f t="shared" si="3"/>
        <v>Stayed</v>
      </c>
    </row>
    <row r="50" spans="1:39"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s="1" t="str">
        <f t="shared" si="0"/>
        <v>46-55</v>
      </c>
      <c r="AK50" t="str">
        <f t="shared" si="1"/>
        <v>Medium</v>
      </c>
      <c r="AL50" t="str">
        <f t="shared" si="2"/>
        <v>0-2</v>
      </c>
      <c r="AM50" t="str">
        <f t="shared" si="3"/>
        <v>Stayed</v>
      </c>
    </row>
    <row r="51" spans="1:39"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s="1" t="str">
        <f t="shared" si="0"/>
        <v>26-35</v>
      </c>
      <c r="AK51" t="str">
        <f t="shared" si="1"/>
        <v>Low</v>
      </c>
      <c r="AL51" t="str">
        <f t="shared" si="2"/>
        <v>6-10</v>
      </c>
      <c r="AM51" t="str">
        <f t="shared" si="3"/>
        <v>Stayed</v>
      </c>
    </row>
    <row r="52" spans="1:39"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s="1" t="str">
        <f t="shared" si="0"/>
        <v>46-55</v>
      </c>
      <c r="AK52" t="str">
        <f t="shared" si="1"/>
        <v>Medium</v>
      </c>
      <c r="AL52" t="str">
        <f t="shared" si="2"/>
        <v>0-2</v>
      </c>
      <c r="AM52" t="str">
        <f t="shared" si="3"/>
        <v>Stayed</v>
      </c>
    </row>
    <row r="53" spans="1:39"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s="1" t="str">
        <f t="shared" si="0"/>
        <v>26-35</v>
      </c>
      <c r="AK53" t="str">
        <f t="shared" si="1"/>
        <v>Medium</v>
      </c>
      <c r="AL53" t="str">
        <f t="shared" si="2"/>
        <v>0-2</v>
      </c>
      <c r="AM53" t="str">
        <f t="shared" si="3"/>
        <v>Left</v>
      </c>
    </row>
    <row r="54" spans="1:39"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s="1" t="str">
        <f t="shared" si="0"/>
        <v>36-45</v>
      </c>
      <c r="AK54" t="str">
        <f t="shared" si="1"/>
        <v>Medium</v>
      </c>
      <c r="AL54" t="str">
        <f t="shared" si="2"/>
        <v>0-2</v>
      </c>
      <c r="AM54" t="str">
        <f t="shared" si="3"/>
        <v>Left</v>
      </c>
    </row>
    <row r="55" spans="1:39"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s="1" t="str">
        <f t="shared" si="0"/>
        <v>26-35</v>
      </c>
      <c r="AK55" t="str">
        <f t="shared" si="1"/>
        <v>High</v>
      </c>
      <c r="AL55" t="str">
        <f t="shared" si="2"/>
        <v>3-5</v>
      </c>
      <c r="AM55" t="str">
        <f t="shared" si="3"/>
        <v>Stayed</v>
      </c>
    </row>
    <row r="56" spans="1:39"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s="1" t="str">
        <f t="shared" si="0"/>
        <v>26-35</v>
      </c>
      <c r="AK56" t="str">
        <f t="shared" si="1"/>
        <v>Medium</v>
      </c>
      <c r="AL56" t="str">
        <f t="shared" si="2"/>
        <v>3-5</v>
      </c>
      <c r="AM56" t="str">
        <f t="shared" si="3"/>
        <v>Stayed</v>
      </c>
    </row>
    <row r="57" spans="1:39"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s="1" t="str">
        <f t="shared" si="0"/>
        <v>26-35</v>
      </c>
      <c r="AK57" t="str">
        <f t="shared" si="1"/>
        <v>High</v>
      </c>
      <c r="AL57" t="str">
        <f t="shared" si="2"/>
        <v>0-2</v>
      </c>
      <c r="AM57" t="str">
        <f t="shared" si="3"/>
        <v>Stayed</v>
      </c>
    </row>
    <row r="58" spans="1:39"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s="1" t="str">
        <f t="shared" si="0"/>
        <v>26-35</v>
      </c>
      <c r="AK58" t="str">
        <f t="shared" si="1"/>
        <v>High</v>
      </c>
      <c r="AL58" t="str">
        <f t="shared" si="2"/>
        <v>11+</v>
      </c>
      <c r="AM58" t="str">
        <f t="shared" si="3"/>
        <v>Stayed</v>
      </c>
    </row>
    <row r="59" spans="1:39"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s="1" t="str">
        <f t="shared" si="0"/>
        <v>26-35</v>
      </c>
      <c r="AK59" t="str">
        <f t="shared" si="1"/>
        <v>Medium</v>
      </c>
      <c r="AL59" t="str">
        <f t="shared" si="2"/>
        <v>6-10</v>
      </c>
      <c r="AM59" t="str">
        <f t="shared" si="3"/>
        <v>Stayed</v>
      </c>
    </row>
    <row r="60" spans="1:39"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s="1" t="str">
        <f t="shared" si="0"/>
        <v>26-35</v>
      </c>
      <c r="AK60" t="str">
        <f t="shared" si="1"/>
        <v>Medium</v>
      </c>
      <c r="AL60" t="str">
        <f t="shared" si="2"/>
        <v>0-2</v>
      </c>
      <c r="AM60" t="str">
        <f t="shared" si="3"/>
        <v>Stayed</v>
      </c>
    </row>
    <row r="61" spans="1:39"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s="1" t="str">
        <f t="shared" si="0"/>
        <v>36-45</v>
      </c>
      <c r="AK61" t="str">
        <f t="shared" si="1"/>
        <v>Medium</v>
      </c>
      <c r="AL61" t="str">
        <f t="shared" si="2"/>
        <v>6-10</v>
      </c>
      <c r="AM61" t="str">
        <f t="shared" si="3"/>
        <v>Stayed</v>
      </c>
    </row>
    <row r="62" spans="1:39"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s="1" t="str">
        <f t="shared" si="0"/>
        <v>26-35</v>
      </c>
      <c r="AK62" t="str">
        <f t="shared" si="1"/>
        <v>Medium</v>
      </c>
      <c r="AL62" t="str">
        <f t="shared" si="2"/>
        <v>6-10</v>
      </c>
      <c r="AM62" t="str">
        <f t="shared" si="3"/>
        <v>Stayed</v>
      </c>
    </row>
    <row r="63" spans="1:39"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s="1" t="str">
        <f t="shared" si="0"/>
        <v>36-45</v>
      </c>
      <c r="AK63" t="str">
        <f t="shared" si="1"/>
        <v>Low</v>
      </c>
      <c r="AL63" t="str">
        <f t="shared" si="2"/>
        <v>6-10</v>
      </c>
      <c r="AM63" t="str">
        <f t="shared" si="3"/>
        <v>Stayed</v>
      </c>
    </row>
    <row r="64" spans="1:39"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s="1" t="str">
        <f t="shared" si="0"/>
        <v>46-55</v>
      </c>
      <c r="AK64" t="str">
        <f t="shared" si="1"/>
        <v>High</v>
      </c>
      <c r="AL64" t="str">
        <f t="shared" si="2"/>
        <v>6-10</v>
      </c>
      <c r="AM64" t="str">
        <f t="shared" si="3"/>
        <v>Stayed</v>
      </c>
    </row>
    <row r="65" spans="1:39"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s="1" t="str">
        <f t="shared" si="0"/>
        <v>56+</v>
      </c>
      <c r="AK65" t="str">
        <f t="shared" si="1"/>
        <v>High</v>
      </c>
      <c r="AL65" t="str">
        <f t="shared" si="2"/>
        <v>11+</v>
      </c>
      <c r="AM65" t="str">
        <f t="shared" si="3"/>
        <v>Stayed</v>
      </c>
    </row>
    <row r="66" spans="1:39"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s="1" t="str">
        <f t="shared" ref="AJ66:AJ129" si="4">IF(A66&lt;=25,"18-25",IF(A66&lt;=35,"26-35",IF(A66&lt;=45,"36-45",IF(A66&lt;=55,"46-55","56+"))))</f>
        <v>36-45</v>
      </c>
      <c r="AK66" t="str">
        <f t="shared" ref="AK66:AK129" si="5">IF(S66&lt;3000,"Low",IF(S66&lt;7000,"Medium","High"))</f>
        <v>High</v>
      </c>
      <c r="AL66" t="str">
        <f t="shared" ref="AL66:AL129" si="6">IF(AF65&lt;=2,"0-2",IF(AF65&lt;=5,"3-5",IF(AF65&lt;=10,"6-10","11+")))</f>
        <v>11+</v>
      </c>
      <c r="AM66" t="str">
        <f t="shared" ref="AM66:AM129" si="7">IF(B65="Yes","Left","Stayed")</f>
        <v>Stayed</v>
      </c>
    </row>
    <row r="67" spans="1:39"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s="1" t="str">
        <f t="shared" si="4"/>
        <v>46-55</v>
      </c>
      <c r="AK67" t="str">
        <f t="shared" si="5"/>
        <v>High</v>
      </c>
      <c r="AL67" t="str">
        <f t="shared" si="6"/>
        <v>11+</v>
      </c>
      <c r="AM67" t="str">
        <f t="shared" si="7"/>
        <v>Stayed</v>
      </c>
    </row>
    <row r="68" spans="1:39"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s="1" t="str">
        <f t="shared" si="4"/>
        <v>36-45</v>
      </c>
      <c r="AK68" t="str">
        <f t="shared" si="5"/>
        <v>Medium</v>
      </c>
      <c r="AL68" t="str">
        <f t="shared" si="6"/>
        <v>3-5</v>
      </c>
      <c r="AM68" t="str">
        <f t="shared" si="7"/>
        <v>Stayed</v>
      </c>
    </row>
    <row r="69" spans="1:39"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s="1" t="str">
        <f t="shared" si="4"/>
        <v>36-45</v>
      </c>
      <c r="AK69" t="str">
        <f t="shared" si="5"/>
        <v>High</v>
      </c>
      <c r="AL69" t="str">
        <f t="shared" si="6"/>
        <v>6-10</v>
      </c>
      <c r="AM69" t="str">
        <f t="shared" si="7"/>
        <v>Stayed</v>
      </c>
    </row>
    <row r="70" spans="1:39"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s="1" t="str">
        <f t="shared" si="4"/>
        <v>26-35</v>
      </c>
      <c r="AK70" t="str">
        <f t="shared" si="5"/>
        <v>Low</v>
      </c>
      <c r="AL70" t="str">
        <f t="shared" si="6"/>
        <v>0-2</v>
      </c>
      <c r="AM70" t="str">
        <f t="shared" si="7"/>
        <v>Stayed</v>
      </c>
    </row>
    <row r="71" spans="1:39"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s="1" t="str">
        <f t="shared" si="4"/>
        <v>36-45</v>
      </c>
      <c r="AK71" t="str">
        <f t="shared" si="5"/>
        <v>Medium</v>
      </c>
      <c r="AL71" t="str">
        <f t="shared" si="6"/>
        <v>3-5</v>
      </c>
      <c r="AM71" t="str">
        <f t="shared" si="7"/>
        <v>Stayed</v>
      </c>
    </row>
    <row r="72" spans="1:39"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s="1" t="str">
        <f t="shared" si="4"/>
        <v>56+</v>
      </c>
      <c r="AK72" t="str">
        <f t="shared" si="5"/>
        <v>Medium</v>
      </c>
      <c r="AL72" t="str">
        <f t="shared" si="6"/>
        <v>0-2</v>
      </c>
      <c r="AM72" t="str">
        <f t="shared" si="7"/>
        <v>Left</v>
      </c>
    </row>
    <row r="73" spans="1:39"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s="1" t="str">
        <f t="shared" si="4"/>
        <v>26-35</v>
      </c>
      <c r="AK73" t="str">
        <f t="shared" si="5"/>
        <v>Low</v>
      </c>
      <c r="AL73" t="str">
        <f t="shared" si="6"/>
        <v>3-5</v>
      </c>
      <c r="AM73" t="str">
        <f t="shared" si="7"/>
        <v>Stayed</v>
      </c>
    </row>
    <row r="74" spans="1:39"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s="1" t="str">
        <f t="shared" si="4"/>
        <v>26-35</v>
      </c>
      <c r="AK74" t="str">
        <f t="shared" si="5"/>
        <v>Low</v>
      </c>
      <c r="AL74" t="str">
        <f t="shared" si="6"/>
        <v>3-5</v>
      </c>
      <c r="AM74" t="str">
        <f t="shared" si="7"/>
        <v>Stayed</v>
      </c>
    </row>
    <row r="75" spans="1:39"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s="1" t="str">
        <f t="shared" si="4"/>
        <v>26-35</v>
      </c>
      <c r="AK75" t="str">
        <f t="shared" si="5"/>
        <v>Medium</v>
      </c>
      <c r="AL75" t="str">
        <f t="shared" si="6"/>
        <v>0-2</v>
      </c>
      <c r="AM75" t="str">
        <f t="shared" si="7"/>
        <v>Stayed</v>
      </c>
    </row>
    <row r="76" spans="1:39"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s="1" t="str">
        <f t="shared" si="4"/>
        <v>36-45</v>
      </c>
      <c r="AK76" t="str">
        <f t="shared" si="5"/>
        <v>Medium</v>
      </c>
      <c r="AL76" t="str">
        <f t="shared" si="6"/>
        <v>6-10</v>
      </c>
      <c r="AM76" t="str">
        <f t="shared" si="7"/>
        <v>Stayed</v>
      </c>
    </row>
    <row r="77" spans="1:39"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s="1" t="str">
        <f t="shared" si="4"/>
        <v>26-35</v>
      </c>
      <c r="AK77" t="str">
        <f t="shared" si="5"/>
        <v>Medium</v>
      </c>
      <c r="AL77" t="str">
        <f t="shared" si="6"/>
        <v>0-2</v>
      </c>
      <c r="AM77" t="str">
        <f t="shared" si="7"/>
        <v>Stayed</v>
      </c>
    </row>
    <row r="78" spans="1:39"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s="1" t="str">
        <f t="shared" si="4"/>
        <v>26-35</v>
      </c>
      <c r="AK78" t="str">
        <f t="shared" si="5"/>
        <v>Medium</v>
      </c>
      <c r="AL78" t="str">
        <f t="shared" si="6"/>
        <v>11+</v>
      </c>
      <c r="AM78" t="str">
        <f t="shared" si="7"/>
        <v>Stayed</v>
      </c>
    </row>
    <row r="79" spans="1:39"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s="1" t="str">
        <f t="shared" si="4"/>
        <v>36-45</v>
      </c>
      <c r="AK79" t="str">
        <f t="shared" si="5"/>
        <v>High</v>
      </c>
      <c r="AL79" t="str">
        <f t="shared" si="6"/>
        <v>11+</v>
      </c>
      <c r="AM79" t="str">
        <f t="shared" si="7"/>
        <v>Stayed</v>
      </c>
    </row>
    <row r="80" spans="1:39"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s="1" t="str">
        <f t="shared" si="4"/>
        <v>36-45</v>
      </c>
      <c r="AK80" t="str">
        <f t="shared" si="5"/>
        <v>High</v>
      </c>
      <c r="AL80" t="str">
        <f t="shared" si="6"/>
        <v>0-2</v>
      </c>
      <c r="AM80" t="str">
        <f t="shared" si="7"/>
        <v>Stayed</v>
      </c>
    </row>
    <row r="81" spans="1:39"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s="1" t="str">
        <f t="shared" si="4"/>
        <v>46-55</v>
      </c>
      <c r="AK81" t="str">
        <f t="shared" si="5"/>
        <v>Medium</v>
      </c>
      <c r="AL81" t="str">
        <f t="shared" si="6"/>
        <v>3-5</v>
      </c>
      <c r="AM81" t="str">
        <f t="shared" si="7"/>
        <v>Stayed</v>
      </c>
    </row>
    <row r="82" spans="1:39"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s="1" t="str">
        <f t="shared" si="4"/>
        <v>26-35</v>
      </c>
      <c r="AK82" t="str">
        <f t="shared" si="5"/>
        <v>Medium</v>
      </c>
      <c r="AL82" t="str">
        <f t="shared" si="6"/>
        <v>3-5</v>
      </c>
      <c r="AM82" t="str">
        <f t="shared" si="7"/>
        <v>Stayed</v>
      </c>
    </row>
    <row r="83" spans="1:39"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s="1" t="str">
        <f t="shared" si="4"/>
        <v>26-35</v>
      </c>
      <c r="AK83" t="str">
        <f t="shared" si="5"/>
        <v>Low</v>
      </c>
      <c r="AL83" t="str">
        <f t="shared" si="6"/>
        <v>6-10</v>
      </c>
      <c r="AM83" t="str">
        <f t="shared" si="7"/>
        <v>Stayed</v>
      </c>
    </row>
    <row r="84" spans="1:39"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s="1" t="str">
        <f t="shared" si="4"/>
        <v>46-55</v>
      </c>
      <c r="AK84" t="str">
        <f t="shared" si="5"/>
        <v>High</v>
      </c>
      <c r="AL84" t="str">
        <f t="shared" si="6"/>
        <v>6-10</v>
      </c>
      <c r="AM84" t="str">
        <f t="shared" si="7"/>
        <v>Stayed</v>
      </c>
    </row>
    <row r="85" spans="1:39"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s="1" t="str">
        <f t="shared" si="4"/>
        <v>36-45</v>
      </c>
      <c r="AK85" t="str">
        <f t="shared" si="5"/>
        <v>Medium</v>
      </c>
      <c r="AL85" t="str">
        <f t="shared" si="6"/>
        <v>0-2</v>
      </c>
      <c r="AM85" t="str">
        <f t="shared" si="7"/>
        <v>Stayed</v>
      </c>
    </row>
    <row r="86" spans="1:39"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s="1" t="str">
        <f t="shared" si="4"/>
        <v>26-35</v>
      </c>
      <c r="AK86" t="str">
        <f t="shared" si="5"/>
        <v>Medium</v>
      </c>
      <c r="AL86" t="str">
        <f t="shared" si="6"/>
        <v>11+</v>
      </c>
      <c r="AM86" t="str">
        <f t="shared" si="7"/>
        <v>Stayed</v>
      </c>
    </row>
    <row r="87" spans="1:39"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s="1" t="str">
        <f t="shared" si="4"/>
        <v>56+</v>
      </c>
      <c r="AK87" t="str">
        <f t="shared" si="5"/>
        <v>High</v>
      </c>
      <c r="AL87" t="str">
        <f t="shared" si="6"/>
        <v>3-5</v>
      </c>
      <c r="AM87" t="str">
        <f t="shared" si="7"/>
        <v>Stayed</v>
      </c>
    </row>
    <row r="88" spans="1:39"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s="1" t="str">
        <f t="shared" si="4"/>
        <v>18-25</v>
      </c>
      <c r="AK88" t="str">
        <f t="shared" si="5"/>
        <v>Low</v>
      </c>
      <c r="AL88" t="str">
        <f t="shared" si="6"/>
        <v>6-10</v>
      </c>
      <c r="AM88" t="str">
        <f t="shared" si="7"/>
        <v>Stayed</v>
      </c>
    </row>
    <row r="89" spans="1:39"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s="1" t="str">
        <f t="shared" si="4"/>
        <v>46-55</v>
      </c>
      <c r="AK89" t="str">
        <f t="shared" si="5"/>
        <v>Low</v>
      </c>
      <c r="AL89" t="str">
        <f t="shared" si="6"/>
        <v>0-2</v>
      </c>
      <c r="AM89" t="str">
        <f t="shared" si="7"/>
        <v>Stayed</v>
      </c>
    </row>
    <row r="90" spans="1:39"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s="1" t="str">
        <f t="shared" si="4"/>
        <v>26-35</v>
      </c>
      <c r="AK90" t="str">
        <f t="shared" si="5"/>
        <v>Medium</v>
      </c>
      <c r="AL90" t="str">
        <f t="shared" si="6"/>
        <v>3-5</v>
      </c>
      <c r="AM90" t="str">
        <f t="shared" si="7"/>
        <v>Stayed</v>
      </c>
    </row>
    <row r="91" spans="1:39"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s="1" t="str">
        <f t="shared" si="4"/>
        <v>46-55</v>
      </c>
      <c r="AK91" t="str">
        <f t="shared" si="5"/>
        <v>High</v>
      </c>
      <c r="AL91" t="str">
        <f t="shared" si="6"/>
        <v>11+</v>
      </c>
      <c r="AM91" t="str">
        <f t="shared" si="7"/>
        <v>Stayed</v>
      </c>
    </row>
    <row r="92" spans="1:39"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s="1" t="str">
        <f t="shared" si="4"/>
        <v>36-45</v>
      </c>
      <c r="AK92" t="str">
        <f t="shared" si="5"/>
        <v>High</v>
      </c>
      <c r="AL92" t="str">
        <f t="shared" si="6"/>
        <v>6-10</v>
      </c>
      <c r="AM92" t="str">
        <f t="shared" si="7"/>
        <v>Left</v>
      </c>
    </row>
    <row r="93" spans="1:39"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s="1" t="str">
        <f t="shared" si="4"/>
        <v>46-55</v>
      </c>
      <c r="AK93" t="str">
        <f t="shared" si="5"/>
        <v>Medium</v>
      </c>
      <c r="AL93" t="str">
        <f t="shared" si="6"/>
        <v>11+</v>
      </c>
      <c r="AM93" t="str">
        <f t="shared" si="7"/>
        <v>Stayed</v>
      </c>
    </row>
    <row r="94" spans="1:39"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s="1" t="str">
        <f t="shared" si="4"/>
        <v>26-35</v>
      </c>
      <c r="AK94" t="str">
        <f t="shared" si="5"/>
        <v>Medium</v>
      </c>
      <c r="AL94" t="str">
        <f t="shared" si="6"/>
        <v>6-10</v>
      </c>
      <c r="AM94" t="str">
        <f t="shared" si="7"/>
        <v>Stayed</v>
      </c>
    </row>
    <row r="95" spans="1:39"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s="1" t="str">
        <f t="shared" si="4"/>
        <v>46-55</v>
      </c>
      <c r="AK95" t="str">
        <f t="shared" si="5"/>
        <v>High</v>
      </c>
      <c r="AL95" t="str">
        <f t="shared" si="6"/>
        <v>11+</v>
      </c>
      <c r="AM95" t="str">
        <f t="shared" si="7"/>
        <v>Stayed</v>
      </c>
    </row>
    <row r="96" spans="1:39"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s="1" t="str">
        <f t="shared" si="4"/>
        <v>26-35</v>
      </c>
      <c r="AK96" t="str">
        <f t="shared" si="5"/>
        <v>Medium</v>
      </c>
      <c r="AL96" t="str">
        <f t="shared" si="6"/>
        <v>6-10</v>
      </c>
      <c r="AM96" t="str">
        <f t="shared" si="7"/>
        <v>Stayed</v>
      </c>
    </row>
    <row r="97" spans="1:39"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s="1" t="str">
        <f t="shared" si="4"/>
        <v>46-55</v>
      </c>
      <c r="AK97" t="str">
        <f t="shared" si="5"/>
        <v>High</v>
      </c>
      <c r="AL97" t="str">
        <f t="shared" si="6"/>
        <v>11+</v>
      </c>
      <c r="AM97" t="str">
        <f t="shared" si="7"/>
        <v>Stayed</v>
      </c>
    </row>
    <row r="98" spans="1:39"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s="1" t="str">
        <f t="shared" si="4"/>
        <v>18-25</v>
      </c>
      <c r="AK98" t="str">
        <f t="shared" si="5"/>
        <v>Medium</v>
      </c>
      <c r="AL98" t="str">
        <f t="shared" si="6"/>
        <v>3-5</v>
      </c>
      <c r="AM98" t="str">
        <f t="shared" si="7"/>
        <v>Stayed</v>
      </c>
    </row>
    <row r="99" spans="1:39"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s="1" t="str">
        <f t="shared" si="4"/>
        <v>26-35</v>
      </c>
      <c r="AK99" t="str">
        <f t="shared" si="5"/>
        <v>Medium</v>
      </c>
      <c r="AL99" t="str">
        <f t="shared" si="6"/>
        <v>3-5</v>
      </c>
      <c r="AM99" t="str">
        <f t="shared" si="7"/>
        <v>Stayed</v>
      </c>
    </row>
    <row r="100" spans="1:39"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s="1" t="str">
        <f t="shared" si="4"/>
        <v>56+</v>
      </c>
      <c r="AK100" t="str">
        <f t="shared" si="5"/>
        <v>High</v>
      </c>
      <c r="AL100" t="str">
        <f t="shared" si="6"/>
        <v>3-5</v>
      </c>
      <c r="AM100" t="str">
        <f t="shared" si="7"/>
        <v>Stayed</v>
      </c>
    </row>
    <row r="101" spans="1:39"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s="1" t="str">
        <f t="shared" si="4"/>
        <v>36-45</v>
      </c>
      <c r="AK101" t="str">
        <f t="shared" si="5"/>
        <v>Low</v>
      </c>
      <c r="AL101" t="str">
        <f t="shared" si="6"/>
        <v>11+</v>
      </c>
      <c r="AM101" t="str">
        <f t="shared" si="7"/>
        <v>Stayed</v>
      </c>
    </row>
    <row r="102" spans="1:39"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s="1" t="str">
        <f t="shared" si="4"/>
        <v>36-45</v>
      </c>
      <c r="AK102" t="str">
        <f t="shared" si="5"/>
        <v>Low</v>
      </c>
      <c r="AL102" t="str">
        <f t="shared" si="6"/>
        <v>3-5</v>
      </c>
      <c r="AM102" t="str">
        <f t="shared" si="7"/>
        <v>Stayed</v>
      </c>
    </row>
    <row r="103" spans="1:39"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s="1" t="str">
        <f t="shared" si="4"/>
        <v>26-35</v>
      </c>
      <c r="AK103" t="str">
        <f t="shared" si="5"/>
        <v>Low</v>
      </c>
      <c r="AL103" t="str">
        <f t="shared" si="6"/>
        <v>3-5</v>
      </c>
      <c r="AM103" t="str">
        <f t="shared" si="7"/>
        <v>Left</v>
      </c>
    </row>
    <row r="104" spans="1:39"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s="1" t="str">
        <f t="shared" si="4"/>
        <v>18-25</v>
      </c>
      <c r="AK104" t="str">
        <f t="shared" si="5"/>
        <v>Low</v>
      </c>
      <c r="AL104" t="str">
        <f t="shared" si="6"/>
        <v>0-2</v>
      </c>
      <c r="AM104" t="str">
        <f t="shared" si="7"/>
        <v>Stayed</v>
      </c>
    </row>
    <row r="105" spans="1:39"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s="1" t="str">
        <f t="shared" si="4"/>
        <v>26-35</v>
      </c>
      <c r="AK105" t="str">
        <f t="shared" si="5"/>
        <v>Medium</v>
      </c>
      <c r="AL105" t="str">
        <f t="shared" si="6"/>
        <v>0-2</v>
      </c>
      <c r="AM105" t="str">
        <f t="shared" si="7"/>
        <v>Left</v>
      </c>
    </row>
    <row r="106" spans="1:39"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s="1" t="str">
        <f t="shared" si="4"/>
        <v>36-45</v>
      </c>
      <c r="AK106" t="str">
        <f t="shared" si="5"/>
        <v>Medium</v>
      </c>
      <c r="AL106" t="str">
        <f t="shared" si="6"/>
        <v>11+</v>
      </c>
      <c r="AM106" t="str">
        <f t="shared" si="7"/>
        <v>Stayed</v>
      </c>
    </row>
    <row r="107" spans="1:39"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s="1" t="str">
        <f t="shared" si="4"/>
        <v>56+</v>
      </c>
      <c r="AK107" t="str">
        <f t="shared" si="5"/>
        <v>High</v>
      </c>
      <c r="AL107" t="str">
        <f t="shared" si="6"/>
        <v>0-2</v>
      </c>
      <c r="AM107" t="str">
        <f t="shared" si="7"/>
        <v>Stayed</v>
      </c>
    </row>
    <row r="108" spans="1:39"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s="1" t="str">
        <f t="shared" si="4"/>
        <v>46-55</v>
      </c>
      <c r="AK108" t="str">
        <f t="shared" si="5"/>
        <v>High</v>
      </c>
      <c r="AL108" t="str">
        <f t="shared" si="6"/>
        <v>3-5</v>
      </c>
      <c r="AM108" t="str">
        <f t="shared" si="7"/>
        <v>Stayed</v>
      </c>
    </row>
    <row r="109" spans="1:39"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s="1" t="str">
        <f t="shared" si="4"/>
        <v>18-25</v>
      </c>
      <c r="AK109" t="str">
        <f t="shared" si="5"/>
        <v>Medium</v>
      </c>
      <c r="AL109" t="str">
        <f t="shared" si="6"/>
        <v>6-10</v>
      </c>
      <c r="AM109" t="str">
        <f t="shared" si="7"/>
        <v>Stayed</v>
      </c>
    </row>
    <row r="110" spans="1:39"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s="1" t="str">
        <f t="shared" si="4"/>
        <v>18-25</v>
      </c>
      <c r="AK110" t="str">
        <f t="shared" si="5"/>
        <v>Low</v>
      </c>
      <c r="AL110" t="str">
        <f t="shared" si="6"/>
        <v>6-10</v>
      </c>
      <c r="AM110" t="str">
        <f t="shared" si="7"/>
        <v>Left</v>
      </c>
    </row>
    <row r="111" spans="1:39"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s="1" t="str">
        <f t="shared" si="4"/>
        <v>18-25</v>
      </c>
      <c r="AK111" t="str">
        <f t="shared" si="5"/>
        <v>Low</v>
      </c>
      <c r="AL111" t="str">
        <f t="shared" si="6"/>
        <v>0-2</v>
      </c>
      <c r="AM111" t="str">
        <f t="shared" si="7"/>
        <v>Stayed</v>
      </c>
    </row>
    <row r="112" spans="1:39"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s="1" t="str">
        <f t="shared" si="4"/>
        <v>46-55</v>
      </c>
      <c r="AK112" t="str">
        <f t="shared" si="5"/>
        <v>High</v>
      </c>
      <c r="AL112" t="str">
        <f t="shared" si="6"/>
        <v>0-2</v>
      </c>
      <c r="AM112" t="str">
        <f t="shared" si="7"/>
        <v>Stayed</v>
      </c>
    </row>
    <row r="113" spans="1:39"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s="1" t="str">
        <f t="shared" si="4"/>
        <v>26-35</v>
      </c>
      <c r="AK113" t="str">
        <f t="shared" si="5"/>
        <v>Medium</v>
      </c>
      <c r="AL113" t="str">
        <f t="shared" si="6"/>
        <v>11+</v>
      </c>
      <c r="AM113" t="str">
        <f t="shared" si="7"/>
        <v>Stayed</v>
      </c>
    </row>
    <row r="114" spans="1:39"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s="1" t="str">
        <f t="shared" si="4"/>
        <v>46-55</v>
      </c>
      <c r="AK114" t="str">
        <f t="shared" si="5"/>
        <v>High</v>
      </c>
      <c r="AL114" t="str">
        <f t="shared" si="6"/>
        <v>6-10</v>
      </c>
      <c r="AM114" t="str">
        <f t="shared" si="7"/>
        <v>Left</v>
      </c>
    </row>
    <row r="115" spans="1:39"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s="1" t="str">
        <f t="shared" si="4"/>
        <v>18-25</v>
      </c>
      <c r="AK115" t="str">
        <f t="shared" si="5"/>
        <v>Low</v>
      </c>
      <c r="AL115" t="str">
        <f t="shared" si="6"/>
        <v>3-5</v>
      </c>
      <c r="AM115" t="str">
        <f t="shared" si="7"/>
        <v>Stayed</v>
      </c>
    </row>
    <row r="116" spans="1:39"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s="1" t="str">
        <f t="shared" si="4"/>
        <v>26-35</v>
      </c>
      <c r="AK116" t="str">
        <f t="shared" si="5"/>
        <v>Medium</v>
      </c>
      <c r="AL116" t="str">
        <f t="shared" si="6"/>
        <v>3-5</v>
      </c>
      <c r="AM116" t="str">
        <f t="shared" si="7"/>
        <v>Stayed</v>
      </c>
    </row>
    <row r="117" spans="1:39"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s="1" t="str">
        <f t="shared" si="4"/>
        <v>36-45</v>
      </c>
      <c r="AK117" t="str">
        <f t="shared" si="5"/>
        <v>High</v>
      </c>
      <c r="AL117" t="str">
        <f t="shared" si="6"/>
        <v>0-2</v>
      </c>
      <c r="AM117" t="str">
        <f t="shared" si="7"/>
        <v>Stayed</v>
      </c>
    </row>
    <row r="118" spans="1:39"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s="1" t="str">
        <f t="shared" si="4"/>
        <v>26-35</v>
      </c>
      <c r="AK118" t="str">
        <f t="shared" si="5"/>
        <v>High</v>
      </c>
      <c r="AL118" t="str">
        <f t="shared" si="6"/>
        <v>3-5</v>
      </c>
      <c r="AM118" t="str">
        <f t="shared" si="7"/>
        <v>Stayed</v>
      </c>
    </row>
    <row r="119" spans="1:39"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s="1" t="str">
        <f t="shared" si="4"/>
        <v>36-45</v>
      </c>
      <c r="AK119" t="str">
        <f t="shared" si="5"/>
        <v>High</v>
      </c>
      <c r="AL119" t="str">
        <f t="shared" si="6"/>
        <v>11+</v>
      </c>
      <c r="AM119" t="str">
        <f t="shared" si="7"/>
        <v>Stayed</v>
      </c>
    </row>
    <row r="120" spans="1:39"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s="1" t="str">
        <f t="shared" si="4"/>
        <v>36-45</v>
      </c>
      <c r="AK120" t="str">
        <f t="shared" si="5"/>
        <v>Low</v>
      </c>
      <c r="AL120" t="str">
        <f t="shared" si="6"/>
        <v>6-10</v>
      </c>
      <c r="AM120" t="str">
        <f t="shared" si="7"/>
        <v>Stayed</v>
      </c>
    </row>
    <row r="121" spans="1:39"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s="1" t="str">
        <f t="shared" si="4"/>
        <v>36-45</v>
      </c>
      <c r="AK121" t="str">
        <f t="shared" si="5"/>
        <v>High</v>
      </c>
      <c r="AL121" t="str">
        <f t="shared" si="6"/>
        <v>0-2</v>
      </c>
      <c r="AM121" t="str">
        <f t="shared" si="7"/>
        <v>Stayed</v>
      </c>
    </row>
    <row r="122" spans="1:39"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s="1" t="str">
        <f t="shared" si="4"/>
        <v>26-35</v>
      </c>
      <c r="AK122" t="str">
        <f t="shared" si="5"/>
        <v>Low</v>
      </c>
      <c r="AL122" t="str">
        <f t="shared" si="6"/>
        <v>11+</v>
      </c>
      <c r="AM122" t="str">
        <f t="shared" si="7"/>
        <v>Stayed</v>
      </c>
    </row>
    <row r="123" spans="1:39"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s="1" t="str">
        <f t="shared" si="4"/>
        <v>26-35</v>
      </c>
      <c r="AK123" t="str">
        <f t="shared" si="5"/>
        <v>Medium</v>
      </c>
      <c r="AL123" t="str">
        <f t="shared" si="6"/>
        <v>6-10</v>
      </c>
      <c r="AM123" t="str">
        <f t="shared" si="7"/>
        <v>Stayed</v>
      </c>
    </row>
    <row r="124" spans="1:39"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s="1" t="str">
        <f t="shared" si="4"/>
        <v>56+</v>
      </c>
      <c r="AK124" t="str">
        <f t="shared" si="5"/>
        <v>Medium</v>
      </c>
      <c r="AL124" t="str">
        <f t="shared" si="6"/>
        <v>6-10</v>
      </c>
      <c r="AM124" t="str">
        <f t="shared" si="7"/>
        <v>Stayed</v>
      </c>
    </row>
    <row r="125" spans="1:39"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s="1" t="str">
        <f t="shared" si="4"/>
        <v>46-55</v>
      </c>
      <c r="AK125" t="str">
        <f t="shared" si="5"/>
        <v>High</v>
      </c>
      <c r="AL125" t="str">
        <f t="shared" si="6"/>
        <v>3-5</v>
      </c>
      <c r="AM125" t="str">
        <f t="shared" si="7"/>
        <v>Left</v>
      </c>
    </row>
    <row r="126" spans="1:39"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s="1" t="str">
        <f t="shared" si="4"/>
        <v>26-35</v>
      </c>
      <c r="AK126" t="str">
        <f t="shared" si="5"/>
        <v>Medium</v>
      </c>
      <c r="AL126" t="str">
        <f t="shared" si="6"/>
        <v>11+</v>
      </c>
      <c r="AM126" t="str">
        <f t="shared" si="7"/>
        <v>Stayed</v>
      </c>
    </row>
    <row r="127" spans="1:39"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s="1" t="str">
        <f t="shared" si="4"/>
        <v>26-35</v>
      </c>
      <c r="AK127" t="str">
        <f t="shared" si="5"/>
        <v>Low</v>
      </c>
      <c r="AL127" t="str">
        <f t="shared" si="6"/>
        <v>6-10</v>
      </c>
      <c r="AM127" t="str">
        <f t="shared" si="7"/>
        <v>Left</v>
      </c>
    </row>
    <row r="128" spans="1:39"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s="1" t="str">
        <f t="shared" si="4"/>
        <v>56+</v>
      </c>
      <c r="AK128" t="str">
        <f t="shared" si="5"/>
        <v>High</v>
      </c>
      <c r="AL128" t="str">
        <f t="shared" si="6"/>
        <v>3-5</v>
      </c>
      <c r="AM128" t="str">
        <f t="shared" si="7"/>
        <v>Stayed</v>
      </c>
    </row>
    <row r="129" spans="1:39"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s="1" t="str">
        <f t="shared" si="4"/>
        <v>18-25</v>
      </c>
      <c r="AK129" t="str">
        <f t="shared" si="5"/>
        <v>Low</v>
      </c>
      <c r="AL129" t="str">
        <f t="shared" si="6"/>
        <v>11+</v>
      </c>
      <c r="AM129" t="str">
        <f t="shared" si="7"/>
        <v>Left</v>
      </c>
    </row>
    <row r="130" spans="1:39"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s="1" t="str">
        <f t="shared" ref="AJ130:AJ193" si="8">IF(A130&lt;=25,"18-25",IF(A130&lt;=35,"26-35",IF(A130&lt;=45,"36-45",IF(A130&lt;=55,"46-55","56+"))))</f>
        <v>18-25</v>
      </c>
      <c r="AK130" t="str">
        <f t="shared" ref="AK130:AK193" si="9">IF(S130&lt;3000,"Low",IF(S130&lt;7000,"Medium","High"))</f>
        <v>Low</v>
      </c>
      <c r="AL130" t="str">
        <f t="shared" ref="AL130:AL193" si="10">IF(AF129&lt;=2,"0-2",IF(AF129&lt;=5,"3-5",IF(AF129&lt;=10,"6-10","11+")))</f>
        <v>0-2</v>
      </c>
      <c r="AM130" t="str">
        <f t="shared" ref="AM130:AM193" si="11">IF(B129="Yes","Left","Stayed")</f>
        <v>Left</v>
      </c>
    </row>
    <row r="131" spans="1:39"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s="1" t="str">
        <f t="shared" si="8"/>
        <v>46-55</v>
      </c>
      <c r="AK131" t="str">
        <f t="shared" si="9"/>
        <v>Medium</v>
      </c>
      <c r="AL131" t="str">
        <f t="shared" si="10"/>
        <v>0-2</v>
      </c>
      <c r="AM131" t="str">
        <f t="shared" si="11"/>
        <v>Stayed</v>
      </c>
    </row>
    <row r="132" spans="1:39"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s="1" t="str">
        <f t="shared" si="8"/>
        <v>36-45</v>
      </c>
      <c r="AK132" t="str">
        <f t="shared" si="9"/>
        <v>Medium</v>
      </c>
      <c r="AL132" t="str">
        <f t="shared" si="10"/>
        <v>11+</v>
      </c>
      <c r="AM132" t="str">
        <f t="shared" si="11"/>
        <v>Stayed</v>
      </c>
    </row>
    <row r="133" spans="1:39"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s="1" t="str">
        <f t="shared" si="8"/>
        <v>46-55</v>
      </c>
      <c r="AK133" t="str">
        <f t="shared" si="9"/>
        <v>High</v>
      </c>
      <c r="AL133" t="str">
        <f t="shared" si="10"/>
        <v>3-5</v>
      </c>
      <c r="AM133" t="str">
        <f t="shared" si="11"/>
        <v>Stayed</v>
      </c>
    </row>
    <row r="134" spans="1:39"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s="1" t="str">
        <f t="shared" si="8"/>
        <v>26-35</v>
      </c>
      <c r="AK134" t="str">
        <f t="shared" si="9"/>
        <v>Medium</v>
      </c>
      <c r="AL134" t="str">
        <f t="shared" si="10"/>
        <v>0-2</v>
      </c>
      <c r="AM134" t="str">
        <f t="shared" si="11"/>
        <v>Stayed</v>
      </c>
    </row>
    <row r="135" spans="1:39"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s="1" t="str">
        <f t="shared" si="8"/>
        <v>36-45</v>
      </c>
      <c r="AK135" t="str">
        <f t="shared" si="9"/>
        <v>High</v>
      </c>
      <c r="AL135" t="str">
        <f t="shared" si="10"/>
        <v>0-2</v>
      </c>
      <c r="AM135" t="str">
        <f t="shared" si="11"/>
        <v>Left</v>
      </c>
    </row>
    <row r="136" spans="1:39"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s="1" t="str">
        <f t="shared" si="8"/>
        <v>26-35</v>
      </c>
      <c r="AK136" t="str">
        <f t="shared" si="9"/>
        <v>Low</v>
      </c>
      <c r="AL136" t="str">
        <f t="shared" si="10"/>
        <v>6-10</v>
      </c>
      <c r="AM136" t="str">
        <f t="shared" si="11"/>
        <v>Stayed</v>
      </c>
    </row>
    <row r="137" spans="1:39"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s="1" t="str">
        <f t="shared" si="8"/>
        <v>36-45</v>
      </c>
      <c r="AK137" t="str">
        <f t="shared" si="9"/>
        <v>Medium</v>
      </c>
      <c r="AL137" t="str">
        <f t="shared" si="10"/>
        <v>6-10</v>
      </c>
      <c r="AM137" t="str">
        <f t="shared" si="11"/>
        <v>Stayed</v>
      </c>
    </row>
    <row r="138" spans="1:39"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s="1" t="str">
        <f t="shared" si="8"/>
        <v>46-55</v>
      </c>
      <c r="AK138" t="str">
        <f t="shared" si="9"/>
        <v>High</v>
      </c>
      <c r="AL138" t="str">
        <f t="shared" si="10"/>
        <v>3-5</v>
      </c>
      <c r="AM138" t="str">
        <f t="shared" si="11"/>
        <v>Stayed</v>
      </c>
    </row>
    <row r="139" spans="1:39"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s="1" t="str">
        <f t="shared" si="8"/>
        <v>36-45</v>
      </c>
      <c r="AK139" t="str">
        <f t="shared" si="9"/>
        <v>Medium</v>
      </c>
      <c r="AL139" t="str">
        <f t="shared" si="10"/>
        <v>3-5</v>
      </c>
      <c r="AM139" t="str">
        <f t="shared" si="11"/>
        <v>Left</v>
      </c>
    </row>
    <row r="140" spans="1:39"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s="1" t="str">
        <f t="shared" si="8"/>
        <v>18-25</v>
      </c>
      <c r="AK140" t="str">
        <f t="shared" si="9"/>
        <v>High</v>
      </c>
      <c r="AL140" t="str">
        <f t="shared" si="10"/>
        <v>11+</v>
      </c>
      <c r="AM140" t="str">
        <f t="shared" si="11"/>
        <v>Stayed</v>
      </c>
    </row>
    <row r="141" spans="1:39"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s="1" t="str">
        <f t="shared" si="8"/>
        <v>26-35</v>
      </c>
      <c r="AK141" t="str">
        <f t="shared" si="9"/>
        <v>Medium</v>
      </c>
      <c r="AL141" t="str">
        <f t="shared" si="10"/>
        <v>0-2</v>
      </c>
      <c r="AM141" t="str">
        <f t="shared" si="11"/>
        <v>Stayed</v>
      </c>
    </row>
    <row r="142" spans="1:39"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s="1" t="str">
        <f t="shared" si="8"/>
        <v>26-35</v>
      </c>
      <c r="AK142" t="str">
        <f t="shared" si="9"/>
        <v>Medium</v>
      </c>
      <c r="AL142" t="str">
        <f t="shared" si="10"/>
        <v>11+</v>
      </c>
      <c r="AM142" t="str">
        <f t="shared" si="11"/>
        <v>Stayed</v>
      </c>
    </row>
    <row r="143" spans="1:39"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s="1" t="str">
        <f t="shared" si="8"/>
        <v>36-45</v>
      </c>
      <c r="AK143" t="str">
        <f t="shared" si="9"/>
        <v>Medium</v>
      </c>
      <c r="AL143" t="str">
        <f t="shared" si="10"/>
        <v>3-5</v>
      </c>
      <c r="AM143" t="str">
        <f t="shared" si="11"/>
        <v>Left</v>
      </c>
    </row>
    <row r="144" spans="1:39"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s="1" t="str">
        <f t="shared" si="8"/>
        <v>36-45</v>
      </c>
      <c r="AK144" t="str">
        <f t="shared" si="9"/>
        <v>Medium</v>
      </c>
      <c r="AL144" t="str">
        <f t="shared" si="10"/>
        <v>6-10</v>
      </c>
      <c r="AM144" t="str">
        <f t="shared" si="11"/>
        <v>Stayed</v>
      </c>
    </row>
    <row r="145" spans="1:39"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s="1" t="str">
        <f t="shared" si="8"/>
        <v>26-35</v>
      </c>
      <c r="AK145" t="str">
        <f t="shared" si="9"/>
        <v>Low</v>
      </c>
      <c r="AL145" t="str">
        <f t="shared" si="10"/>
        <v>3-5</v>
      </c>
      <c r="AM145" t="str">
        <f t="shared" si="11"/>
        <v>Stayed</v>
      </c>
    </row>
    <row r="146" spans="1:39"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s="1" t="str">
        <f t="shared" si="8"/>
        <v>26-35</v>
      </c>
      <c r="AK146" t="str">
        <f t="shared" si="9"/>
        <v>Medium</v>
      </c>
      <c r="AL146" t="str">
        <f t="shared" si="10"/>
        <v>3-5</v>
      </c>
      <c r="AM146" t="str">
        <f t="shared" si="11"/>
        <v>Stayed</v>
      </c>
    </row>
    <row r="147" spans="1:39"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s="1" t="str">
        <f t="shared" si="8"/>
        <v>26-35</v>
      </c>
      <c r="AK147" t="str">
        <f t="shared" si="9"/>
        <v>Medium</v>
      </c>
      <c r="AL147" t="str">
        <f t="shared" si="10"/>
        <v>6-10</v>
      </c>
      <c r="AM147" t="str">
        <f t="shared" si="11"/>
        <v>Stayed</v>
      </c>
    </row>
    <row r="148" spans="1:39"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s="1" t="str">
        <f t="shared" si="8"/>
        <v>26-35</v>
      </c>
      <c r="AK148" t="str">
        <f t="shared" si="9"/>
        <v>Low</v>
      </c>
      <c r="AL148" t="str">
        <f t="shared" si="10"/>
        <v>3-5</v>
      </c>
      <c r="AM148" t="str">
        <f t="shared" si="11"/>
        <v>Stayed</v>
      </c>
    </row>
    <row r="149" spans="1:39"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s="1" t="str">
        <f t="shared" si="8"/>
        <v>36-45</v>
      </c>
      <c r="AK149" t="str">
        <f t="shared" si="9"/>
        <v>High</v>
      </c>
      <c r="AL149" t="str">
        <f t="shared" si="10"/>
        <v>3-5</v>
      </c>
      <c r="AM149" t="str">
        <f t="shared" si="11"/>
        <v>Stayed</v>
      </c>
    </row>
    <row r="150" spans="1:39"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s="1" t="str">
        <f t="shared" si="8"/>
        <v>36-45</v>
      </c>
      <c r="AK150" t="str">
        <f t="shared" si="9"/>
        <v>Low</v>
      </c>
      <c r="AL150" t="str">
        <f t="shared" si="10"/>
        <v>6-10</v>
      </c>
      <c r="AM150" t="str">
        <f t="shared" si="11"/>
        <v>Stayed</v>
      </c>
    </row>
    <row r="151" spans="1:39"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s="1" t="str">
        <f t="shared" si="8"/>
        <v>18-25</v>
      </c>
      <c r="AK151" t="str">
        <f t="shared" si="9"/>
        <v>Low</v>
      </c>
      <c r="AL151" t="str">
        <f t="shared" si="10"/>
        <v>3-5</v>
      </c>
      <c r="AM151" t="str">
        <f t="shared" si="11"/>
        <v>Stayed</v>
      </c>
    </row>
    <row r="152" spans="1:39"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s="1" t="str">
        <f t="shared" si="8"/>
        <v>36-45</v>
      </c>
      <c r="AK152" t="str">
        <f t="shared" si="9"/>
        <v>Medium</v>
      </c>
      <c r="AL152" t="str">
        <f t="shared" si="10"/>
        <v>0-2</v>
      </c>
      <c r="AM152" t="str">
        <f t="shared" si="11"/>
        <v>Stayed</v>
      </c>
    </row>
    <row r="153" spans="1:39"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s="1" t="str">
        <f t="shared" si="8"/>
        <v>26-35</v>
      </c>
      <c r="AK153" t="str">
        <f t="shared" si="9"/>
        <v>High</v>
      </c>
      <c r="AL153" t="str">
        <f t="shared" si="10"/>
        <v>11+</v>
      </c>
      <c r="AM153" t="str">
        <f t="shared" si="11"/>
        <v>Stayed</v>
      </c>
    </row>
    <row r="154" spans="1:39"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s="1" t="str">
        <f t="shared" si="8"/>
        <v>46-55</v>
      </c>
      <c r="AK154" t="str">
        <f t="shared" si="9"/>
        <v>Low</v>
      </c>
      <c r="AL154" t="str">
        <f t="shared" si="10"/>
        <v>6-10</v>
      </c>
      <c r="AM154" t="str">
        <f t="shared" si="11"/>
        <v>Stayed</v>
      </c>
    </row>
    <row r="155" spans="1:39"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s="1" t="str">
        <f t="shared" si="8"/>
        <v>36-45</v>
      </c>
      <c r="AK155" t="str">
        <f t="shared" si="9"/>
        <v>Low</v>
      </c>
      <c r="AL155" t="str">
        <f t="shared" si="10"/>
        <v>6-10</v>
      </c>
      <c r="AM155" t="str">
        <f t="shared" si="11"/>
        <v>Stayed</v>
      </c>
    </row>
    <row r="156" spans="1:39"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s="1" t="str">
        <f t="shared" si="8"/>
        <v>26-35</v>
      </c>
      <c r="AK156" t="str">
        <f t="shared" si="9"/>
        <v>High</v>
      </c>
      <c r="AL156" t="str">
        <f t="shared" si="10"/>
        <v>11+</v>
      </c>
      <c r="AM156" t="str">
        <f t="shared" si="11"/>
        <v>Stayed</v>
      </c>
    </row>
    <row r="157" spans="1:39"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s="1" t="str">
        <f t="shared" si="8"/>
        <v>26-35</v>
      </c>
      <c r="AK157" t="str">
        <f t="shared" si="9"/>
        <v>Medium</v>
      </c>
      <c r="AL157" t="str">
        <f t="shared" si="10"/>
        <v>6-10</v>
      </c>
      <c r="AM157" t="str">
        <f t="shared" si="11"/>
        <v>Stayed</v>
      </c>
    </row>
    <row r="158" spans="1:39"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s="1" t="str">
        <f t="shared" si="8"/>
        <v>46-55</v>
      </c>
      <c r="AK158" t="str">
        <f t="shared" si="9"/>
        <v>Medium</v>
      </c>
      <c r="AL158" t="str">
        <f t="shared" si="10"/>
        <v>6-10</v>
      </c>
      <c r="AM158" t="str">
        <f t="shared" si="11"/>
        <v>Stayed</v>
      </c>
    </row>
    <row r="159" spans="1:39"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s="1" t="str">
        <f t="shared" si="8"/>
        <v>56+</v>
      </c>
      <c r="AK159" t="str">
        <f t="shared" si="9"/>
        <v>Medium</v>
      </c>
      <c r="AL159" t="str">
        <f t="shared" si="10"/>
        <v>0-2</v>
      </c>
      <c r="AM159" t="str">
        <f t="shared" si="11"/>
        <v>Stayed</v>
      </c>
    </row>
    <row r="160" spans="1:39"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s="1" t="str">
        <f t="shared" si="8"/>
        <v>36-45</v>
      </c>
      <c r="AK160" t="str">
        <f t="shared" si="9"/>
        <v>High</v>
      </c>
      <c r="AL160" t="str">
        <f t="shared" si="10"/>
        <v>0-2</v>
      </c>
      <c r="AM160" t="str">
        <f t="shared" si="11"/>
        <v>Stayed</v>
      </c>
    </row>
    <row r="161" spans="1:39"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s="1" t="str">
        <f t="shared" si="8"/>
        <v>26-35</v>
      </c>
      <c r="AK161" t="str">
        <f t="shared" si="9"/>
        <v>Low</v>
      </c>
      <c r="AL161" t="str">
        <f t="shared" si="10"/>
        <v>11+</v>
      </c>
      <c r="AM161" t="str">
        <f t="shared" si="11"/>
        <v>Stayed</v>
      </c>
    </row>
    <row r="162" spans="1:39"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s="1" t="str">
        <f t="shared" si="8"/>
        <v>18-25</v>
      </c>
      <c r="AK162" t="str">
        <f t="shared" si="9"/>
        <v>Low</v>
      </c>
      <c r="AL162" t="str">
        <f t="shared" si="10"/>
        <v>3-5</v>
      </c>
      <c r="AM162" t="str">
        <f t="shared" si="11"/>
        <v>Stayed</v>
      </c>
    </row>
    <row r="163" spans="1:39"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s="1" t="str">
        <f t="shared" si="8"/>
        <v>26-35</v>
      </c>
      <c r="AK163" t="str">
        <f t="shared" si="9"/>
        <v>Low</v>
      </c>
      <c r="AL163" t="str">
        <f t="shared" si="10"/>
        <v>0-2</v>
      </c>
      <c r="AM163" t="str">
        <f t="shared" si="11"/>
        <v>Stayed</v>
      </c>
    </row>
    <row r="164" spans="1:39"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s="1" t="str">
        <f t="shared" si="8"/>
        <v>26-35</v>
      </c>
      <c r="AK164" t="str">
        <f t="shared" si="9"/>
        <v>Low</v>
      </c>
      <c r="AL164" t="str">
        <f t="shared" si="10"/>
        <v>0-2</v>
      </c>
      <c r="AM164" t="str">
        <f t="shared" si="11"/>
        <v>Stayed</v>
      </c>
    </row>
    <row r="165" spans="1:39"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s="1" t="str">
        <f t="shared" si="8"/>
        <v>56+</v>
      </c>
      <c r="AK165" t="str">
        <f t="shared" si="9"/>
        <v>High</v>
      </c>
      <c r="AL165" t="str">
        <f t="shared" si="10"/>
        <v>3-5</v>
      </c>
      <c r="AM165" t="str">
        <f t="shared" si="11"/>
        <v>Stayed</v>
      </c>
    </row>
    <row r="166" spans="1:39"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s="1" t="str">
        <f t="shared" si="8"/>
        <v>26-35</v>
      </c>
      <c r="AK166" t="str">
        <f t="shared" si="9"/>
        <v>Low</v>
      </c>
      <c r="AL166" t="str">
        <f t="shared" si="10"/>
        <v>3-5</v>
      </c>
      <c r="AM166" t="str">
        <f t="shared" si="11"/>
        <v>Stayed</v>
      </c>
    </row>
    <row r="167" spans="1:39"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s="1" t="str">
        <f t="shared" si="8"/>
        <v>46-55</v>
      </c>
      <c r="AK167" t="str">
        <f t="shared" si="9"/>
        <v>High</v>
      </c>
      <c r="AL167" t="str">
        <f t="shared" si="10"/>
        <v>0-2</v>
      </c>
      <c r="AM167" t="str">
        <f t="shared" si="11"/>
        <v>Stayed</v>
      </c>
    </row>
    <row r="168" spans="1:39"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s="1" t="str">
        <f t="shared" si="8"/>
        <v>36-45</v>
      </c>
      <c r="AK168" t="str">
        <f t="shared" si="9"/>
        <v>Low</v>
      </c>
      <c r="AL168" t="str">
        <f t="shared" si="10"/>
        <v>3-5</v>
      </c>
      <c r="AM168" t="str">
        <f t="shared" si="11"/>
        <v>Stayed</v>
      </c>
    </row>
    <row r="169" spans="1:39"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s="1" t="str">
        <f t="shared" si="8"/>
        <v>26-35</v>
      </c>
      <c r="AK169" t="str">
        <f t="shared" si="9"/>
        <v>High</v>
      </c>
      <c r="AL169" t="str">
        <f t="shared" si="10"/>
        <v>6-10</v>
      </c>
      <c r="AM169" t="str">
        <f t="shared" si="11"/>
        <v>Stayed</v>
      </c>
    </row>
    <row r="170" spans="1:39"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s="1" t="str">
        <f t="shared" si="8"/>
        <v>36-45</v>
      </c>
      <c r="AK170" t="str">
        <f t="shared" si="9"/>
        <v>High</v>
      </c>
      <c r="AL170" t="str">
        <f t="shared" si="10"/>
        <v>6-10</v>
      </c>
      <c r="AM170" t="str">
        <f t="shared" si="11"/>
        <v>Stayed</v>
      </c>
    </row>
    <row r="171" spans="1:39"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s="1" t="str">
        <f t="shared" si="8"/>
        <v>26-35</v>
      </c>
      <c r="AK171" t="str">
        <f t="shared" si="9"/>
        <v>Medium</v>
      </c>
      <c r="AL171" t="str">
        <f t="shared" si="10"/>
        <v>6-10</v>
      </c>
      <c r="AM171" t="str">
        <f t="shared" si="11"/>
        <v>Stayed</v>
      </c>
    </row>
    <row r="172" spans="1:39"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s="1" t="str">
        <f t="shared" si="8"/>
        <v>26-35</v>
      </c>
      <c r="AK172" t="str">
        <f t="shared" si="9"/>
        <v>Medium</v>
      </c>
      <c r="AL172" t="str">
        <f t="shared" si="10"/>
        <v>3-5</v>
      </c>
      <c r="AM172" t="str">
        <f t="shared" si="11"/>
        <v>Stayed</v>
      </c>
    </row>
    <row r="173" spans="1:39"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s="1" t="str">
        <f t="shared" si="8"/>
        <v>18-25</v>
      </c>
      <c r="AK173" t="str">
        <f t="shared" si="9"/>
        <v>Low</v>
      </c>
      <c r="AL173" t="str">
        <f t="shared" si="10"/>
        <v>3-5</v>
      </c>
      <c r="AM173" t="str">
        <f t="shared" si="11"/>
        <v>Stayed</v>
      </c>
    </row>
    <row r="174" spans="1:39"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s="1" t="str">
        <f t="shared" si="8"/>
        <v>36-45</v>
      </c>
      <c r="AK174" t="str">
        <f t="shared" si="9"/>
        <v>Low</v>
      </c>
      <c r="AL174" t="str">
        <f t="shared" si="10"/>
        <v>0-2</v>
      </c>
      <c r="AM174" t="str">
        <f t="shared" si="11"/>
        <v>Left</v>
      </c>
    </row>
    <row r="175" spans="1:39"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s="1" t="str">
        <f t="shared" si="8"/>
        <v>26-35</v>
      </c>
      <c r="AK175" t="str">
        <f t="shared" si="9"/>
        <v>Medium</v>
      </c>
      <c r="AL175" t="str">
        <f t="shared" si="10"/>
        <v>6-10</v>
      </c>
      <c r="AM175" t="str">
        <f t="shared" si="11"/>
        <v>Stayed</v>
      </c>
    </row>
    <row r="176" spans="1:39"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s="1" t="str">
        <f t="shared" si="8"/>
        <v>36-45</v>
      </c>
      <c r="AK176" t="str">
        <f t="shared" si="9"/>
        <v>Medium</v>
      </c>
      <c r="AL176" t="str">
        <f t="shared" si="10"/>
        <v>11+</v>
      </c>
      <c r="AM176" t="str">
        <f t="shared" si="11"/>
        <v>Stayed</v>
      </c>
    </row>
    <row r="177" spans="1:39"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s="1" t="str">
        <f t="shared" si="8"/>
        <v>56+</v>
      </c>
      <c r="AK177" t="str">
        <f t="shared" si="9"/>
        <v>Medium</v>
      </c>
      <c r="AL177" t="str">
        <f t="shared" si="10"/>
        <v>3-5</v>
      </c>
      <c r="AM177" t="str">
        <f t="shared" si="11"/>
        <v>Stayed</v>
      </c>
    </row>
    <row r="178" spans="1:39"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s="1" t="str">
        <f t="shared" si="8"/>
        <v>26-35</v>
      </c>
      <c r="AK178" t="str">
        <f t="shared" si="9"/>
        <v>Low</v>
      </c>
      <c r="AL178" t="str">
        <f t="shared" si="10"/>
        <v>0-2</v>
      </c>
      <c r="AM178" t="str">
        <f t="shared" si="11"/>
        <v>Stayed</v>
      </c>
    </row>
    <row r="179" spans="1:39"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s="1" t="str">
        <f t="shared" si="8"/>
        <v>18-25</v>
      </c>
      <c r="AK179" t="str">
        <f t="shared" si="9"/>
        <v>Low</v>
      </c>
      <c r="AL179" t="str">
        <f t="shared" si="10"/>
        <v>3-5</v>
      </c>
      <c r="AM179" t="str">
        <f t="shared" si="11"/>
        <v>Stayed</v>
      </c>
    </row>
    <row r="180" spans="1:39"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s="1" t="str">
        <f t="shared" si="8"/>
        <v>46-55</v>
      </c>
      <c r="AK180" t="str">
        <f t="shared" si="9"/>
        <v>High</v>
      </c>
      <c r="AL180" t="str">
        <f t="shared" si="10"/>
        <v>0-2</v>
      </c>
      <c r="AM180" t="str">
        <f t="shared" si="11"/>
        <v>Left</v>
      </c>
    </row>
    <row r="181" spans="1:39"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s="1" t="str">
        <f t="shared" si="8"/>
        <v>36-45</v>
      </c>
      <c r="AK181" t="str">
        <f t="shared" si="9"/>
        <v>Low</v>
      </c>
      <c r="AL181" t="str">
        <f t="shared" si="10"/>
        <v>11+</v>
      </c>
      <c r="AM181" t="str">
        <f t="shared" si="11"/>
        <v>Stayed</v>
      </c>
    </row>
    <row r="182" spans="1:39"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s="1" t="str">
        <f t="shared" si="8"/>
        <v>26-35</v>
      </c>
      <c r="AK182" t="str">
        <f t="shared" si="9"/>
        <v>Medium</v>
      </c>
      <c r="AL182" t="str">
        <f t="shared" si="10"/>
        <v>0-2</v>
      </c>
      <c r="AM182" t="str">
        <f t="shared" si="11"/>
        <v>Stayed</v>
      </c>
    </row>
    <row r="183" spans="1:39"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s="1" t="str">
        <f t="shared" si="8"/>
        <v>26-35</v>
      </c>
      <c r="AK183" t="str">
        <f t="shared" si="9"/>
        <v>Low</v>
      </c>
      <c r="AL183" t="str">
        <f t="shared" si="10"/>
        <v>3-5</v>
      </c>
      <c r="AM183" t="str">
        <f t="shared" si="11"/>
        <v>Stayed</v>
      </c>
    </row>
    <row r="184" spans="1:39"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s="1" t="str">
        <f t="shared" si="8"/>
        <v>36-45</v>
      </c>
      <c r="AK184" t="str">
        <f t="shared" si="9"/>
        <v>Medium</v>
      </c>
      <c r="AL184" t="str">
        <f t="shared" si="10"/>
        <v>3-5</v>
      </c>
      <c r="AM184" t="str">
        <f t="shared" si="11"/>
        <v>Stayed</v>
      </c>
    </row>
    <row r="185" spans="1:39"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s="1" t="str">
        <f t="shared" si="8"/>
        <v>46-55</v>
      </c>
      <c r="AK185" t="str">
        <f t="shared" si="9"/>
        <v>Medium</v>
      </c>
      <c r="AL185" t="str">
        <f t="shared" si="10"/>
        <v>3-5</v>
      </c>
      <c r="AM185" t="str">
        <f t="shared" si="11"/>
        <v>Left</v>
      </c>
    </row>
    <row r="186" spans="1:39"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s="1" t="str">
        <f t="shared" si="8"/>
        <v>46-55</v>
      </c>
      <c r="AK186" t="str">
        <f t="shared" si="9"/>
        <v>Medium</v>
      </c>
      <c r="AL186" t="str">
        <f t="shared" si="10"/>
        <v>3-5</v>
      </c>
      <c r="AM186" t="str">
        <f t="shared" si="11"/>
        <v>Stayed</v>
      </c>
    </row>
    <row r="187" spans="1:39"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s="1" t="str">
        <f t="shared" si="8"/>
        <v>26-35</v>
      </c>
      <c r="AK187" t="str">
        <f t="shared" si="9"/>
        <v>Low</v>
      </c>
      <c r="AL187" t="str">
        <f t="shared" si="10"/>
        <v>3-5</v>
      </c>
      <c r="AM187" t="str">
        <f t="shared" si="11"/>
        <v>Stayed</v>
      </c>
    </row>
    <row r="188" spans="1:39"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s="1" t="str">
        <f t="shared" si="8"/>
        <v>36-45</v>
      </c>
      <c r="AK188" t="str">
        <f t="shared" si="9"/>
        <v>High</v>
      </c>
      <c r="AL188" t="str">
        <f t="shared" si="10"/>
        <v>6-10</v>
      </c>
      <c r="AM188" t="str">
        <f t="shared" si="11"/>
        <v>Stayed</v>
      </c>
    </row>
    <row r="189" spans="1:39"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s="1" t="str">
        <f t="shared" si="8"/>
        <v>46-55</v>
      </c>
      <c r="AK189" t="str">
        <f t="shared" si="9"/>
        <v>High</v>
      </c>
      <c r="AL189" t="str">
        <f t="shared" si="10"/>
        <v>11+</v>
      </c>
      <c r="AM189" t="str">
        <f t="shared" si="11"/>
        <v>Stayed</v>
      </c>
    </row>
    <row r="190" spans="1:39"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s="1" t="str">
        <f t="shared" si="8"/>
        <v>26-35</v>
      </c>
      <c r="AK190" t="str">
        <f t="shared" si="9"/>
        <v>High</v>
      </c>
      <c r="AL190" t="str">
        <f t="shared" si="10"/>
        <v>11+</v>
      </c>
      <c r="AM190" t="str">
        <f t="shared" si="11"/>
        <v>Stayed</v>
      </c>
    </row>
    <row r="191" spans="1:39"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s="1" t="str">
        <f t="shared" si="8"/>
        <v>46-55</v>
      </c>
      <c r="AK191" t="str">
        <f t="shared" si="9"/>
        <v>High</v>
      </c>
      <c r="AL191" t="str">
        <f t="shared" si="10"/>
        <v>6-10</v>
      </c>
      <c r="AM191" t="str">
        <f t="shared" si="11"/>
        <v>Stayed</v>
      </c>
    </row>
    <row r="192" spans="1:39"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s="1" t="str">
        <f t="shared" si="8"/>
        <v>46-55</v>
      </c>
      <c r="AK192" t="str">
        <f t="shared" si="9"/>
        <v>High</v>
      </c>
      <c r="AL192" t="str">
        <f t="shared" si="10"/>
        <v>6-10</v>
      </c>
      <c r="AM192" t="str">
        <f t="shared" si="11"/>
        <v>Stayed</v>
      </c>
    </row>
    <row r="193" spans="1:39"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s="1" t="str">
        <f t="shared" si="8"/>
        <v>26-35</v>
      </c>
      <c r="AK193" t="str">
        <f t="shared" si="9"/>
        <v>Low</v>
      </c>
      <c r="AL193" t="str">
        <f t="shared" si="10"/>
        <v>11+</v>
      </c>
      <c r="AM193" t="str">
        <f t="shared" si="11"/>
        <v>Stayed</v>
      </c>
    </row>
    <row r="194" spans="1:39"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s="1" t="str">
        <f t="shared" ref="AJ194:AJ257" si="12">IF(A194&lt;=25,"18-25",IF(A194&lt;=35,"26-35",IF(A194&lt;=45,"36-45",IF(A194&lt;=55,"46-55","56+"))))</f>
        <v>26-35</v>
      </c>
      <c r="AK194" t="str">
        <f t="shared" ref="AK194:AK257" si="13">IF(S194&lt;3000,"Low",IF(S194&lt;7000,"Medium","High"))</f>
        <v>Medium</v>
      </c>
      <c r="AL194" t="str">
        <f t="shared" ref="AL194:AL257" si="14">IF(AF193&lt;=2,"0-2",IF(AF193&lt;=5,"3-5",IF(AF193&lt;=10,"6-10","11+")))</f>
        <v>6-10</v>
      </c>
      <c r="AM194" t="str">
        <f t="shared" ref="AM194:AM257" si="15">IF(B193="Yes","Left","Stayed")</f>
        <v>Stayed</v>
      </c>
    </row>
    <row r="195" spans="1:39"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s="1" t="str">
        <f t="shared" si="12"/>
        <v>36-45</v>
      </c>
      <c r="AK195" t="str">
        <f t="shared" si="13"/>
        <v>Low</v>
      </c>
      <c r="AL195" t="str">
        <f t="shared" si="14"/>
        <v>0-2</v>
      </c>
      <c r="AM195" t="str">
        <f t="shared" si="15"/>
        <v>Left</v>
      </c>
    </row>
    <row r="196" spans="1:39"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s="1" t="str">
        <f t="shared" si="12"/>
        <v>36-45</v>
      </c>
      <c r="AK196" t="str">
        <f t="shared" si="13"/>
        <v>High</v>
      </c>
      <c r="AL196" t="str">
        <f t="shared" si="14"/>
        <v>3-5</v>
      </c>
      <c r="AM196" t="str">
        <f t="shared" si="15"/>
        <v>Stayed</v>
      </c>
    </row>
    <row r="197" spans="1:39"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s="1" t="str">
        <f t="shared" si="12"/>
        <v>36-45</v>
      </c>
      <c r="AK197" t="str">
        <f t="shared" si="13"/>
        <v>Medium</v>
      </c>
      <c r="AL197" t="str">
        <f t="shared" si="14"/>
        <v>11+</v>
      </c>
      <c r="AM197" t="str">
        <f t="shared" si="15"/>
        <v>Stayed</v>
      </c>
    </row>
    <row r="198" spans="1:39"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s="1" t="str">
        <f t="shared" si="12"/>
        <v>26-35</v>
      </c>
      <c r="AK198" t="str">
        <f t="shared" si="13"/>
        <v>Medium</v>
      </c>
      <c r="AL198" t="str">
        <f t="shared" si="14"/>
        <v>6-10</v>
      </c>
      <c r="AM198" t="str">
        <f t="shared" si="15"/>
        <v>Stayed</v>
      </c>
    </row>
    <row r="199" spans="1:39"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s="1" t="str">
        <f t="shared" si="12"/>
        <v>36-45</v>
      </c>
      <c r="AK199" t="str">
        <f t="shared" si="13"/>
        <v>Medium</v>
      </c>
      <c r="AL199" t="str">
        <f t="shared" si="14"/>
        <v>6-10</v>
      </c>
      <c r="AM199" t="str">
        <f t="shared" si="15"/>
        <v>Stayed</v>
      </c>
    </row>
    <row r="200" spans="1:39"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s="1" t="str">
        <f t="shared" si="12"/>
        <v>36-45</v>
      </c>
      <c r="AK200" t="str">
        <f t="shared" si="13"/>
        <v>Medium</v>
      </c>
      <c r="AL200" t="str">
        <f t="shared" si="14"/>
        <v>3-5</v>
      </c>
      <c r="AM200" t="str">
        <f t="shared" si="15"/>
        <v>Stayed</v>
      </c>
    </row>
    <row r="201" spans="1:39"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s="1" t="str">
        <f t="shared" si="12"/>
        <v>36-45</v>
      </c>
      <c r="AK201" t="str">
        <f t="shared" si="13"/>
        <v>Medium</v>
      </c>
      <c r="AL201" t="str">
        <f t="shared" si="14"/>
        <v>0-2</v>
      </c>
      <c r="AM201" t="str">
        <f t="shared" si="15"/>
        <v>Stayed</v>
      </c>
    </row>
    <row r="202" spans="1:39"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s="1" t="str">
        <f t="shared" si="12"/>
        <v>26-35</v>
      </c>
      <c r="AK202" t="str">
        <f t="shared" si="13"/>
        <v>Medium</v>
      </c>
      <c r="AL202" t="str">
        <f t="shared" si="14"/>
        <v>6-10</v>
      </c>
      <c r="AM202" t="str">
        <f t="shared" si="15"/>
        <v>Stayed</v>
      </c>
    </row>
    <row r="203" spans="1:39"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s="1" t="str">
        <f t="shared" si="12"/>
        <v>46-55</v>
      </c>
      <c r="AK203" t="str">
        <f t="shared" si="13"/>
        <v>Medium</v>
      </c>
      <c r="AL203" t="str">
        <f t="shared" si="14"/>
        <v>0-2</v>
      </c>
      <c r="AM203" t="str">
        <f t="shared" si="15"/>
        <v>Stayed</v>
      </c>
    </row>
    <row r="204" spans="1:39"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s="1" t="str">
        <f t="shared" si="12"/>
        <v>26-35</v>
      </c>
      <c r="AK204" t="str">
        <f t="shared" si="13"/>
        <v>Medium</v>
      </c>
      <c r="AL204" t="str">
        <f t="shared" si="14"/>
        <v>6-10</v>
      </c>
      <c r="AM204" t="str">
        <f t="shared" si="15"/>
        <v>Stayed</v>
      </c>
    </row>
    <row r="205" spans="1:39"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s="1" t="str">
        <f t="shared" si="12"/>
        <v>36-45</v>
      </c>
      <c r="AK205" t="str">
        <f t="shared" si="13"/>
        <v>Low</v>
      </c>
      <c r="AL205" t="str">
        <f t="shared" si="14"/>
        <v>3-5</v>
      </c>
      <c r="AM205" t="str">
        <f t="shared" si="15"/>
        <v>Stayed</v>
      </c>
    </row>
    <row r="206" spans="1:39"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s="1" t="str">
        <f t="shared" si="12"/>
        <v>36-45</v>
      </c>
      <c r="AK206" t="str">
        <f t="shared" si="13"/>
        <v>Medium</v>
      </c>
      <c r="AL206" t="str">
        <f t="shared" si="14"/>
        <v>6-10</v>
      </c>
      <c r="AM206" t="str">
        <f t="shared" si="15"/>
        <v>Stayed</v>
      </c>
    </row>
    <row r="207" spans="1:39"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s="1" t="str">
        <f t="shared" si="12"/>
        <v>26-35</v>
      </c>
      <c r="AK207" t="str">
        <f t="shared" si="13"/>
        <v>High</v>
      </c>
      <c r="AL207" t="str">
        <f t="shared" si="14"/>
        <v>0-2</v>
      </c>
      <c r="AM207" t="str">
        <f t="shared" si="15"/>
        <v>Left</v>
      </c>
    </row>
    <row r="208" spans="1:39"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s="1" t="str">
        <f t="shared" si="12"/>
        <v>18-25</v>
      </c>
      <c r="AK208" t="str">
        <f t="shared" si="13"/>
        <v>Low</v>
      </c>
      <c r="AL208" t="str">
        <f t="shared" si="14"/>
        <v>6-10</v>
      </c>
      <c r="AM208" t="str">
        <f t="shared" si="15"/>
        <v>Left</v>
      </c>
    </row>
    <row r="209" spans="1:39"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s="1" t="str">
        <f t="shared" si="12"/>
        <v>36-45</v>
      </c>
      <c r="AK209" t="str">
        <f t="shared" si="13"/>
        <v>Low</v>
      </c>
      <c r="AL209" t="str">
        <f t="shared" si="14"/>
        <v>3-5</v>
      </c>
      <c r="AM209" t="str">
        <f t="shared" si="15"/>
        <v>Stayed</v>
      </c>
    </row>
    <row r="210" spans="1:39"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s="1" t="str">
        <f t="shared" si="12"/>
        <v>36-45</v>
      </c>
      <c r="AK210" t="str">
        <f t="shared" si="13"/>
        <v>Medium</v>
      </c>
      <c r="AL210" t="str">
        <f t="shared" si="14"/>
        <v>6-10</v>
      </c>
      <c r="AM210" t="str">
        <f t="shared" si="15"/>
        <v>Stayed</v>
      </c>
    </row>
    <row r="211" spans="1:39"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s="1" t="str">
        <f t="shared" si="12"/>
        <v>46-55</v>
      </c>
      <c r="AK211" t="str">
        <f t="shared" si="13"/>
        <v>High</v>
      </c>
      <c r="AL211" t="str">
        <f t="shared" si="14"/>
        <v>3-5</v>
      </c>
      <c r="AM211" t="str">
        <f t="shared" si="15"/>
        <v>Stayed</v>
      </c>
    </row>
    <row r="212" spans="1:39"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s="1" t="str">
        <f t="shared" si="12"/>
        <v>26-35</v>
      </c>
      <c r="AK212" t="str">
        <f t="shared" si="13"/>
        <v>High</v>
      </c>
      <c r="AL212" t="str">
        <f t="shared" si="14"/>
        <v>3-5</v>
      </c>
      <c r="AM212" t="str">
        <f t="shared" si="15"/>
        <v>Stayed</v>
      </c>
    </row>
    <row r="213" spans="1:39"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s="1" t="str">
        <f t="shared" si="12"/>
        <v>26-35</v>
      </c>
      <c r="AK213" t="str">
        <f t="shared" si="13"/>
        <v>High</v>
      </c>
      <c r="AL213" t="str">
        <f t="shared" si="14"/>
        <v>11+</v>
      </c>
      <c r="AM213" t="str">
        <f t="shared" si="15"/>
        <v>Left</v>
      </c>
    </row>
    <row r="214" spans="1:39"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s="1" t="str">
        <f t="shared" si="12"/>
        <v>26-35</v>
      </c>
      <c r="AK214" t="str">
        <f t="shared" si="13"/>
        <v>High</v>
      </c>
      <c r="AL214" t="str">
        <f t="shared" si="14"/>
        <v>11+</v>
      </c>
      <c r="AM214" t="str">
        <f t="shared" si="15"/>
        <v>Stayed</v>
      </c>
    </row>
    <row r="215" spans="1:39"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s="1" t="str">
        <f t="shared" si="12"/>
        <v>46-55</v>
      </c>
      <c r="AK215" t="str">
        <f t="shared" si="13"/>
        <v>High</v>
      </c>
      <c r="AL215" t="str">
        <f t="shared" si="14"/>
        <v>6-10</v>
      </c>
      <c r="AM215" t="str">
        <f t="shared" si="15"/>
        <v>Stayed</v>
      </c>
    </row>
    <row r="216" spans="1:39"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s="1" t="str">
        <f t="shared" si="12"/>
        <v>26-35</v>
      </c>
      <c r="AK216" t="str">
        <f t="shared" si="13"/>
        <v>Low</v>
      </c>
      <c r="AL216" t="str">
        <f t="shared" si="14"/>
        <v>6-10</v>
      </c>
      <c r="AM216" t="str">
        <f t="shared" si="15"/>
        <v>Stayed</v>
      </c>
    </row>
    <row r="217" spans="1:39"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s="1" t="str">
        <f t="shared" si="12"/>
        <v>36-45</v>
      </c>
      <c r="AK217" t="str">
        <f t="shared" si="13"/>
        <v>High</v>
      </c>
      <c r="AL217" t="str">
        <f t="shared" si="14"/>
        <v>3-5</v>
      </c>
      <c r="AM217" t="str">
        <f t="shared" si="15"/>
        <v>Left</v>
      </c>
    </row>
    <row r="218" spans="1:39"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s="1" t="str">
        <f t="shared" si="12"/>
        <v>26-35</v>
      </c>
      <c r="AK218" t="str">
        <f t="shared" si="13"/>
        <v>Medium</v>
      </c>
      <c r="AL218" t="str">
        <f t="shared" si="14"/>
        <v>0-2</v>
      </c>
      <c r="AM218" t="str">
        <f t="shared" si="15"/>
        <v>Stayed</v>
      </c>
    </row>
    <row r="219" spans="1:39"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s="1" t="str">
        <f t="shared" si="12"/>
        <v>26-35</v>
      </c>
      <c r="AK219" t="str">
        <f t="shared" si="13"/>
        <v>Low</v>
      </c>
      <c r="AL219" t="str">
        <f t="shared" si="14"/>
        <v>6-10</v>
      </c>
      <c r="AM219" t="str">
        <f t="shared" si="15"/>
        <v>Left</v>
      </c>
    </row>
    <row r="220" spans="1:39"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s="1" t="str">
        <f t="shared" si="12"/>
        <v>36-45</v>
      </c>
      <c r="AK220" t="str">
        <f t="shared" si="13"/>
        <v>High</v>
      </c>
      <c r="AL220" t="str">
        <f t="shared" si="14"/>
        <v>6-10</v>
      </c>
      <c r="AM220" t="str">
        <f t="shared" si="15"/>
        <v>Left</v>
      </c>
    </row>
    <row r="221" spans="1:39"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s="1" t="str">
        <f t="shared" si="12"/>
        <v>46-55</v>
      </c>
      <c r="AK221" t="str">
        <f t="shared" si="13"/>
        <v>Medium</v>
      </c>
      <c r="AL221" t="str">
        <f t="shared" si="14"/>
        <v>11+</v>
      </c>
      <c r="AM221" t="str">
        <f t="shared" si="15"/>
        <v>Stayed</v>
      </c>
    </row>
    <row r="222" spans="1:39"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s="1" t="str">
        <f t="shared" si="12"/>
        <v>36-45</v>
      </c>
      <c r="AK222" t="str">
        <f t="shared" si="13"/>
        <v>Medium</v>
      </c>
      <c r="AL222" t="str">
        <f t="shared" si="14"/>
        <v>6-10</v>
      </c>
      <c r="AM222" t="str">
        <f t="shared" si="15"/>
        <v>Stayed</v>
      </c>
    </row>
    <row r="223" spans="1:39"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s="1" t="str">
        <f t="shared" si="12"/>
        <v>26-35</v>
      </c>
      <c r="AK223" t="str">
        <f t="shared" si="13"/>
        <v>Low</v>
      </c>
      <c r="AL223" t="str">
        <f t="shared" si="14"/>
        <v>11+</v>
      </c>
      <c r="AM223" t="str">
        <f t="shared" si="15"/>
        <v>Stayed</v>
      </c>
    </row>
    <row r="224" spans="1:39"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s="1" t="str">
        <f t="shared" si="12"/>
        <v>36-45</v>
      </c>
      <c r="AK224" t="str">
        <f t="shared" si="13"/>
        <v>High</v>
      </c>
      <c r="AL224" t="str">
        <f t="shared" si="14"/>
        <v>3-5</v>
      </c>
      <c r="AM224" t="str">
        <f t="shared" si="15"/>
        <v>Stayed</v>
      </c>
    </row>
    <row r="225" spans="1:39"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s="1" t="str">
        <f t="shared" si="12"/>
        <v>36-45</v>
      </c>
      <c r="AK225" t="str">
        <f t="shared" si="13"/>
        <v>High</v>
      </c>
      <c r="AL225" t="str">
        <f t="shared" si="14"/>
        <v>6-10</v>
      </c>
      <c r="AM225" t="str">
        <f t="shared" si="15"/>
        <v>Stayed</v>
      </c>
    </row>
    <row r="226" spans="1:39"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s="1" t="str">
        <f t="shared" si="12"/>
        <v>26-35</v>
      </c>
      <c r="AK226" t="str">
        <f t="shared" si="13"/>
        <v>Medium</v>
      </c>
      <c r="AL226" t="str">
        <f t="shared" si="14"/>
        <v>11+</v>
      </c>
      <c r="AM226" t="str">
        <f t="shared" si="15"/>
        <v>Stayed</v>
      </c>
    </row>
    <row r="227" spans="1:39"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s="1" t="str">
        <f t="shared" si="12"/>
        <v>56+</v>
      </c>
      <c r="AK227" t="str">
        <f t="shared" si="13"/>
        <v>Low</v>
      </c>
      <c r="AL227" t="str">
        <f t="shared" si="14"/>
        <v>3-5</v>
      </c>
      <c r="AM227" t="str">
        <f t="shared" si="15"/>
        <v>Stayed</v>
      </c>
    </row>
    <row r="228" spans="1:39"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s="1" t="str">
        <f t="shared" si="12"/>
        <v>36-45</v>
      </c>
      <c r="AK228" t="str">
        <f t="shared" si="13"/>
        <v>Low</v>
      </c>
      <c r="AL228" t="str">
        <f t="shared" si="14"/>
        <v>0-2</v>
      </c>
      <c r="AM228" t="str">
        <f t="shared" si="15"/>
        <v>Stayed</v>
      </c>
    </row>
    <row r="229" spans="1:39"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s="1" t="str">
        <f t="shared" si="12"/>
        <v>26-35</v>
      </c>
      <c r="AK229" t="str">
        <f t="shared" si="13"/>
        <v>High</v>
      </c>
      <c r="AL229" t="str">
        <f t="shared" si="14"/>
        <v>6-10</v>
      </c>
      <c r="AM229" t="str">
        <f t="shared" si="15"/>
        <v>Stayed</v>
      </c>
    </row>
    <row r="230" spans="1:39"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s="1" t="str">
        <f t="shared" si="12"/>
        <v>26-35</v>
      </c>
      <c r="AK230" t="str">
        <f t="shared" si="13"/>
        <v>High</v>
      </c>
      <c r="AL230" t="str">
        <f t="shared" si="14"/>
        <v>11+</v>
      </c>
      <c r="AM230" t="str">
        <f t="shared" si="15"/>
        <v>Stayed</v>
      </c>
    </row>
    <row r="231" spans="1:39"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s="1" t="str">
        <f t="shared" si="12"/>
        <v>26-35</v>
      </c>
      <c r="AK231" t="str">
        <f t="shared" si="13"/>
        <v>Low</v>
      </c>
      <c r="AL231" t="str">
        <f t="shared" si="14"/>
        <v>6-10</v>
      </c>
      <c r="AM231" t="str">
        <f t="shared" si="15"/>
        <v>Stayed</v>
      </c>
    </row>
    <row r="232" spans="1:39"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s="1" t="str">
        <f t="shared" si="12"/>
        <v>46-55</v>
      </c>
      <c r="AK232" t="str">
        <f t="shared" si="13"/>
        <v>Medium</v>
      </c>
      <c r="AL232" t="str">
        <f t="shared" si="14"/>
        <v>3-5</v>
      </c>
      <c r="AM232" t="str">
        <f t="shared" si="15"/>
        <v>Left</v>
      </c>
    </row>
    <row r="233" spans="1:39"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s="1" t="str">
        <f t="shared" si="12"/>
        <v>36-45</v>
      </c>
      <c r="AK233" t="str">
        <f t="shared" si="13"/>
        <v>High</v>
      </c>
      <c r="AL233" t="str">
        <f t="shared" si="14"/>
        <v>0-2</v>
      </c>
      <c r="AM233" t="str">
        <f t="shared" si="15"/>
        <v>Stayed</v>
      </c>
    </row>
    <row r="234" spans="1:39"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s="1" t="str">
        <f t="shared" si="12"/>
        <v>56+</v>
      </c>
      <c r="AK234" t="str">
        <f t="shared" si="13"/>
        <v>Low</v>
      </c>
      <c r="AL234" t="str">
        <f t="shared" si="14"/>
        <v>11+</v>
      </c>
      <c r="AM234" t="str">
        <f t="shared" si="15"/>
        <v>Stayed</v>
      </c>
    </row>
    <row r="235" spans="1:39"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s="1" t="str">
        <f t="shared" si="12"/>
        <v>46-55</v>
      </c>
      <c r="AK235" t="str">
        <f t="shared" si="13"/>
        <v>High</v>
      </c>
      <c r="AL235" t="str">
        <f t="shared" si="14"/>
        <v>0-2</v>
      </c>
      <c r="AM235" t="str">
        <f t="shared" si="15"/>
        <v>Stayed</v>
      </c>
    </row>
    <row r="236" spans="1:39"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s="1" t="str">
        <f t="shared" si="12"/>
        <v>26-35</v>
      </c>
      <c r="AK236" t="str">
        <f t="shared" si="13"/>
        <v>Low</v>
      </c>
      <c r="AL236" t="str">
        <f t="shared" si="14"/>
        <v>6-10</v>
      </c>
      <c r="AM236" t="str">
        <f t="shared" si="15"/>
        <v>Stayed</v>
      </c>
    </row>
    <row r="237" spans="1:39"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s="1" t="str">
        <f t="shared" si="12"/>
        <v>36-45</v>
      </c>
      <c r="AK237" t="str">
        <f t="shared" si="13"/>
        <v>High</v>
      </c>
      <c r="AL237" t="str">
        <f t="shared" si="14"/>
        <v>3-5</v>
      </c>
      <c r="AM237" t="str">
        <f t="shared" si="15"/>
        <v>Left</v>
      </c>
    </row>
    <row r="238" spans="1:39"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s="1" t="str">
        <f t="shared" si="12"/>
        <v>26-35</v>
      </c>
      <c r="AK238" t="str">
        <f t="shared" si="13"/>
        <v>Low</v>
      </c>
      <c r="AL238" t="str">
        <f t="shared" si="14"/>
        <v>11+</v>
      </c>
      <c r="AM238" t="str">
        <f t="shared" si="15"/>
        <v>Stayed</v>
      </c>
    </row>
    <row r="239" spans="1:39"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s="1" t="str">
        <f t="shared" si="12"/>
        <v>46-55</v>
      </c>
      <c r="AK239" t="str">
        <f t="shared" si="13"/>
        <v>High</v>
      </c>
      <c r="AL239" t="str">
        <f t="shared" si="14"/>
        <v>6-10</v>
      </c>
      <c r="AM239" t="str">
        <f t="shared" si="15"/>
        <v>Left</v>
      </c>
    </row>
    <row r="240" spans="1:39"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s="1" t="str">
        <f t="shared" si="12"/>
        <v>26-35</v>
      </c>
      <c r="AK240" t="str">
        <f t="shared" si="13"/>
        <v>Medium</v>
      </c>
      <c r="AL240" t="str">
        <f t="shared" si="14"/>
        <v>11+</v>
      </c>
      <c r="AM240" t="str">
        <f t="shared" si="15"/>
        <v>Stayed</v>
      </c>
    </row>
    <row r="241" spans="1:39"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s="1" t="str">
        <f t="shared" si="12"/>
        <v>26-35</v>
      </c>
      <c r="AK241" t="str">
        <f t="shared" si="13"/>
        <v>Medium</v>
      </c>
      <c r="AL241" t="str">
        <f t="shared" si="14"/>
        <v>3-5</v>
      </c>
      <c r="AM241" t="str">
        <f t="shared" si="15"/>
        <v>Stayed</v>
      </c>
    </row>
    <row r="242" spans="1:39"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s="1" t="str">
        <f t="shared" si="12"/>
        <v>36-45</v>
      </c>
      <c r="AK242" t="str">
        <f t="shared" si="13"/>
        <v>Low</v>
      </c>
      <c r="AL242" t="str">
        <f t="shared" si="14"/>
        <v>3-5</v>
      </c>
      <c r="AM242" t="str">
        <f t="shared" si="15"/>
        <v>Left</v>
      </c>
    </row>
    <row r="243" spans="1:39"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s="1" t="str">
        <f t="shared" si="12"/>
        <v>26-35</v>
      </c>
      <c r="AK243" t="str">
        <f t="shared" si="13"/>
        <v>Medium</v>
      </c>
      <c r="AL243" t="str">
        <f t="shared" si="14"/>
        <v>3-5</v>
      </c>
      <c r="AM243" t="str">
        <f t="shared" si="15"/>
        <v>Stayed</v>
      </c>
    </row>
    <row r="244" spans="1:39"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s="1" t="str">
        <f t="shared" si="12"/>
        <v>36-45</v>
      </c>
      <c r="AK244" t="str">
        <f t="shared" si="13"/>
        <v>Medium</v>
      </c>
      <c r="AL244" t="str">
        <f t="shared" si="14"/>
        <v>3-5</v>
      </c>
      <c r="AM244" t="str">
        <f t="shared" si="15"/>
        <v>Stayed</v>
      </c>
    </row>
    <row r="245" spans="1:39"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s="1" t="str">
        <f t="shared" si="12"/>
        <v>36-45</v>
      </c>
      <c r="AK245" t="str">
        <f t="shared" si="13"/>
        <v>Medium</v>
      </c>
      <c r="AL245" t="str">
        <f t="shared" si="14"/>
        <v>0-2</v>
      </c>
      <c r="AM245" t="str">
        <f t="shared" si="15"/>
        <v>Stayed</v>
      </c>
    </row>
    <row r="246" spans="1:39"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s="1" t="str">
        <f t="shared" si="12"/>
        <v>36-45</v>
      </c>
      <c r="AK246" t="str">
        <f t="shared" si="13"/>
        <v>High</v>
      </c>
      <c r="AL246" t="str">
        <f t="shared" si="14"/>
        <v>6-10</v>
      </c>
      <c r="AM246" t="str">
        <f t="shared" si="15"/>
        <v>Stayed</v>
      </c>
    </row>
    <row r="247" spans="1:39"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s="1" t="str">
        <f t="shared" si="12"/>
        <v>26-35</v>
      </c>
      <c r="AK247" t="str">
        <f t="shared" si="13"/>
        <v>High</v>
      </c>
      <c r="AL247" t="str">
        <f t="shared" si="14"/>
        <v>11+</v>
      </c>
      <c r="AM247" t="str">
        <f t="shared" si="15"/>
        <v>Stayed</v>
      </c>
    </row>
    <row r="248" spans="1:39"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s="1" t="str">
        <f t="shared" si="12"/>
        <v>26-35</v>
      </c>
      <c r="AK248" t="str">
        <f t="shared" si="13"/>
        <v>Low</v>
      </c>
      <c r="AL248" t="str">
        <f t="shared" si="14"/>
        <v>0-2</v>
      </c>
      <c r="AM248" t="str">
        <f t="shared" si="15"/>
        <v>Stayed</v>
      </c>
    </row>
    <row r="249" spans="1:39"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s="1" t="str">
        <f t="shared" si="12"/>
        <v>26-35</v>
      </c>
      <c r="AK249" t="str">
        <f t="shared" si="13"/>
        <v>Medium</v>
      </c>
      <c r="AL249" t="str">
        <f t="shared" si="14"/>
        <v>0-2</v>
      </c>
      <c r="AM249" t="str">
        <f t="shared" si="15"/>
        <v>Stayed</v>
      </c>
    </row>
    <row r="250" spans="1:39"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s="1" t="str">
        <f t="shared" si="12"/>
        <v>36-45</v>
      </c>
      <c r="AK250" t="str">
        <f t="shared" si="13"/>
        <v>Medium</v>
      </c>
      <c r="AL250" t="str">
        <f t="shared" si="14"/>
        <v>11+</v>
      </c>
      <c r="AM250" t="str">
        <f t="shared" si="15"/>
        <v>Stayed</v>
      </c>
    </row>
    <row r="251" spans="1:39"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s="1" t="str">
        <f t="shared" si="12"/>
        <v>36-45</v>
      </c>
      <c r="AK251" t="str">
        <f t="shared" si="13"/>
        <v>Medium</v>
      </c>
      <c r="AL251" t="str">
        <f t="shared" si="14"/>
        <v>3-5</v>
      </c>
      <c r="AM251" t="str">
        <f t="shared" si="15"/>
        <v>Stayed</v>
      </c>
    </row>
    <row r="252" spans="1:39"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s="1" t="str">
        <f t="shared" si="12"/>
        <v>36-45</v>
      </c>
      <c r="AK252" t="str">
        <f t="shared" si="13"/>
        <v>High</v>
      </c>
      <c r="AL252" t="str">
        <f t="shared" si="14"/>
        <v>3-5</v>
      </c>
      <c r="AM252" t="str">
        <f t="shared" si="15"/>
        <v>Stayed</v>
      </c>
    </row>
    <row r="253" spans="1:39"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s="1" t="str">
        <f t="shared" si="12"/>
        <v>36-45</v>
      </c>
      <c r="AK253" t="str">
        <f t="shared" si="13"/>
        <v>High</v>
      </c>
      <c r="AL253" t="str">
        <f t="shared" si="14"/>
        <v>0-2</v>
      </c>
      <c r="AM253" t="str">
        <f t="shared" si="15"/>
        <v>Left</v>
      </c>
    </row>
    <row r="254" spans="1:39"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s="1" t="str">
        <f t="shared" si="12"/>
        <v>26-35</v>
      </c>
      <c r="AK254" t="str">
        <f t="shared" si="13"/>
        <v>Low</v>
      </c>
      <c r="AL254" t="str">
        <f t="shared" si="14"/>
        <v>11+</v>
      </c>
      <c r="AM254" t="str">
        <f t="shared" si="15"/>
        <v>Stayed</v>
      </c>
    </row>
    <row r="255" spans="1:39"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s="1" t="str">
        <f t="shared" si="12"/>
        <v>36-45</v>
      </c>
      <c r="AK255" t="str">
        <f t="shared" si="13"/>
        <v>Medium</v>
      </c>
      <c r="AL255" t="str">
        <f t="shared" si="14"/>
        <v>6-10</v>
      </c>
      <c r="AM255" t="str">
        <f t="shared" si="15"/>
        <v>Stayed</v>
      </c>
    </row>
    <row r="256" spans="1:39"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s="1" t="str">
        <f t="shared" si="12"/>
        <v>26-35</v>
      </c>
      <c r="AK256" t="str">
        <f t="shared" si="13"/>
        <v>Medium</v>
      </c>
      <c r="AL256" t="str">
        <f t="shared" si="14"/>
        <v>3-5</v>
      </c>
      <c r="AM256" t="str">
        <f t="shared" si="15"/>
        <v>Stayed</v>
      </c>
    </row>
    <row r="257" spans="1:39"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s="1" t="str">
        <f t="shared" si="12"/>
        <v>18-25</v>
      </c>
      <c r="AK257" t="str">
        <f t="shared" si="13"/>
        <v>Medium</v>
      </c>
      <c r="AL257" t="str">
        <f t="shared" si="14"/>
        <v>3-5</v>
      </c>
      <c r="AM257" t="str">
        <f t="shared" si="15"/>
        <v>Stayed</v>
      </c>
    </row>
    <row r="258" spans="1:39"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s="1" t="str">
        <f t="shared" ref="AJ258:AJ321" si="16">IF(A258&lt;=25,"18-25",IF(A258&lt;=35,"26-35",IF(A258&lt;=45,"36-45",IF(A258&lt;=55,"46-55","56+"))))</f>
        <v>36-45</v>
      </c>
      <c r="AK258" t="str">
        <f t="shared" ref="AK258:AK321" si="17">IF(S258&lt;3000,"Low",IF(S258&lt;7000,"Medium","High"))</f>
        <v>Low</v>
      </c>
      <c r="AL258" t="str">
        <f t="shared" ref="AL258:AL321" si="18">IF(AF257&lt;=2,"0-2",IF(AF257&lt;=5,"3-5",IF(AF257&lt;=10,"6-10","11+")))</f>
        <v>3-5</v>
      </c>
      <c r="AM258" t="str">
        <f t="shared" ref="AM258:AM321" si="19">IF(B257="Yes","Left","Stayed")</f>
        <v>Stayed</v>
      </c>
    </row>
    <row r="259" spans="1:39"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s="1" t="str">
        <f t="shared" si="16"/>
        <v>36-45</v>
      </c>
      <c r="AK259" t="str">
        <f t="shared" si="17"/>
        <v>High</v>
      </c>
      <c r="AL259" t="str">
        <f t="shared" si="18"/>
        <v>6-10</v>
      </c>
      <c r="AM259" t="str">
        <f t="shared" si="19"/>
        <v>Stayed</v>
      </c>
    </row>
    <row r="260" spans="1:39"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s="1" t="str">
        <f t="shared" si="16"/>
        <v>46-55</v>
      </c>
      <c r="AK260" t="str">
        <f t="shared" si="17"/>
        <v>Low</v>
      </c>
      <c r="AL260" t="str">
        <f t="shared" si="18"/>
        <v>11+</v>
      </c>
      <c r="AM260" t="str">
        <f t="shared" si="19"/>
        <v>Stayed</v>
      </c>
    </row>
    <row r="261" spans="1:39"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s="1" t="str">
        <f t="shared" si="16"/>
        <v>26-35</v>
      </c>
      <c r="AK261" t="str">
        <f t="shared" si="17"/>
        <v>Medium</v>
      </c>
      <c r="AL261" t="str">
        <f t="shared" si="18"/>
        <v>0-2</v>
      </c>
      <c r="AM261" t="str">
        <f t="shared" si="19"/>
        <v>Stayed</v>
      </c>
    </row>
    <row r="262" spans="1:39"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s="1" t="str">
        <f t="shared" si="16"/>
        <v>26-35</v>
      </c>
      <c r="AK262" t="str">
        <f t="shared" si="17"/>
        <v>Low</v>
      </c>
      <c r="AL262" t="str">
        <f t="shared" si="18"/>
        <v>3-5</v>
      </c>
      <c r="AM262" t="str">
        <f t="shared" si="19"/>
        <v>Left</v>
      </c>
    </row>
    <row r="263" spans="1:39"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s="1" t="str">
        <f t="shared" si="16"/>
        <v>36-45</v>
      </c>
      <c r="AK263" t="str">
        <f t="shared" si="17"/>
        <v>Medium</v>
      </c>
      <c r="AL263" t="str">
        <f t="shared" si="18"/>
        <v>3-5</v>
      </c>
      <c r="AM263" t="str">
        <f t="shared" si="19"/>
        <v>Stayed</v>
      </c>
    </row>
    <row r="264" spans="1:39"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s="1" t="str">
        <f t="shared" si="16"/>
        <v>26-35</v>
      </c>
      <c r="AK264" t="str">
        <f t="shared" si="17"/>
        <v>Low</v>
      </c>
      <c r="AL264" t="str">
        <f t="shared" si="18"/>
        <v>6-10</v>
      </c>
      <c r="AM264" t="str">
        <f t="shared" si="19"/>
        <v>Stayed</v>
      </c>
    </row>
    <row r="265" spans="1:39"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s="1" t="str">
        <f t="shared" si="16"/>
        <v>46-55</v>
      </c>
      <c r="AK265" t="str">
        <f t="shared" si="17"/>
        <v>High</v>
      </c>
      <c r="AL265" t="str">
        <f t="shared" si="18"/>
        <v>6-10</v>
      </c>
      <c r="AM265" t="str">
        <f t="shared" si="19"/>
        <v>Stayed</v>
      </c>
    </row>
    <row r="266" spans="1:39"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s="1" t="str">
        <f t="shared" si="16"/>
        <v>26-35</v>
      </c>
      <c r="AK266" t="str">
        <f t="shared" si="17"/>
        <v>Medium</v>
      </c>
      <c r="AL266" t="str">
        <f t="shared" si="18"/>
        <v>6-10</v>
      </c>
      <c r="AM266" t="str">
        <f t="shared" si="19"/>
        <v>Stayed</v>
      </c>
    </row>
    <row r="267" spans="1:39"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s="1" t="str">
        <f t="shared" si="16"/>
        <v>26-35</v>
      </c>
      <c r="AK267" t="str">
        <f t="shared" si="17"/>
        <v>Medium</v>
      </c>
      <c r="AL267" t="str">
        <f t="shared" si="18"/>
        <v>0-2</v>
      </c>
      <c r="AM267" t="str">
        <f t="shared" si="19"/>
        <v>Left</v>
      </c>
    </row>
    <row r="268" spans="1:39"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s="1" t="str">
        <f t="shared" si="16"/>
        <v>26-35</v>
      </c>
      <c r="AK268" t="str">
        <f t="shared" si="17"/>
        <v>Medium</v>
      </c>
      <c r="AL268" t="str">
        <f t="shared" si="18"/>
        <v>0-2</v>
      </c>
      <c r="AM268" t="str">
        <f t="shared" si="19"/>
        <v>Stayed</v>
      </c>
    </row>
    <row r="269" spans="1:39"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s="1" t="str">
        <f t="shared" si="16"/>
        <v>18-25</v>
      </c>
      <c r="AK269" t="str">
        <f t="shared" si="17"/>
        <v>Medium</v>
      </c>
      <c r="AL269" t="str">
        <f t="shared" si="18"/>
        <v>6-10</v>
      </c>
      <c r="AM269" t="str">
        <f t="shared" si="19"/>
        <v>Stayed</v>
      </c>
    </row>
    <row r="270" spans="1:39"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s="1" t="str">
        <f t="shared" si="16"/>
        <v>36-45</v>
      </c>
      <c r="AK270" t="str">
        <f t="shared" si="17"/>
        <v>High</v>
      </c>
      <c r="AL270" t="str">
        <f t="shared" si="18"/>
        <v>6-10</v>
      </c>
      <c r="AM270" t="str">
        <f t="shared" si="19"/>
        <v>Stayed</v>
      </c>
    </row>
    <row r="271" spans="1:39"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s="1" t="str">
        <f t="shared" si="16"/>
        <v>36-45</v>
      </c>
      <c r="AK271" t="str">
        <f t="shared" si="17"/>
        <v>Medium</v>
      </c>
      <c r="AL271" t="str">
        <f t="shared" si="18"/>
        <v>11+</v>
      </c>
      <c r="AM271" t="str">
        <f t="shared" si="19"/>
        <v>Stayed</v>
      </c>
    </row>
    <row r="272" spans="1:39"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s="1" t="str">
        <f t="shared" si="16"/>
        <v>46-55</v>
      </c>
      <c r="AK272" t="str">
        <f t="shared" si="17"/>
        <v>High</v>
      </c>
      <c r="AL272" t="str">
        <f t="shared" si="18"/>
        <v>11+</v>
      </c>
      <c r="AM272" t="str">
        <f t="shared" si="19"/>
        <v>Stayed</v>
      </c>
    </row>
    <row r="273" spans="1:39"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s="1" t="str">
        <f t="shared" si="16"/>
        <v>46-55</v>
      </c>
      <c r="AK273" t="str">
        <f t="shared" si="17"/>
        <v>High</v>
      </c>
      <c r="AL273" t="str">
        <f t="shared" si="18"/>
        <v>11+</v>
      </c>
      <c r="AM273" t="str">
        <f t="shared" si="19"/>
        <v>Stayed</v>
      </c>
    </row>
    <row r="274" spans="1:39"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s="1" t="str">
        <f t="shared" si="16"/>
        <v>26-35</v>
      </c>
      <c r="AK274" t="str">
        <f t="shared" si="17"/>
        <v>Low</v>
      </c>
      <c r="AL274" t="str">
        <f t="shared" si="18"/>
        <v>6-10</v>
      </c>
      <c r="AM274" t="str">
        <f t="shared" si="19"/>
        <v>Left</v>
      </c>
    </row>
    <row r="275" spans="1:39"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s="1" t="str">
        <f t="shared" si="16"/>
        <v>36-45</v>
      </c>
      <c r="AK275" t="str">
        <f t="shared" si="17"/>
        <v>Medium</v>
      </c>
      <c r="AL275" t="str">
        <f t="shared" si="18"/>
        <v>3-5</v>
      </c>
      <c r="AM275" t="str">
        <f t="shared" si="19"/>
        <v>Stayed</v>
      </c>
    </row>
    <row r="276" spans="1:39"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s="1" t="str">
        <f t="shared" si="16"/>
        <v>18-25</v>
      </c>
      <c r="AK276" t="str">
        <f t="shared" si="17"/>
        <v>Medium</v>
      </c>
      <c r="AL276" t="str">
        <f t="shared" si="18"/>
        <v>3-5</v>
      </c>
      <c r="AM276" t="str">
        <f t="shared" si="19"/>
        <v>Stayed</v>
      </c>
    </row>
    <row r="277" spans="1:39"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s="1" t="str">
        <f t="shared" si="16"/>
        <v>36-45</v>
      </c>
      <c r="AK277" t="str">
        <f t="shared" si="17"/>
        <v>High</v>
      </c>
      <c r="AL277" t="str">
        <f t="shared" si="18"/>
        <v>3-5</v>
      </c>
      <c r="AM277" t="str">
        <f t="shared" si="19"/>
        <v>Stayed</v>
      </c>
    </row>
    <row r="278" spans="1:39"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s="1" t="str">
        <f t="shared" si="16"/>
        <v>26-35</v>
      </c>
      <c r="AK278" t="str">
        <f t="shared" si="17"/>
        <v>High</v>
      </c>
      <c r="AL278" t="str">
        <f t="shared" si="18"/>
        <v>3-5</v>
      </c>
      <c r="AM278" t="str">
        <f t="shared" si="19"/>
        <v>Stayed</v>
      </c>
    </row>
    <row r="279" spans="1:39"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s="1" t="str">
        <f t="shared" si="16"/>
        <v>36-45</v>
      </c>
      <c r="AK279" t="str">
        <f t="shared" si="17"/>
        <v>Medium</v>
      </c>
      <c r="AL279" t="str">
        <f t="shared" si="18"/>
        <v>6-10</v>
      </c>
      <c r="AM279" t="str">
        <f t="shared" si="19"/>
        <v>Stayed</v>
      </c>
    </row>
    <row r="280" spans="1:39"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s="1" t="str">
        <f t="shared" si="16"/>
        <v>26-35</v>
      </c>
      <c r="AK280" t="str">
        <f t="shared" si="17"/>
        <v>Medium</v>
      </c>
      <c r="AL280" t="str">
        <f t="shared" si="18"/>
        <v>6-10</v>
      </c>
      <c r="AM280" t="str">
        <f t="shared" si="19"/>
        <v>Stayed</v>
      </c>
    </row>
    <row r="281" spans="1:39"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s="1" t="str">
        <f t="shared" si="16"/>
        <v>46-55</v>
      </c>
      <c r="AK281" t="str">
        <f t="shared" si="17"/>
        <v>High</v>
      </c>
      <c r="AL281" t="str">
        <f t="shared" si="18"/>
        <v>6-10</v>
      </c>
      <c r="AM281" t="str">
        <f t="shared" si="19"/>
        <v>Stayed</v>
      </c>
    </row>
    <row r="282" spans="1:39"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s="1" t="str">
        <f t="shared" si="16"/>
        <v>46-55</v>
      </c>
      <c r="AK282" t="str">
        <f t="shared" si="17"/>
        <v>High</v>
      </c>
      <c r="AL282" t="str">
        <f t="shared" si="18"/>
        <v>6-10</v>
      </c>
      <c r="AM282" t="str">
        <f t="shared" si="19"/>
        <v>Stayed</v>
      </c>
    </row>
    <row r="283" spans="1:39"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s="1" t="str">
        <f t="shared" si="16"/>
        <v>36-45</v>
      </c>
      <c r="AK283" t="str">
        <f t="shared" si="17"/>
        <v>Medium</v>
      </c>
      <c r="AL283" t="str">
        <f t="shared" si="18"/>
        <v>3-5</v>
      </c>
      <c r="AM283" t="str">
        <f t="shared" si="19"/>
        <v>Stayed</v>
      </c>
    </row>
    <row r="284" spans="1:39"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s="1" t="str">
        <f t="shared" si="16"/>
        <v>26-35</v>
      </c>
      <c r="AK284" t="str">
        <f t="shared" si="17"/>
        <v>Medium</v>
      </c>
      <c r="AL284" t="str">
        <f t="shared" si="18"/>
        <v>11+</v>
      </c>
      <c r="AM284" t="str">
        <f t="shared" si="19"/>
        <v>Stayed</v>
      </c>
    </row>
    <row r="285" spans="1:39"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s="1" t="str">
        <f t="shared" si="16"/>
        <v>46-55</v>
      </c>
      <c r="AK285" t="str">
        <f t="shared" si="17"/>
        <v>Medium</v>
      </c>
      <c r="AL285" t="str">
        <f t="shared" si="18"/>
        <v>6-10</v>
      </c>
      <c r="AM285" t="str">
        <f t="shared" si="19"/>
        <v>Stayed</v>
      </c>
    </row>
    <row r="286" spans="1:39"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s="1" t="str">
        <f t="shared" si="16"/>
        <v>26-35</v>
      </c>
      <c r="AK286" t="str">
        <f t="shared" si="17"/>
        <v>Medium</v>
      </c>
      <c r="AL286" t="str">
        <f t="shared" si="18"/>
        <v>6-10</v>
      </c>
      <c r="AM286" t="str">
        <f t="shared" si="19"/>
        <v>Stayed</v>
      </c>
    </row>
    <row r="287" spans="1:39"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s="1" t="str">
        <f t="shared" si="16"/>
        <v>36-45</v>
      </c>
      <c r="AK287" t="str">
        <f t="shared" si="17"/>
        <v>Low</v>
      </c>
      <c r="AL287" t="str">
        <f t="shared" si="18"/>
        <v>3-5</v>
      </c>
      <c r="AM287" t="str">
        <f t="shared" si="19"/>
        <v>Stayed</v>
      </c>
    </row>
    <row r="288" spans="1:39"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s="1" t="str">
        <f t="shared" si="16"/>
        <v>36-45</v>
      </c>
      <c r="AK288" t="str">
        <f t="shared" si="17"/>
        <v>Medium</v>
      </c>
      <c r="AL288" t="str">
        <f t="shared" si="18"/>
        <v>11+</v>
      </c>
      <c r="AM288" t="str">
        <f t="shared" si="19"/>
        <v>Stayed</v>
      </c>
    </row>
    <row r="289" spans="1:39"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s="1" t="str">
        <f t="shared" si="16"/>
        <v>36-45</v>
      </c>
      <c r="AK289" t="str">
        <f t="shared" si="17"/>
        <v>Medium</v>
      </c>
      <c r="AL289" t="str">
        <f t="shared" si="18"/>
        <v>0-2</v>
      </c>
      <c r="AM289" t="str">
        <f t="shared" si="19"/>
        <v>Left</v>
      </c>
    </row>
    <row r="290" spans="1:39"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s="1" t="str">
        <f t="shared" si="16"/>
        <v>26-35</v>
      </c>
      <c r="AK290" t="str">
        <f t="shared" si="17"/>
        <v>Low</v>
      </c>
      <c r="AL290" t="str">
        <f t="shared" si="18"/>
        <v>0-2</v>
      </c>
      <c r="AM290" t="str">
        <f t="shared" si="19"/>
        <v>Stayed</v>
      </c>
    </row>
    <row r="291" spans="1:39"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s="1" t="str">
        <f t="shared" si="16"/>
        <v>26-35</v>
      </c>
      <c r="AK291" t="str">
        <f t="shared" si="17"/>
        <v>Medium</v>
      </c>
      <c r="AL291" t="str">
        <f t="shared" si="18"/>
        <v>3-5</v>
      </c>
      <c r="AM291" t="str">
        <f t="shared" si="19"/>
        <v>Left</v>
      </c>
    </row>
    <row r="292" spans="1:39"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s="1" t="str">
        <f t="shared" si="16"/>
        <v>46-55</v>
      </c>
      <c r="AK292" t="str">
        <f t="shared" si="17"/>
        <v>High</v>
      </c>
      <c r="AL292" t="str">
        <f t="shared" si="18"/>
        <v>3-5</v>
      </c>
      <c r="AM292" t="str">
        <f t="shared" si="19"/>
        <v>Stayed</v>
      </c>
    </row>
    <row r="293" spans="1:39"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s="1" t="str">
        <f t="shared" si="16"/>
        <v>36-45</v>
      </c>
      <c r="AK293" t="str">
        <f t="shared" si="17"/>
        <v>Medium</v>
      </c>
      <c r="AL293" t="str">
        <f t="shared" si="18"/>
        <v>3-5</v>
      </c>
      <c r="AM293" t="str">
        <f t="shared" si="19"/>
        <v>Stayed</v>
      </c>
    </row>
    <row r="294" spans="1:39"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s="1" t="str">
        <f t="shared" si="16"/>
        <v>26-35</v>
      </c>
      <c r="AK294" t="str">
        <f t="shared" si="17"/>
        <v>Low</v>
      </c>
      <c r="AL294" t="str">
        <f t="shared" si="18"/>
        <v>6-10</v>
      </c>
      <c r="AM294" t="str">
        <f t="shared" si="19"/>
        <v>Stayed</v>
      </c>
    </row>
    <row r="295" spans="1:39"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s="1" t="str">
        <f t="shared" si="16"/>
        <v>26-35</v>
      </c>
      <c r="AK295" t="str">
        <f t="shared" si="17"/>
        <v>Medium</v>
      </c>
      <c r="AL295" t="str">
        <f t="shared" si="18"/>
        <v>0-2</v>
      </c>
      <c r="AM295" t="str">
        <f t="shared" si="19"/>
        <v>Stayed</v>
      </c>
    </row>
    <row r="296" spans="1:39"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s="1" t="str">
        <f t="shared" si="16"/>
        <v>36-45</v>
      </c>
      <c r="AK296" t="str">
        <f t="shared" si="17"/>
        <v>Low</v>
      </c>
      <c r="AL296" t="str">
        <f t="shared" si="18"/>
        <v>6-10</v>
      </c>
      <c r="AM296" t="str">
        <f t="shared" si="19"/>
        <v>Left</v>
      </c>
    </row>
    <row r="297" spans="1:39"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s="1" t="str">
        <f t="shared" si="16"/>
        <v>36-45</v>
      </c>
      <c r="AK297" t="str">
        <f t="shared" si="17"/>
        <v>High</v>
      </c>
      <c r="AL297" t="str">
        <f t="shared" si="18"/>
        <v>3-5</v>
      </c>
      <c r="AM297" t="str">
        <f t="shared" si="19"/>
        <v>Stayed</v>
      </c>
    </row>
    <row r="298" spans="1:39"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s="1" t="str">
        <f t="shared" si="16"/>
        <v>18-25</v>
      </c>
      <c r="AK298" t="str">
        <f t="shared" si="17"/>
        <v>Low</v>
      </c>
      <c r="AL298" t="str">
        <f t="shared" si="18"/>
        <v>11+</v>
      </c>
      <c r="AM298" t="str">
        <f t="shared" si="19"/>
        <v>Stayed</v>
      </c>
    </row>
    <row r="299" spans="1:39"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s="1" t="str">
        <f t="shared" si="16"/>
        <v>26-35</v>
      </c>
      <c r="AK299" t="str">
        <f t="shared" si="17"/>
        <v>High</v>
      </c>
      <c r="AL299" t="str">
        <f t="shared" si="18"/>
        <v>0-2</v>
      </c>
      <c r="AM299" t="str">
        <f t="shared" si="19"/>
        <v>Left</v>
      </c>
    </row>
    <row r="300" spans="1:39"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s="1" t="str">
        <f t="shared" si="16"/>
        <v>36-45</v>
      </c>
      <c r="AK300" t="str">
        <f t="shared" si="17"/>
        <v>Medium</v>
      </c>
      <c r="AL300" t="str">
        <f t="shared" si="18"/>
        <v>11+</v>
      </c>
      <c r="AM300" t="str">
        <f t="shared" si="19"/>
        <v>Stayed</v>
      </c>
    </row>
    <row r="301" spans="1:39"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s="1" t="str">
        <f t="shared" si="16"/>
        <v>46-55</v>
      </c>
      <c r="AK301" t="str">
        <f t="shared" si="17"/>
        <v>Medium</v>
      </c>
      <c r="AL301" t="str">
        <f t="shared" si="18"/>
        <v>0-2</v>
      </c>
      <c r="AM301" t="str">
        <f t="shared" si="19"/>
        <v>Stayed</v>
      </c>
    </row>
    <row r="302" spans="1:39"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s="1" t="str">
        <f t="shared" si="16"/>
        <v>36-45</v>
      </c>
      <c r="AK302" t="str">
        <f t="shared" si="17"/>
        <v>High</v>
      </c>
      <c r="AL302" t="str">
        <f t="shared" si="18"/>
        <v>3-5</v>
      </c>
      <c r="AM302" t="str">
        <f t="shared" si="19"/>
        <v>Stayed</v>
      </c>
    </row>
    <row r="303" spans="1:39"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s="1" t="str">
        <f t="shared" si="16"/>
        <v>18-25</v>
      </c>
      <c r="AK303" t="str">
        <f t="shared" si="17"/>
        <v>Low</v>
      </c>
      <c r="AL303" t="str">
        <f t="shared" si="18"/>
        <v>11+</v>
      </c>
      <c r="AM303" t="str">
        <f t="shared" si="19"/>
        <v>Stayed</v>
      </c>
    </row>
    <row r="304" spans="1:39"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s="1" t="str">
        <f t="shared" si="16"/>
        <v>26-35</v>
      </c>
      <c r="AK304" t="str">
        <f t="shared" si="17"/>
        <v>Medium</v>
      </c>
      <c r="AL304" t="str">
        <f t="shared" si="18"/>
        <v>0-2</v>
      </c>
      <c r="AM304" t="str">
        <f t="shared" si="19"/>
        <v>Stayed</v>
      </c>
    </row>
    <row r="305" spans="1:39"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s="1" t="str">
        <f t="shared" si="16"/>
        <v>26-35</v>
      </c>
      <c r="AK305" t="str">
        <f t="shared" si="17"/>
        <v>Medium</v>
      </c>
      <c r="AL305" t="str">
        <f t="shared" si="18"/>
        <v>6-10</v>
      </c>
      <c r="AM305" t="str">
        <f t="shared" si="19"/>
        <v>Stayed</v>
      </c>
    </row>
    <row r="306" spans="1:39"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s="1" t="str">
        <f t="shared" si="16"/>
        <v>36-45</v>
      </c>
      <c r="AK306" t="str">
        <f t="shared" si="17"/>
        <v>High</v>
      </c>
      <c r="AL306" t="str">
        <f t="shared" si="18"/>
        <v>6-10</v>
      </c>
      <c r="AM306" t="str">
        <f t="shared" si="19"/>
        <v>Stayed</v>
      </c>
    </row>
    <row r="307" spans="1:39"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s="1" t="str">
        <f t="shared" si="16"/>
        <v>36-45</v>
      </c>
      <c r="AK307" t="str">
        <f t="shared" si="17"/>
        <v>Medium</v>
      </c>
      <c r="AL307" t="str">
        <f t="shared" si="18"/>
        <v>11+</v>
      </c>
      <c r="AM307" t="str">
        <f t="shared" si="19"/>
        <v>Stayed</v>
      </c>
    </row>
    <row r="308" spans="1:39"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s="1" t="str">
        <f t="shared" si="16"/>
        <v>26-35</v>
      </c>
      <c r="AK308" t="str">
        <f t="shared" si="17"/>
        <v>Medium</v>
      </c>
      <c r="AL308" t="str">
        <f t="shared" si="18"/>
        <v>6-10</v>
      </c>
      <c r="AM308" t="str">
        <f t="shared" si="19"/>
        <v>Stayed</v>
      </c>
    </row>
    <row r="309" spans="1:39"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s="1" t="str">
        <f t="shared" si="16"/>
        <v>36-45</v>
      </c>
      <c r="AK309" t="str">
        <f t="shared" si="17"/>
        <v>High</v>
      </c>
      <c r="AL309" t="str">
        <f t="shared" si="18"/>
        <v>11+</v>
      </c>
      <c r="AM309" t="str">
        <f t="shared" si="19"/>
        <v>Stayed</v>
      </c>
    </row>
    <row r="310" spans="1:39"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s="1" t="str">
        <f t="shared" si="16"/>
        <v>56+</v>
      </c>
      <c r="AK310" t="str">
        <f t="shared" si="17"/>
        <v>Medium</v>
      </c>
      <c r="AL310" t="str">
        <f t="shared" si="18"/>
        <v>6-10</v>
      </c>
      <c r="AM310" t="str">
        <f t="shared" si="19"/>
        <v>Stayed</v>
      </c>
    </row>
    <row r="311" spans="1:39"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s="1" t="str">
        <f t="shared" si="16"/>
        <v>26-35</v>
      </c>
      <c r="AK311" t="str">
        <f t="shared" si="17"/>
        <v>Medium</v>
      </c>
      <c r="AL311" t="str">
        <f t="shared" si="18"/>
        <v>3-5</v>
      </c>
      <c r="AM311" t="str">
        <f t="shared" si="19"/>
        <v>Stayed</v>
      </c>
    </row>
    <row r="312" spans="1:39"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s="1" t="str">
        <f t="shared" si="16"/>
        <v>26-35</v>
      </c>
      <c r="AK312" t="str">
        <f t="shared" si="17"/>
        <v>Medium</v>
      </c>
      <c r="AL312" t="str">
        <f t="shared" si="18"/>
        <v>3-5</v>
      </c>
      <c r="AM312" t="str">
        <f t="shared" si="19"/>
        <v>Stayed</v>
      </c>
    </row>
    <row r="313" spans="1:39"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s="1" t="str">
        <f t="shared" si="16"/>
        <v>36-45</v>
      </c>
      <c r="AK313" t="str">
        <f t="shared" si="17"/>
        <v>Medium</v>
      </c>
      <c r="AL313" t="str">
        <f t="shared" si="18"/>
        <v>0-2</v>
      </c>
      <c r="AM313" t="str">
        <f t="shared" si="19"/>
        <v>Stayed</v>
      </c>
    </row>
    <row r="314" spans="1:39"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s="1" t="str">
        <f t="shared" si="16"/>
        <v>26-35</v>
      </c>
      <c r="AK314" t="str">
        <f t="shared" si="17"/>
        <v>Low</v>
      </c>
      <c r="AL314" t="str">
        <f t="shared" si="18"/>
        <v>11+</v>
      </c>
      <c r="AM314" t="str">
        <f t="shared" si="19"/>
        <v>Stayed</v>
      </c>
    </row>
    <row r="315" spans="1:39"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s="1" t="str">
        <f t="shared" si="16"/>
        <v>26-35</v>
      </c>
      <c r="AK315" t="str">
        <f t="shared" si="17"/>
        <v>High</v>
      </c>
      <c r="AL315" t="str">
        <f t="shared" si="18"/>
        <v>0-2</v>
      </c>
      <c r="AM315" t="str">
        <f t="shared" si="19"/>
        <v>Stayed</v>
      </c>
    </row>
    <row r="316" spans="1:39"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s="1" t="str">
        <f t="shared" si="16"/>
        <v>36-45</v>
      </c>
      <c r="AK316" t="str">
        <f t="shared" si="17"/>
        <v>High</v>
      </c>
      <c r="AL316" t="str">
        <f t="shared" si="18"/>
        <v>6-10</v>
      </c>
      <c r="AM316" t="str">
        <f t="shared" si="19"/>
        <v>Stayed</v>
      </c>
    </row>
    <row r="317" spans="1:39"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s="1" t="str">
        <f t="shared" si="16"/>
        <v>36-45</v>
      </c>
      <c r="AK317" t="str">
        <f t="shared" si="17"/>
        <v>Low</v>
      </c>
      <c r="AL317" t="str">
        <f t="shared" si="18"/>
        <v>11+</v>
      </c>
      <c r="AM317" t="str">
        <f t="shared" si="19"/>
        <v>Stayed</v>
      </c>
    </row>
    <row r="318" spans="1:39"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s="1" t="str">
        <f t="shared" si="16"/>
        <v>46-55</v>
      </c>
      <c r="AK318" t="str">
        <f t="shared" si="17"/>
        <v>High</v>
      </c>
      <c r="AL318" t="str">
        <f t="shared" si="18"/>
        <v>6-10</v>
      </c>
      <c r="AM318" t="str">
        <f t="shared" si="19"/>
        <v>Stayed</v>
      </c>
    </row>
    <row r="319" spans="1:39"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s="1" t="str">
        <f t="shared" si="16"/>
        <v>46-55</v>
      </c>
      <c r="AK319" t="str">
        <f t="shared" si="17"/>
        <v>Medium</v>
      </c>
      <c r="AL319" t="str">
        <f t="shared" si="18"/>
        <v>6-10</v>
      </c>
      <c r="AM319" t="str">
        <f t="shared" si="19"/>
        <v>Stayed</v>
      </c>
    </row>
    <row r="320" spans="1:39"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s="1" t="str">
        <f t="shared" si="16"/>
        <v>26-35</v>
      </c>
      <c r="AK320" t="str">
        <f t="shared" si="17"/>
        <v>Low</v>
      </c>
      <c r="AL320" t="str">
        <f t="shared" si="18"/>
        <v>6-10</v>
      </c>
      <c r="AM320" t="str">
        <f t="shared" si="19"/>
        <v>Left</v>
      </c>
    </row>
    <row r="321" spans="1:39"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s="1" t="str">
        <f t="shared" si="16"/>
        <v>26-35</v>
      </c>
      <c r="AK321" t="str">
        <f t="shared" si="17"/>
        <v>Medium</v>
      </c>
      <c r="AL321" t="str">
        <f t="shared" si="18"/>
        <v>3-5</v>
      </c>
      <c r="AM321" t="str">
        <f t="shared" si="19"/>
        <v>Stayed</v>
      </c>
    </row>
    <row r="322" spans="1:39"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s="1" t="str">
        <f t="shared" ref="AJ322:AJ385" si="20">IF(A322&lt;=25,"18-25",IF(A322&lt;=35,"26-35",IF(A322&lt;=45,"36-45",IF(A322&lt;=55,"46-55","56+"))))</f>
        <v>26-35</v>
      </c>
      <c r="AK322" t="str">
        <f t="shared" ref="AK322:AK385" si="21">IF(S322&lt;3000,"Low",IF(S322&lt;7000,"Medium","High"))</f>
        <v>Medium</v>
      </c>
      <c r="AL322" t="str">
        <f t="shared" ref="AL322:AL385" si="22">IF(AF321&lt;=2,"0-2",IF(AF321&lt;=5,"3-5",IF(AF321&lt;=10,"6-10","11+")))</f>
        <v>11+</v>
      </c>
      <c r="AM322" t="str">
        <f t="shared" ref="AM322:AM385" si="23">IF(B321="Yes","Left","Stayed")</f>
        <v>Stayed</v>
      </c>
    </row>
    <row r="323" spans="1:39"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s="1" t="str">
        <f t="shared" si="20"/>
        <v>26-35</v>
      </c>
      <c r="AK323" t="str">
        <f t="shared" si="21"/>
        <v>High</v>
      </c>
      <c r="AL323" t="str">
        <f t="shared" si="22"/>
        <v>3-5</v>
      </c>
      <c r="AM323" t="str">
        <f t="shared" si="23"/>
        <v>Stayed</v>
      </c>
    </row>
    <row r="324" spans="1:39"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s="1" t="str">
        <f t="shared" si="20"/>
        <v>26-35</v>
      </c>
      <c r="AK324" t="str">
        <f t="shared" si="21"/>
        <v>Medium</v>
      </c>
      <c r="AL324" t="str">
        <f t="shared" si="22"/>
        <v>6-10</v>
      </c>
      <c r="AM324" t="str">
        <f t="shared" si="23"/>
        <v>Stayed</v>
      </c>
    </row>
    <row r="325" spans="1:39"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s="1" t="str">
        <f t="shared" si="20"/>
        <v>26-35</v>
      </c>
      <c r="AK325" t="str">
        <f t="shared" si="21"/>
        <v>Medium</v>
      </c>
      <c r="AL325" t="str">
        <f t="shared" si="22"/>
        <v>6-10</v>
      </c>
      <c r="AM325" t="str">
        <f t="shared" si="23"/>
        <v>Stayed</v>
      </c>
    </row>
    <row r="326" spans="1:39"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s="1" t="str">
        <f t="shared" si="20"/>
        <v>26-35</v>
      </c>
      <c r="AK326" t="str">
        <f t="shared" si="21"/>
        <v>Medium</v>
      </c>
      <c r="AL326" t="str">
        <f t="shared" si="22"/>
        <v>3-5</v>
      </c>
      <c r="AM326" t="str">
        <f t="shared" si="23"/>
        <v>Left</v>
      </c>
    </row>
    <row r="327" spans="1:39"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s="1" t="str">
        <f t="shared" si="20"/>
        <v>26-35</v>
      </c>
      <c r="AK327" t="str">
        <f t="shared" si="21"/>
        <v>High</v>
      </c>
      <c r="AL327" t="str">
        <f t="shared" si="22"/>
        <v>6-10</v>
      </c>
      <c r="AM327" t="str">
        <f t="shared" si="23"/>
        <v>Stayed</v>
      </c>
    </row>
    <row r="328" spans="1:39"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s="1" t="str">
        <f t="shared" si="20"/>
        <v>36-45</v>
      </c>
      <c r="AK328" t="str">
        <f t="shared" si="21"/>
        <v>High</v>
      </c>
      <c r="AL328" t="str">
        <f t="shared" si="22"/>
        <v>6-10</v>
      </c>
      <c r="AM328" t="str">
        <f t="shared" si="23"/>
        <v>Stayed</v>
      </c>
    </row>
    <row r="329" spans="1:39"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s="1" t="str">
        <f t="shared" si="20"/>
        <v>36-45</v>
      </c>
      <c r="AK329" t="str">
        <f t="shared" si="21"/>
        <v>Medium</v>
      </c>
      <c r="AL329" t="str">
        <f t="shared" si="22"/>
        <v>11+</v>
      </c>
      <c r="AM329" t="str">
        <f t="shared" si="23"/>
        <v>Stayed</v>
      </c>
    </row>
    <row r="330" spans="1:39"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s="1" t="str">
        <f t="shared" si="20"/>
        <v>26-35</v>
      </c>
      <c r="AK330" t="str">
        <f t="shared" si="21"/>
        <v>Medium</v>
      </c>
      <c r="AL330" t="str">
        <f t="shared" si="22"/>
        <v>0-2</v>
      </c>
      <c r="AM330" t="str">
        <f t="shared" si="23"/>
        <v>Left</v>
      </c>
    </row>
    <row r="331" spans="1:39"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s="1" t="str">
        <f t="shared" si="20"/>
        <v>46-55</v>
      </c>
      <c r="AK331" t="str">
        <f t="shared" si="21"/>
        <v>High</v>
      </c>
      <c r="AL331" t="str">
        <f t="shared" si="22"/>
        <v>6-10</v>
      </c>
      <c r="AM331" t="str">
        <f t="shared" si="23"/>
        <v>Stayed</v>
      </c>
    </row>
    <row r="332" spans="1:39"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s="1" t="str">
        <f t="shared" si="20"/>
        <v>36-45</v>
      </c>
      <c r="AK332" t="str">
        <f t="shared" si="21"/>
        <v>Medium</v>
      </c>
      <c r="AL332" t="str">
        <f t="shared" si="22"/>
        <v>3-5</v>
      </c>
      <c r="AM332" t="str">
        <f t="shared" si="23"/>
        <v>Stayed</v>
      </c>
    </row>
    <row r="333" spans="1:39"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s="1" t="str">
        <f t="shared" si="20"/>
        <v>26-35</v>
      </c>
      <c r="AK333" t="str">
        <f t="shared" si="21"/>
        <v>Medium</v>
      </c>
      <c r="AL333" t="str">
        <f t="shared" si="22"/>
        <v>6-10</v>
      </c>
      <c r="AM333" t="str">
        <f t="shared" si="23"/>
        <v>Stayed</v>
      </c>
    </row>
    <row r="334" spans="1:39"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s="1" t="str">
        <f t="shared" si="20"/>
        <v>46-55</v>
      </c>
      <c r="AK334" t="str">
        <f t="shared" si="21"/>
        <v>Medium</v>
      </c>
      <c r="AL334" t="str">
        <f t="shared" si="22"/>
        <v>3-5</v>
      </c>
      <c r="AM334" t="str">
        <f t="shared" si="23"/>
        <v>Stayed</v>
      </c>
    </row>
    <row r="335" spans="1:39"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s="1" t="str">
        <f t="shared" si="20"/>
        <v>36-45</v>
      </c>
      <c r="AK335" t="str">
        <f t="shared" si="21"/>
        <v>High</v>
      </c>
      <c r="AL335" t="str">
        <f t="shared" si="22"/>
        <v>3-5</v>
      </c>
      <c r="AM335" t="str">
        <f t="shared" si="23"/>
        <v>Stayed</v>
      </c>
    </row>
    <row r="336" spans="1:39"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s="1" t="str">
        <f t="shared" si="20"/>
        <v>36-45</v>
      </c>
      <c r="AK336" t="str">
        <f t="shared" si="21"/>
        <v>Medium</v>
      </c>
      <c r="AL336" t="str">
        <f t="shared" si="22"/>
        <v>0-2</v>
      </c>
      <c r="AM336" t="str">
        <f t="shared" si="23"/>
        <v>Stayed</v>
      </c>
    </row>
    <row r="337" spans="1:39"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s="1" t="str">
        <f t="shared" si="20"/>
        <v>36-45</v>
      </c>
      <c r="AK337" t="str">
        <f t="shared" si="21"/>
        <v>High</v>
      </c>
      <c r="AL337" t="str">
        <f t="shared" si="22"/>
        <v>6-10</v>
      </c>
      <c r="AM337" t="str">
        <f t="shared" si="23"/>
        <v>Stayed</v>
      </c>
    </row>
    <row r="338" spans="1:39"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s="1" t="str">
        <f t="shared" si="20"/>
        <v>26-35</v>
      </c>
      <c r="AK338" t="str">
        <f t="shared" si="21"/>
        <v>Low</v>
      </c>
      <c r="AL338" t="str">
        <f t="shared" si="22"/>
        <v>3-5</v>
      </c>
      <c r="AM338" t="str">
        <f t="shared" si="23"/>
        <v>Stayed</v>
      </c>
    </row>
    <row r="339" spans="1:39"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s="1" t="str">
        <f t="shared" si="20"/>
        <v>26-35</v>
      </c>
      <c r="AK339" t="str">
        <f t="shared" si="21"/>
        <v>Medium</v>
      </c>
      <c r="AL339" t="str">
        <f t="shared" si="22"/>
        <v>6-10</v>
      </c>
      <c r="AM339" t="str">
        <f t="shared" si="23"/>
        <v>Left</v>
      </c>
    </row>
    <row r="340" spans="1:39"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s="1" t="str">
        <f t="shared" si="20"/>
        <v>26-35</v>
      </c>
      <c r="AK340" t="str">
        <f t="shared" si="21"/>
        <v>Medium</v>
      </c>
      <c r="AL340" t="str">
        <f t="shared" si="22"/>
        <v>3-5</v>
      </c>
      <c r="AM340" t="str">
        <f t="shared" si="23"/>
        <v>Stayed</v>
      </c>
    </row>
    <row r="341" spans="1:39"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s="1" t="str">
        <f t="shared" si="20"/>
        <v>26-35</v>
      </c>
      <c r="AK341" t="str">
        <f t="shared" si="21"/>
        <v>Medium</v>
      </c>
      <c r="AL341" t="str">
        <f t="shared" si="22"/>
        <v>6-10</v>
      </c>
      <c r="AM341" t="str">
        <f t="shared" si="23"/>
        <v>Stayed</v>
      </c>
    </row>
    <row r="342" spans="1:39"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s="1" t="str">
        <f t="shared" si="20"/>
        <v>36-45</v>
      </c>
      <c r="AK342" t="str">
        <f t="shared" si="21"/>
        <v>Medium</v>
      </c>
      <c r="AL342" t="str">
        <f t="shared" si="22"/>
        <v>6-10</v>
      </c>
      <c r="AM342" t="str">
        <f t="shared" si="23"/>
        <v>Stayed</v>
      </c>
    </row>
    <row r="343" spans="1:39"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s="1" t="str">
        <f t="shared" si="20"/>
        <v>36-45</v>
      </c>
      <c r="AK343" t="str">
        <f t="shared" si="21"/>
        <v>High</v>
      </c>
      <c r="AL343" t="str">
        <f t="shared" si="22"/>
        <v>6-10</v>
      </c>
      <c r="AM343" t="str">
        <f t="shared" si="23"/>
        <v>Stayed</v>
      </c>
    </row>
    <row r="344" spans="1:39"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s="1" t="str">
        <f t="shared" si="20"/>
        <v>26-35</v>
      </c>
      <c r="AK344" t="str">
        <f t="shared" si="21"/>
        <v>High</v>
      </c>
      <c r="AL344" t="str">
        <f t="shared" si="22"/>
        <v>11+</v>
      </c>
      <c r="AM344" t="str">
        <f t="shared" si="23"/>
        <v>Stayed</v>
      </c>
    </row>
    <row r="345" spans="1:39"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s="1" t="str">
        <f t="shared" si="20"/>
        <v>26-35</v>
      </c>
      <c r="AK345" t="str">
        <f t="shared" si="21"/>
        <v>High</v>
      </c>
      <c r="AL345" t="str">
        <f t="shared" si="22"/>
        <v>11+</v>
      </c>
      <c r="AM345" t="str">
        <f t="shared" si="23"/>
        <v>Stayed</v>
      </c>
    </row>
    <row r="346" spans="1:39"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s="1" t="str">
        <f t="shared" si="20"/>
        <v>26-35</v>
      </c>
      <c r="AK346" t="str">
        <f t="shared" si="21"/>
        <v>High</v>
      </c>
      <c r="AL346" t="str">
        <f t="shared" si="22"/>
        <v>6-10</v>
      </c>
      <c r="AM346" t="str">
        <f t="shared" si="23"/>
        <v>Stayed</v>
      </c>
    </row>
    <row r="347" spans="1:39"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s="1" t="str">
        <f t="shared" si="20"/>
        <v>18-25</v>
      </c>
      <c r="AK347" t="str">
        <f t="shared" si="21"/>
        <v>Low</v>
      </c>
      <c r="AL347" t="str">
        <f t="shared" si="22"/>
        <v>11+</v>
      </c>
      <c r="AM347" t="str">
        <f t="shared" si="23"/>
        <v>Stayed</v>
      </c>
    </row>
    <row r="348" spans="1:39"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s="1" t="str">
        <f t="shared" si="20"/>
        <v>36-45</v>
      </c>
      <c r="AK348" t="str">
        <f t="shared" si="21"/>
        <v>Medium</v>
      </c>
      <c r="AL348" t="str">
        <f t="shared" si="22"/>
        <v>3-5</v>
      </c>
      <c r="AM348" t="str">
        <f t="shared" si="23"/>
        <v>Stayed</v>
      </c>
    </row>
    <row r="349" spans="1:39"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s="1" t="str">
        <f t="shared" si="20"/>
        <v>46-55</v>
      </c>
      <c r="AK349" t="str">
        <f t="shared" si="21"/>
        <v>Low</v>
      </c>
      <c r="AL349" t="str">
        <f t="shared" si="22"/>
        <v>3-5</v>
      </c>
      <c r="AM349" t="str">
        <f t="shared" si="23"/>
        <v>Stayed</v>
      </c>
    </row>
    <row r="350" spans="1:39"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s="1" t="str">
        <f t="shared" si="20"/>
        <v>36-45</v>
      </c>
      <c r="AK350" t="str">
        <f t="shared" si="21"/>
        <v>High</v>
      </c>
      <c r="AL350" t="str">
        <f t="shared" si="22"/>
        <v>0-2</v>
      </c>
      <c r="AM350" t="str">
        <f t="shared" si="23"/>
        <v>Stayed</v>
      </c>
    </row>
    <row r="351" spans="1:39"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s="1" t="str">
        <f t="shared" si="20"/>
        <v>26-35</v>
      </c>
      <c r="AK351" t="str">
        <f t="shared" si="21"/>
        <v>Medium</v>
      </c>
      <c r="AL351" t="str">
        <f t="shared" si="22"/>
        <v>0-2</v>
      </c>
      <c r="AM351" t="str">
        <f t="shared" si="23"/>
        <v>Stayed</v>
      </c>
    </row>
    <row r="352" spans="1:39"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s="1" t="str">
        <f t="shared" si="20"/>
        <v>36-45</v>
      </c>
      <c r="AK352" t="str">
        <f t="shared" si="21"/>
        <v>Low</v>
      </c>
      <c r="AL352" t="str">
        <f t="shared" si="22"/>
        <v>3-5</v>
      </c>
      <c r="AM352" t="str">
        <f t="shared" si="23"/>
        <v>Stayed</v>
      </c>
    </row>
    <row r="353" spans="1:39"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s="1" t="str">
        <f t="shared" si="20"/>
        <v>26-35</v>
      </c>
      <c r="AK353" t="str">
        <f t="shared" si="21"/>
        <v>Low</v>
      </c>
      <c r="AL353" t="str">
        <f t="shared" si="22"/>
        <v>3-5</v>
      </c>
      <c r="AM353" t="str">
        <f t="shared" si="23"/>
        <v>Stayed</v>
      </c>
    </row>
    <row r="354" spans="1:39"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s="1" t="str">
        <f t="shared" si="20"/>
        <v>46-55</v>
      </c>
      <c r="AK354" t="str">
        <f t="shared" si="21"/>
        <v>High</v>
      </c>
      <c r="AL354" t="str">
        <f t="shared" si="22"/>
        <v>6-10</v>
      </c>
      <c r="AM354" t="str">
        <f t="shared" si="23"/>
        <v>Stayed</v>
      </c>
    </row>
    <row r="355" spans="1:39"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s="1" t="str">
        <f t="shared" si="20"/>
        <v>36-45</v>
      </c>
      <c r="AK355" t="str">
        <f t="shared" si="21"/>
        <v>Medium</v>
      </c>
      <c r="AL355" t="str">
        <f t="shared" si="22"/>
        <v>0-2</v>
      </c>
      <c r="AM355" t="str">
        <f t="shared" si="23"/>
        <v>Stayed</v>
      </c>
    </row>
    <row r="356" spans="1:39"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s="1" t="str">
        <f t="shared" si="20"/>
        <v>26-35</v>
      </c>
      <c r="AK356" t="str">
        <f t="shared" si="21"/>
        <v>Medium</v>
      </c>
      <c r="AL356" t="str">
        <f t="shared" si="22"/>
        <v>6-10</v>
      </c>
      <c r="AM356" t="str">
        <f t="shared" si="23"/>
        <v>Stayed</v>
      </c>
    </row>
    <row r="357" spans="1:39"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s="1" t="str">
        <f t="shared" si="20"/>
        <v>26-35</v>
      </c>
      <c r="AK357" t="str">
        <f t="shared" si="21"/>
        <v>Medium</v>
      </c>
      <c r="AL357" t="str">
        <f t="shared" si="22"/>
        <v>0-2</v>
      </c>
      <c r="AM357" t="str">
        <f t="shared" si="23"/>
        <v>Stayed</v>
      </c>
    </row>
    <row r="358" spans="1:39"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s="1" t="str">
        <f t="shared" si="20"/>
        <v>36-45</v>
      </c>
      <c r="AK358" t="str">
        <f t="shared" si="21"/>
        <v>Medium</v>
      </c>
      <c r="AL358" t="str">
        <f t="shared" si="22"/>
        <v>6-10</v>
      </c>
      <c r="AM358" t="str">
        <f t="shared" si="23"/>
        <v>Stayed</v>
      </c>
    </row>
    <row r="359" spans="1:39"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s="1" t="str">
        <f t="shared" si="20"/>
        <v>18-25</v>
      </c>
      <c r="AK359" t="str">
        <f t="shared" si="21"/>
        <v>Low</v>
      </c>
      <c r="AL359" t="str">
        <f t="shared" si="22"/>
        <v>0-2</v>
      </c>
      <c r="AM359" t="str">
        <f t="shared" si="23"/>
        <v>Stayed</v>
      </c>
    </row>
    <row r="360" spans="1:39"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s="1" t="str">
        <f t="shared" si="20"/>
        <v>36-45</v>
      </c>
      <c r="AK360" t="str">
        <f t="shared" si="21"/>
        <v>Medium</v>
      </c>
      <c r="AL360" t="str">
        <f t="shared" si="22"/>
        <v>3-5</v>
      </c>
      <c r="AM360" t="str">
        <f t="shared" si="23"/>
        <v>Left</v>
      </c>
    </row>
    <row r="361" spans="1:39"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s="1" t="str">
        <f t="shared" si="20"/>
        <v>36-45</v>
      </c>
      <c r="AK361" t="str">
        <f t="shared" si="21"/>
        <v>High</v>
      </c>
      <c r="AL361" t="str">
        <f t="shared" si="22"/>
        <v>0-2</v>
      </c>
      <c r="AM361" t="str">
        <f t="shared" si="23"/>
        <v>Stayed</v>
      </c>
    </row>
    <row r="362" spans="1:39"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s="1" t="str">
        <f t="shared" si="20"/>
        <v>56+</v>
      </c>
      <c r="AK362" t="str">
        <f t="shared" si="21"/>
        <v>Medium</v>
      </c>
      <c r="AL362" t="str">
        <f t="shared" si="22"/>
        <v>11+</v>
      </c>
      <c r="AM362" t="str">
        <f t="shared" si="23"/>
        <v>Stayed</v>
      </c>
    </row>
    <row r="363" spans="1:39"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s="1" t="str">
        <f t="shared" si="20"/>
        <v>36-45</v>
      </c>
      <c r="AK363" t="str">
        <f t="shared" si="21"/>
        <v>Low</v>
      </c>
      <c r="AL363" t="str">
        <f t="shared" si="22"/>
        <v>3-5</v>
      </c>
      <c r="AM363" t="str">
        <f t="shared" si="23"/>
        <v>Stayed</v>
      </c>
    </row>
    <row r="364" spans="1:39"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s="1" t="str">
        <f t="shared" si="20"/>
        <v>18-25</v>
      </c>
      <c r="AK364" t="str">
        <f t="shared" si="21"/>
        <v>Low</v>
      </c>
      <c r="AL364" t="str">
        <f t="shared" si="22"/>
        <v>6-10</v>
      </c>
      <c r="AM364" t="str">
        <f t="shared" si="23"/>
        <v>Stayed</v>
      </c>
    </row>
    <row r="365" spans="1:39"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s="1" t="str">
        <f t="shared" si="20"/>
        <v>26-35</v>
      </c>
      <c r="AK365" t="str">
        <f t="shared" si="21"/>
        <v>Low</v>
      </c>
      <c r="AL365" t="str">
        <f t="shared" si="22"/>
        <v>3-5</v>
      </c>
      <c r="AM365" t="str">
        <f t="shared" si="23"/>
        <v>Stayed</v>
      </c>
    </row>
    <row r="366" spans="1:39"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s="1" t="str">
        <f t="shared" si="20"/>
        <v>36-45</v>
      </c>
      <c r="AK366" t="str">
        <f t="shared" si="21"/>
        <v>Medium</v>
      </c>
      <c r="AL366" t="str">
        <f t="shared" si="22"/>
        <v>0-2</v>
      </c>
      <c r="AM366" t="str">
        <f t="shared" si="23"/>
        <v>Left</v>
      </c>
    </row>
    <row r="367" spans="1:39"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s="1" t="str">
        <f t="shared" si="20"/>
        <v>46-55</v>
      </c>
      <c r="AK367" t="str">
        <f t="shared" si="21"/>
        <v>Medium</v>
      </c>
      <c r="AL367" t="str">
        <f t="shared" si="22"/>
        <v>3-5</v>
      </c>
      <c r="AM367" t="str">
        <f t="shared" si="23"/>
        <v>Stayed</v>
      </c>
    </row>
    <row r="368" spans="1:39"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s="1" t="str">
        <f t="shared" si="20"/>
        <v>36-45</v>
      </c>
      <c r="AK368" t="str">
        <f t="shared" si="21"/>
        <v>High</v>
      </c>
      <c r="AL368" t="str">
        <f t="shared" si="22"/>
        <v>0-2</v>
      </c>
      <c r="AM368" t="str">
        <f t="shared" si="23"/>
        <v>Stayed</v>
      </c>
    </row>
    <row r="369" spans="1:39"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s="1" t="str">
        <f t="shared" si="20"/>
        <v>46-55</v>
      </c>
      <c r="AK369" t="str">
        <f t="shared" si="21"/>
        <v>High</v>
      </c>
      <c r="AL369" t="str">
        <f t="shared" si="22"/>
        <v>6-10</v>
      </c>
      <c r="AM369" t="str">
        <f t="shared" si="23"/>
        <v>Left</v>
      </c>
    </row>
    <row r="370" spans="1:39"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s="1" t="str">
        <f t="shared" si="20"/>
        <v>36-45</v>
      </c>
      <c r="AK370" t="str">
        <f t="shared" si="21"/>
        <v>Medium</v>
      </c>
      <c r="AL370" t="str">
        <f t="shared" si="22"/>
        <v>3-5</v>
      </c>
      <c r="AM370" t="str">
        <f t="shared" si="23"/>
        <v>Stayed</v>
      </c>
    </row>
    <row r="371" spans="1:39"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s="1" t="str">
        <f t="shared" si="20"/>
        <v>26-35</v>
      </c>
      <c r="AK371" t="str">
        <f t="shared" si="21"/>
        <v>Low</v>
      </c>
      <c r="AL371" t="str">
        <f t="shared" si="22"/>
        <v>6-10</v>
      </c>
      <c r="AM371" t="str">
        <f t="shared" si="23"/>
        <v>Left</v>
      </c>
    </row>
    <row r="372" spans="1:39"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s="1" t="str">
        <f t="shared" si="20"/>
        <v>18-25</v>
      </c>
      <c r="AK372" t="str">
        <f t="shared" si="21"/>
        <v>Low</v>
      </c>
      <c r="AL372" t="str">
        <f t="shared" si="22"/>
        <v>0-2</v>
      </c>
      <c r="AM372" t="str">
        <f t="shared" si="23"/>
        <v>Stayed</v>
      </c>
    </row>
    <row r="373" spans="1:39"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s="1" t="str">
        <f t="shared" si="20"/>
        <v>26-35</v>
      </c>
      <c r="AK373" t="str">
        <f t="shared" si="21"/>
        <v>Low</v>
      </c>
      <c r="AL373" t="str">
        <f t="shared" si="22"/>
        <v>0-2</v>
      </c>
      <c r="AM373" t="str">
        <f t="shared" si="23"/>
        <v>Left</v>
      </c>
    </row>
    <row r="374" spans="1:39"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s="1" t="str">
        <f t="shared" si="20"/>
        <v>26-35</v>
      </c>
      <c r="AK374" t="str">
        <f t="shared" si="21"/>
        <v>Medium</v>
      </c>
      <c r="AL374" t="str">
        <f t="shared" si="22"/>
        <v>3-5</v>
      </c>
      <c r="AM374" t="str">
        <f t="shared" si="23"/>
        <v>Stayed</v>
      </c>
    </row>
    <row r="375" spans="1:39"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s="1" t="str">
        <f t="shared" si="20"/>
        <v>26-35</v>
      </c>
      <c r="AK375" t="str">
        <f t="shared" si="21"/>
        <v>Medium</v>
      </c>
      <c r="AL375" t="str">
        <f t="shared" si="22"/>
        <v>0-2</v>
      </c>
      <c r="AM375" t="str">
        <f t="shared" si="23"/>
        <v>Stayed</v>
      </c>
    </row>
    <row r="376" spans="1:39"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s="1" t="str">
        <f t="shared" si="20"/>
        <v>26-35</v>
      </c>
      <c r="AK376" t="str">
        <f t="shared" si="21"/>
        <v>Medium</v>
      </c>
      <c r="AL376" t="str">
        <f t="shared" si="22"/>
        <v>3-5</v>
      </c>
      <c r="AM376" t="str">
        <f t="shared" si="23"/>
        <v>Stayed</v>
      </c>
    </row>
    <row r="377" spans="1:39"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s="1" t="str">
        <f t="shared" si="20"/>
        <v>46-55</v>
      </c>
      <c r="AK377" t="str">
        <f t="shared" si="21"/>
        <v>High</v>
      </c>
      <c r="AL377" t="str">
        <f t="shared" si="22"/>
        <v>6-10</v>
      </c>
      <c r="AM377" t="str">
        <f t="shared" si="23"/>
        <v>Stayed</v>
      </c>
    </row>
    <row r="378" spans="1:39"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s="1" t="str">
        <f t="shared" si="20"/>
        <v>46-55</v>
      </c>
      <c r="AK378" t="str">
        <f t="shared" si="21"/>
        <v>Medium</v>
      </c>
      <c r="AL378" t="str">
        <f t="shared" si="22"/>
        <v>3-5</v>
      </c>
      <c r="AM378" t="str">
        <f t="shared" si="23"/>
        <v>Stayed</v>
      </c>
    </row>
    <row r="379" spans="1:39"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s="1" t="str">
        <f t="shared" si="20"/>
        <v>36-45</v>
      </c>
      <c r="AK379" t="str">
        <f t="shared" si="21"/>
        <v>Low</v>
      </c>
      <c r="AL379" t="str">
        <f t="shared" si="22"/>
        <v>6-10</v>
      </c>
      <c r="AM379" t="str">
        <f t="shared" si="23"/>
        <v>Stayed</v>
      </c>
    </row>
    <row r="380" spans="1:39"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s="1" t="str">
        <f t="shared" si="20"/>
        <v>26-35</v>
      </c>
      <c r="AK380" t="str">
        <f t="shared" si="21"/>
        <v>Medium</v>
      </c>
      <c r="AL380" t="str">
        <f t="shared" si="22"/>
        <v>0-2</v>
      </c>
      <c r="AM380" t="str">
        <f t="shared" si="23"/>
        <v>Stayed</v>
      </c>
    </row>
    <row r="381" spans="1:39"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s="1" t="str">
        <f t="shared" si="20"/>
        <v>46-55</v>
      </c>
      <c r="AK381" t="str">
        <f t="shared" si="21"/>
        <v>High</v>
      </c>
      <c r="AL381" t="str">
        <f t="shared" si="22"/>
        <v>3-5</v>
      </c>
      <c r="AM381" t="str">
        <f t="shared" si="23"/>
        <v>Left</v>
      </c>
    </row>
    <row r="382" spans="1:39"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s="1" t="str">
        <f t="shared" si="20"/>
        <v>18-25</v>
      </c>
      <c r="AK382" t="str">
        <f t="shared" si="21"/>
        <v>Medium</v>
      </c>
      <c r="AL382" t="str">
        <f t="shared" si="22"/>
        <v>3-5</v>
      </c>
      <c r="AM382" t="str">
        <f t="shared" si="23"/>
        <v>Stayed</v>
      </c>
    </row>
    <row r="383" spans="1:39"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s="1" t="str">
        <f t="shared" si="20"/>
        <v>26-35</v>
      </c>
      <c r="AK383" t="str">
        <f t="shared" si="21"/>
        <v>Low</v>
      </c>
      <c r="AL383" t="str">
        <f t="shared" si="22"/>
        <v>3-5</v>
      </c>
      <c r="AM383" t="str">
        <f t="shared" si="23"/>
        <v>Stayed</v>
      </c>
    </row>
    <row r="384" spans="1:39"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s="1" t="str">
        <f t="shared" si="20"/>
        <v>26-35</v>
      </c>
      <c r="AK384" t="str">
        <f t="shared" si="21"/>
        <v>Medium</v>
      </c>
      <c r="AL384" t="str">
        <f t="shared" si="22"/>
        <v>0-2</v>
      </c>
      <c r="AM384" t="str">
        <f t="shared" si="23"/>
        <v>Stayed</v>
      </c>
    </row>
    <row r="385" spans="1:39"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s="1" t="str">
        <f t="shared" si="20"/>
        <v>18-25</v>
      </c>
      <c r="AK385" t="str">
        <f t="shared" si="21"/>
        <v>Low</v>
      </c>
      <c r="AL385" t="str">
        <f t="shared" si="22"/>
        <v>6-10</v>
      </c>
      <c r="AM385" t="str">
        <f t="shared" si="23"/>
        <v>Left</v>
      </c>
    </row>
    <row r="386" spans="1:39"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s="1" t="str">
        <f t="shared" ref="AJ386:AJ449" si="24">IF(A386&lt;=25,"18-25",IF(A386&lt;=35,"26-35",IF(A386&lt;=45,"36-45",IF(A386&lt;=55,"46-55","56+"))))</f>
        <v>36-45</v>
      </c>
      <c r="AK386" t="str">
        <f t="shared" ref="AK386:AK449" si="25">IF(S386&lt;3000,"Low",IF(S386&lt;7000,"Medium","High"))</f>
        <v>High</v>
      </c>
      <c r="AL386" t="str">
        <f t="shared" ref="AL386:AL449" si="26">IF(AF385&lt;=2,"0-2",IF(AF385&lt;=5,"3-5",IF(AF385&lt;=10,"6-10","11+")))</f>
        <v>0-2</v>
      </c>
      <c r="AM386" t="str">
        <f t="shared" ref="AM386:AM449" si="27">IF(B385="Yes","Left","Stayed")</f>
        <v>Stayed</v>
      </c>
    </row>
    <row r="387" spans="1:39"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s="1" t="str">
        <f t="shared" si="24"/>
        <v>26-35</v>
      </c>
      <c r="AK387" t="str">
        <f t="shared" si="25"/>
        <v>Low</v>
      </c>
      <c r="AL387" t="str">
        <f t="shared" si="26"/>
        <v>6-10</v>
      </c>
      <c r="AM387" t="str">
        <f t="shared" si="27"/>
        <v>Stayed</v>
      </c>
    </row>
    <row r="388" spans="1:39"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s="1" t="str">
        <f t="shared" si="24"/>
        <v>36-45</v>
      </c>
      <c r="AK388" t="str">
        <f t="shared" si="25"/>
        <v>Medium</v>
      </c>
      <c r="AL388" t="str">
        <f t="shared" si="26"/>
        <v>0-2</v>
      </c>
      <c r="AM388" t="str">
        <f t="shared" si="27"/>
        <v>Left</v>
      </c>
    </row>
    <row r="389" spans="1:39"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s="1" t="str">
        <f t="shared" si="24"/>
        <v>36-45</v>
      </c>
      <c r="AK389" t="str">
        <f t="shared" si="25"/>
        <v>Medium</v>
      </c>
      <c r="AL389" t="str">
        <f t="shared" si="26"/>
        <v>11+</v>
      </c>
      <c r="AM389" t="str">
        <f t="shared" si="27"/>
        <v>Stayed</v>
      </c>
    </row>
    <row r="390" spans="1:39"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s="1" t="str">
        <f t="shared" si="24"/>
        <v>36-45</v>
      </c>
      <c r="AK390" t="str">
        <f t="shared" si="25"/>
        <v>Low</v>
      </c>
      <c r="AL390" t="str">
        <f t="shared" si="26"/>
        <v>3-5</v>
      </c>
      <c r="AM390" t="str">
        <f t="shared" si="27"/>
        <v>Stayed</v>
      </c>
    </row>
    <row r="391" spans="1:39"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s="1" t="str">
        <f t="shared" si="24"/>
        <v>36-45</v>
      </c>
      <c r="AK391" t="str">
        <f t="shared" si="25"/>
        <v>Medium</v>
      </c>
      <c r="AL391" t="str">
        <f t="shared" si="26"/>
        <v>3-5</v>
      </c>
      <c r="AM391" t="str">
        <f t="shared" si="27"/>
        <v>Stayed</v>
      </c>
    </row>
    <row r="392" spans="1:39"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s="1" t="str">
        <f t="shared" si="24"/>
        <v>36-45</v>
      </c>
      <c r="AK392" t="str">
        <f t="shared" si="25"/>
        <v>High</v>
      </c>
      <c r="AL392" t="str">
        <f t="shared" si="26"/>
        <v>0-2</v>
      </c>
      <c r="AM392" t="str">
        <f t="shared" si="27"/>
        <v>Stayed</v>
      </c>
    </row>
    <row r="393" spans="1:39"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s="1" t="str">
        <f t="shared" si="24"/>
        <v>36-45</v>
      </c>
      <c r="AK393" t="str">
        <f t="shared" si="25"/>
        <v>Medium</v>
      </c>
      <c r="AL393" t="str">
        <f t="shared" si="26"/>
        <v>11+</v>
      </c>
      <c r="AM393" t="str">
        <f t="shared" si="27"/>
        <v>Stayed</v>
      </c>
    </row>
    <row r="394" spans="1:39"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s="1" t="str">
        <f t="shared" si="24"/>
        <v>46-55</v>
      </c>
      <c r="AK394" t="str">
        <f t="shared" si="25"/>
        <v>High</v>
      </c>
      <c r="AL394" t="str">
        <f t="shared" si="26"/>
        <v>0-2</v>
      </c>
      <c r="AM394" t="str">
        <f t="shared" si="27"/>
        <v>Stayed</v>
      </c>
    </row>
    <row r="395" spans="1:39"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s="1" t="str">
        <f t="shared" si="24"/>
        <v>26-35</v>
      </c>
      <c r="AK395" t="str">
        <f t="shared" si="25"/>
        <v>Medium</v>
      </c>
      <c r="AL395" t="str">
        <f t="shared" si="26"/>
        <v>3-5</v>
      </c>
      <c r="AM395" t="str">
        <f t="shared" si="27"/>
        <v>Stayed</v>
      </c>
    </row>
    <row r="396" spans="1:39"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s="1" t="str">
        <f t="shared" si="24"/>
        <v>26-35</v>
      </c>
      <c r="AK396" t="str">
        <f t="shared" si="25"/>
        <v>Medium</v>
      </c>
      <c r="AL396" t="str">
        <f t="shared" si="26"/>
        <v>3-5</v>
      </c>
      <c r="AM396" t="str">
        <f t="shared" si="27"/>
        <v>Stayed</v>
      </c>
    </row>
    <row r="397" spans="1:39"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s="1" t="str">
        <f t="shared" si="24"/>
        <v>36-45</v>
      </c>
      <c r="AK397" t="str">
        <f t="shared" si="25"/>
        <v>Low</v>
      </c>
      <c r="AL397" t="str">
        <f t="shared" si="26"/>
        <v>11+</v>
      </c>
      <c r="AM397" t="str">
        <f t="shared" si="27"/>
        <v>Stayed</v>
      </c>
    </row>
    <row r="398" spans="1:39"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s="1" t="str">
        <f t="shared" si="24"/>
        <v>36-45</v>
      </c>
      <c r="AK398" t="str">
        <f t="shared" si="25"/>
        <v>Medium</v>
      </c>
      <c r="AL398" t="str">
        <f t="shared" si="26"/>
        <v>3-5</v>
      </c>
      <c r="AM398" t="str">
        <f t="shared" si="27"/>
        <v>Stayed</v>
      </c>
    </row>
    <row r="399" spans="1:39"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s="1" t="str">
        <f t="shared" si="24"/>
        <v>18-25</v>
      </c>
      <c r="AK399" t="str">
        <f t="shared" si="25"/>
        <v>Medium</v>
      </c>
      <c r="AL399" t="str">
        <f t="shared" si="26"/>
        <v>3-5</v>
      </c>
      <c r="AM399" t="str">
        <f t="shared" si="27"/>
        <v>Stayed</v>
      </c>
    </row>
    <row r="400" spans="1:39"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s="1" t="str">
        <f t="shared" si="24"/>
        <v>36-45</v>
      </c>
      <c r="AK400" t="str">
        <f t="shared" si="25"/>
        <v>Medium</v>
      </c>
      <c r="AL400" t="str">
        <f t="shared" si="26"/>
        <v>3-5</v>
      </c>
      <c r="AM400" t="str">
        <f t="shared" si="27"/>
        <v>Stayed</v>
      </c>
    </row>
    <row r="401" spans="1:39"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s="1" t="str">
        <f t="shared" si="24"/>
        <v>26-35</v>
      </c>
      <c r="AK401" t="str">
        <f t="shared" si="25"/>
        <v>Low</v>
      </c>
      <c r="AL401" t="str">
        <f t="shared" si="26"/>
        <v>11+</v>
      </c>
      <c r="AM401" t="str">
        <f t="shared" si="27"/>
        <v>Stayed</v>
      </c>
    </row>
    <row r="402" spans="1:39"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s="1" t="str">
        <f t="shared" si="24"/>
        <v>36-45</v>
      </c>
      <c r="AK402" t="str">
        <f t="shared" si="25"/>
        <v>High</v>
      </c>
      <c r="AL402" t="str">
        <f t="shared" si="26"/>
        <v>3-5</v>
      </c>
      <c r="AM402" t="str">
        <f t="shared" si="27"/>
        <v>Stayed</v>
      </c>
    </row>
    <row r="403" spans="1:39"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s="1" t="str">
        <f t="shared" si="24"/>
        <v>56+</v>
      </c>
      <c r="AK403" t="str">
        <f t="shared" si="25"/>
        <v>High</v>
      </c>
      <c r="AL403" t="str">
        <f t="shared" si="26"/>
        <v>11+</v>
      </c>
      <c r="AM403" t="str">
        <f t="shared" si="27"/>
        <v>Stayed</v>
      </c>
    </row>
    <row r="404" spans="1:39"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s="1" t="str">
        <f t="shared" si="24"/>
        <v>26-35</v>
      </c>
      <c r="AK404" t="str">
        <f t="shared" si="25"/>
        <v>Medium</v>
      </c>
      <c r="AL404" t="str">
        <f t="shared" si="26"/>
        <v>6-10</v>
      </c>
      <c r="AM404" t="str">
        <f t="shared" si="27"/>
        <v>Stayed</v>
      </c>
    </row>
    <row r="405" spans="1:39"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s="1" t="str">
        <f t="shared" si="24"/>
        <v>36-45</v>
      </c>
      <c r="AK405" t="str">
        <f t="shared" si="25"/>
        <v>High</v>
      </c>
      <c r="AL405" t="str">
        <f t="shared" si="26"/>
        <v>3-5</v>
      </c>
      <c r="AM405" t="str">
        <f t="shared" si="27"/>
        <v>Stayed</v>
      </c>
    </row>
    <row r="406" spans="1:39"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s="1" t="str">
        <f t="shared" si="24"/>
        <v>26-35</v>
      </c>
      <c r="AK406" t="str">
        <f t="shared" si="25"/>
        <v>Medium</v>
      </c>
      <c r="AL406" t="str">
        <f t="shared" si="26"/>
        <v>6-10</v>
      </c>
      <c r="AM406" t="str">
        <f t="shared" si="27"/>
        <v>Stayed</v>
      </c>
    </row>
    <row r="407" spans="1:39"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s="1" t="str">
        <f t="shared" si="24"/>
        <v>18-25</v>
      </c>
      <c r="AK407" t="str">
        <f t="shared" si="25"/>
        <v>Medium</v>
      </c>
      <c r="AL407" t="str">
        <f t="shared" si="26"/>
        <v>6-10</v>
      </c>
      <c r="AM407" t="str">
        <f t="shared" si="27"/>
        <v>Stayed</v>
      </c>
    </row>
    <row r="408" spans="1:39"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s="1" t="str">
        <f t="shared" si="24"/>
        <v>46-55</v>
      </c>
      <c r="AK408" t="str">
        <f t="shared" si="25"/>
        <v>High</v>
      </c>
      <c r="AL408" t="str">
        <f t="shared" si="26"/>
        <v>0-2</v>
      </c>
      <c r="AM408" t="str">
        <f t="shared" si="27"/>
        <v>Left</v>
      </c>
    </row>
    <row r="409" spans="1:39"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s="1" t="str">
        <f t="shared" si="24"/>
        <v>36-45</v>
      </c>
      <c r="AK409" t="str">
        <f t="shared" si="25"/>
        <v>Low</v>
      </c>
      <c r="AL409" t="str">
        <f t="shared" si="26"/>
        <v>3-5</v>
      </c>
      <c r="AM409" t="str">
        <f t="shared" si="27"/>
        <v>Stayed</v>
      </c>
    </row>
    <row r="410" spans="1:39"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s="1" t="str">
        <f t="shared" si="24"/>
        <v>46-55</v>
      </c>
      <c r="AK410" t="str">
        <f t="shared" si="25"/>
        <v>High</v>
      </c>
      <c r="AL410" t="str">
        <f t="shared" si="26"/>
        <v>0-2</v>
      </c>
      <c r="AM410" t="str">
        <f t="shared" si="27"/>
        <v>Stayed</v>
      </c>
    </row>
    <row r="411" spans="1:39"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s="1" t="str">
        <f t="shared" si="24"/>
        <v>36-45</v>
      </c>
      <c r="AK411" t="str">
        <f t="shared" si="25"/>
        <v>Medium</v>
      </c>
      <c r="AL411" t="str">
        <f t="shared" si="26"/>
        <v>3-5</v>
      </c>
      <c r="AM411" t="str">
        <f t="shared" si="27"/>
        <v>Stayed</v>
      </c>
    </row>
    <row r="412" spans="1:39"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s="1" t="str">
        <f t="shared" si="24"/>
        <v>26-35</v>
      </c>
      <c r="AK412" t="str">
        <f t="shared" si="25"/>
        <v>Medium</v>
      </c>
      <c r="AL412" t="str">
        <f t="shared" si="26"/>
        <v>3-5</v>
      </c>
      <c r="AM412" t="str">
        <f t="shared" si="27"/>
        <v>Stayed</v>
      </c>
    </row>
    <row r="413" spans="1:39"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s="1" t="str">
        <f t="shared" si="24"/>
        <v>56+</v>
      </c>
      <c r="AK413" t="str">
        <f t="shared" si="25"/>
        <v>High</v>
      </c>
      <c r="AL413" t="str">
        <f t="shared" si="26"/>
        <v>3-5</v>
      </c>
      <c r="AM413" t="str">
        <f t="shared" si="27"/>
        <v>Stayed</v>
      </c>
    </row>
    <row r="414" spans="1:39"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s="1" t="str">
        <f t="shared" si="24"/>
        <v>46-55</v>
      </c>
      <c r="AK414" t="str">
        <f t="shared" si="25"/>
        <v>Medium</v>
      </c>
      <c r="AL414" t="str">
        <f t="shared" si="26"/>
        <v>11+</v>
      </c>
      <c r="AM414" t="str">
        <f t="shared" si="27"/>
        <v>Stayed</v>
      </c>
    </row>
    <row r="415" spans="1:39"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s="1" t="str">
        <f t="shared" si="24"/>
        <v>36-45</v>
      </c>
      <c r="AK415" t="str">
        <f t="shared" si="25"/>
        <v>Medium</v>
      </c>
      <c r="AL415" t="str">
        <f t="shared" si="26"/>
        <v>6-10</v>
      </c>
      <c r="AM415" t="str">
        <f t="shared" si="27"/>
        <v>Stayed</v>
      </c>
    </row>
    <row r="416" spans="1:39"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s="1" t="str">
        <f t="shared" si="24"/>
        <v>18-25</v>
      </c>
      <c r="AK416" t="str">
        <f t="shared" si="25"/>
        <v>Medium</v>
      </c>
      <c r="AL416" t="str">
        <f t="shared" si="26"/>
        <v>6-10</v>
      </c>
      <c r="AM416" t="str">
        <f t="shared" si="27"/>
        <v>Stayed</v>
      </c>
    </row>
    <row r="417" spans="1:39"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s="1" t="str">
        <f t="shared" si="24"/>
        <v>26-35</v>
      </c>
      <c r="AK417" t="str">
        <f t="shared" si="25"/>
        <v>Low</v>
      </c>
      <c r="AL417" t="str">
        <f t="shared" si="26"/>
        <v>3-5</v>
      </c>
      <c r="AM417" t="str">
        <f t="shared" si="27"/>
        <v>Left</v>
      </c>
    </row>
    <row r="418" spans="1:39"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s="1" t="str">
        <f t="shared" si="24"/>
        <v>36-45</v>
      </c>
      <c r="AK418" t="str">
        <f t="shared" si="25"/>
        <v>Low</v>
      </c>
      <c r="AL418" t="str">
        <f t="shared" si="26"/>
        <v>0-2</v>
      </c>
      <c r="AM418" t="str">
        <f t="shared" si="27"/>
        <v>Left</v>
      </c>
    </row>
    <row r="419" spans="1:39"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s="1" t="str">
        <f t="shared" si="24"/>
        <v>36-45</v>
      </c>
      <c r="AK419" t="str">
        <f t="shared" si="25"/>
        <v>High</v>
      </c>
      <c r="AL419" t="str">
        <f t="shared" si="26"/>
        <v>0-2</v>
      </c>
      <c r="AM419" t="str">
        <f t="shared" si="27"/>
        <v>Stayed</v>
      </c>
    </row>
    <row r="420" spans="1:39"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s="1" t="str">
        <f t="shared" si="24"/>
        <v>26-35</v>
      </c>
      <c r="AK420" t="str">
        <f t="shared" si="25"/>
        <v>Low</v>
      </c>
      <c r="AL420" t="str">
        <f t="shared" si="26"/>
        <v>11+</v>
      </c>
      <c r="AM420" t="str">
        <f t="shared" si="27"/>
        <v>Stayed</v>
      </c>
    </row>
    <row r="421" spans="1:39"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s="1" t="str">
        <f t="shared" si="24"/>
        <v>26-35</v>
      </c>
      <c r="AK421" t="str">
        <f t="shared" si="25"/>
        <v>Low</v>
      </c>
      <c r="AL421" t="str">
        <f t="shared" si="26"/>
        <v>3-5</v>
      </c>
      <c r="AM421" t="str">
        <f t="shared" si="27"/>
        <v>Stayed</v>
      </c>
    </row>
    <row r="422" spans="1:39"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s="1" t="str">
        <f t="shared" si="24"/>
        <v>26-35</v>
      </c>
      <c r="AK422" t="str">
        <f t="shared" si="25"/>
        <v>High</v>
      </c>
      <c r="AL422" t="str">
        <f t="shared" si="26"/>
        <v>3-5</v>
      </c>
      <c r="AM422" t="str">
        <f t="shared" si="27"/>
        <v>Stayed</v>
      </c>
    </row>
    <row r="423" spans="1:39"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s="1" t="str">
        <f t="shared" si="24"/>
        <v>26-35</v>
      </c>
      <c r="AK423" t="str">
        <f t="shared" si="25"/>
        <v>Low</v>
      </c>
      <c r="AL423" t="str">
        <f t="shared" si="26"/>
        <v>6-10</v>
      </c>
      <c r="AM423" t="str">
        <f t="shared" si="27"/>
        <v>Stayed</v>
      </c>
    </row>
    <row r="424" spans="1:39"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s="1" t="str">
        <f t="shared" si="24"/>
        <v>18-25</v>
      </c>
      <c r="AK424" t="str">
        <f t="shared" si="25"/>
        <v>Low</v>
      </c>
      <c r="AL424" t="str">
        <f t="shared" si="26"/>
        <v>0-2</v>
      </c>
      <c r="AM424" t="str">
        <f t="shared" si="27"/>
        <v>Left</v>
      </c>
    </row>
    <row r="425" spans="1:39"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s="1" t="str">
        <f t="shared" si="24"/>
        <v>26-35</v>
      </c>
      <c r="AK425" t="str">
        <f t="shared" si="25"/>
        <v>High</v>
      </c>
      <c r="AL425" t="str">
        <f t="shared" si="26"/>
        <v>0-2</v>
      </c>
      <c r="AM425" t="str">
        <f t="shared" si="27"/>
        <v>Left</v>
      </c>
    </row>
    <row r="426" spans="1:39"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s="1" t="str">
        <f t="shared" si="24"/>
        <v>56+</v>
      </c>
      <c r="AK426" t="str">
        <f t="shared" si="25"/>
        <v>High</v>
      </c>
      <c r="AL426" t="str">
        <f t="shared" si="26"/>
        <v>6-10</v>
      </c>
      <c r="AM426" t="str">
        <f t="shared" si="27"/>
        <v>Stayed</v>
      </c>
    </row>
    <row r="427" spans="1:39"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s="1" t="str">
        <f t="shared" si="24"/>
        <v>46-55</v>
      </c>
      <c r="AK427" t="str">
        <f t="shared" si="25"/>
        <v>High</v>
      </c>
      <c r="AL427" t="str">
        <f t="shared" si="26"/>
        <v>0-2</v>
      </c>
      <c r="AM427" t="str">
        <f t="shared" si="27"/>
        <v>Stayed</v>
      </c>
    </row>
    <row r="428" spans="1:39"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s="1" t="str">
        <f t="shared" si="24"/>
        <v>26-35</v>
      </c>
      <c r="AK428" t="str">
        <f t="shared" si="25"/>
        <v>Low</v>
      </c>
      <c r="AL428" t="str">
        <f t="shared" si="26"/>
        <v>11+</v>
      </c>
      <c r="AM428" t="str">
        <f t="shared" si="27"/>
        <v>Stayed</v>
      </c>
    </row>
    <row r="429" spans="1:39"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s="1" t="str">
        <f t="shared" si="24"/>
        <v>56+</v>
      </c>
      <c r="AK429" t="str">
        <f t="shared" si="25"/>
        <v>High</v>
      </c>
      <c r="AL429" t="str">
        <f t="shared" si="26"/>
        <v>11+</v>
      </c>
      <c r="AM429" t="str">
        <f t="shared" si="27"/>
        <v>Stayed</v>
      </c>
    </row>
    <row r="430" spans="1:39"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s="1" t="str">
        <f t="shared" si="24"/>
        <v>46-55</v>
      </c>
      <c r="AK430" t="str">
        <f t="shared" si="25"/>
        <v>Medium</v>
      </c>
      <c r="AL430" t="str">
        <f t="shared" si="26"/>
        <v>11+</v>
      </c>
      <c r="AM430" t="str">
        <f t="shared" si="27"/>
        <v>Stayed</v>
      </c>
    </row>
    <row r="431" spans="1:39"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s="1" t="str">
        <f t="shared" si="24"/>
        <v>46-55</v>
      </c>
      <c r="AK431" t="str">
        <f t="shared" si="25"/>
        <v>High</v>
      </c>
      <c r="AL431" t="str">
        <f t="shared" si="26"/>
        <v>3-5</v>
      </c>
      <c r="AM431" t="str">
        <f t="shared" si="27"/>
        <v>Stayed</v>
      </c>
    </row>
    <row r="432" spans="1:39"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s="1" t="str">
        <f t="shared" si="24"/>
        <v>26-35</v>
      </c>
      <c r="AK432" t="str">
        <f t="shared" si="25"/>
        <v>Medium</v>
      </c>
      <c r="AL432" t="str">
        <f t="shared" si="26"/>
        <v>3-5</v>
      </c>
      <c r="AM432" t="str">
        <f t="shared" si="27"/>
        <v>Stayed</v>
      </c>
    </row>
    <row r="433" spans="1:39"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s="1" t="str">
        <f t="shared" si="24"/>
        <v>46-55</v>
      </c>
      <c r="AK433" t="str">
        <f t="shared" si="25"/>
        <v>Medium</v>
      </c>
      <c r="AL433" t="str">
        <f t="shared" si="26"/>
        <v>3-5</v>
      </c>
      <c r="AM433" t="str">
        <f t="shared" si="27"/>
        <v>Stayed</v>
      </c>
    </row>
    <row r="434" spans="1:39"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s="1" t="str">
        <f t="shared" si="24"/>
        <v>26-35</v>
      </c>
      <c r="AK434" t="str">
        <f t="shared" si="25"/>
        <v>Low</v>
      </c>
      <c r="AL434" t="str">
        <f t="shared" si="26"/>
        <v>0-2</v>
      </c>
      <c r="AM434" t="str">
        <f t="shared" si="27"/>
        <v>Stayed</v>
      </c>
    </row>
    <row r="435" spans="1:39"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s="1" t="str">
        <f t="shared" si="24"/>
        <v>46-55</v>
      </c>
      <c r="AK435" t="str">
        <f t="shared" si="25"/>
        <v>High</v>
      </c>
      <c r="AL435" t="str">
        <f t="shared" si="26"/>
        <v>6-10</v>
      </c>
      <c r="AM435" t="str">
        <f t="shared" si="27"/>
        <v>Stayed</v>
      </c>
    </row>
    <row r="436" spans="1:39"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s="1" t="str">
        <f t="shared" si="24"/>
        <v>26-35</v>
      </c>
      <c r="AK436" t="str">
        <f t="shared" si="25"/>
        <v>High</v>
      </c>
      <c r="AL436" t="str">
        <f t="shared" si="26"/>
        <v>3-5</v>
      </c>
      <c r="AM436" t="str">
        <f t="shared" si="27"/>
        <v>Stayed</v>
      </c>
    </row>
    <row r="437" spans="1:39"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s="1" t="str">
        <f t="shared" si="24"/>
        <v>26-35</v>
      </c>
      <c r="AK437" t="str">
        <f t="shared" si="25"/>
        <v>High</v>
      </c>
      <c r="AL437" t="str">
        <f t="shared" si="26"/>
        <v>11+</v>
      </c>
      <c r="AM437" t="str">
        <f t="shared" si="27"/>
        <v>Stayed</v>
      </c>
    </row>
    <row r="438" spans="1:39"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s="1" t="str">
        <f t="shared" si="24"/>
        <v>26-35</v>
      </c>
      <c r="AK438" t="str">
        <f t="shared" si="25"/>
        <v>Medium</v>
      </c>
      <c r="AL438" t="str">
        <f t="shared" si="26"/>
        <v>6-10</v>
      </c>
      <c r="AM438" t="str">
        <f t="shared" si="27"/>
        <v>Left</v>
      </c>
    </row>
    <row r="439" spans="1:39"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s="1" t="str">
        <f t="shared" si="24"/>
        <v>26-35</v>
      </c>
      <c r="AK439" t="str">
        <f t="shared" si="25"/>
        <v>Low</v>
      </c>
      <c r="AL439" t="str">
        <f t="shared" si="26"/>
        <v>3-5</v>
      </c>
      <c r="AM439" t="str">
        <f t="shared" si="27"/>
        <v>Left</v>
      </c>
    </row>
    <row r="440" spans="1:39"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s="1" t="str">
        <f t="shared" si="24"/>
        <v>26-35</v>
      </c>
      <c r="AK440" t="str">
        <f t="shared" si="25"/>
        <v>High</v>
      </c>
      <c r="AL440" t="str">
        <f t="shared" si="26"/>
        <v>3-5</v>
      </c>
      <c r="AM440" t="str">
        <f t="shared" si="27"/>
        <v>Stayed</v>
      </c>
    </row>
    <row r="441" spans="1:39"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s="1" t="str">
        <f t="shared" si="24"/>
        <v>26-35</v>
      </c>
      <c r="AK441" t="str">
        <f t="shared" si="25"/>
        <v>High</v>
      </c>
      <c r="AL441" t="str">
        <f t="shared" si="26"/>
        <v>6-10</v>
      </c>
      <c r="AM441" t="str">
        <f t="shared" si="27"/>
        <v>Stayed</v>
      </c>
    </row>
    <row r="442" spans="1:39"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s="1" t="str">
        <f t="shared" si="24"/>
        <v>26-35</v>
      </c>
      <c r="AK442" t="str">
        <f t="shared" si="25"/>
        <v>High</v>
      </c>
      <c r="AL442" t="str">
        <f t="shared" si="26"/>
        <v>0-2</v>
      </c>
      <c r="AM442" t="str">
        <f t="shared" si="27"/>
        <v>Left</v>
      </c>
    </row>
    <row r="443" spans="1:39"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s="1" t="str">
        <f t="shared" si="24"/>
        <v>36-45</v>
      </c>
      <c r="AK443" t="str">
        <f t="shared" si="25"/>
        <v>Low</v>
      </c>
      <c r="AL443" t="str">
        <f t="shared" si="26"/>
        <v>3-5</v>
      </c>
      <c r="AM443" t="str">
        <f t="shared" si="27"/>
        <v>Left</v>
      </c>
    </row>
    <row r="444" spans="1:39"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s="1" t="str">
        <f t="shared" si="24"/>
        <v>36-45</v>
      </c>
      <c r="AK444" t="str">
        <f t="shared" si="25"/>
        <v>High</v>
      </c>
      <c r="AL444" t="str">
        <f t="shared" si="26"/>
        <v>0-2</v>
      </c>
      <c r="AM444" t="str">
        <f t="shared" si="27"/>
        <v>Stayed</v>
      </c>
    </row>
    <row r="445" spans="1:39"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s="1" t="str">
        <f t="shared" si="24"/>
        <v>18-25</v>
      </c>
      <c r="AK445" t="str">
        <f t="shared" si="25"/>
        <v>Medium</v>
      </c>
      <c r="AL445" t="str">
        <f t="shared" si="26"/>
        <v>6-10</v>
      </c>
      <c r="AM445" t="str">
        <f t="shared" si="27"/>
        <v>Stayed</v>
      </c>
    </row>
    <row r="446" spans="1:39"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s="1" t="str">
        <f t="shared" si="24"/>
        <v>46-55</v>
      </c>
      <c r="AK446" t="str">
        <f t="shared" si="25"/>
        <v>Medium</v>
      </c>
      <c r="AL446" t="str">
        <f t="shared" si="26"/>
        <v>0-2</v>
      </c>
      <c r="AM446" t="str">
        <f t="shared" si="27"/>
        <v>Left</v>
      </c>
    </row>
    <row r="447" spans="1:39"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s="1" t="str">
        <f t="shared" si="24"/>
        <v>46-55</v>
      </c>
      <c r="AK447" t="str">
        <f t="shared" si="25"/>
        <v>High</v>
      </c>
      <c r="AL447" t="str">
        <f t="shared" si="26"/>
        <v>6-10</v>
      </c>
      <c r="AM447" t="str">
        <f t="shared" si="27"/>
        <v>Stayed</v>
      </c>
    </row>
    <row r="448" spans="1:39"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s="1" t="str">
        <f t="shared" si="24"/>
        <v>36-45</v>
      </c>
      <c r="AK448" t="str">
        <f t="shared" si="25"/>
        <v>Medium</v>
      </c>
      <c r="AL448" t="str">
        <f t="shared" si="26"/>
        <v>6-10</v>
      </c>
      <c r="AM448" t="str">
        <f t="shared" si="27"/>
        <v>Stayed</v>
      </c>
    </row>
    <row r="449" spans="1:39"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s="1" t="str">
        <f t="shared" si="24"/>
        <v>26-35</v>
      </c>
      <c r="AK449" t="str">
        <f t="shared" si="25"/>
        <v>Medium</v>
      </c>
      <c r="AL449" t="str">
        <f t="shared" si="26"/>
        <v>11+</v>
      </c>
      <c r="AM449" t="str">
        <f t="shared" si="27"/>
        <v>Stayed</v>
      </c>
    </row>
    <row r="450" spans="1:39"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s="1" t="str">
        <f t="shared" ref="AJ450:AJ513" si="28">IF(A450&lt;=25,"18-25",IF(A450&lt;=35,"26-35",IF(A450&lt;=45,"36-45",IF(A450&lt;=55,"46-55","56+"))))</f>
        <v>36-45</v>
      </c>
      <c r="AK450" t="str">
        <f t="shared" ref="AK450:AK513" si="29">IF(S450&lt;3000,"Low",IF(S450&lt;7000,"Medium","High"))</f>
        <v>High</v>
      </c>
      <c r="AL450" t="str">
        <f t="shared" ref="AL450:AL513" si="30">IF(AF449&lt;=2,"0-2",IF(AF449&lt;=5,"3-5",IF(AF449&lt;=10,"6-10","11+")))</f>
        <v>11+</v>
      </c>
      <c r="AM450" t="str">
        <f t="shared" ref="AM450:AM513" si="31">IF(B449="Yes","Left","Stayed")</f>
        <v>Stayed</v>
      </c>
    </row>
    <row r="451" spans="1:39"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s="1" t="str">
        <f t="shared" si="28"/>
        <v>36-45</v>
      </c>
      <c r="AK451" t="str">
        <f t="shared" si="29"/>
        <v>Medium</v>
      </c>
      <c r="AL451" t="str">
        <f t="shared" si="30"/>
        <v>11+</v>
      </c>
      <c r="AM451" t="str">
        <f t="shared" si="31"/>
        <v>Stayed</v>
      </c>
    </row>
    <row r="452" spans="1:39"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s="1" t="str">
        <f t="shared" si="28"/>
        <v>26-35</v>
      </c>
      <c r="AK452" t="str">
        <f t="shared" si="29"/>
        <v>Medium</v>
      </c>
      <c r="AL452" t="str">
        <f t="shared" si="30"/>
        <v>6-10</v>
      </c>
      <c r="AM452" t="str">
        <f t="shared" si="31"/>
        <v>Stayed</v>
      </c>
    </row>
    <row r="453" spans="1:39"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s="1" t="str">
        <f t="shared" si="28"/>
        <v>36-45</v>
      </c>
      <c r="AK453" t="str">
        <f t="shared" si="29"/>
        <v>High</v>
      </c>
      <c r="AL453" t="str">
        <f t="shared" si="30"/>
        <v>6-10</v>
      </c>
      <c r="AM453" t="str">
        <f t="shared" si="31"/>
        <v>Stayed</v>
      </c>
    </row>
    <row r="454" spans="1:39"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s="1" t="str">
        <f t="shared" si="28"/>
        <v>36-45</v>
      </c>
      <c r="AK454" t="str">
        <f t="shared" si="29"/>
        <v>Medium</v>
      </c>
      <c r="AL454" t="str">
        <f t="shared" si="30"/>
        <v>6-10</v>
      </c>
      <c r="AM454" t="str">
        <f t="shared" si="31"/>
        <v>Stayed</v>
      </c>
    </row>
    <row r="455" spans="1:39"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s="1" t="str">
        <f t="shared" si="28"/>
        <v>26-35</v>
      </c>
      <c r="AK455" t="str">
        <f t="shared" si="29"/>
        <v>Low</v>
      </c>
      <c r="AL455" t="str">
        <f t="shared" si="30"/>
        <v>6-10</v>
      </c>
      <c r="AM455" t="str">
        <f t="shared" si="31"/>
        <v>Stayed</v>
      </c>
    </row>
    <row r="456" spans="1:39"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s="1" t="str">
        <f t="shared" si="28"/>
        <v>26-35</v>
      </c>
      <c r="AK456" t="str">
        <f t="shared" si="29"/>
        <v>Medium</v>
      </c>
      <c r="AL456" t="str">
        <f t="shared" si="30"/>
        <v>6-10</v>
      </c>
      <c r="AM456" t="str">
        <f t="shared" si="31"/>
        <v>Left</v>
      </c>
    </row>
    <row r="457" spans="1:39"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s="1" t="str">
        <f t="shared" si="28"/>
        <v>26-35</v>
      </c>
      <c r="AK457" t="str">
        <f t="shared" si="29"/>
        <v>High</v>
      </c>
      <c r="AL457" t="str">
        <f t="shared" si="30"/>
        <v>3-5</v>
      </c>
      <c r="AM457" t="str">
        <f t="shared" si="31"/>
        <v>Stayed</v>
      </c>
    </row>
    <row r="458" spans="1:39"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s="1" t="str">
        <f t="shared" si="28"/>
        <v>26-35</v>
      </c>
      <c r="AK458" t="str">
        <f t="shared" si="29"/>
        <v>High</v>
      </c>
      <c r="AL458" t="str">
        <f t="shared" si="30"/>
        <v>6-10</v>
      </c>
      <c r="AM458" t="str">
        <f t="shared" si="31"/>
        <v>Stayed</v>
      </c>
    </row>
    <row r="459" spans="1:39"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s="1" t="str">
        <f t="shared" si="28"/>
        <v>18-25</v>
      </c>
      <c r="AK459" t="str">
        <f t="shared" si="29"/>
        <v>Low</v>
      </c>
      <c r="AL459" t="str">
        <f t="shared" si="30"/>
        <v>3-5</v>
      </c>
      <c r="AM459" t="str">
        <f t="shared" si="31"/>
        <v>Stayed</v>
      </c>
    </row>
    <row r="460" spans="1:39"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s="1" t="str">
        <f t="shared" si="28"/>
        <v>36-45</v>
      </c>
      <c r="AK460" t="str">
        <f t="shared" si="29"/>
        <v>High</v>
      </c>
      <c r="AL460" t="str">
        <f t="shared" si="30"/>
        <v>0-2</v>
      </c>
      <c r="AM460" t="str">
        <f t="shared" si="31"/>
        <v>Left</v>
      </c>
    </row>
    <row r="461" spans="1:39"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s="1" t="str">
        <f t="shared" si="28"/>
        <v>36-45</v>
      </c>
      <c r="AK461" t="str">
        <f t="shared" si="29"/>
        <v>Medium</v>
      </c>
      <c r="AL461" t="str">
        <f t="shared" si="30"/>
        <v>0-2</v>
      </c>
      <c r="AM461" t="str">
        <f t="shared" si="31"/>
        <v>Stayed</v>
      </c>
    </row>
    <row r="462" spans="1:39"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s="1" t="str">
        <f t="shared" si="28"/>
        <v>26-35</v>
      </c>
      <c r="AK462" t="str">
        <f t="shared" si="29"/>
        <v>Medium</v>
      </c>
      <c r="AL462" t="str">
        <f t="shared" si="30"/>
        <v>6-10</v>
      </c>
      <c r="AM462" t="str">
        <f t="shared" si="31"/>
        <v>Stayed</v>
      </c>
    </row>
    <row r="463" spans="1:39"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s="1" t="str">
        <f t="shared" si="28"/>
        <v>26-35</v>
      </c>
      <c r="AK463" t="str">
        <f t="shared" si="29"/>
        <v>Medium</v>
      </c>
      <c r="AL463" t="str">
        <f t="shared" si="30"/>
        <v>0-2</v>
      </c>
      <c r="AM463" t="str">
        <f t="shared" si="31"/>
        <v>Stayed</v>
      </c>
    </row>
    <row r="464" spans="1:39"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s="1" t="str">
        <f t="shared" si="28"/>
        <v>26-35</v>
      </c>
      <c r="AK464" t="str">
        <f t="shared" si="29"/>
        <v>Medium</v>
      </c>
      <c r="AL464" t="str">
        <f t="shared" si="30"/>
        <v>3-5</v>
      </c>
      <c r="AM464" t="str">
        <f t="shared" si="31"/>
        <v>Stayed</v>
      </c>
    </row>
    <row r="465" spans="1:39"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s="1" t="str">
        <f t="shared" si="28"/>
        <v>26-35</v>
      </c>
      <c r="AK465" t="str">
        <f t="shared" si="29"/>
        <v>Low</v>
      </c>
      <c r="AL465" t="str">
        <f t="shared" si="30"/>
        <v>6-10</v>
      </c>
      <c r="AM465" t="str">
        <f t="shared" si="31"/>
        <v>Stayed</v>
      </c>
    </row>
    <row r="466" spans="1:39"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s="1" t="str">
        <f t="shared" si="28"/>
        <v>36-45</v>
      </c>
      <c r="AK466" t="str">
        <f t="shared" si="29"/>
        <v>High</v>
      </c>
      <c r="AL466" t="str">
        <f t="shared" si="30"/>
        <v>0-2</v>
      </c>
      <c r="AM466" t="str">
        <f t="shared" si="31"/>
        <v>Left</v>
      </c>
    </row>
    <row r="467" spans="1:39"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s="1" t="str">
        <f t="shared" si="28"/>
        <v>46-55</v>
      </c>
      <c r="AK467" t="str">
        <f t="shared" si="29"/>
        <v>High</v>
      </c>
      <c r="AL467" t="str">
        <f t="shared" si="30"/>
        <v>6-10</v>
      </c>
      <c r="AM467" t="str">
        <f t="shared" si="31"/>
        <v>Stayed</v>
      </c>
    </row>
    <row r="468" spans="1:39"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s="1" t="str">
        <f t="shared" si="28"/>
        <v>36-45</v>
      </c>
      <c r="AK468" t="str">
        <f t="shared" si="29"/>
        <v>High</v>
      </c>
      <c r="AL468" t="str">
        <f t="shared" si="30"/>
        <v>0-2</v>
      </c>
      <c r="AM468" t="str">
        <f t="shared" si="31"/>
        <v>Stayed</v>
      </c>
    </row>
    <row r="469" spans="1:39"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s="1" t="str">
        <f t="shared" si="28"/>
        <v>36-45</v>
      </c>
      <c r="AK469" t="str">
        <f t="shared" si="29"/>
        <v>High</v>
      </c>
      <c r="AL469" t="str">
        <f t="shared" si="30"/>
        <v>11+</v>
      </c>
      <c r="AM469" t="str">
        <f t="shared" si="31"/>
        <v>Stayed</v>
      </c>
    </row>
    <row r="470" spans="1:39"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s="1" t="str">
        <f t="shared" si="28"/>
        <v>46-55</v>
      </c>
      <c r="AK470" t="str">
        <f t="shared" si="29"/>
        <v>Medium</v>
      </c>
      <c r="AL470" t="str">
        <f t="shared" si="30"/>
        <v>6-10</v>
      </c>
      <c r="AM470" t="str">
        <f t="shared" si="31"/>
        <v>Stayed</v>
      </c>
    </row>
    <row r="471" spans="1:39"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s="1" t="str">
        <f t="shared" si="28"/>
        <v>26-35</v>
      </c>
      <c r="AK471" t="str">
        <f t="shared" si="29"/>
        <v>Medium</v>
      </c>
      <c r="AL471" t="str">
        <f t="shared" si="30"/>
        <v>6-10</v>
      </c>
      <c r="AM471" t="str">
        <f t="shared" si="31"/>
        <v>Stayed</v>
      </c>
    </row>
    <row r="472" spans="1:39"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s="1" t="str">
        <f t="shared" si="28"/>
        <v>18-25</v>
      </c>
      <c r="AK472" t="str">
        <f t="shared" si="29"/>
        <v>Low</v>
      </c>
      <c r="AL472" t="str">
        <f t="shared" si="30"/>
        <v>3-5</v>
      </c>
      <c r="AM472" t="str">
        <f t="shared" si="31"/>
        <v>Left</v>
      </c>
    </row>
    <row r="473" spans="1:39"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s="1" t="str">
        <f t="shared" si="28"/>
        <v>36-45</v>
      </c>
      <c r="AK473" t="str">
        <f t="shared" si="29"/>
        <v>High</v>
      </c>
      <c r="AL473" t="str">
        <f t="shared" si="30"/>
        <v>0-2</v>
      </c>
      <c r="AM473" t="str">
        <f t="shared" si="31"/>
        <v>Stayed</v>
      </c>
    </row>
    <row r="474" spans="1:39"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s="1" t="str">
        <f t="shared" si="28"/>
        <v>36-45</v>
      </c>
      <c r="AK474" t="str">
        <f t="shared" si="29"/>
        <v>Medium</v>
      </c>
      <c r="AL474" t="str">
        <f t="shared" si="30"/>
        <v>0-2</v>
      </c>
      <c r="AM474" t="str">
        <f t="shared" si="31"/>
        <v>Stayed</v>
      </c>
    </row>
    <row r="475" spans="1:39"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s="1" t="str">
        <f t="shared" si="28"/>
        <v>46-55</v>
      </c>
      <c r="AK475" t="str">
        <f t="shared" si="29"/>
        <v>High</v>
      </c>
      <c r="AL475" t="str">
        <f t="shared" si="30"/>
        <v>6-10</v>
      </c>
      <c r="AM475" t="str">
        <f t="shared" si="31"/>
        <v>Stayed</v>
      </c>
    </row>
    <row r="476" spans="1:39"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s="1" t="str">
        <f t="shared" si="28"/>
        <v>18-25</v>
      </c>
      <c r="AK476" t="str">
        <f t="shared" si="29"/>
        <v>Low</v>
      </c>
      <c r="AL476" t="str">
        <f t="shared" si="30"/>
        <v>11+</v>
      </c>
      <c r="AM476" t="str">
        <f t="shared" si="31"/>
        <v>Stayed</v>
      </c>
    </row>
    <row r="477" spans="1:39"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s="1" t="str">
        <f t="shared" si="28"/>
        <v>26-35</v>
      </c>
      <c r="AK477" t="str">
        <f t="shared" si="29"/>
        <v>Medium</v>
      </c>
      <c r="AL477" t="str">
        <f t="shared" si="30"/>
        <v>6-10</v>
      </c>
      <c r="AM477" t="str">
        <f t="shared" si="31"/>
        <v>Stayed</v>
      </c>
    </row>
    <row r="478" spans="1:39"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s="1" t="str">
        <f t="shared" si="28"/>
        <v>18-25</v>
      </c>
      <c r="AK478" t="str">
        <f t="shared" si="29"/>
        <v>Low</v>
      </c>
      <c r="AL478" t="str">
        <f t="shared" si="30"/>
        <v>3-5</v>
      </c>
      <c r="AM478" t="str">
        <f t="shared" si="31"/>
        <v>Stayed</v>
      </c>
    </row>
    <row r="479" spans="1:39"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s="1" t="str">
        <f t="shared" si="28"/>
        <v>46-55</v>
      </c>
      <c r="AK479" t="str">
        <f t="shared" si="29"/>
        <v>High</v>
      </c>
      <c r="AL479" t="str">
        <f t="shared" si="30"/>
        <v>0-2</v>
      </c>
      <c r="AM479" t="str">
        <f t="shared" si="31"/>
        <v>Stayed</v>
      </c>
    </row>
    <row r="480" spans="1:39"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s="1" t="str">
        <f t="shared" si="28"/>
        <v>18-25</v>
      </c>
      <c r="AK480" t="str">
        <f t="shared" si="29"/>
        <v>Low</v>
      </c>
      <c r="AL480" t="str">
        <f t="shared" si="30"/>
        <v>11+</v>
      </c>
      <c r="AM480" t="str">
        <f t="shared" si="31"/>
        <v>Stayed</v>
      </c>
    </row>
    <row r="481" spans="1:39"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s="1" t="str">
        <f t="shared" si="28"/>
        <v>18-25</v>
      </c>
      <c r="AK481" t="str">
        <f t="shared" si="29"/>
        <v>Low</v>
      </c>
      <c r="AL481" t="str">
        <f t="shared" si="30"/>
        <v>6-10</v>
      </c>
      <c r="AM481" t="str">
        <f t="shared" si="31"/>
        <v>Stayed</v>
      </c>
    </row>
    <row r="482" spans="1:39"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s="1" t="str">
        <f t="shared" si="28"/>
        <v>26-35</v>
      </c>
      <c r="AK482" t="str">
        <f t="shared" si="29"/>
        <v>Low</v>
      </c>
      <c r="AL482" t="str">
        <f t="shared" si="30"/>
        <v>6-10</v>
      </c>
      <c r="AM482" t="str">
        <f t="shared" si="31"/>
        <v>Left</v>
      </c>
    </row>
    <row r="483" spans="1:39"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s="1" t="str">
        <f t="shared" si="28"/>
        <v>26-35</v>
      </c>
      <c r="AK483" t="str">
        <f t="shared" si="29"/>
        <v>Medium</v>
      </c>
      <c r="AL483" t="str">
        <f t="shared" si="30"/>
        <v>0-2</v>
      </c>
      <c r="AM483" t="str">
        <f t="shared" si="31"/>
        <v>Left</v>
      </c>
    </row>
    <row r="484" spans="1:39"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s="1" t="str">
        <f t="shared" si="28"/>
        <v>26-35</v>
      </c>
      <c r="AK484" t="str">
        <f t="shared" si="29"/>
        <v>Medium</v>
      </c>
      <c r="AL484" t="str">
        <f t="shared" si="30"/>
        <v>6-10</v>
      </c>
      <c r="AM484" t="str">
        <f t="shared" si="31"/>
        <v>Stayed</v>
      </c>
    </row>
    <row r="485" spans="1:39"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s="1" t="str">
        <f t="shared" si="28"/>
        <v>26-35</v>
      </c>
      <c r="AK485" t="str">
        <f t="shared" si="29"/>
        <v>Medium</v>
      </c>
      <c r="AL485" t="str">
        <f t="shared" si="30"/>
        <v>3-5</v>
      </c>
      <c r="AM485" t="str">
        <f t="shared" si="31"/>
        <v>Left</v>
      </c>
    </row>
    <row r="486" spans="1:39"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s="1" t="str">
        <f t="shared" si="28"/>
        <v>26-35</v>
      </c>
      <c r="AK486" t="str">
        <f t="shared" si="29"/>
        <v>Medium</v>
      </c>
      <c r="AL486" t="str">
        <f t="shared" si="30"/>
        <v>3-5</v>
      </c>
      <c r="AM486" t="str">
        <f t="shared" si="31"/>
        <v>Stayed</v>
      </c>
    </row>
    <row r="487" spans="1:39"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s="1" t="str">
        <f t="shared" si="28"/>
        <v>26-35</v>
      </c>
      <c r="AK487" t="str">
        <f t="shared" si="29"/>
        <v>Low</v>
      </c>
      <c r="AL487" t="str">
        <f t="shared" si="30"/>
        <v>6-10</v>
      </c>
      <c r="AM487" t="str">
        <f t="shared" si="31"/>
        <v>Stayed</v>
      </c>
    </row>
    <row r="488" spans="1:39"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s="1" t="str">
        <f t="shared" si="28"/>
        <v>36-45</v>
      </c>
      <c r="AK488" t="str">
        <f t="shared" si="29"/>
        <v>High</v>
      </c>
      <c r="AL488" t="str">
        <f t="shared" si="30"/>
        <v>3-5</v>
      </c>
      <c r="AM488" t="str">
        <f t="shared" si="31"/>
        <v>Stayed</v>
      </c>
    </row>
    <row r="489" spans="1:39"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s="1" t="str">
        <f t="shared" si="28"/>
        <v>18-25</v>
      </c>
      <c r="AK489" t="str">
        <f t="shared" si="29"/>
        <v>Low</v>
      </c>
      <c r="AL489" t="str">
        <f t="shared" si="30"/>
        <v>3-5</v>
      </c>
      <c r="AM489" t="str">
        <f t="shared" si="31"/>
        <v>Stayed</v>
      </c>
    </row>
    <row r="490" spans="1:39"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s="1" t="str">
        <f t="shared" si="28"/>
        <v>36-45</v>
      </c>
      <c r="AK490" t="str">
        <f t="shared" si="29"/>
        <v>Medium</v>
      </c>
      <c r="AL490" t="str">
        <f t="shared" si="30"/>
        <v>0-2</v>
      </c>
      <c r="AM490" t="str">
        <f t="shared" si="31"/>
        <v>Stayed</v>
      </c>
    </row>
    <row r="491" spans="1:39"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s="1" t="str">
        <f t="shared" si="28"/>
        <v>36-45</v>
      </c>
      <c r="AK491" t="str">
        <f t="shared" si="29"/>
        <v>High</v>
      </c>
      <c r="AL491" t="str">
        <f t="shared" si="30"/>
        <v>6-10</v>
      </c>
      <c r="AM491" t="str">
        <f t="shared" si="31"/>
        <v>Stayed</v>
      </c>
    </row>
    <row r="492" spans="1:39"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s="1" t="str">
        <f t="shared" si="28"/>
        <v>36-45</v>
      </c>
      <c r="AK492" t="str">
        <f t="shared" si="29"/>
        <v>Low</v>
      </c>
      <c r="AL492" t="str">
        <f t="shared" si="30"/>
        <v>0-2</v>
      </c>
      <c r="AM492" t="str">
        <f t="shared" si="31"/>
        <v>Stayed</v>
      </c>
    </row>
    <row r="493" spans="1:39"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s="1" t="str">
        <f t="shared" si="28"/>
        <v>36-45</v>
      </c>
      <c r="AK493" t="str">
        <f t="shared" si="29"/>
        <v>Medium</v>
      </c>
      <c r="AL493" t="str">
        <f t="shared" si="30"/>
        <v>0-2</v>
      </c>
      <c r="AM493" t="str">
        <f t="shared" si="31"/>
        <v>Stayed</v>
      </c>
    </row>
    <row r="494" spans="1:39"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s="1" t="str">
        <f t="shared" si="28"/>
        <v>46-55</v>
      </c>
      <c r="AK494" t="str">
        <f t="shared" si="29"/>
        <v>High</v>
      </c>
      <c r="AL494" t="str">
        <f t="shared" si="30"/>
        <v>6-10</v>
      </c>
      <c r="AM494" t="str">
        <f t="shared" si="31"/>
        <v>Stayed</v>
      </c>
    </row>
    <row r="495" spans="1:39"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s="1" t="str">
        <f t="shared" si="28"/>
        <v>36-45</v>
      </c>
      <c r="AK495" t="str">
        <f t="shared" si="29"/>
        <v>Medium</v>
      </c>
      <c r="AL495" t="str">
        <f t="shared" si="30"/>
        <v>3-5</v>
      </c>
      <c r="AM495" t="str">
        <f t="shared" si="31"/>
        <v>Stayed</v>
      </c>
    </row>
    <row r="496" spans="1:39"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s="1" t="str">
        <f t="shared" si="28"/>
        <v>26-35</v>
      </c>
      <c r="AK496" t="str">
        <f t="shared" si="29"/>
        <v>Low</v>
      </c>
      <c r="AL496" t="str">
        <f t="shared" si="30"/>
        <v>0-2</v>
      </c>
      <c r="AM496" t="str">
        <f t="shared" si="31"/>
        <v>Stayed</v>
      </c>
    </row>
    <row r="497" spans="1:39"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s="1" t="str">
        <f t="shared" si="28"/>
        <v>26-35</v>
      </c>
      <c r="AK497" t="str">
        <f t="shared" si="29"/>
        <v>Medium</v>
      </c>
      <c r="AL497" t="str">
        <f t="shared" si="30"/>
        <v>6-10</v>
      </c>
      <c r="AM497" t="str">
        <f t="shared" si="31"/>
        <v>Stayed</v>
      </c>
    </row>
    <row r="498" spans="1:39"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s="1" t="str">
        <f t="shared" si="28"/>
        <v>18-25</v>
      </c>
      <c r="AK498" t="str">
        <f t="shared" si="29"/>
        <v>Medium</v>
      </c>
      <c r="AL498" t="str">
        <f t="shared" si="30"/>
        <v>3-5</v>
      </c>
      <c r="AM498" t="str">
        <f t="shared" si="31"/>
        <v>Left</v>
      </c>
    </row>
    <row r="499" spans="1:39"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s="1" t="str">
        <f t="shared" si="28"/>
        <v>36-45</v>
      </c>
      <c r="AK499" t="str">
        <f t="shared" si="29"/>
        <v>High</v>
      </c>
      <c r="AL499" t="str">
        <f t="shared" si="30"/>
        <v>3-5</v>
      </c>
      <c r="AM499" t="str">
        <f t="shared" si="31"/>
        <v>Stayed</v>
      </c>
    </row>
    <row r="500" spans="1:39"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s="1" t="str">
        <f t="shared" si="28"/>
        <v>18-25</v>
      </c>
      <c r="AK500" t="str">
        <f t="shared" si="29"/>
        <v>Low</v>
      </c>
      <c r="AL500" t="str">
        <f t="shared" si="30"/>
        <v>0-2</v>
      </c>
      <c r="AM500" t="str">
        <f t="shared" si="31"/>
        <v>Stayed</v>
      </c>
    </row>
    <row r="501" spans="1:39"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s="1" t="str">
        <f t="shared" si="28"/>
        <v>26-35</v>
      </c>
      <c r="AK501" t="str">
        <f t="shared" si="29"/>
        <v>High</v>
      </c>
      <c r="AL501" t="str">
        <f t="shared" si="30"/>
        <v>0-2</v>
      </c>
      <c r="AM501" t="str">
        <f t="shared" si="31"/>
        <v>Stayed</v>
      </c>
    </row>
    <row r="502" spans="1:39"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s="1" t="str">
        <f t="shared" si="28"/>
        <v>26-35</v>
      </c>
      <c r="AK502" t="str">
        <f t="shared" si="29"/>
        <v>Medium</v>
      </c>
      <c r="AL502" t="str">
        <f t="shared" si="30"/>
        <v>3-5</v>
      </c>
      <c r="AM502" t="str">
        <f t="shared" si="31"/>
        <v>Stayed</v>
      </c>
    </row>
    <row r="503" spans="1:39"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s="1" t="str">
        <f t="shared" si="28"/>
        <v>26-35</v>
      </c>
      <c r="AK503" t="str">
        <f t="shared" si="29"/>
        <v>Low</v>
      </c>
      <c r="AL503" t="str">
        <f t="shared" si="30"/>
        <v>6-10</v>
      </c>
      <c r="AM503" t="str">
        <f t="shared" si="31"/>
        <v>Stayed</v>
      </c>
    </row>
    <row r="504" spans="1:39"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s="1" t="str">
        <f t="shared" si="28"/>
        <v>46-55</v>
      </c>
      <c r="AK504" t="str">
        <f t="shared" si="29"/>
        <v>High</v>
      </c>
      <c r="AL504" t="str">
        <f t="shared" si="30"/>
        <v>0-2</v>
      </c>
      <c r="AM504" t="str">
        <f t="shared" si="31"/>
        <v>Stayed</v>
      </c>
    </row>
    <row r="505" spans="1:39"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s="1" t="str">
        <f t="shared" si="28"/>
        <v>26-35</v>
      </c>
      <c r="AK505" t="str">
        <f t="shared" si="29"/>
        <v>Low</v>
      </c>
      <c r="AL505" t="str">
        <f t="shared" si="30"/>
        <v>11+</v>
      </c>
      <c r="AM505" t="str">
        <f t="shared" si="31"/>
        <v>Stayed</v>
      </c>
    </row>
    <row r="506" spans="1:39"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s="1" t="str">
        <f t="shared" si="28"/>
        <v>36-45</v>
      </c>
      <c r="AK506" t="str">
        <f t="shared" si="29"/>
        <v>Medium</v>
      </c>
      <c r="AL506" t="str">
        <f t="shared" si="30"/>
        <v>6-10</v>
      </c>
      <c r="AM506" t="str">
        <f t="shared" si="31"/>
        <v>Stayed</v>
      </c>
    </row>
    <row r="507" spans="1:39"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s="1" t="str">
        <f t="shared" si="28"/>
        <v>26-35</v>
      </c>
      <c r="AK507" t="str">
        <f t="shared" si="29"/>
        <v>Low</v>
      </c>
      <c r="AL507" t="str">
        <f t="shared" si="30"/>
        <v>0-2</v>
      </c>
      <c r="AM507" t="str">
        <f t="shared" si="31"/>
        <v>Left</v>
      </c>
    </row>
    <row r="508" spans="1:39"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s="1" t="str">
        <f t="shared" si="28"/>
        <v>36-45</v>
      </c>
      <c r="AK508" t="str">
        <f t="shared" si="29"/>
        <v>High</v>
      </c>
      <c r="AL508" t="str">
        <f t="shared" si="30"/>
        <v>3-5</v>
      </c>
      <c r="AM508" t="str">
        <f t="shared" si="31"/>
        <v>Stayed</v>
      </c>
    </row>
    <row r="509" spans="1:39"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s="1" t="str">
        <f t="shared" si="28"/>
        <v>26-35</v>
      </c>
      <c r="AK509" t="str">
        <f t="shared" si="29"/>
        <v>Medium</v>
      </c>
      <c r="AL509" t="str">
        <f t="shared" si="30"/>
        <v>6-10</v>
      </c>
      <c r="AM509" t="str">
        <f t="shared" si="31"/>
        <v>Stayed</v>
      </c>
    </row>
    <row r="510" spans="1:39"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s="1" t="str">
        <f t="shared" si="28"/>
        <v>26-35</v>
      </c>
      <c r="AK510" t="str">
        <f t="shared" si="29"/>
        <v>Medium</v>
      </c>
      <c r="AL510" t="str">
        <f t="shared" si="30"/>
        <v>6-10</v>
      </c>
      <c r="AM510" t="str">
        <f t="shared" si="31"/>
        <v>Stayed</v>
      </c>
    </row>
    <row r="511" spans="1:39"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s="1" t="str">
        <f t="shared" si="28"/>
        <v>26-35</v>
      </c>
      <c r="AK511" t="str">
        <f t="shared" si="29"/>
        <v>High</v>
      </c>
      <c r="AL511" t="str">
        <f t="shared" si="30"/>
        <v>11+</v>
      </c>
      <c r="AM511" t="str">
        <f t="shared" si="31"/>
        <v>Stayed</v>
      </c>
    </row>
    <row r="512" spans="1:39"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s="1" t="str">
        <f t="shared" si="28"/>
        <v>46-55</v>
      </c>
      <c r="AK512" t="str">
        <f t="shared" si="29"/>
        <v>High</v>
      </c>
      <c r="AL512" t="str">
        <f t="shared" si="30"/>
        <v>11+</v>
      </c>
      <c r="AM512" t="str">
        <f t="shared" si="31"/>
        <v>Stayed</v>
      </c>
    </row>
    <row r="513" spans="1:39"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s="1" t="str">
        <f t="shared" si="28"/>
        <v>36-45</v>
      </c>
      <c r="AK513" t="str">
        <f t="shared" si="29"/>
        <v>High</v>
      </c>
      <c r="AL513" t="str">
        <f t="shared" si="30"/>
        <v>6-10</v>
      </c>
      <c r="AM513" t="str">
        <f t="shared" si="31"/>
        <v>Stayed</v>
      </c>
    </row>
    <row r="514" spans="1:39"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s="1" t="str">
        <f t="shared" ref="AJ514:AJ577" si="32">IF(A514&lt;=25,"18-25",IF(A514&lt;=35,"26-35",IF(A514&lt;=45,"36-45",IF(A514&lt;=55,"46-55","56+"))))</f>
        <v>26-35</v>
      </c>
      <c r="AK514" t="str">
        <f t="shared" ref="AK514:AK577" si="33">IF(S514&lt;3000,"Low",IF(S514&lt;7000,"Medium","High"))</f>
        <v>Low</v>
      </c>
      <c r="AL514" t="str">
        <f t="shared" ref="AL514:AL577" si="34">IF(AF513&lt;=2,"0-2",IF(AF513&lt;=5,"3-5",IF(AF513&lt;=10,"6-10","11+")))</f>
        <v>3-5</v>
      </c>
      <c r="AM514" t="str">
        <f t="shared" ref="AM514:AM577" si="35">IF(B513="Yes","Left","Stayed")</f>
        <v>Stayed</v>
      </c>
    </row>
    <row r="515" spans="1:39"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s="1" t="str">
        <f t="shared" si="32"/>
        <v>18-25</v>
      </c>
      <c r="AK515" t="str">
        <f t="shared" si="33"/>
        <v>Low</v>
      </c>
      <c r="AL515" t="str">
        <f t="shared" si="34"/>
        <v>3-5</v>
      </c>
      <c r="AM515" t="str">
        <f t="shared" si="35"/>
        <v>Stayed</v>
      </c>
    </row>
    <row r="516" spans="1:39"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s="1" t="str">
        <f t="shared" si="32"/>
        <v>26-35</v>
      </c>
      <c r="AK516" t="str">
        <f t="shared" si="33"/>
        <v>Medium</v>
      </c>
      <c r="AL516" t="str">
        <f t="shared" si="34"/>
        <v>0-2</v>
      </c>
      <c r="AM516" t="str">
        <f t="shared" si="35"/>
        <v>Left</v>
      </c>
    </row>
    <row r="517" spans="1:39"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s="1" t="str">
        <f t="shared" si="32"/>
        <v>26-35</v>
      </c>
      <c r="AK517" t="str">
        <f t="shared" si="33"/>
        <v>Low</v>
      </c>
      <c r="AL517" t="str">
        <f t="shared" si="34"/>
        <v>6-10</v>
      </c>
      <c r="AM517" t="str">
        <f t="shared" si="35"/>
        <v>Left</v>
      </c>
    </row>
    <row r="518" spans="1:39"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s="1" t="str">
        <f t="shared" si="32"/>
        <v>18-25</v>
      </c>
      <c r="AK518" t="str">
        <f t="shared" si="33"/>
        <v>Low</v>
      </c>
      <c r="AL518" t="str">
        <f t="shared" si="34"/>
        <v>0-2</v>
      </c>
      <c r="AM518" t="str">
        <f t="shared" si="35"/>
        <v>Stayed</v>
      </c>
    </row>
    <row r="519" spans="1:39"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s="1" t="str">
        <f t="shared" si="32"/>
        <v>18-25</v>
      </c>
      <c r="AK519" t="str">
        <f t="shared" si="33"/>
        <v>Medium</v>
      </c>
      <c r="AL519" t="str">
        <f t="shared" si="34"/>
        <v>3-5</v>
      </c>
      <c r="AM519" t="str">
        <f t="shared" si="35"/>
        <v>Stayed</v>
      </c>
    </row>
    <row r="520" spans="1:39"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s="1" t="str">
        <f t="shared" si="32"/>
        <v>36-45</v>
      </c>
      <c r="AK520" t="str">
        <f t="shared" si="33"/>
        <v>Medium</v>
      </c>
      <c r="AL520" t="str">
        <f t="shared" si="34"/>
        <v>3-5</v>
      </c>
      <c r="AM520" t="str">
        <f t="shared" si="35"/>
        <v>Stayed</v>
      </c>
    </row>
    <row r="521" spans="1:39"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s="1" t="str">
        <f t="shared" si="32"/>
        <v>26-35</v>
      </c>
      <c r="AK521" t="str">
        <f t="shared" si="33"/>
        <v>Low</v>
      </c>
      <c r="AL521" t="str">
        <f t="shared" si="34"/>
        <v>6-10</v>
      </c>
      <c r="AM521" t="str">
        <f t="shared" si="35"/>
        <v>Stayed</v>
      </c>
    </row>
    <row r="522" spans="1:39"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s="1" t="str">
        <f t="shared" si="32"/>
        <v>46-55</v>
      </c>
      <c r="AK522" t="str">
        <f t="shared" si="33"/>
        <v>High</v>
      </c>
      <c r="AL522" t="str">
        <f t="shared" si="34"/>
        <v>6-10</v>
      </c>
      <c r="AM522" t="str">
        <f t="shared" si="35"/>
        <v>Stayed</v>
      </c>
    </row>
    <row r="523" spans="1:39"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s="1" t="str">
        <f t="shared" si="32"/>
        <v>26-35</v>
      </c>
      <c r="AK523" t="str">
        <f t="shared" si="33"/>
        <v>Medium</v>
      </c>
      <c r="AL523" t="str">
        <f t="shared" si="34"/>
        <v>0-2</v>
      </c>
      <c r="AM523" t="str">
        <f t="shared" si="35"/>
        <v>Stayed</v>
      </c>
    </row>
    <row r="524" spans="1:39"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s="1" t="str">
        <f t="shared" si="32"/>
        <v>36-45</v>
      </c>
      <c r="AK524" t="str">
        <f t="shared" si="33"/>
        <v>Medium</v>
      </c>
      <c r="AL524" t="str">
        <f t="shared" si="34"/>
        <v>6-10</v>
      </c>
      <c r="AM524" t="str">
        <f t="shared" si="35"/>
        <v>Stayed</v>
      </c>
    </row>
    <row r="525" spans="1:39"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s="1" t="str">
        <f t="shared" si="32"/>
        <v>46-55</v>
      </c>
      <c r="AK525" t="str">
        <f t="shared" si="33"/>
        <v>Medium</v>
      </c>
      <c r="AL525" t="str">
        <f t="shared" si="34"/>
        <v>0-2</v>
      </c>
      <c r="AM525" t="str">
        <f t="shared" si="35"/>
        <v>Stayed</v>
      </c>
    </row>
    <row r="526" spans="1:39"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s="1" t="str">
        <f t="shared" si="32"/>
        <v>26-35</v>
      </c>
      <c r="AK526" t="str">
        <f t="shared" si="33"/>
        <v>High</v>
      </c>
      <c r="AL526" t="str">
        <f t="shared" si="34"/>
        <v>11+</v>
      </c>
      <c r="AM526" t="str">
        <f t="shared" si="35"/>
        <v>Stayed</v>
      </c>
    </row>
    <row r="527" spans="1:39"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s="1" t="str">
        <f t="shared" si="32"/>
        <v>18-25</v>
      </c>
      <c r="AK527" t="str">
        <f t="shared" si="33"/>
        <v>Medium</v>
      </c>
      <c r="AL527" t="str">
        <f t="shared" si="34"/>
        <v>6-10</v>
      </c>
      <c r="AM527" t="str">
        <f t="shared" si="35"/>
        <v>Stayed</v>
      </c>
    </row>
    <row r="528" spans="1:39"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s="1" t="str">
        <f t="shared" si="32"/>
        <v>36-45</v>
      </c>
      <c r="AK528" t="str">
        <f t="shared" si="33"/>
        <v>Medium</v>
      </c>
      <c r="AL528" t="str">
        <f t="shared" si="34"/>
        <v>0-2</v>
      </c>
      <c r="AM528" t="str">
        <f t="shared" si="35"/>
        <v>Left</v>
      </c>
    </row>
    <row r="529" spans="1:39"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s="1" t="str">
        <f t="shared" si="32"/>
        <v>26-35</v>
      </c>
      <c r="AK529" t="str">
        <f t="shared" si="33"/>
        <v>Medium</v>
      </c>
      <c r="AL529" t="str">
        <f t="shared" si="34"/>
        <v>11+</v>
      </c>
      <c r="AM529" t="str">
        <f t="shared" si="35"/>
        <v>Stayed</v>
      </c>
    </row>
    <row r="530" spans="1:39"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s="1" t="str">
        <f t="shared" si="32"/>
        <v>46-55</v>
      </c>
      <c r="AK530" t="str">
        <f t="shared" si="33"/>
        <v>Medium</v>
      </c>
      <c r="AL530" t="str">
        <f t="shared" si="34"/>
        <v>6-10</v>
      </c>
      <c r="AM530" t="str">
        <f t="shared" si="35"/>
        <v>Stayed</v>
      </c>
    </row>
    <row r="531" spans="1:39"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s="1" t="str">
        <f t="shared" si="32"/>
        <v>36-45</v>
      </c>
      <c r="AK531" t="str">
        <f t="shared" si="33"/>
        <v>High</v>
      </c>
      <c r="AL531" t="str">
        <f t="shared" si="34"/>
        <v>3-5</v>
      </c>
      <c r="AM531" t="str">
        <f t="shared" si="35"/>
        <v>Left</v>
      </c>
    </row>
    <row r="532" spans="1:39"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s="1" t="str">
        <f t="shared" si="32"/>
        <v>26-35</v>
      </c>
      <c r="AK532" t="str">
        <f t="shared" si="33"/>
        <v>High</v>
      </c>
      <c r="AL532" t="str">
        <f t="shared" si="34"/>
        <v>6-10</v>
      </c>
      <c r="AM532" t="str">
        <f t="shared" si="35"/>
        <v>Stayed</v>
      </c>
    </row>
    <row r="533" spans="1:39"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s="1" t="str">
        <f t="shared" si="32"/>
        <v>26-35</v>
      </c>
      <c r="AK533" t="str">
        <f t="shared" si="33"/>
        <v>High</v>
      </c>
      <c r="AL533" t="str">
        <f t="shared" si="34"/>
        <v>6-10</v>
      </c>
      <c r="AM533" t="str">
        <f t="shared" si="35"/>
        <v>Stayed</v>
      </c>
    </row>
    <row r="534" spans="1:39"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s="1" t="str">
        <f t="shared" si="32"/>
        <v>46-55</v>
      </c>
      <c r="AK534" t="str">
        <f t="shared" si="33"/>
        <v>Medium</v>
      </c>
      <c r="AL534" t="str">
        <f t="shared" si="34"/>
        <v>6-10</v>
      </c>
      <c r="AM534" t="str">
        <f t="shared" si="35"/>
        <v>Stayed</v>
      </c>
    </row>
    <row r="535" spans="1:39"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s="1" t="str">
        <f t="shared" si="32"/>
        <v>36-45</v>
      </c>
      <c r="AK535" t="str">
        <f t="shared" si="33"/>
        <v>High</v>
      </c>
      <c r="AL535" t="str">
        <f t="shared" si="34"/>
        <v>6-10</v>
      </c>
      <c r="AM535" t="str">
        <f t="shared" si="35"/>
        <v>Stayed</v>
      </c>
    </row>
    <row r="536" spans="1:39"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s="1" t="str">
        <f t="shared" si="32"/>
        <v>46-55</v>
      </c>
      <c r="AK536" t="str">
        <f t="shared" si="33"/>
        <v>High</v>
      </c>
      <c r="AL536" t="str">
        <f t="shared" si="34"/>
        <v>11+</v>
      </c>
      <c r="AM536" t="str">
        <f t="shared" si="35"/>
        <v>Stayed</v>
      </c>
    </row>
    <row r="537" spans="1:39"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s="1" t="str">
        <f t="shared" si="32"/>
        <v>36-45</v>
      </c>
      <c r="AK537" t="str">
        <f t="shared" si="33"/>
        <v>High</v>
      </c>
      <c r="AL537" t="str">
        <f t="shared" si="34"/>
        <v>3-5</v>
      </c>
      <c r="AM537" t="str">
        <f t="shared" si="35"/>
        <v>Stayed</v>
      </c>
    </row>
    <row r="538" spans="1:39"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s="1" t="str">
        <f t="shared" si="32"/>
        <v>56+</v>
      </c>
      <c r="AK538" t="str">
        <f t="shared" si="33"/>
        <v>Medium</v>
      </c>
      <c r="AL538" t="str">
        <f t="shared" si="34"/>
        <v>11+</v>
      </c>
      <c r="AM538" t="str">
        <f t="shared" si="35"/>
        <v>Stayed</v>
      </c>
    </row>
    <row r="539" spans="1:39"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s="1" t="str">
        <f t="shared" si="32"/>
        <v>26-35</v>
      </c>
      <c r="AK539" t="str">
        <f t="shared" si="33"/>
        <v>High</v>
      </c>
      <c r="AL539" t="str">
        <f t="shared" si="34"/>
        <v>0-2</v>
      </c>
      <c r="AM539" t="str">
        <f t="shared" si="35"/>
        <v>Stayed</v>
      </c>
    </row>
    <row r="540" spans="1:39"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s="1" t="str">
        <f t="shared" si="32"/>
        <v>36-45</v>
      </c>
      <c r="AK540" t="str">
        <f t="shared" si="33"/>
        <v>High</v>
      </c>
      <c r="AL540" t="str">
        <f t="shared" si="34"/>
        <v>6-10</v>
      </c>
      <c r="AM540" t="str">
        <f t="shared" si="35"/>
        <v>Stayed</v>
      </c>
    </row>
    <row r="541" spans="1:39"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s="1" t="str">
        <f t="shared" si="32"/>
        <v>46-55</v>
      </c>
      <c r="AK541" t="str">
        <f t="shared" si="33"/>
        <v>Medium</v>
      </c>
      <c r="AL541" t="str">
        <f t="shared" si="34"/>
        <v>11+</v>
      </c>
      <c r="AM541" t="str">
        <f t="shared" si="35"/>
        <v>Stayed</v>
      </c>
    </row>
    <row r="542" spans="1:39"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s="1" t="str">
        <f t="shared" si="32"/>
        <v>26-35</v>
      </c>
      <c r="AK542" t="str">
        <f t="shared" si="33"/>
        <v>Low</v>
      </c>
      <c r="AL542" t="str">
        <f t="shared" si="34"/>
        <v>0-2</v>
      </c>
      <c r="AM542" t="str">
        <f t="shared" si="35"/>
        <v>Stayed</v>
      </c>
    </row>
    <row r="543" spans="1:39"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s="1" t="str">
        <f t="shared" si="32"/>
        <v>36-45</v>
      </c>
      <c r="AK543" t="str">
        <f t="shared" si="33"/>
        <v>High</v>
      </c>
      <c r="AL543" t="str">
        <f t="shared" si="34"/>
        <v>6-10</v>
      </c>
      <c r="AM543" t="str">
        <f t="shared" si="35"/>
        <v>Left</v>
      </c>
    </row>
    <row r="544" spans="1:39"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s="1" t="str">
        <f t="shared" si="32"/>
        <v>36-45</v>
      </c>
      <c r="AK544" t="str">
        <f t="shared" si="33"/>
        <v>High</v>
      </c>
      <c r="AL544" t="str">
        <f t="shared" si="34"/>
        <v>6-10</v>
      </c>
      <c r="AM544" t="str">
        <f t="shared" si="35"/>
        <v>Stayed</v>
      </c>
    </row>
    <row r="545" spans="1:39"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s="1" t="str">
        <f t="shared" si="32"/>
        <v>36-45</v>
      </c>
      <c r="AK545" t="str">
        <f t="shared" si="33"/>
        <v>Medium</v>
      </c>
      <c r="AL545" t="str">
        <f t="shared" si="34"/>
        <v>0-2</v>
      </c>
      <c r="AM545" t="str">
        <f t="shared" si="35"/>
        <v>Stayed</v>
      </c>
    </row>
    <row r="546" spans="1:39"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s="1" t="str">
        <f t="shared" si="32"/>
        <v>46-55</v>
      </c>
      <c r="AK546" t="str">
        <f t="shared" si="33"/>
        <v>High</v>
      </c>
      <c r="AL546" t="str">
        <f t="shared" si="34"/>
        <v>3-5</v>
      </c>
      <c r="AM546" t="str">
        <f t="shared" si="35"/>
        <v>Stayed</v>
      </c>
    </row>
    <row r="547" spans="1:39"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s="1" t="str">
        <f t="shared" si="32"/>
        <v>26-35</v>
      </c>
      <c r="AK547" t="str">
        <f t="shared" si="33"/>
        <v>Medium</v>
      </c>
      <c r="AL547" t="str">
        <f t="shared" si="34"/>
        <v>11+</v>
      </c>
      <c r="AM547" t="str">
        <f t="shared" si="35"/>
        <v>Stayed</v>
      </c>
    </row>
    <row r="548" spans="1:39"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s="1" t="str">
        <f t="shared" si="32"/>
        <v>26-35</v>
      </c>
      <c r="AK548" t="str">
        <f t="shared" si="33"/>
        <v>Low</v>
      </c>
      <c r="AL548" t="str">
        <f t="shared" si="34"/>
        <v>6-10</v>
      </c>
      <c r="AM548" t="str">
        <f t="shared" si="35"/>
        <v>Stayed</v>
      </c>
    </row>
    <row r="549" spans="1:39"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s="1" t="str">
        <f t="shared" si="32"/>
        <v>36-45</v>
      </c>
      <c r="AK549" t="str">
        <f t="shared" si="33"/>
        <v>Low</v>
      </c>
      <c r="AL549" t="str">
        <f t="shared" si="34"/>
        <v>0-2</v>
      </c>
      <c r="AM549" t="str">
        <f t="shared" si="35"/>
        <v>Stayed</v>
      </c>
    </row>
    <row r="550" spans="1:39"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s="1" t="str">
        <f t="shared" si="32"/>
        <v>36-45</v>
      </c>
      <c r="AK550" t="str">
        <f t="shared" si="33"/>
        <v>Medium</v>
      </c>
      <c r="AL550" t="str">
        <f t="shared" si="34"/>
        <v>0-2</v>
      </c>
      <c r="AM550" t="str">
        <f t="shared" si="35"/>
        <v>Left</v>
      </c>
    </row>
    <row r="551" spans="1:39"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s="1" t="str">
        <f t="shared" si="32"/>
        <v>26-35</v>
      </c>
      <c r="AK551" t="str">
        <f t="shared" si="33"/>
        <v>Medium</v>
      </c>
      <c r="AL551" t="str">
        <f t="shared" si="34"/>
        <v>0-2</v>
      </c>
      <c r="AM551" t="str">
        <f t="shared" si="35"/>
        <v>Stayed</v>
      </c>
    </row>
    <row r="552" spans="1:39"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s="1" t="str">
        <f t="shared" si="32"/>
        <v>18-25</v>
      </c>
      <c r="AK552" t="str">
        <f t="shared" si="33"/>
        <v>Low</v>
      </c>
      <c r="AL552" t="str">
        <f t="shared" si="34"/>
        <v>3-5</v>
      </c>
      <c r="AM552" t="str">
        <f t="shared" si="35"/>
        <v>Stayed</v>
      </c>
    </row>
    <row r="553" spans="1:39"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s="1" t="str">
        <f t="shared" si="32"/>
        <v>36-45</v>
      </c>
      <c r="AK553" t="str">
        <f t="shared" si="33"/>
        <v>Medium</v>
      </c>
      <c r="AL553" t="str">
        <f t="shared" si="34"/>
        <v>3-5</v>
      </c>
      <c r="AM553" t="str">
        <f t="shared" si="35"/>
        <v>Stayed</v>
      </c>
    </row>
    <row r="554" spans="1:39"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s="1" t="str">
        <f t="shared" si="32"/>
        <v>56+</v>
      </c>
      <c r="AK554" t="str">
        <f t="shared" si="33"/>
        <v>High</v>
      </c>
      <c r="AL554" t="str">
        <f t="shared" si="34"/>
        <v>6-10</v>
      </c>
      <c r="AM554" t="str">
        <f t="shared" si="35"/>
        <v>Stayed</v>
      </c>
    </row>
    <row r="555" spans="1:39"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s="1" t="str">
        <f t="shared" si="32"/>
        <v>36-45</v>
      </c>
      <c r="AK555" t="str">
        <f t="shared" si="33"/>
        <v>Low</v>
      </c>
      <c r="AL555" t="str">
        <f t="shared" si="34"/>
        <v>6-10</v>
      </c>
      <c r="AM555" t="str">
        <f t="shared" si="35"/>
        <v>Stayed</v>
      </c>
    </row>
    <row r="556" spans="1:39"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s="1" t="str">
        <f t="shared" si="32"/>
        <v>26-35</v>
      </c>
      <c r="AK556" t="str">
        <f t="shared" si="33"/>
        <v>Medium</v>
      </c>
      <c r="AL556" t="str">
        <f t="shared" si="34"/>
        <v>3-5</v>
      </c>
      <c r="AM556" t="str">
        <f t="shared" si="35"/>
        <v>Stayed</v>
      </c>
    </row>
    <row r="557" spans="1:39"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s="1" t="str">
        <f t="shared" si="32"/>
        <v>26-35</v>
      </c>
      <c r="AK557" t="str">
        <f t="shared" si="33"/>
        <v>Low</v>
      </c>
      <c r="AL557" t="str">
        <f t="shared" si="34"/>
        <v>6-10</v>
      </c>
      <c r="AM557" t="str">
        <f t="shared" si="35"/>
        <v>Stayed</v>
      </c>
    </row>
    <row r="558" spans="1:39"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s="1" t="str">
        <f t="shared" si="32"/>
        <v>46-55</v>
      </c>
      <c r="AK558" t="str">
        <f t="shared" si="33"/>
        <v>Low</v>
      </c>
      <c r="AL558" t="str">
        <f t="shared" si="34"/>
        <v>0-2</v>
      </c>
      <c r="AM558" t="str">
        <f t="shared" si="35"/>
        <v>Stayed</v>
      </c>
    </row>
    <row r="559" spans="1:39"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s="1" t="str">
        <f t="shared" si="32"/>
        <v>26-35</v>
      </c>
      <c r="AK559" t="str">
        <f t="shared" si="33"/>
        <v>Medium</v>
      </c>
      <c r="AL559" t="str">
        <f t="shared" si="34"/>
        <v>0-2</v>
      </c>
      <c r="AM559" t="str">
        <f t="shared" si="35"/>
        <v>Stayed</v>
      </c>
    </row>
    <row r="560" spans="1:39"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s="1" t="str">
        <f t="shared" si="32"/>
        <v>26-35</v>
      </c>
      <c r="AK560" t="str">
        <f t="shared" si="33"/>
        <v>Medium</v>
      </c>
      <c r="AL560" t="str">
        <f t="shared" si="34"/>
        <v>0-2</v>
      </c>
      <c r="AM560" t="str">
        <f t="shared" si="35"/>
        <v>Stayed</v>
      </c>
    </row>
    <row r="561" spans="1:39"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s="1" t="str">
        <f t="shared" si="32"/>
        <v>36-45</v>
      </c>
      <c r="AK561" t="str">
        <f t="shared" si="33"/>
        <v>Medium</v>
      </c>
      <c r="AL561" t="str">
        <f t="shared" si="34"/>
        <v>6-10</v>
      </c>
      <c r="AM561" t="str">
        <f t="shared" si="35"/>
        <v>Stayed</v>
      </c>
    </row>
    <row r="562" spans="1:39"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s="1" t="str">
        <f t="shared" si="32"/>
        <v>26-35</v>
      </c>
      <c r="AK562" t="str">
        <f t="shared" si="33"/>
        <v>Medium</v>
      </c>
      <c r="AL562" t="str">
        <f t="shared" si="34"/>
        <v>0-2</v>
      </c>
      <c r="AM562" t="str">
        <f t="shared" si="35"/>
        <v>Stayed</v>
      </c>
    </row>
    <row r="563" spans="1:39"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s="1" t="str">
        <f t="shared" si="32"/>
        <v>46-55</v>
      </c>
      <c r="AK563" t="str">
        <f t="shared" si="33"/>
        <v>High</v>
      </c>
      <c r="AL563" t="str">
        <f t="shared" si="34"/>
        <v>0-2</v>
      </c>
      <c r="AM563" t="str">
        <f t="shared" si="35"/>
        <v>Stayed</v>
      </c>
    </row>
    <row r="564" spans="1:39"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s="1" t="str">
        <f t="shared" si="32"/>
        <v>26-35</v>
      </c>
      <c r="AK564" t="str">
        <f t="shared" si="33"/>
        <v>Low</v>
      </c>
      <c r="AL564" t="str">
        <f t="shared" si="34"/>
        <v>11+</v>
      </c>
      <c r="AM564" t="str">
        <f t="shared" si="35"/>
        <v>Stayed</v>
      </c>
    </row>
    <row r="565" spans="1:39"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s="1" t="str">
        <f t="shared" si="32"/>
        <v>18-25</v>
      </c>
      <c r="AK565" t="str">
        <f t="shared" si="33"/>
        <v>Medium</v>
      </c>
      <c r="AL565" t="str">
        <f t="shared" si="34"/>
        <v>6-10</v>
      </c>
      <c r="AM565" t="str">
        <f t="shared" si="35"/>
        <v>Left</v>
      </c>
    </row>
    <row r="566" spans="1:39"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s="1" t="str">
        <f t="shared" si="32"/>
        <v>36-45</v>
      </c>
      <c r="AK566" t="str">
        <f t="shared" si="33"/>
        <v>Medium</v>
      </c>
      <c r="AL566" t="str">
        <f t="shared" si="34"/>
        <v>6-10</v>
      </c>
      <c r="AM566" t="str">
        <f t="shared" si="35"/>
        <v>Stayed</v>
      </c>
    </row>
    <row r="567" spans="1:39"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s="1" t="str">
        <f t="shared" si="32"/>
        <v>18-25</v>
      </c>
      <c r="AK567" t="str">
        <f t="shared" si="33"/>
        <v>Medium</v>
      </c>
      <c r="AL567" t="str">
        <f t="shared" si="34"/>
        <v>6-10</v>
      </c>
      <c r="AM567" t="str">
        <f t="shared" si="35"/>
        <v>Stayed</v>
      </c>
    </row>
    <row r="568" spans="1:39"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s="1" t="str">
        <f t="shared" si="32"/>
        <v>46-55</v>
      </c>
      <c r="AK568" t="str">
        <f t="shared" si="33"/>
        <v>Medium</v>
      </c>
      <c r="AL568" t="str">
        <f t="shared" si="34"/>
        <v>0-2</v>
      </c>
      <c r="AM568" t="str">
        <f t="shared" si="35"/>
        <v>Stayed</v>
      </c>
    </row>
    <row r="569" spans="1:39"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s="1" t="str">
        <f t="shared" si="32"/>
        <v>26-35</v>
      </c>
      <c r="AK569" t="str">
        <f t="shared" si="33"/>
        <v>Medium</v>
      </c>
      <c r="AL569" t="str">
        <f t="shared" si="34"/>
        <v>3-5</v>
      </c>
      <c r="AM569" t="str">
        <f t="shared" si="35"/>
        <v>Left</v>
      </c>
    </row>
    <row r="570" spans="1:39"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s="1" t="str">
        <f t="shared" si="32"/>
        <v>46-55</v>
      </c>
      <c r="AK570" t="str">
        <f t="shared" si="33"/>
        <v>High</v>
      </c>
      <c r="AL570" t="str">
        <f t="shared" si="34"/>
        <v>6-10</v>
      </c>
      <c r="AM570" t="str">
        <f t="shared" si="35"/>
        <v>Stayed</v>
      </c>
    </row>
    <row r="571" spans="1:39"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s="1" t="str">
        <f t="shared" si="32"/>
        <v>36-45</v>
      </c>
      <c r="AK571" t="str">
        <f t="shared" si="33"/>
        <v>High</v>
      </c>
      <c r="AL571" t="str">
        <f t="shared" si="34"/>
        <v>3-5</v>
      </c>
      <c r="AM571" t="str">
        <f t="shared" si="35"/>
        <v>Left</v>
      </c>
    </row>
    <row r="572" spans="1:39"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s="1" t="str">
        <f t="shared" si="32"/>
        <v>46-55</v>
      </c>
      <c r="AK572" t="str">
        <f t="shared" si="33"/>
        <v>Medium</v>
      </c>
      <c r="AL572" t="str">
        <f t="shared" si="34"/>
        <v>6-10</v>
      </c>
      <c r="AM572" t="str">
        <f t="shared" si="35"/>
        <v>Stayed</v>
      </c>
    </row>
    <row r="573" spans="1:39"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s="1" t="str">
        <f t="shared" si="32"/>
        <v>26-35</v>
      </c>
      <c r="AK573" t="str">
        <f t="shared" si="33"/>
        <v>Medium</v>
      </c>
      <c r="AL573" t="str">
        <f t="shared" si="34"/>
        <v>3-5</v>
      </c>
      <c r="AM573" t="str">
        <f t="shared" si="35"/>
        <v>Stayed</v>
      </c>
    </row>
    <row r="574" spans="1:39"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s="1" t="str">
        <f t="shared" si="32"/>
        <v>26-35</v>
      </c>
      <c r="AK574" t="str">
        <f t="shared" si="33"/>
        <v>Medium</v>
      </c>
      <c r="AL574" t="str">
        <f t="shared" si="34"/>
        <v>0-2</v>
      </c>
      <c r="AM574" t="str">
        <f t="shared" si="35"/>
        <v>Stayed</v>
      </c>
    </row>
    <row r="575" spans="1:39"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s="1" t="str">
        <f t="shared" si="32"/>
        <v>26-35</v>
      </c>
      <c r="AK575" t="str">
        <f t="shared" si="33"/>
        <v>Medium</v>
      </c>
      <c r="AL575" t="str">
        <f t="shared" si="34"/>
        <v>6-10</v>
      </c>
      <c r="AM575" t="str">
        <f t="shared" si="35"/>
        <v>Stayed</v>
      </c>
    </row>
    <row r="576" spans="1:39"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s="1" t="str">
        <f t="shared" si="32"/>
        <v>26-35</v>
      </c>
      <c r="AK576" t="str">
        <f t="shared" si="33"/>
        <v>Medium</v>
      </c>
      <c r="AL576" t="str">
        <f t="shared" si="34"/>
        <v>3-5</v>
      </c>
      <c r="AM576" t="str">
        <f t="shared" si="35"/>
        <v>Left</v>
      </c>
    </row>
    <row r="577" spans="1:39"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s="1" t="str">
        <f t="shared" si="32"/>
        <v>46-55</v>
      </c>
      <c r="AK577" t="str">
        <f t="shared" si="33"/>
        <v>Medium</v>
      </c>
      <c r="AL577" t="str">
        <f t="shared" si="34"/>
        <v>3-5</v>
      </c>
      <c r="AM577" t="str">
        <f t="shared" si="35"/>
        <v>Stayed</v>
      </c>
    </row>
    <row r="578" spans="1:39"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s="1" t="str">
        <f t="shared" ref="AJ578:AJ641" si="36">IF(A578&lt;=25,"18-25",IF(A578&lt;=35,"26-35",IF(A578&lt;=45,"36-45",IF(A578&lt;=55,"46-55","56+"))))</f>
        <v>26-35</v>
      </c>
      <c r="AK578" t="str">
        <f t="shared" ref="AK578:AK641" si="37">IF(S578&lt;3000,"Low",IF(S578&lt;7000,"Medium","High"))</f>
        <v>Medium</v>
      </c>
      <c r="AL578" t="str">
        <f t="shared" ref="AL578:AL641" si="38">IF(AF577&lt;=2,"0-2",IF(AF577&lt;=5,"3-5",IF(AF577&lt;=10,"6-10","11+")))</f>
        <v>3-5</v>
      </c>
      <c r="AM578" t="str">
        <f t="shared" ref="AM578:AM641" si="39">IF(B577="Yes","Left","Stayed")</f>
        <v>Stayed</v>
      </c>
    </row>
    <row r="579" spans="1:39"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s="1" t="str">
        <f t="shared" si="36"/>
        <v>36-45</v>
      </c>
      <c r="AK579" t="str">
        <f t="shared" si="37"/>
        <v>Low</v>
      </c>
      <c r="AL579" t="str">
        <f t="shared" si="38"/>
        <v>3-5</v>
      </c>
      <c r="AM579" t="str">
        <f t="shared" si="39"/>
        <v>Stayed</v>
      </c>
    </row>
    <row r="580" spans="1:39"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s="1" t="str">
        <f t="shared" si="36"/>
        <v>36-45</v>
      </c>
      <c r="AK580" t="str">
        <f t="shared" si="37"/>
        <v>Medium</v>
      </c>
      <c r="AL580" t="str">
        <f t="shared" si="38"/>
        <v>3-5</v>
      </c>
      <c r="AM580" t="str">
        <f t="shared" si="39"/>
        <v>Stayed</v>
      </c>
    </row>
    <row r="581" spans="1:39"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s="1" t="str">
        <f t="shared" si="36"/>
        <v>26-35</v>
      </c>
      <c r="AK581" t="str">
        <f t="shared" si="37"/>
        <v>Medium</v>
      </c>
      <c r="AL581" t="str">
        <f t="shared" si="38"/>
        <v>11+</v>
      </c>
      <c r="AM581" t="str">
        <f t="shared" si="39"/>
        <v>Stayed</v>
      </c>
    </row>
    <row r="582" spans="1:39"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s="1" t="str">
        <f t="shared" si="36"/>
        <v>26-35</v>
      </c>
      <c r="AK582" t="str">
        <f t="shared" si="37"/>
        <v>Low</v>
      </c>
      <c r="AL582" t="str">
        <f t="shared" si="38"/>
        <v>6-10</v>
      </c>
      <c r="AM582" t="str">
        <f t="shared" si="39"/>
        <v>Stayed</v>
      </c>
    </row>
    <row r="583" spans="1:39"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s="1" t="str">
        <f t="shared" si="36"/>
        <v>26-35</v>
      </c>
      <c r="AK583" t="str">
        <f t="shared" si="37"/>
        <v>Medium</v>
      </c>
      <c r="AL583" t="str">
        <f t="shared" si="38"/>
        <v>3-5</v>
      </c>
      <c r="AM583" t="str">
        <f t="shared" si="39"/>
        <v>Stayed</v>
      </c>
    </row>
    <row r="584" spans="1:39"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s="1" t="str">
        <f t="shared" si="36"/>
        <v>36-45</v>
      </c>
      <c r="AK584" t="str">
        <f t="shared" si="37"/>
        <v>Medium</v>
      </c>
      <c r="AL584" t="str">
        <f t="shared" si="38"/>
        <v>0-2</v>
      </c>
      <c r="AM584" t="str">
        <f t="shared" si="39"/>
        <v>Stayed</v>
      </c>
    </row>
    <row r="585" spans="1:39"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s="1" t="str">
        <f t="shared" si="36"/>
        <v>26-35</v>
      </c>
      <c r="AK585" t="str">
        <f t="shared" si="37"/>
        <v>Medium</v>
      </c>
      <c r="AL585" t="str">
        <f t="shared" si="38"/>
        <v>6-10</v>
      </c>
      <c r="AM585" t="str">
        <f t="shared" si="39"/>
        <v>Stayed</v>
      </c>
    </row>
    <row r="586" spans="1:39"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s="1" t="str">
        <f t="shared" si="36"/>
        <v>36-45</v>
      </c>
      <c r="AK586" t="str">
        <f t="shared" si="37"/>
        <v>High</v>
      </c>
      <c r="AL586" t="str">
        <f t="shared" si="38"/>
        <v>3-5</v>
      </c>
      <c r="AM586" t="str">
        <f t="shared" si="39"/>
        <v>Stayed</v>
      </c>
    </row>
    <row r="587" spans="1:39"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s="1" t="str">
        <f t="shared" si="36"/>
        <v>18-25</v>
      </c>
      <c r="AK587" t="str">
        <f t="shared" si="37"/>
        <v>Low</v>
      </c>
      <c r="AL587" t="str">
        <f t="shared" si="38"/>
        <v>11+</v>
      </c>
      <c r="AM587" t="str">
        <f t="shared" si="39"/>
        <v>Stayed</v>
      </c>
    </row>
    <row r="588" spans="1:39"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s="1" t="str">
        <f t="shared" si="36"/>
        <v>18-25</v>
      </c>
      <c r="AK588" t="str">
        <f t="shared" si="37"/>
        <v>Low</v>
      </c>
      <c r="AL588" t="str">
        <f t="shared" si="38"/>
        <v>0-2</v>
      </c>
      <c r="AM588" t="str">
        <f t="shared" si="39"/>
        <v>Left</v>
      </c>
    </row>
    <row r="589" spans="1:39"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s="1" t="str">
        <f t="shared" si="36"/>
        <v>46-55</v>
      </c>
      <c r="AK589" t="str">
        <f t="shared" si="37"/>
        <v>Medium</v>
      </c>
      <c r="AL589" t="str">
        <f t="shared" si="38"/>
        <v>0-2</v>
      </c>
      <c r="AM589" t="str">
        <f t="shared" si="39"/>
        <v>Stayed</v>
      </c>
    </row>
    <row r="590" spans="1:39"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s="1" t="str">
        <f t="shared" si="36"/>
        <v>46-55</v>
      </c>
      <c r="AK590" t="str">
        <f t="shared" si="37"/>
        <v>High</v>
      </c>
      <c r="AL590" t="str">
        <f t="shared" si="38"/>
        <v>3-5</v>
      </c>
      <c r="AM590" t="str">
        <f t="shared" si="39"/>
        <v>Stayed</v>
      </c>
    </row>
    <row r="591" spans="1:39"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s="1" t="str">
        <f t="shared" si="36"/>
        <v>26-35</v>
      </c>
      <c r="AK591" t="str">
        <f t="shared" si="37"/>
        <v>Low</v>
      </c>
      <c r="AL591" t="str">
        <f t="shared" si="38"/>
        <v>3-5</v>
      </c>
      <c r="AM591" t="str">
        <f t="shared" si="39"/>
        <v>Stayed</v>
      </c>
    </row>
    <row r="592" spans="1:39"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s="1" t="str">
        <f t="shared" si="36"/>
        <v>26-35</v>
      </c>
      <c r="AK592" t="str">
        <f t="shared" si="37"/>
        <v>High</v>
      </c>
      <c r="AL592" t="str">
        <f t="shared" si="38"/>
        <v>0-2</v>
      </c>
      <c r="AM592" t="str">
        <f t="shared" si="39"/>
        <v>Left</v>
      </c>
    </row>
    <row r="593" spans="1:39"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s="1" t="str">
        <f t="shared" si="36"/>
        <v>26-35</v>
      </c>
      <c r="AK593" t="str">
        <f t="shared" si="37"/>
        <v>Medium</v>
      </c>
      <c r="AL593" t="str">
        <f t="shared" si="38"/>
        <v>11+</v>
      </c>
      <c r="AM593" t="str">
        <f t="shared" si="39"/>
        <v>Stayed</v>
      </c>
    </row>
    <row r="594" spans="1:39"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s="1" t="str">
        <f t="shared" si="36"/>
        <v>46-55</v>
      </c>
      <c r="AK594" t="str">
        <f t="shared" si="37"/>
        <v>High</v>
      </c>
      <c r="AL594" t="str">
        <f t="shared" si="38"/>
        <v>3-5</v>
      </c>
      <c r="AM594" t="str">
        <f t="shared" si="39"/>
        <v>Left</v>
      </c>
    </row>
    <row r="595" spans="1:39"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s="1" t="str">
        <f t="shared" si="36"/>
        <v>36-45</v>
      </c>
      <c r="AK595" t="str">
        <f t="shared" si="37"/>
        <v>Medium</v>
      </c>
      <c r="AL595" t="str">
        <f t="shared" si="38"/>
        <v>11+</v>
      </c>
      <c r="AM595" t="str">
        <f t="shared" si="39"/>
        <v>Stayed</v>
      </c>
    </row>
    <row r="596" spans="1:39"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s="1" t="str">
        <f t="shared" si="36"/>
        <v>26-35</v>
      </c>
      <c r="AK596" t="str">
        <f t="shared" si="37"/>
        <v>Low</v>
      </c>
      <c r="AL596" t="str">
        <f t="shared" si="38"/>
        <v>6-10</v>
      </c>
      <c r="AM596" t="str">
        <f t="shared" si="39"/>
        <v>Stayed</v>
      </c>
    </row>
    <row r="597" spans="1:39"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s="1" t="str">
        <f t="shared" si="36"/>
        <v>56+</v>
      </c>
      <c r="AK597" t="str">
        <f t="shared" si="37"/>
        <v>High</v>
      </c>
      <c r="AL597" t="str">
        <f t="shared" si="38"/>
        <v>6-10</v>
      </c>
      <c r="AM597" t="str">
        <f t="shared" si="39"/>
        <v>Stayed</v>
      </c>
    </row>
    <row r="598" spans="1:39"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s="1" t="str">
        <f t="shared" si="36"/>
        <v>26-35</v>
      </c>
      <c r="AK598" t="str">
        <f t="shared" si="37"/>
        <v>Low</v>
      </c>
      <c r="AL598" t="str">
        <f t="shared" si="38"/>
        <v>11+</v>
      </c>
      <c r="AM598" t="str">
        <f t="shared" si="39"/>
        <v>Left</v>
      </c>
    </row>
    <row r="599" spans="1:39"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s="1" t="str">
        <f t="shared" si="36"/>
        <v>36-45</v>
      </c>
      <c r="AK599" t="str">
        <f t="shared" si="37"/>
        <v>Medium</v>
      </c>
      <c r="AL599" t="str">
        <f t="shared" si="38"/>
        <v>0-2</v>
      </c>
      <c r="AM599" t="str">
        <f t="shared" si="39"/>
        <v>Stayed</v>
      </c>
    </row>
    <row r="600" spans="1:39"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s="1" t="str">
        <f t="shared" si="36"/>
        <v>26-35</v>
      </c>
      <c r="AK600" t="str">
        <f t="shared" si="37"/>
        <v>Medium</v>
      </c>
      <c r="AL600" t="str">
        <f t="shared" si="38"/>
        <v>3-5</v>
      </c>
      <c r="AM600" t="str">
        <f t="shared" si="39"/>
        <v>Stayed</v>
      </c>
    </row>
    <row r="601" spans="1:39"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s="1" t="str">
        <f t="shared" si="36"/>
        <v>36-45</v>
      </c>
      <c r="AK601" t="str">
        <f t="shared" si="37"/>
        <v>Low</v>
      </c>
      <c r="AL601" t="str">
        <f t="shared" si="38"/>
        <v>0-2</v>
      </c>
      <c r="AM601" t="str">
        <f t="shared" si="39"/>
        <v>Left</v>
      </c>
    </row>
    <row r="602" spans="1:39"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s="1" t="str">
        <f t="shared" si="36"/>
        <v>26-35</v>
      </c>
      <c r="AK602" t="str">
        <f t="shared" si="37"/>
        <v>Medium</v>
      </c>
      <c r="AL602" t="str">
        <f t="shared" si="38"/>
        <v>3-5</v>
      </c>
      <c r="AM602" t="str">
        <f t="shared" si="39"/>
        <v>Stayed</v>
      </c>
    </row>
    <row r="603" spans="1:39"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s="1" t="str">
        <f t="shared" si="36"/>
        <v>36-45</v>
      </c>
      <c r="AK603" t="str">
        <f t="shared" si="37"/>
        <v>Medium</v>
      </c>
      <c r="AL603" t="str">
        <f t="shared" si="38"/>
        <v>11+</v>
      </c>
      <c r="AM603" t="str">
        <f t="shared" si="39"/>
        <v>Stayed</v>
      </c>
    </row>
    <row r="604" spans="1:39"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s="1" t="str">
        <f t="shared" si="36"/>
        <v>26-35</v>
      </c>
      <c r="AK604" t="str">
        <f t="shared" si="37"/>
        <v>Medium</v>
      </c>
      <c r="AL604" t="str">
        <f t="shared" si="38"/>
        <v>0-2</v>
      </c>
      <c r="AM604" t="str">
        <f t="shared" si="39"/>
        <v>Stayed</v>
      </c>
    </row>
    <row r="605" spans="1:39"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s="1" t="str">
        <f t="shared" si="36"/>
        <v>36-45</v>
      </c>
      <c r="AK605" t="str">
        <f t="shared" si="37"/>
        <v>Low</v>
      </c>
      <c r="AL605" t="str">
        <f t="shared" si="38"/>
        <v>0-2</v>
      </c>
      <c r="AM605" t="str">
        <f t="shared" si="39"/>
        <v>Stayed</v>
      </c>
    </row>
    <row r="606" spans="1:39"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s="1" t="str">
        <f t="shared" si="36"/>
        <v>36-45</v>
      </c>
      <c r="AK606" t="str">
        <f t="shared" si="37"/>
        <v>Medium</v>
      </c>
      <c r="AL606" t="str">
        <f t="shared" si="38"/>
        <v>0-2</v>
      </c>
      <c r="AM606" t="str">
        <f t="shared" si="39"/>
        <v>Stayed</v>
      </c>
    </row>
    <row r="607" spans="1:39"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s="1" t="str">
        <f t="shared" si="36"/>
        <v>36-45</v>
      </c>
      <c r="AK607" t="str">
        <f t="shared" si="37"/>
        <v>Medium</v>
      </c>
      <c r="AL607" t="str">
        <f t="shared" si="38"/>
        <v>6-10</v>
      </c>
      <c r="AM607" t="str">
        <f t="shared" si="39"/>
        <v>Stayed</v>
      </c>
    </row>
    <row r="608" spans="1:39"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s="1" t="str">
        <f t="shared" si="36"/>
        <v>26-35</v>
      </c>
      <c r="AK608" t="str">
        <f t="shared" si="37"/>
        <v>Low</v>
      </c>
      <c r="AL608" t="str">
        <f t="shared" si="38"/>
        <v>3-5</v>
      </c>
      <c r="AM608" t="str">
        <f t="shared" si="39"/>
        <v>Stayed</v>
      </c>
    </row>
    <row r="609" spans="1:39"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s="1" t="str">
        <f t="shared" si="36"/>
        <v>46-55</v>
      </c>
      <c r="AK609" t="str">
        <f t="shared" si="37"/>
        <v>High</v>
      </c>
      <c r="AL609" t="str">
        <f t="shared" si="38"/>
        <v>3-5</v>
      </c>
      <c r="AM609" t="str">
        <f t="shared" si="39"/>
        <v>Stayed</v>
      </c>
    </row>
    <row r="610" spans="1:39"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s="1" t="str">
        <f t="shared" si="36"/>
        <v>46-55</v>
      </c>
      <c r="AK610" t="str">
        <f t="shared" si="37"/>
        <v>Medium</v>
      </c>
      <c r="AL610" t="str">
        <f t="shared" si="38"/>
        <v>6-10</v>
      </c>
      <c r="AM610" t="str">
        <f t="shared" si="39"/>
        <v>Left</v>
      </c>
    </row>
    <row r="611" spans="1:39"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s="1" t="str">
        <f t="shared" si="36"/>
        <v>36-45</v>
      </c>
      <c r="AK611" t="str">
        <f t="shared" si="37"/>
        <v>High</v>
      </c>
      <c r="AL611" t="str">
        <f t="shared" si="38"/>
        <v>6-10</v>
      </c>
      <c r="AM611" t="str">
        <f t="shared" si="39"/>
        <v>Left</v>
      </c>
    </row>
    <row r="612" spans="1:39"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s="1" t="str">
        <f t="shared" si="36"/>
        <v>26-35</v>
      </c>
      <c r="AK612" t="str">
        <f t="shared" si="37"/>
        <v>High</v>
      </c>
      <c r="AL612" t="str">
        <f t="shared" si="38"/>
        <v>3-5</v>
      </c>
      <c r="AM612" t="str">
        <f t="shared" si="39"/>
        <v>Stayed</v>
      </c>
    </row>
    <row r="613" spans="1:39"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s="1" t="str">
        <f t="shared" si="36"/>
        <v>26-35</v>
      </c>
      <c r="AK613" t="str">
        <f t="shared" si="37"/>
        <v>High</v>
      </c>
      <c r="AL613" t="str">
        <f t="shared" si="38"/>
        <v>6-10</v>
      </c>
      <c r="AM613" t="str">
        <f t="shared" si="39"/>
        <v>Stayed</v>
      </c>
    </row>
    <row r="614" spans="1:39"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s="1" t="str">
        <f t="shared" si="36"/>
        <v>26-35</v>
      </c>
      <c r="AK614" t="str">
        <f t="shared" si="37"/>
        <v>Medium</v>
      </c>
      <c r="AL614" t="str">
        <f t="shared" si="38"/>
        <v>6-10</v>
      </c>
      <c r="AM614" t="str">
        <f t="shared" si="39"/>
        <v>Stayed</v>
      </c>
    </row>
    <row r="615" spans="1:39"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s="1" t="str">
        <f t="shared" si="36"/>
        <v>26-35</v>
      </c>
      <c r="AK615" t="str">
        <f t="shared" si="37"/>
        <v>Medium</v>
      </c>
      <c r="AL615" t="str">
        <f t="shared" si="38"/>
        <v>6-10</v>
      </c>
      <c r="AM615" t="str">
        <f t="shared" si="39"/>
        <v>Stayed</v>
      </c>
    </row>
    <row r="616" spans="1:39"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s="1" t="str">
        <f t="shared" si="36"/>
        <v>26-35</v>
      </c>
      <c r="AK616" t="str">
        <f t="shared" si="37"/>
        <v>Low</v>
      </c>
      <c r="AL616" t="str">
        <f t="shared" si="38"/>
        <v>3-5</v>
      </c>
      <c r="AM616" t="str">
        <f t="shared" si="39"/>
        <v>Stayed</v>
      </c>
    </row>
    <row r="617" spans="1:39"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s="1" t="str">
        <f t="shared" si="36"/>
        <v>26-35</v>
      </c>
      <c r="AK617" t="str">
        <f t="shared" si="37"/>
        <v>Low</v>
      </c>
      <c r="AL617" t="str">
        <f t="shared" si="38"/>
        <v>6-10</v>
      </c>
      <c r="AM617" t="str">
        <f t="shared" si="39"/>
        <v>Left</v>
      </c>
    </row>
    <row r="618" spans="1:39"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s="1" t="str">
        <f t="shared" si="36"/>
        <v>46-55</v>
      </c>
      <c r="AK618" t="str">
        <f t="shared" si="37"/>
        <v>High</v>
      </c>
      <c r="AL618" t="str">
        <f t="shared" si="38"/>
        <v>0-2</v>
      </c>
      <c r="AM618" t="str">
        <f t="shared" si="39"/>
        <v>Stayed</v>
      </c>
    </row>
    <row r="619" spans="1:39"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s="1" t="str">
        <f t="shared" si="36"/>
        <v>36-45</v>
      </c>
      <c r="AK619" t="str">
        <f t="shared" si="37"/>
        <v>Medium</v>
      </c>
      <c r="AL619" t="str">
        <f t="shared" si="38"/>
        <v>11+</v>
      </c>
      <c r="AM619" t="str">
        <f t="shared" si="39"/>
        <v>Stayed</v>
      </c>
    </row>
    <row r="620" spans="1:39"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s="1" t="str">
        <f t="shared" si="36"/>
        <v>18-25</v>
      </c>
      <c r="AK620" t="str">
        <f t="shared" si="37"/>
        <v>Medium</v>
      </c>
      <c r="AL620" t="str">
        <f t="shared" si="38"/>
        <v>3-5</v>
      </c>
      <c r="AM620" t="str">
        <f t="shared" si="39"/>
        <v>Stayed</v>
      </c>
    </row>
    <row r="621" spans="1:39"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s="1" t="str">
        <f t="shared" si="36"/>
        <v>26-35</v>
      </c>
      <c r="AK621" t="str">
        <f t="shared" si="37"/>
        <v>Medium</v>
      </c>
      <c r="AL621" t="str">
        <f t="shared" si="38"/>
        <v>3-5</v>
      </c>
      <c r="AM621" t="str">
        <f t="shared" si="39"/>
        <v>Stayed</v>
      </c>
    </row>
    <row r="622" spans="1:39"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s="1" t="str">
        <f t="shared" si="36"/>
        <v>26-35</v>
      </c>
      <c r="AK622" t="str">
        <f t="shared" si="37"/>
        <v>Low</v>
      </c>
      <c r="AL622" t="str">
        <f t="shared" si="38"/>
        <v>6-10</v>
      </c>
      <c r="AM622" t="str">
        <f t="shared" si="39"/>
        <v>Stayed</v>
      </c>
    </row>
    <row r="623" spans="1:39"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s="1" t="str">
        <f t="shared" si="36"/>
        <v>36-45</v>
      </c>
      <c r="AK623" t="str">
        <f t="shared" si="37"/>
        <v>Medium</v>
      </c>
      <c r="AL623" t="str">
        <f t="shared" si="38"/>
        <v>6-10</v>
      </c>
      <c r="AM623" t="str">
        <f t="shared" si="39"/>
        <v>Stayed</v>
      </c>
    </row>
    <row r="624" spans="1:39"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s="1" t="str">
        <f t="shared" si="36"/>
        <v>26-35</v>
      </c>
      <c r="AK624" t="str">
        <f t="shared" si="37"/>
        <v>Medium</v>
      </c>
      <c r="AL624" t="str">
        <f t="shared" si="38"/>
        <v>11+</v>
      </c>
      <c r="AM624" t="str">
        <f t="shared" si="39"/>
        <v>Stayed</v>
      </c>
    </row>
    <row r="625" spans="1:39"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s="1" t="str">
        <f t="shared" si="36"/>
        <v>26-35</v>
      </c>
      <c r="AK625" t="str">
        <f t="shared" si="37"/>
        <v>Medium</v>
      </c>
      <c r="AL625" t="str">
        <f t="shared" si="38"/>
        <v>3-5</v>
      </c>
      <c r="AM625" t="str">
        <f t="shared" si="39"/>
        <v>Stayed</v>
      </c>
    </row>
    <row r="626" spans="1:39"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s="1" t="str">
        <f t="shared" si="36"/>
        <v>46-55</v>
      </c>
      <c r="AK626" t="str">
        <f t="shared" si="37"/>
        <v>High</v>
      </c>
      <c r="AL626" t="str">
        <f t="shared" si="38"/>
        <v>3-5</v>
      </c>
      <c r="AM626" t="str">
        <f t="shared" si="39"/>
        <v>Stayed</v>
      </c>
    </row>
    <row r="627" spans="1:39"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s="1" t="str">
        <f t="shared" si="36"/>
        <v>36-45</v>
      </c>
      <c r="AK627" t="str">
        <f t="shared" si="37"/>
        <v>High</v>
      </c>
      <c r="AL627" t="str">
        <f t="shared" si="38"/>
        <v>3-5</v>
      </c>
      <c r="AM627" t="str">
        <f t="shared" si="39"/>
        <v>Stayed</v>
      </c>
    </row>
    <row r="628" spans="1:39"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s="1" t="str">
        <f t="shared" si="36"/>
        <v>26-35</v>
      </c>
      <c r="AK628" t="str">
        <f t="shared" si="37"/>
        <v>Medium</v>
      </c>
      <c r="AL628" t="str">
        <f t="shared" si="38"/>
        <v>3-5</v>
      </c>
      <c r="AM628" t="str">
        <f t="shared" si="39"/>
        <v>Stayed</v>
      </c>
    </row>
    <row r="629" spans="1:39"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s="1" t="str">
        <f t="shared" si="36"/>
        <v>46-55</v>
      </c>
      <c r="AK629" t="str">
        <f t="shared" si="37"/>
        <v>High</v>
      </c>
      <c r="AL629" t="str">
        <f t="shared" si="38"/>
        <v>3-5</v>
      </c>
      <c r="AM629" t="str">
        <f t="shared" si="39"/>
        <v>Stayed</v>
      </c>
    </row>
    <row r="630" spans="1:39"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s="1" t="str">
        <f t="shared" si="36"/>
        <v>36-45</v>
      </c>
      <c r="AK630" t="str">
        <f t="shared" si="37"/>
        <v>Medium</v>
      </c>
      <c r="AL630" t="str">
        <f t="shared" si="38"/>
        <v>6-10</v>
      </c>
      <c r="AM630" t="str">
        <f t="shared" si="39"/>
        <v>Stayed</v>
      </c>
    </row>
    <row r="631" spans="1:39"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s="1" t="str">
        <f t="shared" si="36"/>
        <v>26-35</v>
      </c>
      <c r="AK631" t="str">
        <f t="shared" si="37"/>
        <v>Medium</v>
      </c>
      <c r="AL631" t="str">
        <f t="shared" si="38"/>
        <v>0-2</v>
      </c>
      <c r="AM631" t="str">
        <f t="shared" si="39"/>
        <v>Stayed</v>
      </c>
    </row>
    <row r="632" spans="1:39"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s="1" t="str">
        <f t="shared" si="36"/>
        <v>18-25</v>
      </c>
      <c r="AK632" t="str">
        <f t="shared" si="37"/>
        <v>Medium</v>
      </c>
      <c r="AL632" t="str">
        <f t="shared" si="38"/>
        <v>3-5</v>
      </c>
      <c r="AM632" t="str">
        <f t="shared" si="39"/>
        <v>Stayed</v>
      </c>
    </row>
    <row r="633" spans="1:39"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s="1" t="str">
        <f t="shared" si="36"/>
        <v>36-45</v>
      </c>
      <c r="AK633" t="str">
        <f t="shared" si="37"/>
        <v>Low</v>
      </c>
      <c r="AL633" t="str">
        <f t="shared" si="38"/>
        <v>0-2</v>
      </c>
      <c r="AM633" t="str">
        <f t="shared" si="39"/>
        <v>Stayed</v>
      </c>
    </row>
    <row r="634" spans="1:39"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s="1" t="str">
        <f t="shared" si="36"/>
        <v>36-45</v>
      </c>
      <c r="AK634" t="str">
        <f t="shared" si="37"/>
        <v>Low</v>
      </c>
      <c r="AL634" t="str">
        <f t="shared" si="38"/>
        <v>3-5</v>
      </c>
      <c r="AM634" t="str">
        <f t="shared" si="39"/>
        <v>Stayed</v>
      </c>
    </row>
    <row r="635" spans="1:39"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s="1" t="str">
        <f t="shared" si="36"/>
        <v>36-45</v>
      </c>
      <c r="AK635" t="str">
        <f t="shared" si="37"/>
        <v>Low</v>
      </c>
      <c r="AL635" t="str">
        <f t="shared" si="38"/>
        <v>0-2</v>
      </c>
      <c r="AM635" t="str">
        <f t="shared" si="39"/>
        <v>Stayed</v>
      </c>
    </row>
    <row r="636" spans="1:39"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s="1" t="str">
        <f t="shared" si="36"/>
        <v>18-25</v>
      </c>
      <c r="AK636" t="str">
        <f t="shared" si="37"/>
        <v>Medium</v>
      </c>
      <c r="AL636" t="str">
        <f t="shared" si="38"/>
        <v>3-5</v>
      </c>
      <c r="AM636" t="str">
        <f t="shared" si="39"/>
        <v>Stayed</v>
      </c>
    </row>
    <row r="637" spans="1:39"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s="1" t="str">
        <f t="shared" si="36"/>
        <v>26-35</v>
      </c>
      <c r="AK637" t="str">
        <f t="shared" si="37"/>
        <v>High</v>
      </c>
      <c r="AL637" t="str">
        <f t="shared" si="38"/>
        <v>3-5</v>
      </c>
      <c r="AM637" t="str">
        <f t="shared" si="39"/>
        <v>Stayed</v>
      </c>
    </row>
    <row r="638" spans="1:39"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s="1" t="str">
        <f t="shared" si="36"/>
        <v>26-35</v>
      </c>
      <c r="AK638" t="str">
        <f t="shared" si="37"/>
        <v>Low</v>
      </c>
      <c r="AL638" t="str">
        <f t="shared" si="38"/>
        <v>11+</v>
      </c>
      <c r="AM638" t="str">
        <f t="shared" si="39"/>
        <v>Stayed</v>
      </c>
    </row>
    <row r="639" spans="1:39"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s="1" t="str">
        <f t="shared" si="36"/>
        <v>26-35</v>
      </c>
      <c r="AK639" t="str">
        <f t="shared" si="37"/>
        <v>Low</v>
      </c>
      <c r="AL639" t="str">
        <f t="shared" si="38"/>
        <v>6-10</v>
      </c>
      <c r="AM639" t="str">
        <f t="shared" si="39"/>
        <v>Left</v>
      </c>
    </row>
    <row r="640" spans="1:39"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s="1" t="str">
        <f t="shared" si="36"/>
        <v>18-25</v>
      </c>
      <c r="AK640" t="str">
        <f t="shared" si="37"/>
        <v>Medium</v>
      </c>
      <c r="AL640" t="str">
        <f t="shared" si="38"/>
        <v>3-5</v>
      </c>
      <c r="AM640" t="str">
        <f t="shared" si="39"/>
        <v>Stayed</v>
      </c>
    </row>
    <row r="641" spans="1:39"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s="1" t="str">
        <f t="shared" si="36"/>
        <v>46-55</v>
      </c>
      <c r="AK641" t="str">
        <f t="shared" si="37"/>
        <v>Medium</v>
      </c>
      <c r="AL641" t="str">
        <f t="shared" si="38"/>
        <v>3-5</v>
      </c>
      <c r="AM641" t="str">
        <f t="shared" si="39"/>
        <v>Stayed</v>
      </c>
    </row>
    <row r="642" spans="1:39"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s="1" t="str">
        <f t="shared" ref="AJ642:AJ705" si="40">IF(A642&lt;=25,"18-25",IF(A642&lt;=35,"26-35",IF(A642&lt;=45,"36-45",IF(A642&lt;=55,"46-55","56+"))))</f>
        <v>18-25</v>
      </c>
      <c r="AK642" t="str">
        <f t="shared" ref="AK642:AK705" si="41">IF(S642&lt;3000,"Low",IF(S642&lt;7000,"Medium","High"))</f>
        <v>Medium</v>
      </c>
      <c r="AL642" t="str">
        <f t="shared" ref="AL642:AL705" si="42">IF(AF641&lt;=2,"0-2",IF(AF641&lt;=5,"3-5",IF(AF641&lt;=10,"6-10","11+")))</f>
        <v>3-5</v>
      </c>
      <c r="AM642" t="str">
        <f t="shared" ref="AM642:AM705" si="43">IF(B641="Yes","Left","Stayed")</f>
        <v>Stayed</v>
      </c>
    </row>
    <row r="643" spans="1:39"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s="1" t="str">
        <f t="shared" si="40"/>
        <v>26-35</v>
      </c>
      <c r="AK643" t="str">
        <f t="shared" si="41"/>
        <v>Medium</v>
      </c>
      <c r="AL643" t="str">
        <f t="shared" si="42"/>
        <v>3-5</v>
      </c>
      <c r="AM643" t="str">
        <f t="shared" si="43"/>
        <v>Stayed</v>
      </c>
    </row>
    <row r="644" spans="1:39"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s="1" t="str">
        <f t="shared" si="40"/>
        <v>36-45</v>
      </c>
      <c r="AK644" t="str">
        <f t="shared" si="41"/>
        <v>Low</v>
      </c>
      <c r="AL644" t="str">
        <f t="shared" si="42"/>
        <v>6-10</v>
      </c>
      <c r="AM644" t="str">
        <f t="shared" si="43"/>
        <v>Stayed</v>
      </c>
    </row>
    <row r="645" spans="1:39"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s="1" t="str">
        <f t="shared" si="40"/>
        <v>36-45</v>
      </c>
      <c r="AK645" t="str">
        <f t="shared" si="41"/>
        <v>Medium</v>
      </c>
      <c r="AL645" t="str">
        <f t="shared" si="42"/>
        <v>0-2</v>
      </c>
      <c r="AM645" t="str">
        <f t="shared" si="43"/>
        <v>Stayed</v>
      </c>
    </row>
    <row r="646" spans="1:39"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s="1" t="str">
        <f t="shared" si="40"/>
        <v>26-35</v>
      </c>
      <c r="AK646" t="str">
        <f t="shared" si="41"/>
        <v>Low</v>
      </c>
      <c r="AL646" t="str">
        <f t="shared" si="42"/>
        <v>3-5</v>
      </c>
      <c r="AM646" t="str">
        <f t="shared" si="43"/>
        <v>Stayed</v>
      </c>
    </row>
    <row r="647" spans="1:39"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s="1" t="str">
        <f t="shared" si="40"/>
        <v>26-35</v>
      </c>
      <c r="AK647" t="str">
        <f t="shared" si="41"/>
        <v>Low</v>
      </c>
      <c r="AL647" t="str">
        <f t="shared" si="42"/>
        <v>6-10</v>
      </c>
      <c r="AM647" t="str">
        <f t="shared" si="43"/>
        <v>Stayed</v>
      </c>
    </row>
    <row r="648" spans="1:39"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s="1" t="str">
        <f t="shared" si="40"/>
        <v>46-55</v>
      </c>
      <c r="AK648" t="str">
        <f t="shared" si="41"/>
        <v>High</v>
      </c>
      <c r="AL648" t="str">
        <f t="shared" si="42"/>
        <v>3-5</v>
      </c>
      <c r="AM648" t="str">
        <f t="shared" si="43"/>
        <v>Left</v>
      </c>
    </row>
    <row r="649" spans="1:39"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s="1" t="str">
        <f t="shared" si="40"/>
        <v>26-35</v>
      </c>
      <c r="AK649" t="str">
        <f t="shared" si="41"/>
        <v>High</v>
      </c>
      <c r="AL649" t="str">
        <f t="shared" si="42"/>
        <v>0-2</v>
      </c>
      <c r="AM649" t="str">
        <f t="shared" si="43"/>
        <v>Stayed</v>
      </c>
    </row>
    <row r="650" spans="1:39"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s="1" t="str">
        <f t="shared" si="40"/>
        <v>36-45</v>
      </c>
      <c r="AK650" t="str">
        <f t="shared" si="41"/>
        <v>Low</v>
      </c>
      <c r="AL650" t="str">
        <f t="shared" si="42"/>
        <v>11+</v>
      </c>
      <c r="AM650" t="str">
        <f t="shared" si="43"/>
        <v>Stayed</v>
      </c>
    </row>
    <row r="651" spans="1:39"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s="1" t="str">
        <f t="shared" si="40"/>
        <v>46-55</v>
      </c>
      <c r="AK651" t="str">
        <f t="shared" si="41"/>
        <v>High</v>
      </c>
      <c r="AL651" t="str">
        <f t="shared" si="42"/>
        <v>3-5</v>
      </c>
      <c r="AM651" t="str">
        <f t="shared" si="43"/>
        <v>Stayed</v>
      </c>
    </row>
    <row r="652" spans="1:39"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s="1" t="str">
        <f t="shared" si="40"/>
        <v>36-45</v>
      </c>
      <c r="AK652" t="str">
        <f t="shared" si="41"/>
        <v>Medium</v>
      </c>
      <c r="AL652" t="str">
        <f t="shared" si="42"/>
        <v>11+</v>
      </c>
      <c r="AM652" t="str">
        <f t="shared" si="43"/>
        <v>Stayed</v>
      </c>
    </row>
    <row r="653" spans="1:39"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s="1" t="str">
        <f t="shared" si="40"/>
        <v>46-55</v>
      </c>
      <c r="AK653" t="str">
        <f t="shared" si="41"/>
        <v>Medium</v>
      </c>
      <c r="AL653" t="str">
        <f t="shared" si="42"/>
        <v>3-5</v>
      </c>
      <c r="AM653" t="str">
        <f t="shared" si="43"/>
        <v>Stayed</v>
      </c>
    </row>
    <row r="654" spans="1:39"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s="1" t="str">
        <f t="shared" si="40"/>
        <v>36-45</v>
      </c>
      <c r="AK654" t="str">
        <f t="shared" si="41"/>
        <v>High</v>
      </c>
      <c r="AL654" t="str">
        <f t="shared" si="42"/>
        <v>6-10</v>
      </c>
      <c r="AM654" t="str">
        <f t="shared" si="43"/>
        <v>Stayed</v>
      </c>
    </row>
    <row r="655" spans="1:39"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s="1" t="str">
        <f t="shared" si="40"/>
        <v>46-55</v>
      </c>
      <c r="AK655" t="str">
        <f t="shared" si="41"/>
        <v>High</v>
      </c>
      <c r="AL655" t="str">
        <f t="shared" si="42"/>
        <v>6-10</v>
      </c>
      <c r="AM655" t="str">
        <f t="shared" si="43"/>
        <v>Stayed</v>
      </c>
    </row>
    <row r="656" spans="1:39"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s="1" t="str">
        <f t="shared" si="40"/>
        <v>36-45</v>
      </c>
      <c r="AK656" t="str">
        <f t="shared" si="41"/>
        <v>Medium</v>
      </c>
      <c r="AL656" t="str">
        <f t="shared" si="42"/>
        <v>11+</v>
      </c>
      <c r="AM656" t="str">
        <f t="shared" si="43"/>
        <v>Stayed</v>
      </c>
    </row>
    <row r="657" spans="1:39"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s="1" t="str">
        <f t="shared" si="40"/>
        <v>26-35</v>
      </c>
      <c r="AK657" t="str">
        <f t="shared" si="41"/>
        <v>Low</v>
      </c>
      <c r="AL657" t="str">
        <f t="shared" si="42"/>
        <v>3-5</v>
      </c>
      <c r="AM657" t="str">
        <f t="shared" si="43"/>
        <v>Stayed</v>
      </c>
    </row>
    <row r="658" spans="1:39"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s="1" t="str">
        <f t="shared" si="40"/>
        <v>26-35</v>
      </c>
      <c r="AK658" t="str">
        <f t="shared" si="41"/>
        <v>Low</v>
      </c>
      <c r="AL658" t="str">
        <f t="shared" si="42"/>
        <v>3-5</v>
      </c>
      <c r="AM658" t="str">
        <f t="shared" si="43"/>
        <v>Stayed</v>
      </c>
    </row>
    <row r="659" spans="1:39"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s="1" t="str">
        <f t="shared" si="40"/>
        <v>26-35</v>
      </c>
      <c r="AK659" t="str">
        <f t="shared" si="41"/>
        <v>Low</v>
      </c>
      <c r="AL659" t="str">
        <f t="shared" si="42"/>
        <v>0-2</v>
      </c>
      <c r="AM659" t="str">
        <f t="shared" si="43"/>
        <v>Left</v>
      </c>
    </row>
    <row r="660" spans="1:39"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s="1" t="str">
        <f t="shared" si="40"/>
        <v>36-45</v>
      </c>
      <c r="AK660" t="str">
        <f t="shared" si="41"/>
        <v>Low</v>
      </c>
      <c r="AL660" t="str">
        <f t="shared" si="42"/>
        <v>3-5</v>
      </c>
      <c r="AM660" t="str">
        <f t="shared" si="43"/>
        <v>Stayed</v>
      </c>
    </row>
    <row r="661" spans="1:39"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s="1" t="str">
        <f t="shared" si="40"/>
        <v>26-35</v>
      </c>
      <c r="AK661" t="str">
        <f t="shared" si="41"/>
        <v>Medium</v>
      </c>
      <c r="AL661" t="str">
        <f t="shared" si="42"/>
        <v>6-10</v>
      </c>
      <c r="AM661" t="str">
        <f t="shared" si="43"/>
        <v>Stayed</v>
      </c>
    </row>
    <row r="662" spans="1:39"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s="1" t="str">
        <f t="shared" si="40"/>
        <v>56+</v>
      </c>
      <c r="AK662" t="str">
        <f t="shared" si="41"/>
        <v>Low</v>
      </c>
      <c r="AL662" t="str">
        <f t="shared" si="42"/>
        <v>3-5</v>
      </c>
      <c r="AM662" t="str">
        <f t="shared" si="43"/>
        <v>Stayed</v>
      </c>
    </row>
    <row r="663" spans="1:39"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s="1" t="str">
        <f t="shared" si="40"/>
        <v>36-45</v>
      </c>
      <c r="AK663" t="str">
        <f t="shared" si="41"/>
        <v>Medium</v>
      </c>
      <c r="AL663" t="str">
        <f t="shared" si="42"/>
        <v>0-2</v>
      </c>
      <c r="AM663" t="str">
        <f t="shared" si="43"/>
        <v>Left</v>
      </c>
    </row>
    <row r="664" spans="1:39"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s="1" t="str">
        <f t="shared" si="40"/>
        <v>18-25</v>
      </c>
      <c r="AK664" t="str">
        <f t="shared" si="41"/>
        <v>Low</v>
      </c>
      <c r="AL664" t="str">
        <f t="shared" si="42"/>
        <v>0-2</v>
      </c>
      <c r="AM664" t="str">
        <f t="shared" si="43"/>
        <v>Stayed</v>
      </c>
    </row>
    <row r="665" spans="1:39"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s="1" t="str">
        <f t="shared" si="40"/>
        <v>18-25</v>
      </c>
      <c r="AK665" t="str">
        <f t="shared" si="41"/>
        <v>Low</v>
      </c>
      <c r="AL665" t="str">
        <f t="shared" si="42"/>
        <v>0-2</v>
      </c>
      <c r="AM665" t="str">
        <f t="shared" si="43"/>
        <v>Left</v>
      </c>
    </row>
    <row r="666" spans="1:39"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s="1" t="str">
        <f t="shared" si="40"/>
        <v>36-45</v>
      </c>
      <c r="AK666" t="str">
        <f t="shared" si="41"/>
        <v>Medium</v>
      </c>
      <c r="AL666" t="str">
        <f t="shared" si="42"/>
        <v>0-2</v>
      </c>
      <c r="AM666" t="str">
        <f t="shared" si="43"/>
        <v>Left</v>
      </c>
    </row>
    <row r="667" spans="1:39"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s="1" t="str">
        <f t="shared" si="40"/>
        <v>46-55</v>
      </c>
      <c r="AK667" t="str">
        <f t="shared" si="41"/>
        <v>Medium</v>
      </c>
      <c r="AL667" t="str">
        <f t="shared" si="42"/>
        <v>11+</v>
      </c>
      <c r="AM667" t="str">
        <f t="shared" si="43"/>
        <v>Stayed</v>
      </c>
    </row>
    <row r="668" spans="1:39"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s="1" t="str">
        <f t="shared" si="40"/>
        <v>18-25</v>
      </c>
      <c r="AK668" t="str">
        <f t="shared" si="41"/>
        <v>Medium</v>
      </c>
      <c r="AL668" t="str">
        <f t="shared" si="42"/>
        <v>3-5</v>
      </c>
      <c r="AM668" t="str">
        <f t="shared" si="43"/>
        <v>Stayed</v>
      </c>
    </row>
    <row r="669" spans="1:39"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s="1" t="str">
        <f t="shared" si="40"/>
        <v>36-45</v>
      </c>
      <c r="AK669" t="str">
        <f t="shared" si="41"/>
        <v>Low</v>
      </c>
      <c r="AL669" t="str">
        <f t="shared" si="42"/>
        <v>3-5</v>
      </c>
      <c r="AM669" t="str">
        <f t="shared" si="43"/>
        <v>Left</v>
      </c>
    </row>
    <row r="670" spans="1:39"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s="1" t="str">
        <f t="shared" si="40"/>
        <v>26-35</v>
      </c>
      <c r="AK670" t="str">
        <f t="shared" si="41"/>
        <v>Low</v>
      </c>
      <c r="AL670" t="str">
        <f t="shared" si="42"/>
        <v>6-10</v>
      </c>
      <c r="AM670" t="str">
        <f t="shared" si="43"/>
        <v>Left</v>
      </c>
    </row>
    <row r="671" spans="1:39"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s="1" t="str">
        <f t="shared" si="40"/>
        <v>36-45</v>
      </c>
      <c r="AK671" t="str">
        <f t="shared" si="41"/>
        <v>Low</v>
      </c>
      <c r="AL671" t="str">
        <f t="shared" si="42"/>
        <v>0-2</v>
      </c>
      <c r="AM671" t="str">
        <f t="shared" si="43"/>
        <v>Stayed</v>
      </c>
    </row>
    <row r="672" spans="1:39"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s="1" t="str">
        <f t="shared" si="40"/>
        <v>26-35</v>
      </c>
      <c r="AK672" t="str">
        <f t="shared" si="41"/>
        <v>Low</v>
      </c>
      <c r="AL672" t="str">
        <f t="shared" si="42"/>
        <v>0-2</v>
      </c>
      <c r="AM672" t="str">
        <f t="shared" si="43"/>
        <v>Left</v>
      </c>
    </row>
    <row r="673" spans="1:39"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s="1" t="str">
        <f t="shared" si="40"/>
        <v>26-35</v>
      </c>
      <c r="AK673" t="str">
        <f t="shared" si="41"/>
        <v>Low</v>
      </c>
      <c r="AL673" t="str">
        <f t="shared" si="42"/>
        <v>0-2</v>
      </c>
      <c r="AM673" t="str">
        <f t="shared" si="43"/>
        <v>Stayed</v>
      </c>
    </row>
    <row r="674" spans="1:39"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s="1" t="str">
        <f t="shared" si="40"/>
        <v>36-45</v>
      </c>
      <c r="AK674" t="str">
        <f t="shared" si="41"/>
        <v>Medium</v>
      </c>
      <c r="AL674" t="str">
        <f t="shared" si="42"/>
        <v>0-2</v>
      </c>
      <c r="AM674" t="str">
        <f t="shared" si="43"/>
        <v>Stayed</v>
      </c>
    </row>
    <row r="675" spans="1:39"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s="1" t="str">
        <f t="shared" si="40"/>
        <v>26-35</v>
      </c>
      <c r="AK675" t="str">
        <f t="shared" si="41"/>
        <v>Low</v>
      </c>
      <c r="AL675" t="str">
        <f t="shared" si="42"/>
        <v>3-5</v>
      </c>
      <c r="AM675" t="str">
        <f t="shared" si="43"/>
        <v>Stayed</v>
      </c>
    </row>
    <row r="676" spans="1:39"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s="1" t="str">
        <f t="shared" si="40"/>
        <v>56+</v>
      </c>
      <c r="AK676" t="str">
        <f t="shared" si="41"/>
        <v>High</v>
      </c>
      <c r="AL676" t="str">
        <f t="shared" si="42"/>
        <v>3-5</v>
      </c>
      <c r="AM676" t="str">
        <f t="shared" si="43"/>
        <v>Stayed</v>
      </c>
    </row>
    <row r="677" spans="1:39"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s="1" t="str">
        <f t="shared" si="40"/>
        <v>26-35</v>
      </c>
      <c r="AK677" t="str">
        <f t="shared" si="41"/>
        <v>Low</v>
      </c>
      <c r="AL677" t="str">
        <f t="shared" si="42"/>
        <v>6-10</v>
      </c>
      <c r="AM677" t="str">
        <f t="shared" si="43"/>
        <v>Stayed</v>
      </c>
    </row>
    <row r="678" spans="1:39"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s="1" t="str">
        <f t="shared" si="40"/>
        <v>26-35</v>
      </c>
      <c r="AK678" t="str">
        <f t="shared" si="41"/>
        <v>Medium</v>
      </c>
      <c r="AL678" t="str">
        <f t="shared" si="42"/>
        <v>6-10</v>
      </c>
      <c r="AM678" t="str">
        <f t="shared" si="43"/>
        <v>Stayed</v>
      </c>
    </row>
    <row r="679" spans="1:39"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s="1" t="str">
        <f t="shared" si="40"/>
        <v>46-55</v>
      </c>
      <c r="AK679" t="str">
        <f t="shared" si="41"/>
        <v>High</v>
      </c>
      <c r="AL679" t="str">
        <f t="shared" si="42"/>
        <v>6-10</v>
      </c>
      <c r="AM679" t="str">
        <f t="shared" si="43"/>
        <v>Stayed</v>
      </c>
    </row>
    <row r="680" spans="1:39"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s="1" t="str">
        <f t="shared" si="40"/>
        <v>46-55</v>
      </c>
      <c r="AK680" t="str">
        <f t="shared" si="41"/>
        <v>Low</v>
      </c>
      <c r="AL680" t="str">
        <f t="shared" si="42"/>
        <v>11+</v>
      </c>
      <c r="AM680" t="str">
        <f t="shared" si="43"/>
        <v>Stayed</v>
      </c>
    </row>
    <row r="681" spans="1:39"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s="1" t="str">
        <f t="shared" si="40"/>
        <v>26-35</v>
      </c>
      <c r="AK681" t="str">
        <f t="shared" si="41"/>
        <v>Medium</v>
      </c>
      <c r="AL681" t="str">
        <f t="shared" si="42"/>
        <v>0-2</v>
      </c>
      <c r="AM681" t="str">
        <f t="shared" si="43"/>
        <v>Stayed</v>
      </c>
    </row>
    <row r="682" spans="1:39"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s="1" t="str">
        <f t="shared" si="40"/>
        <v>36-45</v>
      </c>
      <c r="AK682" t="str">
        <f t="shared" si="41"/>
        <v>Medium</v>
      </c>
      <c r="AL682" t="str">
        <f t="shared" si="42"/>
        <v>6-10</v>
      </c>
      <c r="AM682" t="str">
        <f t="shared" si="43"/>
        <v>Stayed</v>
      </c>
    </row>
    <row r="683" spans="1:39"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s="1" t="str">
        <f t="shared" si="40"/>
        <v>36-45</v>
      </c>
      <c r="AK683" t="str">
        <f t="shared" si="41"/>
        <v>High</v>
      </c>
      <c r="AL683" t="str">
        <f t="shared" si="42"/>
        <v>6-10</v>
      </c>
      <c r="AM683" t="str">
        <f t="shared" si="43"/>
        <v>Stayed</v>
      </c>
    </row>
    <row r="684" spans="1:39"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s="1" t="str">
        <f t="shared" si="40"/>
        <v>26-35</v>
      </c>
      <c r="AK684" t="str">
        <f t="shared" si="41"/>
        <v>Low</v>
      </c>
      <c r="AL684" t="str">
        <f t="shared" si="42"/>
        <v>11+</v>
      </c>
      <c r="AM684" t="str">
        <f t="shared" si="43"/>
        <v>Stayed</v>
      </c>
    </row>
    <row r="685" spans="1:39"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s="1" t="str">
        <f t="shared" si="40"/>
        <v>18-25</v>
      </c>
      <c r="AK685" t="str">
        <f t="shared" si="41"/>
        <v>Low</v>
      </c>
      <c r="AL685" t="str">
        <f t="shared" si="42"/>
        <v>3-5</v>
      </c>
      <c r="AM685" t="str">
        <f t="shared" si="43"/>
        <v>Stayed</v>
      </c>
    </row>
    <row r="686" spans="1:39"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s="1" t="str">
        <f t="shared" si="40"/>
        <v>36-45</v>
      </c>
      <c r="AK686" t="str">
        <f t="shared" si="41"/>
        <v>High</v>
      </c>
      <c r="AL686" t="str">
        <f t="shared" si="42"/>
        <v>0-2</v>
      </c>
      <c r="AM686" t="str">
        <f t="shared" si="43"/>
        <v>Left</v>
      </c>
    </row>
    <row r="687" spans="1:39"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s="1" t="str">
        <f t="shared" si="40"/>
        <v>26-35</v>
      </c>
      <c r="AK687" t="str">
        <f t="shared" si="41"/>
        <v>Medium</v>
      </c>
      <c r="AL687" t="str">
        <f t="shared" si="42"/>
        <v>0-2</v>
      </c>
      <c r="AM687" t="str">
        <f t="shared" si="43"/>
        <v>Stayed</v>
      </c>
    </row>
    <row r="688" spans="1:39"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s="1" t="str">
        <f t="shared" si="40"/>
        <v>36-45</v>
      </c>
      <c r="AK688" t="str">
        <f t="shared" si="41"/>
        <v>Medium</v>
      </c>
      <c r="AL688" t="str">
        <f t="shared" si="42"/>
        <v>6-10</v>
      </c>
      <c r="AM688" t="str">
        <f t="shared" si="43"/>
        <v>Stayed</v>
      </c>
    </row>
    <row r="689" spans="1:39"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s="1" t="str">
        <f t="shared" si="40"/>
        <v>36-45</v>
      </c>
      <c r="AK689" t="str">
        <f t="shared" si="41"/>
        <v>Low</v>
      </c>
      <c r="AL689" t="str">
        <f t="shared" si="42"/>
        <v>11+</v>
      </c>
      <c r="AM689" t="str">
        <f t="shared" si="43"/>
        <v>Stayed</v>
      </c>
    </row>
    <row r="690" spans="1:39"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s="1" t="str">
        <f t="shared" si="40"/>
        <v>18-25</v>
      </c>
      <c r="AK690" t="str">
        <f t="shared" si="41"/>
        <v>Low</v>
      </c>
      <c r="AL690" t="str">
        <f t="shared" si="42"/>
        <v>11+</v>
      </c>
      <c r="AM690" t="str">
        <f t="shared" si="43"/>
        <v>Stayed</v>
      </c>
    </row>
    <row r="691" spans="1:39"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s="1" t="str">
        <f t="shared" si="40"/>
        <v>18-25</v>
      </c>
      <c r="AK691" t="str">
        <f t="shared" si="41"/>
        <v>Low</v>
      </c>
      <c r="AL691" t="str">
        <f t="shared" si="42"/>
        <v>0-2</v>
      </c>
      <c r="AM691" t="str">
        <f t="shared" si="43"/>
        <v>Left</v>
      </c>
    </row>
    <row r="692" spans="1:39"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s="1" t="str">
        <f t="shared" si="40"/>
        <v>26-35</v>
      </c>
      <c r="AK692" t="str">
        <f t="shared" si="41"/>
        <v>Medium</v>
      </c>
      <c r="AL692" t="str">
        <f t="shared" si="42"/>
        <v>0-2</v>
      </c>
      <c r="AM692" t="str">
        <f t="shared" si="43"/>
        <v>Left</v>
      </c>
    </row>
    <row r="693" spans="1:39"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s="1" t="str">
        <f t="shared" si="40"/>
        <v>36-45</v>
      </c>
      <c r="AK693" t="str">
        <f t="shared" si="41"/>
        <v>Medium</v>
      </c>
      <c r="AL693" t="str">
        <f t="shared" si="42"/>
        <v>6-10</v>
      </c>
      <c r="AM693" t="str">
        <f t="shared" si="43"/>
        <v>Stayed</v>
      </c>
    </row>
    <row r="694" spans="1:39"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s="1" t="str">
        <f t="shared" si="40"/>
        <v>26-35</v>
      </c>
      <c r="AK694" t="str">
        <f t="shared" si="41"/>
        <v>Medium</v>
      </c>
      <c r="AL694" t="str">
        <f t="shared" si="42"/>
        <v>0-2</v>
      </c>
      <c r="AM694" t="str">
        <f t="shared" si="43"/>
        <v>Stayed</v>
      </c>
    </row>
    <row r="695" spans="1:39"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s="1" t="str">
        <f t="shared" si="40"/>
        <v>36-45</v>
      </c>
      <c r="AK695" t="str">
        <f t="shared" si="41"/>
        <v>High</v>
      </c>
      <c r="AL695" t="str">
        <f t="shared" si="42"/>
        <v>6-10</v>
      </c>
      <c r="AM695" t="str">
        <f t="shared" si="43"/>
        <v>Stayed</v>
      </c>
    </row>
    <row r="696" spans="1:39"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s="1" t="str">
        <f t="shared" si="40"/>
        <v>26-35</v>
      </c>
      <c r="AK696" t="str">
        <f t="shared" si="41"/>
        <v>Medium</v>
      </c>
      <c r="AL696" t="str">
        <f t="shared" si="42"/>
        <v>11+</v>
      </c>
      <c r="AM696" t="str">
        <f t="shared" si="43"/>
        <v>Left</v>
      </c>
    </row>
    <row r="697" spans="1:39"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s="1" t="str">
        <f t="shared" si="40"/>
        <v>36-45</v>
      </c>
      <c r="AK697" t="str">
        <f t="shared" si="41"/>
        <v>High</v>
      </c>
      <c r="AL697" t="str">
        <f t="shared" si="42"/>
        <v>3-5</v>
      </c>
      <c r="AM697" t="str">
        <f t="shared" si="43"/>
        <v>Stayed</v>
      </c>
    </row>
    <row r="698" spans="1:39"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s="1" t="str">
        <f t="shared" si="40"/>
        <v>36-45</v>
      </c>
      <c r="AK698" t="str">
        <f t="shared" si="41"/>
        <v>Medium</v>
      </c>
      <c r="AL698" t="str">
        <f t="shared" si="42"/>
        <v>11+</v>
      </c>
      <c r="AM698" t="str">
        <f t="shared" si="43"/>
        <v>Left</v>
      </c>
    </row>
    <row r="699" spans="1:39"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s="1" t="str">
        <f t="shared" si="40"/>
        <v>26-35</v>
      </c>
      <c r="AK699" t="str">
        <f t="shared" si="41"/>
        <v>Low</v>
      </c>
      <c r="AL699" t="str">
        <f t="shared" si="42"/>
        <v>6-10</v>
      </c>
      <c r="AM699" t="str">
        <f t="shared" si="43"/>
        <v>Stayed</v>
      </c>
    </row>
    <row r="700" spans="1:39"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s="1" t="str">
        <f t="shared" si="40"/>
        <v>26-35</v>
      </c>
      <c r="AK700" t="str">
        <f t="shared" si="41"/>
        <v>Medium</v>
      </c>
      <c r="AL700" t="str">
        <f t="shared" si="42"/>
        <v>3-5</v>
      </c>
      <c r="AM700" t="str">
        <f t="shared" si="43"/>
        <v>Stayed</v>
      </c>
    </row>
    <row r="701" spans="1:39"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s="1" t="str">
        <f t="shared" si="40"/>
        <v>46-55</v>
      </c>
      <c r="AK701" t="str">
        <f t="shared" si="41"/>
        <v>High</v>
      </c>
      <c r="AL701" t="str">
        <f t="shared" si="42"/>
        <v>3-5</v>
      </c>
      <c r="AM701" t="str">
        <f t="shared" si="43"/>
        <v>Stayed</v>
      </c>
    </row>
    <row r="702" spans="1:39"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s="1" t="str">
        <f t="shared" si="40"/>
        <v>56+</v>
      </c>
      <c r="AK702" t="str">
        <f t="shared" si="41"/>
        <v>Low</v>
      </c>
      <c r="AL702" t="str">
        <f t="shared" si="42"/>
        <v>6-10</v>
      </c>
      <c r="AM702" t="str">
        <f t="shared" si="43"/>
        <v>Stayed</v>
      </c>
    </row>
    <row r="703" spans="1:39"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s="1" t="str">
        <f t="shared" si="40"/>
        <v>46-55</v>
      </c>
      <c r="AK703" t="str">
        <f t="shared" si="41"/>
        <v>High</v>
      </c>
      <c r="AL703" t="str">
        <f t="shared" si="42"/>
        <v>0-2</v>
      </c>
      <c r="AM703" t="str">
        <f t="shared" si="43"/>
        <v>Left</v>
      </c>
    </row>
    <row r="704" spans="1:39"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s="1" t="str">
        <f t="shared" si="40"/>
        <v>26-35</v>
      </c>
      <c r="AK704" t="str">
        <f t="shared" si="41"/>
        <v>High</v>
      </c>
      <c r="AL704" t="str">
        <f t="shared" si="42"/>
        <v>11+</v>
      </c>
      <c r="AM704" t="str">
        <f t="shared" si="43"/>
        <v>Stayed</v>
      </c>
    </row>
    <row r="705" spans="1:39"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s="1" t="str">
        <f t="shared" si="40"/>
        <v>36-45</v>
      </c>
      <c r="AK705" t="str">
        <f t="shared" si="41"/>
        <v>Medium</v>
      </c>
      <c r="AL705" t="str">
        <f t="shared" si="42"/>
        <v>6-10</v>
      </c>
      <c r="AM705" t="str">
        <f t="shared" si="43"/>
        <v>Stayed</v>
      </c>
    </row>
    <row r="706" spans="1:39"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s="1" t="str">
        <f t="shared" ref="AJ706:AJ769" si="44">IF(A706&lt;=25,"18-25",IF(A706&lt;=35,"26-35",IF(A706&lt;=45,"36-45",IF(A706&lt;=55,"46-55","56+"))))</f>
        <v>26-35</v>
      </c>
      <c r="AK706" t="str">
        <f t="shared" ref="AK706:AK769" si="45">IF(S706&lt;3000,"Low",IF(S706&lt;7000,"Medium","High"))</f>
        <v>High</v>
      </c>
      <c r="AL706" t="str">
        <f t="shared" ref="AL706:AL769" si="46">IF(AF705&lt;=2,"0-2",IF(AF705&lt;=5,"3-5",IF(AF705&lt;=10,"6-10","11+")))</f>
        <v>3-5</v>
      </c>
      <c r="AM706" t="str">
        <f t="shared" ref="AM706:AM769" si="47">IF(B705="Yes","Left","Stayed")</f>
        <v>Stayed</v>
      </c>
    </row>
    <row r="707" spans="1:39"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s="1" t="str">
        <f t="shared" si="44"/>
        <v>36-45</v>
      </c>
      <c r="AK707" t="str">
        <f t="shared" si="45"/>
        <v>High</v>
      </c>
      <c r="AL707" t="str">
        <f t="shared" si="46"/>
        <v>6-10</v>
      </c>
      <c r="AM707" t="str">
        <f t="shared" si="47"/>
        <v>Stayed</v>
      </c>
    </row>
    <row r="708" spans="1:39"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s="1" t="str">
        <f t="shared" si="44"/>
        <v>36-45</v>
      </c>
      <c r="AK708" t="str">
        <f t="shared" si="45"/>
        <v>High</v>
      </c>
      <c r="AL708" t="str">
        <f t="shared" si="46"/>
        <v>6-10</v>
      </c>
      <c r="AM708" t="str">
        <f t="shared" si="47"/>
        <v>Stayed</v>
      </c>
    </row>
    <row r="709" spans="1:39"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s="1" t="str">
        <f t="shared" si="44"/>
        <v>46-55</v>
      </c>
      <c r="AK709" t="str">
        <f t="shared" si="45"/>
        <v>Medium</v>
      </c>
      <c r="AL709" t="str">
        <f t="shared" si="46"/>
        <v>0-2</v>
      </c>
      <c r="AM709" t="str">
        <f t="shared" si="47"/>
        <v>Left</v>
      </c>
    </row>
    <row r="710" spans="1:39"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s="1" t="str">
        <f t="shared" si="44"/>
        <v>36-45</v>
      </c>
      <c r="AK710" t="str">
        <f t="shared" si="45"/>
        <v>Medium</v>
      </c>
      <c r="AL710" t="str">
        <f t="shared" si="46"/>
        <v>11+</v>
      </c>
      <c r="AM710" t="str">
        <f t="shared" si="47"/>
        <v>Stayed</v>
      </c>
    </row>
    <row r="711" spans="1:39"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s="1" t="str">
        <f t="shared" si="44"/>
        <v>26-35</v>
      </c>
      <c r="AK711" t="str">
        <f t="shared" si="45"/>
        <v>Low</v>
      </c>
      <c r="AL711" t="str">
        <f t="shared" si="46"/>
        <v>6-10</v>
      </c>
      <c r="AM711" t="str">
        <f t="shared" si="47"/>
        <v>Stayed</v>
      </c>
    </row>
    <row r="712" spans="1:39"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s="1" t="str">
        <f t="shared" si="44"/>
        <v>26-35</v>
      </c>
      <c r="AK712" t="str">
        <f t="shared" si="45"/>
        <v>High</v>
      </c>
      <c r="AL712" t="str">
        <f t="shared" si="46"/>
        <v>3-5</v>
      </c>
      <c r="AM712" t="str">
        <f t="shared" si="47"/>
        <v>Left</v>
      </c>
    </row>
    <row r="713" spans="1:39"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s="1" t="str">
        <f t="shared" si="44"/>
        <v>26-35</v>
      </c>
      <c r="AK713" t="str">
        <f t="shared" si="45"/>
        <v>Low</v>
      </c>
      <c r="AL713" t="str">
        <f t="shared" si="46"/>
        <v>6-10</v>
      </c>
      <c r="AM713" t="str">
        <f t="shared" si="47"/>
        <v>Stayed</v>
      </c>
    </row>
    <row r="714" spans="1:39"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s="1" t="str">
        <f t="shared" si="44"/>
        <v>26-35</v>
      </c>
      <c r="AK714" t="str">
        <f t="shared" si="45"/>
        <v>Medium</v>
      </c>
      <c r="AL714" t="str">
        <f t="shared" si="46"/>
        <v>0-2</v>
      </c>
      <c r="AM714" t="str">
        <f t="shared" si="47"/>
        <v>Left</v>
      </c>
    </row>
    <row r="715" spans="1:39"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s="1" t="str">
        <f t="shared" si="44"/>
        <v>36-45</v>
      </c>
      <c r="AK715" t="str">
        <f t="shared" si="45"/>
        <v>Low</v>
      </c>
      <c r="AL715" t="str">
        <f t="shared" si="46"/>
        <v>3-5</v>
      </c>
      <c r="AM715" t="str">
        <f t="shared" si="47"/>
        <v>Stayed</v>
      </c>
    </row>
    <row r="716" spans="1:39"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s="1" t="str">
        <f t="shared" si="44"/>
        <v>46-55</v>
      </c>
      <c r="AK716" t="str">
        <f t="shared" si="45"/>
        <v>High</v>
      </c>
      <c r="AL716" t="str">
        <f t="shared" si="46"/>
        <v>3-5</v>
      </c>
      <c r="AM716" t="str">
        <f t="shared" si="47"/>
        <v>Stayed</v>
      </c>
    </row>
    <row r="717" spans="1:39"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s="1" t="str">
        <f t="shared" si="44"/>
        <v>26-35</v>
      </c>
      <c r="AK717" t="str">
        <f t="shared" si="45"/>
        <v>Medium</v>
      </c>
      <c r="AL717" t="str">
        <f t="shared" si="46"/>
        <v>3-5</v>
      </c>
      <c r="AM717" t="str">
        <f t="shared" si="47"/>
        <v>Stayed</v>
      </c>
    </row>
    <row r="718" spans="1:39"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s="1" t="str">
        <f t="shared" si="44"/>
        <v>36-45</v>
      </c>
      <c r="AK718" t="str">
        <f t="shared" si="45"/>
        <v>High</v>
      </c>
      <c r="AL718" t="str">
        <f t="shared" si="46"/>
        <v>6-10</v>
      </c>
      <c r="AM718" t="str">
        <f t="shared" si="47"/>
        <v>Stayed</v>
      </c>
    </row>
    <row r="719" spans="1:39"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s="1" t="str">
        <f t="shared" si="44"/>
        <v>26-35</v>
      </c>
      <c r="AK719" t="str">
        <f t="shared" si="45"/>
        <v>Low</v>
      </c>
      <c r="AL719" t="str">
        <f t="shared" si="46"/>
        <v>11+</v>
      </c>
      <c r="AM719" t="str">
        <f t="shared" si="47"/>
        <v>Stayed</v>
      </c>
    </row>
    <row r="720" spans="1:39"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s="1" t="str">
        <f t="shared" si="44"/>
        <v>36-45</v>
      </c>
      <c r="AK720" t="str">
        <f t="shared" si="45"/>
        <v>Medium</v>
      </c>
      <c r="AL720" t="str">
        <f t="shared" si="46"/>
        <v>0-2</v>
      </c>
      <c r="AM720" t="str">
        <f t="shared" si="47"/>
        <v>Stayed</v>
      </c>
    </row>
    <row r="721" spans="1:39"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s="1" t="str">
        <f t="shared" si="44"/>
        <v>46-55</v>
      </c>
      <c r="AK721" t="str">
        <f t="shared" si="45"/>
        <v>Medium</v>
      </c>
      <c r="AL721" t="str">
        <f t="shared" si="46"/>
        <v>6-10</v>
      </c>
      <c r="AM721" t="str">
        <f t="shared" si="47"/>
        <v>Stayed</v>
      </c>
    </row>
    <row r="722" spans="1:39"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s="1" t="str">
        <f t="shared" si="44"/>
        <v>26-35</v>
      </c>
      <c r="AK722" t="str">
        <f t="shared" si="45"/>
        <v>Low</v>
      </c>
      <c r="AL722" t="str">
        <f t="shared" si="46"/>
        <v>6-10</v>
      </c>
      <c r="AM722" t="str">
        <f t="shared" si="47"/>
        <v>Stayed</v>
      </c>
    </row>
    <row r="723" spans="1:39"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s="1" t="str">
        <f t="shared" si="44"/>
        <v>46-55</v>
      </c>
      <c r="AK723" t="str">
        <f t="shared" si="45"/>
        <v>High</v>
      </c>
      <c r="AL723" t="str">
        <f t="shared" si="46"/>
        <v>3-5</v>
      </c>
      <c r="AM723" t="str">
        <f t="shared" si="47"/>
        <v>Left</v>
      </c>
    </row>
    <row r="724" spans="1:39"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s="1" t="str">
        <f t="shared" si="44"/>
        <v>36-45</v>
      </c>
      <c r="AK724" t="str">
        <f t="shared" si="45"/>
        <v>Low</v>
      </c>
      <c r="AL724" t="str">
        <f t="shared" si="46"/>
        <v>11+</v>
      </c>
      <c r="AM724" t="str">
        <f t="shared" si="47"/>
        <v>Stayed</v>
      </c>
    </row>
    <row r="725" spans="1:39"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s="1" t="str">
        <f t="shared" si="44"/>
        <v>46-55</v>
      </c>
      <c r="AK725" t="str">
        <f t="shared" si="45"/>
        <v>High</v>
      </c>
      <c r="AL725" t="str">
        <f t="shared" si="46"/>
        <v>0-2</v>
      </c>
      <c r="AM725" t="str">
        <f t="shared" si="47"/>
        <v>Stayed</v>
      </c>
    </row>
    <row r="726" spans="1:39"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s="1" t="str">
        <f t="shared" si="44"/>
        <v>18-25</v>
      </c>
      <c r="AK726" t="str">
        <f t="shared" si="45"/>
        <v>Medium</v>
      </c>
      <c r="AL726" t="str">
        <f t="shared" si="46"/>
        <v>6-10</v>
      </c>
      <c r="AM726" t="str">
        <f t="shared" si="47"/>
        <v>Stayed</v>
      </c>
    </row>
    <row r="727" spans="1:39"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s="1" t="str">
        <f t="shared" si="44"/>
        <v>26-35</v>
      </c>
      <c r="AK727" t="str">
        <f t="shared" si="45"/>
        <v>Medium</v>
      </c>
      <c r="AL727" t="str">
        <f t="shared" si="46"/>
        <v>3-5</v>
      </c>
      <c r="AM727" t="str">
        <f t="shared" si="47"/>
        <v>Stayed</v>
      </c>
    </row>
    <row r="728" spans="1:39"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s="1" t="str">
        <f t="shared" si="44"/>
        <v>26-35</v>
      </c>
      <c r="AK728" t="str">
        <f t="shared" si="45"/>
        <v>Medium</v>
      </c>
      <c r="AL728" t="str">
        <f t="shared" si="46"/>
        <v>3-5</v>
      </c>
      <c r="AM728" t="str">
        <f t="shared" si="47"/>
        <v>Left</v>
      </c>
    </row>
    <row r="729" spans="1:39"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s="1" t="str">
        <f t="shared" si="44"/>
        <v>18-25</v>
      </c>
      <c r="AK729" t="str">
        <f t="shared" si="45"/>
        <v>Low</v>
      </c>
      <c r="AL729" t="str">
        <f t="shared" si="46"/>
        <v>3-5</v>
      </c>
      <c r="AM729" t="str">
        <f t="shared" si="47"/>
        <v>Stayed</v>
      </c>
    </row>
    <row r="730" spans="1:39"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s="1" t="str">
        <f t="shared" si="44"/>
        <v>46-55</v>
      </c>
      <c r="AK730" t="str">
        <f t="shared" si="45"/>
        <v>High</v>
      </c>
      <c r="AL730" t="str">
        <f t="shared" si="46"/>
        <v>0-2</v>
      </c>
      <c r="AM730" t="str">
        <f t="shared" si="47"/>
        <v>Stayed</v>
      </c>
    </row>
    <row r="731" spans="1:39"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s="1" t="str">
        <f t="shared" si="44"/>
        <v>26-35</v>
      </c>
      <c r="AK731" t="str">
        <f t="shared" si="45"/>
        <v>High</v>
      </c>
      <c r="AL731" t="str">
        <f t="shared" si="46"/>
        <v>6-10</v>
      </c>
      <c r="AM731" t="str">
        <f t="shared" si="47"/>
        <v>Stayed</v>
      </c>
    </row>
    <row r="732" spans="1:39"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s="1" t="str">
        <f t="shared" si="44"/>
        <v>26-35</v>
      </c>
      <c r="AK732" t="str">
        <f t="shared" si="45"/>
        <v>High</v>
      </c>
      <c r="AL732" t="str">
        <f t="shared" si="46"/>
        <v>11+</v>
      </c>
      <c r="AM732" t="str">
        <f t="shared" si="47"/>
        <v>Stayed</v>
      </c>
    </row>
    <row r="733" spans="1:39"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s="1" t="str">
        <f t="shared" si="44"/>
        <v>18-25</v>
      </c>
      <c r="AK733" t="str">
        <f t="shared" si="45"/>
        <v>Low</v>
      </c>
      <c r="AL733" t="str">
        <f t="shared" si="46"/>
        <v>6-10</v>
      </c>
      <c r="AM733" t="str">
        <f t="shared" si="47"/>
        <v>Stayed</v>
      </c>
    </row>
    <row r="734" spans="1:39"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s="1" t="str">
        <f t="shared" si="44"/>
        <v>26-35</v>
      </c>
      <c r="AK734" t="str">
        <f t="shared" si="45"/>
        <v>Low</v>
      </c>
      <c r="AL734" t="str">
        <f t="shared" si="46"/>
        <v>0-2</v>
      </c>
      <c r="AM734" t="str">
        <f t="shared" si="47"/>
        <v>Left</v>
      </c>
    </row>
    <row r="735" spans="1:39"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s="1" t="str">
        <f t="shared" si="44"/>
        <v>26-35</v>
      </c>
      <c r="AK735" t="str">
        <f t="shared" si="45"/>
        <v>Medium</v>
      </c>
      <c r="AL735" t="str">
        <f t="shared" si="46"/>
        <v>3-5</v>
      </c>
      <c r="AM735" t="str">
        <f t="shared" si="47"/>
        <v>Left</v>
      </c>
    </row>
    <row r="736" spans="1:39"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s="1" t="str">
        <f t="shared" si="44"/>
        <v>18-25</v>
      </c>
      <c r="AK736" t="str">
        <f t="shared" si="45"/>
        <v>Low</v>
      </c>
      <c r="AL736" t="str">
        <f t="shared" si="46"/>
        <v>6-10</v>
      </c>
      <c r="AM736" t="str">
        <f t="shared" si="47"/>
        <v>Stayed</v>
      </c>
    </row>
    <row r="737" spans="1:39"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s="1" t="str">
        <f t="shared" si="44"/>
        <v>46-55</v>
      </c>
      <c r="AK737" t="str">
        <f t="shared" si="45"/>
        <v>Medium</v>
      </c>
      <c r="AL737" t="str">
        <f t="shared" si="46"/>
        <v>3-5</v>
      </c>
      <c r="AM737" t="str">
        <f t="shared" si="47"/>
        <v>Stayed</v>
      </c>
    </row>
    <row r="738" spans="1:39"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s="1" t="str">
        <f t="shared" si="44"/>
        <v>46-55</v>
      </c>
      <c r="AK738" t="str">
        <f t="shared" si="45"/>
        <v>High</v>
      </c>
      <c r="AL738" t="str">
        <f t="shared" si="46"/>
        <v>0-2</v>
      </c>
      <c r="AM738" t="str">
        <f t="shared" si="47"/>
        <v>Stayed</v>
      </c>
    </row>
    <row r="739" spans="1:39"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s="1" t="str">
        <f t="shared" si="44"/>
        <v>36-45</v>
      </c>
      <c r="AK739" t="str">
        <f t="shared" si="45"/>
        <v>Medium</v>
      </c>
      <c r="AL739" t="str">
        <f t="shared" si="46"/>
        <v>11+</v>
      </c>
      <c r="AM739" t="str">
        <f t="shared" si="47"/>
        <v>Stayed</v>
      </c>
    </row>
    <row r="740" spans="1:39"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s="1" t="str">
        <f t="shared" si="44"/>
        <v>36-45</v>
      </c>
      <c r="AK740" t="str">
        <f t="shared" si="45"/>
        <v>High</v>
      </c>
      <c r="AL740" t="str">
        <f t="shared" si="46"/>
        <v>0-2</v>
      </c>
      <c r="AM740" t="str">
        <f t="shared" si="47"/>
        <v>Stayed</v>
      </c>
    </row>
    <row r="741" spans="1:39"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s="1" t="str">
        <f t="shared" si="44"/>
        <v>26-35</v>
      </c>
      <c r="AK741" t="str">
        <f t="shared" si="45"/>
        <v>Medium</v>
      </c>
      <c r="AL741" t="str">
        <f t="shared" si="46"/>
        <v>11+</v>
      </c>
      <c r="AM741" t="str">
        <f t="shared" si="47"/>
        <v>Stayed</v>
      </c>
    </row>
    <row r="742" spans="1:39"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s="1" t="str">
        <f t="shared" si="44"/>
        <v>26-35</v>
      </c>
      <c r="AK742" t="str">
        <f t="shared" si="45"/>
        <v>Medium</v>
      </c>
      <c r="AL742" t="str">
        <f t="shared" si="46"/>
        <v>3-5</v>
      </c>
      <c r="AM742" t="str">
        <f t="shared" si="47"/>
        <v>Stayed</v>
      </c>
    </row>
    <row r="743" spans="1:39"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s="1" t="str">
        <f t="shared" si="44"/>
        <v>36-45</v>
      </c>
      <c r="AK743" t="str">
        <f t="shared" si="45"/>
        <v>High</v>
      </c>
      <c r="AL743" t="str">
        <f t="shared" si="46"/>
        <v>3-5</v>
      </c>
      <c r="AM743" t="str">
        <f t="shared" si="47"/>
        <v>Stayed</v>
      </c>
    </row>
    <row r="744" spans="1:39"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s="1" t="str">
        <f t="shared" si="44"/>
        <v>46-55</v>
      </c>
      <c r="AK744" t="str">
        <f t="shared" si="45"/>
        <v>Low</v>
      </c>
      <c r="AL744" t="str">
        <f t="shared" si="46"/>
        <v>0-2</v>
      </c>
      <c r="AM744" t="str">
        <f t="shared" si="47"/>
        <v>Stayed</v>
      </c>
    </row>
    <row r="745" spans="1:39"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s="1" t="str">
        <f t="shared" si="44"/>
        <v>56+</v>
      </c>
      <c r="AK745" t="str">
        <f t="shared" si="45"/>
        <v>High</v>
      </c>
      <c r="AL745" t="str">
        <f t="shared" si="46"/>
        <v>0-2</v>
      </c>
      <c r="AM745" t="str">
        <f t="shared" si="47"/>
        <v>Stayed</v>
      </c>
    </row>
    <row r="746" spans="1:39"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s="1" t="str">
        <f t="shared" si="44"/>
        <v>36-45</v>
      </c>
      <c r="AK746" t="str">
        <f t="shared" si="45"/>
        <v>Medium</v>
      </c>
      <c r="AL746" t="str">
        <f t="shared" si="46"/>
        <v>3-5</v>
      </c>
      <c r="AM746" t="str">
        <f t="shared" si="47"/>
        <v>Stayed</v>
      </c>
    </row>
    <row r="747" spans="1:39"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s="1" t="str">
        <f t="shared" si="44"/>
        <v>46-55</v>
      </c>
      <c r="AK747" t="str">
        <f t="shared" si="45"/>
        <v>Medium</v>
      </c>
      <c r="AL747" t="str">
        <f t="shared" si="46"/>
        <v>0-2</v>
      </c>
      <c r="AM747" t="str">
        <f t="shared" si="47"/>
        <v>Left</v>
      </c>
    </row>
    <row r="748" spans="1:39"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s="1" t="str">
        <f t="shared" si="44"/>
        <v>36-45</v>
      </c>
      <c r="AK748" t="str">
        <f t="shared" si="45"/>
        <v>High</v>
      </c>
      <c r="AL748" t="str">
        <f t="shared" si="46"/>
        <v>6-10</v>
      </c>
      <c r="AM748" t="str">
        <f t="shared" si="47"/>
        <v>Stayed</v>
      </c>
    </row>
    <row r="749" spans="1:39"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s="1" t="str">
        <f t="shared" si="44"/>
        <v>36-45</v>
      </c>
      <c r="AK749" t="str">
        <f t="shared" si="45"/>
        <v>Medium</v>
      </c>
      <c r="AL749" t="str">
        <f t="shared" si="46"/>
        <v>11+</v>
      </c>
      <c r="AM749" t="str">
        <f t="shared" si="47"/>
        <v>Stayed</v>
      </c>
    </row>
    <row r="750" spans="1:39"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s="1" t="str">
        <f t="shared" si="44"/>
        <v>26-35</v>
      </c>
      <c r="AK750" t="str">
        <f t="shared" si="45"/>
        <v>Medium</v>
      </c>
      <c r="AL750" t="str">
        <f t="shared" si="46"/>
        <v>0-2</v>
      </c>
      <c r="AM750" t="str">
        <f t="shared" si="47"/>
        <v>Stayed</v>
      </c>
    </row>
    <row r="751" spans="1:39"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s="1" t="str">
        <f t="shared" si="44"/>
        <v>46-55</v>
      </c>
      <c r="AK751" t="str">
        <f t="shared" si="45"/>
        <v>High</v>
      </c>
      <c r="AL751" t="str">
        <f t="shared" si="46"/>
        <v>0-2</v>
      </c>
      <c r="AM751" t="str">
        <f t="shared" si="47"/>
        <v>Left</v>
      </c>
    </row>
    <row r="752" spans="1:39"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s="1" t="str">
        <f t="shared" si="44"/>
        <v>36-45</v>
      </c>
      <c r="AK752" t="str">
        <f t="shared" si="45"/>
        <v>High</v>
      </c>
      <c r="AL752" t="str">
        <f t="shared" si="46"/>
        <v>11+</v>
      </c>
      <c r="AM752" t="str">
        <f t="shared" si="47"/>
        <v>Left</v>
      </c>
    </row>
    <row r="753" spans="1:39"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s="1" t="str">
        <f t="shared" si="44"/>
        <v>46-55</v>
      </c>
      <c r="AK753" t="str">
        <f t="shared" si="45"/>
        <v>Medium</v>
      </c>
      <c r="AL753" t="str">
        <f t="shared" si="46"/>
        <v>11+</v>
      </c>
      <c r="AM753" t="str">
        <f t="shared" si="47"/>
        <v>Stayed</v>
      </c>
    </row>
    <row r="754" spans="1:39"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s="1" t="str">
        <f t="shared" si="44"/>
        <v>36-45</v>
      </c>
      <c r="AK754" t="str">
        <f t="shared" si="45"/>
        <v>Low</v>
      </c>
      <c r="AL754" t="str">
        <f t="shared" si="46"/>
        <v>11+</v>
      </c>
      <c r="AM754" t="str">
        <f t="shared" si="47"/>
        <v>Stayed</v>
      </c>
    </row>
    <row r="755" spans="1:39"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s="1" t="str">
        <f t="shared" si="44"/>
        <v>36-45</v>
      </c>
      <c r="AK755" t="str">
        <f t="shared" si="45"/>
        <v>High</v>
      </c>
      <c r="AL755" t="str">
        <f t="shared" si="46"/>
        <v>11+</v>
      </c>
      <c r="AM755" t="str">
        <f t="shared" si="47"/>
        <v>Left</v>
      </c>
    </row>
    <row r="756" spans="1:39"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s="1" t="str">
        <f t="shared" si="44"/>
        <v>26-35</v>
      </c>
      <c r="AK756" t="str">
        <f t="shared" si="45"/>
        <v>Low</v>
      </c>
      <c r="AL756" t="str">
        <f t="shared" si="46"/>
        <v>11+</v>
      </c>
      <c r="AM756" t="str">
        <f t="shared" si="47"/>
        <v>Stayed</v>
      </c>
    </row>
    <row r="757" spans="1:39"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s="1" t="str">
        <f t="shared" si="44"/>
        <v>36-45</v>
      </c>
      <c r="AK757" t="str">
        <f t="shared" si="45"/>
        <v>High</v>
      </c>
      <c r="AL757" t="str">
        <f t="shared" si="46"/>
        <v>0-2</v>
      </c>
      <c r="AM757" t="str">
        <f t="shared" si="47"/>
        <v>Stayed</v>
      </c>
    </row>
    <row r="758" spans="1:39"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s="1" t="str">
        <f t="shared" si="44"/>
        <v>26-35</v>
      </c>
      <c r="AK758" t="str">
        <f t="shared" si="45"/>
        <v>Medium</v>
      </c>
      <c r="AL758" t="str">
        <f t="shared" si="46"/>
        <v>6-10</v>
      </c>
      <c r="AM758" t="str">
        <f t="shared" si="47"/>
        <v>Stayed</v>
      </c>
    </row>
    <row r="759" spans="1:39"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s="1" t="str">
        <f t="shared" si="44"/>
        <v>26-35</v>
      </c>
      <c r="AK759" t="str">
        <f t="shared" si="45"/>
        <v>High</v>
      </c>
      <c r="AL759" t="str">
        <f t="shared" si="46"/>
        <v>6-10</v>
      </c>
      <c r="AM759" t="str">
        <f t="shared" si="47"/>
        <v>Stayed</v>
      </c>
    </row>
    <row r="760" spans="1:39"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s="1" t="str">
        <f t="shared" si="44"/>
        <v>56+</v>
      </c>
      <c r="AK760" t="str">
        <f t="shared" si="45"/>
        <v>High</v>
      </c>
      <c r="AL760" t="str">
        <f t="shared" si="46"/>
        <v>11+</v>
      </c>
      <c r="AM760" t="str">
        <f t="shared" si="47"/>
        <v>Stayed</v>
      </c>
    </row>
    <row r="761" spans="1:39"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s="1" t="str">
        <f t="shared" si="44"/>
        <v>36-45</v>
      </c>
      <c r="AK761" t="str">
        <f t="shared" si="45"/>
        <v>Low</v>
      </c>
      <c r="AL761" t="str">
        <f t="shared" si="46"/>
        <v>6-10</v>
      </c>
      <c r="AM761" t="str">
        <f t="shared" si="47"/>
        <v>Stayed</v>
      </c>
    </row>
    <row r="762" spans="1:39"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s="1" t="str">
        <f t="shared" si="44"/>
        <v>46-55</v>
      </c>
      <c r="AK762" t="str">
        <f t="shared" si="45"/>
        <v>High</v>
      </c>
      <c r="AL762" t="str">
        <f t="shared" si="46"/>
        <v>6-10</v>
      </c>
      <c r="AM762" t="str">
        <f t="shared" si="47"/>
        <v>Stayed</v>
      </c>
    </row>
    <row r="763" spans="1:39"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s="1" t="str">
        <f t="shared" si="44"/>
        <v>36-45</v>
      </c>
      <c r="AK763" t="str">
        <f t="shared" si="45"/>
        <v>Medium</v>
      </c>
      <c r="AL763" t="str">
        <f t="shared" si="46"/>
        <v>11+</v>
      </c>
      <c r="AM763" t="str">
        <f t="shared" si="47"/>
        <v>Stayed</v>
      </c>
    </row>
    <row r="764" spans="1:39"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s="1" t="str">
        <f t="shared" si="44"/>
        <v>26-35</v>
      </c>
      <c r="AK764" t="str">
        <f t="shared" si="45"/>
        <v>Low</v>
      </c>
      <c r="AL764" t="str">
        <f t="shared" si="46"/>
        <v>0-2</v>
      </c>
      <c r="AM764" t="str">
        <f t="shared" si="47"/>
        <v>Left</v>
      </c>
    </row>
    <row r="765" spans="1:39"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s="1" t="str">
        <f t="shared" si="44"/>
        <v>26-35</v>
      </c>
      <c r="AK765" t="str">
        <f t="shared" si="45"/>
        <v>Low</v>
      </c>
      <c r="AL765" t="str">
        <f t="shared" si="46"/>
        <v>3-5</v>
      </c>
      <c r="AM765" t="str">
        <f t="shared" si="47"/>
        <v>Left</v>
      </c>
    </row>
    <row r="766" spans="1:39"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s="1" t="str">
        <f t="shared" si="44"/>
        <v>26-35</v>
      </c>
      <c r="AK766" t="str">
        <f t="shared" si="45"/>
        <v>Low</v>
      </c>
      <c r="AL766" t="str">
        <f t="shared" si="46"/>
        <v>0-2</v>
      </c>
      <c r="AM766" t="str">
        <f t="shared" si="47"/>
        <v>Stayed</v>
      </c>
    </row>
    <row r="767" spans="1:39"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s="1" t="str">
        <f t="shared" si="44"/>
        <v>36-45</v>
      </c>
      <c r="AK767" t="str">
        <f t="shared" si="45"/>
        <v>Low</v>
      </c>
      <c r="AL767" t="str">
        <f t="shared" si="46"/>
        <v>0-2</v>
      </c>
      <c r="AM767" t="str">
        <f t="shared" si="47"/>
        <v>Stayed</v>
      </c>
    </row>
    <row r="768" spans="1:39"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s="1" t="str">
        <f t="shared" si="44"/>
        <v>46-55</v>
      </c>
      <c r="AK768" t="str">
        <f t="shared" si="45"/>
        <v>High</v>
      </c>
      <c r="AL768" t="str">
        <f t="shared" si="46"/>
        <v>0-2</v>
      </c>
      <c r="AM768" t="str">
        <f t="shared" si="47"/>
        <v>Stayed</v>
      </c>
    </row>
    <row r="769" spans="1:39"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s="1" t="str">
        <f t="shared" si="44"/>
        <v>36-45</v>
      </c>
      <c r="AK769" t="str">
        <f t="shared" si="45"/>
        <v>Medium</v>
      </c>
      <c r="AL769" t="str">
        <f t="shared" si="46"/>
        <v>6-10</v>
      </c>
      <c r="AM769" t="str">
        <f t="shared" si="47"/>
        <v>Stayed</v>
      </c>
    </row>
    <row r="770" spans="1:39"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s="1" t="str">
        <f t="shared" ref="AJ770:AJ833" si="48">IF(A770&lt;=25,"18-25",IF(A770&lt;=35,"26-35",IF(A770&lt;=45,"36-45",IF(A770&lt;=55,"46-55","56+"))))</f>
        <v>36-45</v>
      </c>
      <c r="AK770" t="str">
        <f t="shared" ref="AK770:AK833" si="49">IF(S770&lt;3000,"Low",IF(S770&lt;7000,"Medium","High"))</f>
        <v>High</v>
      </c>
      <c r="AL770" t="str">
        <f t="shared" ref="AL770:AL833" si="50">IF(AF769&lt;=2,"0-2",IF(AF769&lt;=5,"3-5",IF(AF769&lt;=10,"6-10","11+")))</f>
        <v>3-5</v>
      </c>
      <c r="AM770" t="str">
        <f t="shared" ref="AM770:AM833" si="51">IF(B769="Yes","Left","Stayed")</f>
        <v>Stayed</v>
      </c>
    </row>
    <row r="771" spans="1:39"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s="1" t="str">
        <f t="shared" si="48"/>
        <v>26-35</v>
      </c>
      <c r="AK771" t="str">
        <f t="shared" si="49"/>
        <v>Low</v>
      </c>
      <c r="AL771" t="str">
        <f t="shared" si="50"/>
        <v>6-10</v>
      </c>
      <c r="AM771" t="str">
        <f t="shared" si="51"/>
        <v>Stayed</v>
      </c>
    </row>
    <row r="772" spans="1:39"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s="1" t="str">
        <f t="shared" si="48"/>
        <v>46-55</v>
      </c>
      <c r="AK772" t="str">
        <f t="shared" si="49"/>
        <v>High</v>
      </c>
      <c r="AL772" t="str">
        <f t="shared" si="50"/>
        <v>3-5</v>
      </c>
      <c r="AM772" t="str">
        <f t="shared" si="51"/>
        <v>Stayed</v>
      </c>
    </row>
    <row r="773" spans="1:39"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s="1" t="str">
        <f t="shared" si="48"/>
        <v>46-55</v>
      </c>
      <c r="AK773" t="str">
        <f t="shared" si="49"/>
        <v>High</v>
      </c>
      <c r="AL773" t="str">
        <f t="shared" si="50"/>
        <v>0-2</v>
      </c>
      <c r="AM773" t="str">
        <f t="shared" si="51"/>
        <v>Stayed</v>
      </c>
    </row>
    <row r="774" spans="1:39"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s="1" t="str">
        <f t="shared" si="48"/>
        <v>56+</v>
      </c>
      <c r="AK774" t="str">
        <f t="shared" si="49"/>
        <v>Low</v>
      </c>
      <c r="AL774" t="str">
        <f t="shared" si="50"/>
        <v>6-10</v>
      </c>
      <c r="AM774" t="str">
        <f t="shared" si="51"/>
        <v>Stayed</v>
      </c>
    </row>
    <row r="775" spans="1:39"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s="1" t="str">
        <f t="shared" si="48"/>
        <v>36-45</v>
      </c>
      <c r="AK775" t="str">
        <f t="shared" si="49"/>
        <v>High</v>
      </c>
      <c r="AL775" t="str">
        <f t="shared" si="50"/>
        <v>3-5</v>
      </c>
      <c r="AM775" t="str">
        <f t="shared" si="51"/>
        <v>Stayed</v>
      </c>
    </row>
    <row r="776" spans="1:39"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s="1" t="str">
        <f t="shared" si="48"/>
        <v>46-55</v>
      </c>
      <c r="AK776" t="str">
        <f t="shared" si="49"/>
        <v>High</v>
      </c>
      <c r="AL776" t="str">
        <f t="shared" si="50"/>
        <v>11+</v>
      </c>
      <c r="AM776" t="str">
        <f t="shared" si="51"/>
        <v>Stayed</v>
      </c>
    </row>
    <row r="777" spans="1:39"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s="1" t="str">
        <f t="shared" si="48"/>
        <v>36-45</v>
      </c>
      <c r="AK777" t="str">
        <f t="shared" si="49"/>
        <v>High</v>
      </c>
      <c r="AL777" t="str">
        <f t="shared" si="50"/>
        <v>6-10</v>
      </c>
      <c r="AM777" t="str">
        <f t="shared" si="51"/>
        <v>Stayed</v>
      </c>
    </row>
    <row r="778" spans="1:39"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s="1" t="str">
        <f t="shared" si="48"/>
        <v>18-25</v>
      </c>
      <c r="AK778" t="str">
        <f t="shared" si="49"/>
        <v>Low</v>
      </c>
      <c r="AL778" t="str">
        <f t="shared" si="50"/>
        <v>0-2</v>
      </c>
      <c r="AM778" t="str">
        <f t="shared" si="51"/>
        <v>Stayed</v>
      </c>
    </row>
    <row r="779" spans="1:39"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s="1" t="str">
        <f t="shared" si="48"/>
        <v>18-25</v>
      </c>
      <c r="AK779" t="str">
        <f t="shared" si="49"/>
        <v>Low</v>
      </c>
      <c r="AL779" t="str">
        <f t="shared" si="50"/>
        <v>0-2</v>
      </c>
      <c r="AM779" t="str">
        <f t="shared" si="51"/>
        <v>Left</v>
      </c>
    </row>
    <row r="780" spans="1:39"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s="1" t="str">
        <f t="shared" si="48"/>
        <v>46-55</v>
      </c>
      <c r="AK780" t="str">
        <f t="shared" si="49"/>
        <v>Medium</v>
      </c>
      <c r="AL780" t="str">
        <f t="shared" si="50"/>
        <v>0-2</v>
      </c>
      <c r="AM780" t="str">
        <f t="shared" si="51"/>
        <v>Left</v>
      </c>
    </row>
    <row r="781" spans="1:39"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s="1" t="str">
        <f t="shared" si="48"/>
        <v>46-55</v>
      </c>
      <c r="AK781" t="str">
        <f t="shared" si="49"/>
        <v>Low</v>
      </c>
      <c r="AL781" t="str">
        <f t="shared" si="50"/>
        <v>11+</v>
      </c>
      <c r="AM781" t="str">
        <f t="shared" si="51"/>
        <v>Stayed</v>
      </c>
    </row>
    <row r="782" spans="1:39"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s="1" t="str">
        <f t="shared" si="48"/>
        <v>26-35</v>
      </c>
      <c r="AK782" t="str">
        <f t="shared" si="49"/>
        <v>High</v>
      </c>
      <c r="AL782" t="str">
        <f t="shared" si="50"/>
        <v>6-10</v>
      </c>
      <c r="AM782" t="str">
        <f t="shared" si="51"/>
        <v>Left</v>
      </c>
    </row>
    <row r="783" spans="1:39"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s="1" t="str">
        <f t="shared" si="48"/>
        <v>26-35</v>
      </c>
      <c r="AK783" t="str">
        <f t="shared" si="49"/>
        <v>Medium</v>
      </c>
      <c r="AL783" t="str">
        <f t="shared" si="50"/>
        <v>6-10</v>
      </c>
      <c r="AM783" t="str">
        <f t="shared" si="51"/>
        <v>Left</v>
      </c>
    </row>
    <row r="784" spans="1:39"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s="1" t="str">
        <f t="shared" si="48"/>
        <v>26-35</v>
      </c>
      <c r="AK784" t="str">
        <f t="shared" si="49"/>
        <v>High</v>
      </c>
      <c r="AL784" t="str">
        <f t="shared" si="50"/>
        <v>3-5</v>
      </c>
      <c r="AM784" t="str">
        <f t="shared" si="51"/>
        <v>Stayed</v>
      </c>
    </row>
    <row r="785" spans="1:39"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s="1" t="str">
        <f t="shared" si="48"/>
        <v>36-45</v>
      </c>
      <c r="AK785" t="str">
        <f t="shared" si="49"/>
        <v>Medium</v>
      </c>
      <c r="AL785" t="str">
        <f t="shared" si="50"/>
        <v>6-10</v>
      </c>
      <c r="AM785" t="str">
        <f t="shared" si="51"/>
        <v>Stayed</v>
      </c>
    </row>
    <row r="786" spans="1:39"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s="1" t="str">
        <f t="shared" si="48"/>
        <v>36-45</v>
      </c>
      <c r="AK786" t="str">
        <f t="shared" si="49"/>
        <v>High</v>
      </c>
      <c r="AL786" t="str">
        <f t="shared" si="50"/>
        <v>6-10</v>
      </c>
      <c r="AM786" t="str">
        <f t="shared" si="51"/>
        <v>Stayed</v>
      </c>
    </row>
    <row r="787" spans="1:39"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s="1" t="str">
        <f t="shared" si="48"/>
        <v>36-45</v>
      </c>
      <c r="AK787" t="str">
        <f t="shared" si="49"/>
        <v>High</v>
      </c>
      <c r="AL787" t="str">
        <f t="shared" si="50"/>
        <v>11+</v>
      </c>
      <c r="AM787" t="str">
        <f t="shared" si="51"/>
        <v>Stayed</v>
      </c>
    </row>
    <row r="788" spans="1:39"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s="1" t="str">
        <f t="shared" si="48"/>
        <v>26-35</v>
      </c>
      <c r="AK788" t="str">
        <f t="shared" si="49"/>
        <v>Medium</v>
      </c>
      <c r="AL788" t="str">
        <f t="shared" si="50"/>
        <v>11+</v>
      </c>
      <c r="AM788" t="str">
        <f t="shared" si="51"/>
        <v>Stayed</v>
      </c>
    </row>
    <row r="789" spans="1:39"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s="1" t="str">
        <f t="shared" si="48"/>
        <v>46-55</v>
      </c>
      <c r="AK789" t="str">
        <f t="shared" si="49"/>
        <v>High</v>
      </c>
      <c r="AL789" t="str">
        <f t="shared" si="50"/>
        <v>3-5</v>
      </c>
      <c r="AM789" t="str">
        <f t="shared" si="51"/>
        <v>Stayed</v>
      </c>
    </row>
    <row r="790" spans="1:39"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s="1" t="str">
        <f t="shared" si="48"/>
        <v>26-35</v>
      </c>
      <c r="AK790" t="str">
        <f t="shared" si="49"/>
        <v>Medium</v>
      </c>
      <c r="AL790" t="str">
        <f t="shared" si="50"/>
        <v>3-5</v>
      </c>
      <c r="AM790" t="str">
        <f t="shared" si="51"/>
        <v>Stayed</v>
      </c>
    </row>
    <row r="791" spans="1:39"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s="1" t="str">
        <f t="shared" si="48"/>
        <v>36-45</v>
      </c>
      <c r="AK791" t="str">
        <f t="shared" si="49"/>
        <v>High</v>
      </c>
      <c r="AL791" t="str">
        <f t="shared" si="50"/>
        <v>6-10</v>
      </c>
      <c r="AM791" t="str">
        <f t="shared" si="51"/>
        <v>Stayed</v>
      </c>
    </row>
    <row r="792" spans="1:39"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s="1" t="str">
        <f t="shared" si="48"/>
        <v>26-35</v>
      </c>
      <c r="AK792" t="str">
        <f t="shared" si="49"/>
        <v>High</v>
      </c>
      <c r="AL792" t="str">
        <f t="shared" si="50"/>
        <v>11+</v>
      </c>
      <c r="AM792" t="str">
        <f t="shared" si="51"/>
        <v>Left</v>
      </c>
    </row>
    <row r="793" spans="1:39"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s="1" t="str">
        <f t="shared" si="48"/>
        <v>26-35</v>
      </c>
      <c r="AK793" t="str">
        <f t="shared" si="49"/>
        <v>High</v>
      </c>
      <c r="AL793" t="str">
        <f t="shared" si="50"/>
        <v>3-5</v>
      </c>
      <c r="AM793" t="str">
        <f t="shared" si="51"/>
        <v>Stayed</v>
      </c>
    </row>
    <row r="794" spans="1:39"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s="1" t="str">
        <f t="shared" si="48"/>
        <v>26-35</v>
      </c>
      <c r="AK794" t="str">
        <f t="shared" si="49"/>
        <v>Medium</v>
      </c>
      <c r="AL794" t="str">
        <f t="shared" si="50"/>
        <v>6-10</v>
      </c>
      <c r="AM794" t="str">
        <f t="shared" si="51"/>
        <v>Left</v>
      </c>
    </row>
    <row r="795" spans="1:39"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s="1" t="str">
        <f t="shared" si="48"/>
        <v>26-35</v>
      </c>
      <c r="AK795" t="str">
        <f t="shared" si="49"/>
        <v>Low</v>
      </c>
      <c r="AL795" t="str">
        <f t="shared" si="50"/>
        <v>11+</v>
      </c>
      <c r="AM795" t="str">
        <f t="shared" si="51"/>
        <v>Left</v>
      </c>
    </row>
    <row r="796" spans="1:39"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s="1" t="str">
        <f t="shared" si="48"/>
        <v>26-35</v>
      </c>
      <c r="AK796" t="str">
        <f t="shared" si="49"/>
        <v>High</v>
      </c>
      <c r="AL796" t="str">
        <f t="shared" si="50"/>
        <v>3-5</v>
      </c>
      <c r="AM796" t="str">
        <f t="shared" si="51"/>
        <v>Stayed</v>
      </c>
    </row>
    <row r="797" spans="1:39"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s="1" t="str">
        <f t="shared" si="48"/>
        <v>36-45</v>
      </c>
      <c r="AK797" t="str">
        <f t="shared" si="49"/>
        <v>Medium</v>
      </c>
      <c r="AL797" t="str">
        <f t="shared" si="50"/>
        <v>6-10</v>
      </c>
      <c r="AM797" t="str">
        <f t="shared" si="51"/>
        <v>Stayed</v>
      </c>
    </row>
    <row r="798" spans="1:39"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s="1" t="str">
        <f t="shared" si="48"/>
        <v>18-25</v>
      </c>
      <c r="AK798" t="str">
        <f t="shared" si="49"/>
        <v>Medium</v>
      </c>
      <c r="AL798" t="str">
        <f t="shared" si="50"/>
        <v>0-2</v>
      </c>
      <c r="AM798" t="str">
        <f t="shared" si="51"/>
        <v>Stayed</v>
      </c>
    </row>
    <row r="799" spans="1:39"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s="1" t="str">
        <f t="shared" si="48"/>
        <v>26-35</v>
      </c>
      <c r="AK799" t="str">
        <f t="shared" si="49"/>
        <v>Low</v>
      </c>
      <c r="AL799" t="str">
        <f t="shared" si="50"/>
        <v>6-10</v>
      </c>
      <c r="AM799" t="str">
        <f t="shared" si="51"/>
        <v>Left</v>
      </c>
    </row>
    <row r="800" spans="1:39"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s="1" t="str">
        <f t="shared" si="48"/>
        <v>26-35</v>
      </c>
      <c r="AK800" t="str">
        <f t="shared" si="49"/>
        <v>Low</v>
      </c>
      <c r="AL800" t="str">
        <f t="shared" si="50"/>
        <v>0-2</v>
      </c>
      <c r="AM800" t="str">
        <f t="shared" si="51"/>
        <v>Left</v>
      </c>
    </row>
    <row r="801" spans="1:39"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s="1" t="str">
        <f t="shared" si="48"/>
        <v>36-45</v>
      </c>
      <c r="AK801" t="str">
        <f t="shared" si="49"/>
        <v>High</v>
      </c>
      <c r="AL801" t="str">
        <f t="shared" si="50"/>
        <v>0-2</v>
      </c>
      <c r="AM801" t="str">
        <f t="shared" si="51"/>
        <v>Left</v>
      </c>
    </row>
    <row r="802" spans="1:39"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s="1" t="str">
        <f t="shared" si="48"/>
        <v>26-35</v>
      </c>
      <c r="AK802" t="str">
        <f t="shared" si="49"/>
        <v>Low</v>
      </c>
      <c r="AL802" t="str">
        <f t="shared" si="50"/>
        <v>11+</v>
      </c>
      <c r="AM802" t="str">
        <f t="shared" si="51"/>
        <v>Stayed</v>
      </c>
    </row>
    <row r="803" spans="1:39"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s="1" t="str">
        <f t="shared" si="48"/>
        <v>46-55</v>
      </c>
      <c r="AK803" t="str">
        <f t="shared" si="49"/>
        <v>Medium</v>
      </c>
      <c r="AL803" t="str">
        <f t="shared" si="50"/>
        <v>0-2</v>
      </c>
      <c r="AM803" t="str">
        <f t="shared" si="51"/>
        <v>Left</v>
      </c>
    </row>
    <row r="804" spans="1:39"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s="1" t="str">
        <f t="shared" si="48"/>
        <v>26-35</v>
      </c>
      <c r="AK804" t="str">
        <f t="shared" si="49"/>
        <v>Medium</v>
      </c>
      <c r="AL804" t="str">
        <f t="shared" si="50"/>
        <v>0-2</v>
      </c>
      <c r="AM804" t="str">
        <f t="shared" si="51"/>
        <v>Left</v>
      </c>
    </row>
    <row r="805" spans="1:39"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s="1" t="str">
        <f t="shared" si="48"/>
        <v>26-35</v>
      </c>
      <c r="AK805" t="str">
        <f t="shared" si="49"/>
        <v>Low</v>
      </c>
      <c r="AL805" t="str">
        <f t="shared" si="50"/>
        <v>3-5</v>
      </c>
      <c r="AM805" t="str">
        <f t="shared" si="51"/>
        <v>Stayed</v>
      </c>
    </row>
    <row r="806" spans="1:39"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s="1" t="str">
        <f t="shared" si="48"/>
        <v>46-55</v>
      </c>
      <c r="AK806" t="str">
        <f t="shared" si="49"/>
        <v>High</v>
      </c>
      <c r="AL806" t="str">
        <f t="shared" si="50"/>
        <v>0-2</v>
      </c>
      <c r="AM806" t="str">
        <f t="shared" si="51"/>
        <v>Stayed</v>
      </c>
    </row>
    <row r="807" spans="1:39"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s="1" t="str">
        <f t="shared" si="48"/>
        <v>36-45</v>
      </c>
      <c r="AK807" t="str">
        <f t="shared" si="49"/>
        <v>Medium</v>
      </c>
      <c r="AL807" t="str">
        <f t="shared" si="50"/>
        <v>3-5</v>
      </c>
      <c r="AM807" t="str">
        <f t="shared" si="51"/>
        <v>Stayed</v>
      </c>
    </row>
    <row r="808" spans="1:39"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s="1" t="str">
        <f t="shared" si="48"/>
        <v>46-55</v>
      </c>
      <c r="AK808" t="str">
        <f t="shared" si="49"/>
        <v>High</v>
      </c>
      <c r="AL808" t="str">
        <f t="shared" si="50"/>
        <v>11+</v>
      </c>
      <c r="AM808" t="str">
        <f t="shared" si="51"/>
        <v>Stayed</v>
      </c>
    </row>
    <row r="809" spans="1:39"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s="1" t="str">
        <f t="shared" si="48"/>
        <v>36-45</v>
      </c>
      <c r="AK809" t="str">
        <f t="shared" si="49"/>
        <v>High</v>
      </c>
      <c r="AL809" t="str">
        <f t="shared" si="50"/>
        <v>6-10</v>
      </c>
      <c r="AM809" t="str">
        <f t="shared" si="51"/>
        <v>Stayed</v>
      </c>
    </row>
    <row r="810" spans="1:39"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s="1" t="str">
        <f t="shared" si="48"/>
        <v>26-35</v>
      </c>
      <c r="AK810" t="str">
        <f t="shared" si="49"/>
        <v>Low</v>
      </c>
      <c r="AL810" t="str">
        <f t="shared" si="50"/>
        <v>6-10</v>
      </c>
      <c r="AM810" t="str">
        <f t="shared" si="51"/>
        <v>Stayed</v>
      </c>
    </row>
    <row r="811" spans="1:39"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s="1" t="str">
        <f t="shared" si="48"/>
        <v>26-35</v>
      </c>
      <c r="AK811" t="str">
        <f t="shared" si="49"/>
        <v>High</v>
      </c>
      <c r="AL811" t="str">
        <f t="shared" si="50"/>
        <v>6-10</v>
      </c>
      <c r="AM811" t="str">
        <f t="shared" si="51"/>
        <v>Stayed</v>
      </c>
    </row>
    <row r="812" spans="1:39"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s="1" t="str">
        <f t="shared" si="48"/>
        <v>46-55</v>
      </c>
      <c r="AK812" t="str">
        <f t="shared" si="49"/>
        <v>High</v>
      </c>
      <c r="AL812" t="str">
        <f t="shared" si="50"/>
        <v>6-10</v>
      </c>
      <c r="AM812" t="str">
        <f t="shared" si="51"/>
        <v>Stayed</v>
      </c>
    </row>
    <row r="813" spans="1:39"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s="1" t="str">
        <f t="shared" si="48"/>
        <v>36-45</v>
      </c>
      <c r="AK813" t="str">
        <f t="shared" si="49"/>
        <v>High</v>
      </c>
      <c r="AL813" t="str">
        <f t="shared" si="50"/>
        <v>11+</v>
      </c>
      <c r="AM813" t="str">
        <f t="shared" si="51"/>
        <v>Stayed</v>
      </c>
    </row>
    <row r="814" spans="1:39"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s="1" t="str">
        <f t="shared" si="48"/>
        <v>36-45</v>
      </c>
      <c r="AK814" t="str">
        <f t="shared" si="49"/>
        <v>High</v>
      </c>
      <c r="AL814" t="str">
        <f t="shared" si="50"/>
        <v>0-2</v>
      </c>
      <c r="AM814" t="str">
        <f t="shared" si="51"/>
        <v>Stayed</v>
      </c>
    </row>
    <row r="815" spans="1:39"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s="1" t="str">
        <f t="shared" si="48"/>
        <v>36-45</v>
      </c>
      <c r="AK815" t="str">
        <f t="shared" si="49"/>
        <v>High</v>
      </c>
      <c r="AL815" t="str">
        <f t="shared" si="50"/>
        <v>6-10</v>
      </c>
      <c r="AM815" t="str">
        <f t="shared" si="51"/>
        <v>Stayed</v>
      </c>
    </row>
    <row r="816" spans="1:39"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s="1" t="str">
        <f t="shared" si="48"/>
        <v>36-45</v>
      </c>
      <c r="AK816" t="str">
        <f t="shared" si="49"/>
        <v>High</v>
      </c>
      <c r="AL816" t="str">
        <f t="shared" si="50"/>
        <v>11+</v>
      </c>
      <c r="AM816" t="str">
        <f t="shared" si="51"/>
        <v>Left</v>
      </c>
    </row>
    <row r="817" spans="1:39"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s="1" t="str">
        <f t="shared" si="48"/>
        <v>18-25</v>
      </c>
      <c r="AK817" t="str">
        <f t="shared" si="49"/>
        <v>Low</v>
      </c>
      <c r="AL817" t="str">
        <f t="shared" si="50"/>
        <v>11+</v>
      </c>
      <c r="AM817" t="str">
        <f t="shared" si="51"/>
        <v>Stayed</v>
      </c>
    </row>
    <row r="818" spans="1:39"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s="1" t="str">
        <f t="shared" si="48"/>
        <v>36-45</v>
      </c>
      <c r="AK818" t="str">
        <f t="shared" si="49"/>
        <v>Medium</v>
      </c>
      <c r="AL818" t="str">
        <f t="shared" si="50"/>
        <v>0-2</v>
      </c>
      <c r="AM818" t="str">
        <f t="shared" si="51"/>
        <v>Stayed</v>
      </c>
    </row>
    <row r="819" spans="1:39"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s="1" t="str">
        <f t="shared" si="48"/>
        <v>36-45</v>
      </c>
      <c r="AK819" t="str">
        <f t="shared" si="49"/>
        <v>High</v>
      </c>
      <c r="AL819" t="str">
        <f t="shared" si="50"/>
        <v>3-5</v>
      </c>
      <c r="AM819" t="str">
        <f t="shared" si="51"/>
        <v>Stayed</v>
      </c>
    </row>
    <row r="820" spans="1:39"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s="1" t="str">
        <f t="shared" si="48"/>
        <v>26-35</v>
      </c>
      <c r="AK820" t="str">
        <f t="shared" si="49"/>
        <v>Low</v>
      </c>
      <c r="AL820" t="str">
        <f t="shared" si="50"/>
        <v>11+</v>
      </c>
      <c r="AM820" t="str">
        <f t="shared" si="51"/>
        <v>Stayed</v>
      </c>
    </row>
    <row r="821" spans="1:39"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s="1" t="str">
        <f t="shared" si="48"/>
        <v>26-35</v>
      </c>
      <c r="AK821" t="str">
        <f t="shared" si="49"/>
        <v>Medium</v>
      </c>
      <c r="AL821" t="str">
        <f t="shared" si="50"/>
        <v>0-2</v>
      </c>
      <c r="AM821" t="str">
        <f t="shared" si="51"/>
        <v>Stayed</v>
      </c>
    </row>
    <row r="822" spans="1:39"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s="1" t="str">
        <f t="shared" si="48"/>
        <v>26-35</v>
      </c>
      <c r="AK822" t="str">
        <f t="shared" si="49"/>
        <v>Medium</v>
      </c>
      <c r="AL822" t="str">
        <f t="shared" si="50"/>
        <v>3-5</v>
      </c>
      <c r="AM822" t="str">
        <f t="shared" si="51"/>
        <v>Stayed</v>
      </c>
    </row>
    <row r="823" spans="1:39"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s="1" t="str">
        <f t="shared" si="48"/>
        <v>46-55</v>
      </c>
      <c r="AK823" t="str">
        <f t="shared" si="49"/>
        <v>High</v>
      </c>
      <c r="AL823" t="str">
        <f t="shared" si="50"/>
        <v>3-5</v>
      </c>
      <c r="AM823" t="str">
        <f t="shared" si="51"/>
        <v>Stayed</v>
      </c>
    </row>
    <row r="824" spans="1:39"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s="1" t="str">
        <f t="shared" si="48"/>
        <v>26-35</v>
      </c>
      <c r="AK824" t="str">
        <f t="shared" si="49"/>
        <v>Medium</v>
      </c>
      <c r="AL824" t="str">
        <f t="shared" si="50"/>
        <v>6-10</v>
      </c>
      <c r="AM824" t="str">
        <f t="shared" si="51"/>
        <v>Stayed</v>
      </c>
    </row>
    <row r="825" spans="1:39"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s="1" t="str">
        <f t="shared" si="48"/>
        <v>26-35</v>
      </c>
      <c r="AK825" t="str">
        <f t="shared" si="49"/>
        <v>Medium</v>
      </c>
      <c r="AL825" t="str">
        <f t="shared" si="50"/>
        <v>3-5</v>
      </c>
      <c r="AM825" t="str">
        <f t="shared" si="51"/>
        <v>Stayed</v>
      </c>
    </row>
    <row r="826" spans="1:39"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s="1" t="str">
        <f t="shared" si="48"/>
        <v>36-45</v>
      </c>
      <c r="AK826" t="str">
        <f t="shared" si="49"/>
        <v>Medium</v>
      </c>
      <c r="AL826" t="str">
        <f t="shared" si="50"/>
        <v>6-10</v>
      </c>
      <c r="AM826" t="str">
        <f t="shared" si="51"/>
        <v>Stayed</v>
      </c>
    </row>
    <row r="827" spans="1:39"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s="1" t="str">
        <f t="shared" si="48"/>
        <v>26-35</v>
      </c>
      <c r="AK827" t="str">
        <f t="shared" si="49"/>
        <v>Medium</v>
      </c>
      <c r="AL827" t="str">
        <f t="shared" si="50"/>
        <v>0-2</v>
      </c>
      <c r="AM827" t="str">
        <f t="shared" si="51"/>
        <v>Stayed</v>
      </c>
    </row>
    <row r="828" spans="1:39"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s="1" t="str">
        <f t="shared" si="48"/>
        <v>36-45</v>
      </c>
      <c r="AK828" t="str">
        <f t="shared" si="49"/>
        <v>Low</v>
      </c>
      <c r="AL828" t="str">
        <f t="shared" si="50"/>
        <v>6-10</v>
      </c>
      <c r="AM828" t="str">
        <f t="shared" si="51"/>
        <v>Stayed</v>
      </c>
    </row>
    <row r="829" spans="1:39"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s="1" t="str">
        <f t="shared" si="48"/>
        <v>26-35</v>
      </c>
      <c r="AK829" t="str">
        <f t="shared" si="49"/>
        <v>Low</v>
      </c>
      <c r="AL829" t="str">
        <f t="shared" si="50"/>
        <v>6-10</v>
      </c>
      <c r="AM829" t="str">
        <f t="shared" si="51"/>
        <v>Stayed</v>
      </c>
    </row>
    <row r="830" spans="1:39"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s="1" t="str">
        <f t="shared" si="48"/>
        <v>18-25</v>
      </c>
      <c r="AK830" t="str">
        <f t="shared" si="49"/>
        <v>Low</v>
      </c>
      <c r="AL830" t="str">
        <f t="shared" si="50"/>
        <v>3-5</v>
      </c>
      <c r="AM830" t="str">
        <f t="shared" si="51"/>
        <v>Stayed</v>
      </c>
    </row>
    <row r="831" spans="1:39"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s="1" t="str">
        <f t="shared" si="48"/>
        <v>26-35</v>
      </c>
      <c r="AK831" t="str">
        <f t="shared" si="49"/>
        <v>High</v>
      </c>
      <c r="AL831" t="str">
        <f t="shared" si="50"/>
        <v>0-2</v>
      </c>
      <c r="AM831" t="str">
        <f t="shared" si="51"/>
        <v>Left</v>
      </c>
    </row>
    <row r="832" spans="1:39"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s="1" t="str">
        <f t="shared" si="48"/>
        <v>36-45</v>
      </c>
      <c r="AK832" t="str">
        <f t="shared" si="49"/>
        <v>Medium</v>
      </c>
      <c r="AL832" t="str">
        <f t="shared" si="50"/>
        <v>3-5</v>
      </c>
      <c r="AM832" t="str">
        <f t="shared" si="51"/>
        <v>Left</v>
      </c>
    </row>
    <row r="833" spans="1:39"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s="1" t="str">
        <f t="shared" si="48"/>
        <v>26-35</v>
      </c>
      <c r="AK833" t="str">
        <f t="shared" si="49"/>
        <v>Low</v>
      </c>
      <c r="AL833" t="str">
        <f t="shared" si="50"/>
        <v>0-2</v>
      </c>
      <c r="AM833" t="str">
        <f t="shared" si="51"/>
        <v>Stayed</v>
      </c>
    </row>
    <row r="834" spans="1:39"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s="1" t="str">
        <f t="shared" ref="AJ834:AJ897" si="52">IF(A834&lt;=25,"18-25",IF(A834&lt;=35,"26-35",IF(A834&lt;=45,"36-45",IF(A834&lt;=55,"46-55","56+"))))</f>
        <v>36-45</v>
      </c>
      <c r="AK834" t="str">
        <f t="shared" ref="AK834:AK897" si="53">IF(S834&lt;3000,"Low",IF(S834&lt;7000,"Medium","High"))</f>
        <v>Medium</v>
      </c>
      <c r="AL834" t="str">
        <f t="shared" ref="AL834:AL897" si="54">IF(AF833&lt;=2,"0-2",IF(AF833&lt;=5,"3-5",IF(AF833&lt;=10,"6-10","11+")))</f>
        <v>0-2</v>
      </c>
      <c r="AM834" t="str">
        <f t="shared" ref="AM834:AM897" si="55">IF(B833="Yes","Left","Stayed")</f>
        <v>Left</v>
      </c>
    </row>
    <row r="835" spans="1:39"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s="1" t="str">
        <f t="shared" si="52"/>
        <v>26-35</v>
      </c>
      <c r="AK835" t="str">
        <f t="shared" si="53"/>
        <v>Low</v>
      </c>
      <c r="AL835" t="str">
        <f t="shared" si="54"/>
        <v>6-10</v>
      </c>
      <c r="AM835" t="str">
        <f t="shared" si="55"/>
        <v>Stayed</v>
      </c>
    </row>
    <row r="836" spans="1:39"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s="1" t="str">
        <f t="shared" si="52"/>
        <v>26-35</v>
      </c>
      <c r="AK836" t="str">
        <f t="shared" si="53"/>
        <v>Medium</v>
      </c>
      <c r="AL836" t="str">
        <f t="shared" si="54"/>
        <v>3-5</v>
      </c>
      <c r="AM836" t="str">
        <f t="shared" si="55"/>
        <v>Stayed</v>
      </c>
    </row>
    <row r="837" spans="1:39"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s="1" t="str">
        <f t="shared" si="52"/>
        <v>26-35</v>
      </c>
      <c r="AK837" t="str">
        <f t="shared" si="53"/>
        <v>Medium</v>
      </c>
      <c r="AL837" t="str">
        <f t="shared" si="54"/>
        <v>6-10</v>
      </c>
      <c r="AM837" t="str">
        <f t="shared" si="55"/>
        <v>Stayed</v>
      </c>
    </row>
    <row r="838" spans="1:39"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s="1" t="str">
        <f t="shared" si="52"/>
        <v>26-35</v>
      </c>
      <c r="AK838" t="str">
        <f t="shared" si="53"/>
        <v>High</v>
      </c>
      <c r="AL838" t="str">
        <f t="shared" si="54"/>
        <v>3-5</v>
      </c>
      <c r="AM838" t="str">
        <f t="shared" si="55"/>
        <v>Stayed</v>
      </c>
    </row>
    <row r="839" spans="1:39"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s="1" t="str">
        <f t="shared" si="52"/>
        <v>36-45</v>
      </c>
      <c r="AK839" t="str">
        <f t="shared" si="53"/>
        <v>High</v>
      </c>
      <c r="AL839" t="str">
        <f t="shared" si="54"/>
        <v>11+</v>
      </c>
      <c r="AM839" t="str">
        <f t="shared" si="55"/>
        <v>Left</v>
      </c>
    </row>
    <row r="840" spans="1:39"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s="1" t="str">
        <f t="shared" si="52"/>
        <v>36-45</v>
      </c>
      <c r="AK840" t="str">
        <f t="shared" si="53"/>
        <v>High</v>
      </c>
      <c r="AL840" t="str">
        <f t="shared" si="54"/>
        <v>11+</v>
      </c>
      <c r="AM840" t="str">
        <f t="shared" si="55"/>
        <v>Stayed</v>
      </c>
    </row>
    <row r="841" spans="1:39"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s="1" t="str">
        <f t="shared" si="52"/>
        <v>36-45</v>
      </c>
      <c r="AK841" t="str">
        <f t="shared" si="53"/>
        <v>Medium</v>
      </c>
      <c r="AL841" t="str">
        <f t="shared" si="54"/>
        <v>11+</v>
      </c>
      <c r="AM841" t="str">
        <f t="shared" si="55"/>
        <v>Left</v>
      </c>
    </row>
    <row r="842" spans="1:39"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s="1" t="str">
        <f t="shared" si="52"/>
        <v>26-35</v>
      </c>
      <c r="AK842" t="str">
        <f t="shared" si="53"/>
        <v>Low</v>
      </c>
      <c r="AL842" t="str">
        <f t="shared" si="54"/>
        <v>6-10</v>
      </c>
      <c r="AM842" t="str">
        <f t="shared" si="55"/>
        <v>Stayed</v>
      </c>
    </row>
    <row r="843" spans="1:39"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s="1" t="str">
        <f t="shared" si="52"/>
        <v>18-25</v>
      </c>
      <c r="AK843" t="str">
        <f t="shared" si="53"/>
        <v>Medium</v>
      </c>
      <c r="AL843" t="str">
        <f t="shared" si="54"/>
        <v>6-10</v>
      </c>
      <c r="AM843" t="str">
        <f t="shared" si="55"/>
        <v>Stayed</v>
      </c>
    </row>
    <row r="844" spans="1:39"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s="1" t="str">
        <f t="shared" si="52"/>
        <v>26-35</v>
      </c>
      <c r="AK844" t="str">
        <f t="shared" si="53"/>
        <v>Low</v>
      </c>
      <c r="AL844" t="str">
        <f t="shared" si="54"/>
        <v>3-5</v>
      </c>
      <c r="AM844" t="str">
        <f t="shared" si="55"/>
        <v>Stayed</v>
      </c>
    </row>
    <row r="845" spans="1:39"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s="1" t="str">
        <f t="shared" si="52"/>
        <v>26-35</v>
      </c>
      <c r="AK845" t="str">
        <f t="shared" si="53"/>
        <v>Medium</v>
      </c>
      <c r="AL845" t="str">
        <f t="shared" si="54"/>
        <v>0-2</v>
      </c>
      <c r="AM845" t="str">
        <f t="shared" si="55"/>
        <v>Left</v>
      </c>
    </row>
    <row r="846" spans="1:39"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s="1" t="str">
        <f t="shared" si="52"/>
        <v>26-35</v>
      </c>
      <c r="AK846" t="str">
        <f t="shared" si="53"/>
        <v>Medium</v>
      </c>
      <c r="AL846" t="str">
        <f t="shared" si="54"/>
        <v>6-10</v>
      </c>
      <c r="AM846" t="str">
        <f t="shared" si="55"/>
        <v>Stayed</v>
      </c>
    </row>
    <row r="847" spans="1:39"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s="1" t="str">
        <f t="shared" si="52"/>
        <v>36-45</v>
      </c>
      <c r="AK847" t="str">
        <f t="shared" si="53"/>
        <v>Medium</v>
      </c>
      <c r="AL847" t="str">
        <f t="shared" si="54"/>
        <v>6-10</v>
      </c>
      <c r="AM847" t="str">
        <f t="shared" si="55"/>
        <v>Stayed</v>
      </c>
    </row>
    <row r="848" spans="1:39"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s="1" t="str">
        <f t="shared" si="52"/>
        <v>26-35</v>
      </c>
      <c r="AK848" t="str">
        <f t="shared" si="53"/>
        <v>High</v>
      </c>
      <c r="AL848" t="str">
        <f t="shared" si="54"/>
        <v>0-2</v>
      </c>
      <c r="AM848" t="str">
        <f t="shared" si="55"/>
        <v>Stayed</v>
      </c>
    </row>
    <row r="849" spans="1:39"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s="1" t="str">
        <f t="shared" si="52"/>
        <v>26-35</v>
      </c>
      <c r="AK849" t="str">
        <f t="shared" si="53"/>
        <v>Medium</v>
      </c>
      <c r="AL849" t="str">
        <f t="shared" si="54"/>
        <v>6-10</v>
      </c>
      <c r="AM849" t="str">
        <f t="shared" si="55"/>
        <v>Stayed</v>
      </c>
    </row>
    <row r="850" spans="1:39"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s="1" t="str">
        <f t="shared" si="52"/>
        <v>26-35</v>
      </c>
      <c r="AK850" t="str">
        <f t="shared" si="53"/>
        <v>Low</v>
      </c>
      <c r="AL850" t="str">
        <f t="shared" si="54"/>
        <v>11+</v>
      </c>
      <c r="AM850" t="str">
        <f t="shared" si="55"/>
        <v>Stayed</v>
      </c>
    </row>
    <row r="851" spans="1:39"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s="1" t="str">
        <f t="shared" si="52"/>
        <v>36-45</v>
      </c>
      <c r="AK851" t="str">
        <f t="shared" si="53"/>
        <v>Medium</v>
      </c>
      <c r="AL851" t="str">
        <f t="shared" si="54"/>
        <v>0-2</v>
      </c>
      <c r="AM851" t="str">
        <f t="shared" si="55"/>
        <v>Stayed</v>
      </c>
    </row>
    <row r="852" spans="1:39"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s="1" t="str">
        <f t="shared" si="52"/>
        <v>26-35</v>
      </c>
      <c r="AK852" t="str">
        <f t="shared" si="53"/>
        <v>Low</v>
      </c>
      <c r="AL852" t="str">
        <f t="shared" si="54"/>
        <v>3-5</v>
      </c>
      <c r="AM852" t="str">
        <f t="shared" si="55"/>
        <v>Left</v>
      </c>
    </row>
    <row r="853" spans="1:39"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s="1" t="str">
        <f t="shared" si="52"/>
        <v>56+</v>
      </c>
      <c r="AK853" t="str">
        <f t="shared" si="53"/>
        <v>High</v>
      </c>
      <c r="AL853" t="str">
        <f t="shared" si="54"/>
        <v>0-2</v>
      </c>
      <c r="AM853" t="str">
        <f t="shared" si="55"/>
        <v>Stayed</v>
      </c>
    </row>
    <row r="854" spans="1:39"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s="1" t="str">
        <f t="shared" si="52"/>
        <v>26-35</v>
      </c>
      <c r="AK854" t="str">
        <f t="shared" si="53"/>
        <v>Medium</v>
      </c>
      <c r="AL854" t="str">
        <f t="shared" si="54"/>
        <v>3-5</v>
      </c>
      <c r="AM854" t="str">
        <f t="shared" si="55"/>
        <v>Stayed</v>
      </c>
    </row>
    <row r="855" spans="1:39"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s="1" t="str">
        <f t="shared" si="52"/>
        <v>18-25</v>
      </c>
      <c r="AK855" t="str">
        <f t="shared" si="53"/>
        <v>Low</v>
      </c>
      <c r="AL855" t="str">
        <f t="shared" si="54"/>
        <v>6-10</v>
      </c>
      <c r="AM855" t="str">
        <f t="shared" si="55"/>
        <v>Stayed</v>
      </c>
    </row>
    <row r="856" spans="1:39"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s="1" t="str">
        <f t="shared" si="52"/>
        <v>36-45</v>
      </c>
      <c r="AK856" t="str">
        <f t="shared" si="53"/>
        <v>Medium</v>
      </c>
      <c r="AL856" t="str">
        <f t="shared" si="54"/>
        <v>0-2</v>
      </c>
      <c r="AM856" t="str">
        <f t="shared" si="55"/>
        <v>Stayed</v>
      </c>
    </row>
    <row r="857" spans="1:39"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s="1" t="str">
        <f t="shared" si="52"/>
        <v>36-45</v>
      </c>
      <c r="AK857" t="str">
        <f t="shared" si="53"/>
        <v>Medium</v>
      </c>
      <c r="AL857" t="str">
        <f t="shared" si="54"/>
        <v>3-5</v>
      </c>
      <c r="AM857" t="str">
        <f t="shared" si="55"/>
        <v>Stayed</v>
      </c>
    </row>
    <row r="858" spans="1:39"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s="1" t="str">
        <f t="shared" si="52"/>
        <v>18-25</v>
      </c>
      <c r="AK858" t="str">
        <f t="shared" si="53"/>
        <v>Medium</v>
      </c>
      <c r="AL858" t="str">
        <f t="shared" si="54"/>
        <v>11+</v>
      </c>
      <c r="AM858" t="str">
        <f t="shared" si="55"/>
        <v>Stayed</v>
      </c>
    </row>
    <row r="859" spans="1:39"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s="1" t="str">
        <f t="shared" si="52"/>
        <v>36-45</v>
      </c>
      <c r="AK859" t="str">
        <f t="shared" si="53"/>
        <v>Low</v>
      </c>
      <c r="AL859" t="str">
        <f t="shared" si="54"/>
        <v>0-2</v>
      </c>
      <c r="AM859" t="str">
        <f t="shared" si="55"/>
        <v>Stayed</v>
      </c>
    </row>
    <row r="860" spans="1:39"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s="1" t="str">
        <f t="shared" si="52"/>
        <v>46-55</v>
      </c>
      <c r="AK860" t="str">
        <f t="shared" si="53"/>
        <v>High</v>
      </c>
      <c r="AL860" t="str">
        <f t="shared" si="54"/>
        <v>6-10</v>
      </c>
      <c r="AM860" t="str">
        <f t="shared" si="55"/>
        <v>Left</v>
      </c>
    </row>
    <row r="861" spans="1:39"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s="1" t="str">
        <f t="shared" si="52"/>
        <v>26-35</v>
      </c>
      <c r="AK861" t="str">
        <f t="shared" si="53"/>
        <v>Low</v>
      </c>
      <c r="AL861" t="str">
        <f t="shared" si="54"/>
        <v>6-10</v>
      </c>
      <c r="AM861" t="str">
        <f t="shared" si="55"/>
        <v>Stayed</v>
      </c>
    </row>
    <row r="862" spans="1:39"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s="1" t="str">
        <f t="shared" si="52"/>
        <v>18-25</v>
      </c>
      <c r="AK862" t="str">
        <f t="shared" si="53"/>
        <v>Low</v>
      </c>
      <c r="AL862" t="str">
        <f t="shared" si="54"/>
        <v>3-5</v>
      </c>
      <c r="AM862" t="str">
        <f t="shared" si="55"/>
        <v>Stayed</v>
      </c>
    </row>
    <row r="863" spans="1:39"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s="1" t="str">
        <f t="shared" si="52"/>
        <v>46-55</v>
      </c>
      <c r="AK863" t="str">
        <f t="shared" si="53"/>
        <v>High</v>
      </c>
      <c r="AL863" t="str">
        <f t="shared" si="54"/>
        <v>0-2</v>
      </c>
      <c r="AM863" t="str">
        <f t="shared" si="55"/>
        <v>Left</v>
      </c>
    </row>
    <row r="864" spans="1:39"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s="1" t="str">
        <f t="shared" si="52"/>
        <v>36-45</v>
      </c>
      <c r="AK864" t="str">
        <f t="shared" si="53"/>
        <v>Low</v>
      </c>
      <c r="AL864" t="str">
        <f t="shared" si="54"/>
        <v>11+</v>
      </c>
      <c r="AM864" t="str">
        <f t="shared" si="55"/>
        <v>Stayed</v>
      </c>
    </row>
    <row r="865" spans="1:39"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s="1" t="str">
        <f t="shared" si="52"/>
        <v>26-35</v>
      </c>
      <c r="AK865" t="str">
        <f t="shared" si="53"/>
        <v>Medium</v>
      </c>
      <c r="AL865" t="str">
        <f t="shared" si="54"/>
        <v>0-2</v>
      </c>
      <c r="AM865" t="str">
        <f t="shared" si="55"/>
        <v>Stayed</v>
      </c>
    </row>
    <row r="866" spans="1:39"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s="1" t="str">
        <f t="shared" si="52"/>
        <v>36-45</v>
      </c>
      <c r="AK866" t="str">
        <f t="shared" si="53"/>
        <v>Low</v>
      </c>
      <c r="AL866" t="str">
        <f t="shared" si="54"/>
        <v>3-5</v>
      </c>
      <c r="AM866" t="str">
        <f t="shared" si="55"/>
        <v>Stayed</v>
      </c>
    </row>
    <row r="867" spans="1:39"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s="1" t="str">
        <f t="shared" si="52"/>
        <v>26-35</v>
      </c>
      <c r="AK867" t="str">
        <f t="shared" si="53"/>
        <v>Medium</v>
      </c>
      <c r="AL867" t="str">
        <f t="shared" si="54"/>
        <v>0-2</v>
      </c>
      <c r="AM867" t="str">
        <f t="shared" si="55"/>
        <v>Left</v>
      </c>
    </row>
    <row r="868" spans="1:39"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s="1" t="str">
        <f t="shared" si="52"/>
        <v>36-45</v>
      </c>
      <c r="AK868" t="str">
        <f t="shared" si="53"/>
        <v>Medium</v>
      </c>
      <c r="AL868" t="str">
        <f t="shared" si="54"/>
        <v>3-5</v>
      </c>
      <c r="AM868" t="str">
        <f t="shared" si="55"/>
        <v>Stayed</v>
      </c>
    </row>
    <row r="869" spans="1:39"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s="1" t="str">
        <f t="shared" si="52"/>
        <v>46-55</v>
      </c>
      <c r="AK869" t="str">
        <f t="shared" si="53"/>
        <v>High</v>
      </c>
      <c r="AL869" t="str">
        <f t="shared" si="54"/>
        <v>0-2</v>
      </c>
      <c r="AM869" t="str">
        <f t="shared" si="55"/>
        <v>Stayed</v>
      </c>
    </row>
    <row r="870" spans="1:39"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s="1" t="str">
        <f t="shared" si="52"/>
        <v>26-35</v>
      </c>
      <c r="AK870" t="str">
        <f t="shared" si="53"/>
        <v>Medium</v>
      </c>
      <c r="AL870" t="str">
        <f t="shared" si="54"/>
        <v>0-2</v>
      </c>
      <c r="AM870" t="str">
        <f t="shared" si="55"/>
        <v>Stayed</v>
      </c>
    </row>
    <row r="871" spans="1:39"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s="1" t="str">
        <f t="shared" si="52"/>
        <v>46-55</v>
      </c>
      <c r="AK871" t="str">
        <f t="shared" si="53"/>
        <v>High</v>
      </c>
      <c r="AL871" t="str">
        <f t="shared" si="54"/>
        <v>6-10</v>
      </c>
      <c r="AM871" t="str">
        <f t="shared" si="55"/>
        <v>Stayed</v>
      </c>
    </row>
    <row r="872" spans="1:39"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s="1" t="str">
        <f t="shared" si="52"/>
        <v>26-35</v>
      </c>
      <c r="AK872" t="str">
        <f t="shared" si="53"/>
        <v>High</v>
      </c>
      <c r="AL872" t="str">
        <f t="shared" si="54"/>
        <v>3-5</v>
      </c>
      <c r="AM872" t="str">
        <f t="shared" si="55"/>
        <v>Stayed</v>
      </c>
    </row>
    <row r="873" spans="1:39"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s="1" t="str">
        <f t="shared" si="52"/>
        <v>18-25</v>
      </c>
      <c r="AK873" t="str">
        <f t="shared" si="53"/>
        <v>Low</v>
      </c>
      <c r="AL873" t="str">
        <f t="shared" si="54"/>
        <v>6-10</v>
      </c>
      <c r="AM873" t="str">
        <f t="shared" si="55"/>
        <v>Stayed</v>
      </c>
    </row>
    <row r="874" spans="1:39"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s="1" t="str">
        <f t="shared" si="52"/>
        <v>26-35</v>
      </c>
      <c r="AK874" t="str">
        <f t="shared" si="53"/>
        <v>Medium</v>
      </c>
      <c r="AL874" t="str">
        <f t="shared" si="54"/>
        <v>0-2</v>
      </c>
      <c r="AM874" t="str">
        <f t="shared" si="55"/>
        <v>Left</v>
      </c>
    </row>
    <row r="875" spans="1:39"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s="1" t="str">
        <f t="shared" si="52"/>
        <v>36-45</v>
      </c>
      <c r="AK875" t="str">
        <f t="shared" si="53"/>
        <v>Low</v>
      </c>
      <c r="AL875" t="str">
        <f t="shared" si="54"/>
        <v>6-10</v>
      </c>
      <c r="AM875" t="str">
        <f t="shared" si="55"/>
        <v>Stayed</v>
      </c>
    </row>
    <row r="876" spans="1:39"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s="1" t="str">
        <f t="shared" si="52"/>
        <v>26-35</v>
      </c>
      <c r="AK876" t="str">
        <f t="shared" si="53"/>
        <v>Medium</v>
      </c>
      <c r="AL876" t="str">
        <f t="shared" si="54"/>
        <v>6-10</v>
      </c>
      <c r="AM876" t="str">
        <f t="shared" si="55"/>
        <v>Stayed</v>
      </c>
    </row>
    <row r="877" spans="1:39"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s="1" t="str">
        <f t="shared" si="52"/>
        <v>36-45</v>
      </c>
      <c r="AK877" t="str">
        <f t="shared" si="53"/>
        <v>Medium</v>
      </c>
      <c r="AL877" t="str">
        <f t="shared" si="54"/>
        <v>6-10</v>
      </c>
      <c r="AM877" t="str">
        <f t="shared" si="55"/>
        <v>Stayed</v>
      </c>
    </row>
    <row r="878" spans="1:39"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s="1" t="str">
        <f t="shared" si="52"/>
        <v>18-25</v>
      </c>
      <c r="AK878" t="str">
        <f t="shared" si="53"/>
        <v>Low</v>
      </c>
      <c r="AL878" t="str">
        <f t="shared" si="54"/>
        <v>11+</v>
      </c>
      <c r="AM878" t="str">
        <f t="shared" si="55"/>
        <v>Stayed</v>
      </c>
    </row>
    <row r="879" spans="1:39"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s="1" t="str">
        <f t="shared" si="52"/>
        <v>46-55</v>
      </c>
      <c r="AK879" t="str">
        <f t="shared" si="53"/>
        <v>High</v>
      </c>
      <c r="AL879" t="str">
        <f t="shared" si="54"/>
        <v>0-2</v>
      </c>
      <c r="AM879" t="str">
        <f t="shared" si="55"/>
        <v>Stayed</v>
      </c>
    </row>
    <row r="880" spans="1:39"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s="1" t="str">
        <f t="shared" si="52"/>
        <v>36-45</v>
      </c>
      <c r="AK880" t="str">
        <f t="shared" si="53"/>
        <v>Medium</v>
      </c>
      <c r="AL880" t="str">
        <f t="shared" si="54"/>
        <v>6-10</v>
      </c>
      <c r="AM880" t="str">
        <f t="shared" si="55"/>
        <v>Stayed</v>
      </c>
    </row>
    <row r="881" spans="1:39"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s="1" t="str">
        <f t="shared" si="52"/>
        <v>56+</v>
      </c>
      <c r="AK881" t="str">
        <f t="shared" si="53"/>
        <v>Medium</v>
      </c>
      <c r="AL881" t="str">
        <f t="shared" si="54"/>
        <v>3-5</v>
      </c>
      <c r="AM881" t="str">
        <f t="shared" si="55"/>
        <v>Stayed</v>
      </c>
    </row>
    <row r="882" spans="1:39"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s="1" t="str">
        <f t="shared" si="52"/>
        <v>26-35</v>
      </c>
      <c r="AK882" t="str">
        <f t="shared" si="53"/>
        <v>Low</v>
      </c>
      <c r="AL882" t="str">
        <f t="shared" si="54"/>
        <v>11+</v>
      </c>
      <c r="AM882" t="str">
        <f t="shared" si="55"/>
        <v>Stayed</v>
      </c>
    </row>
    <row r="883" spans="1:39"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s="1" t="str">
        <f t="shared" si="52"/>
        <v>26-35</v>
      </c>
      <c r="AK883" t="str">
        <f t="shared" si="53"/>
        <v>Medium</v>
      </c>
      <c r="AL883" t="str">
        <f t="shared" si="54"/>
        <v>0-2</v>
      </c>
      <c r="AM883" t="str">
        <f t="shared" si="55"/>
        <v>Stayed</v>
      </c>
    </row>
    <row r="884" spans="1:39"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s="1" t="str">
        <f t="shared" si="52"/>
        <v>36-45</v>
      </c>
      <c r="AK884" t="str">
        <f t="shared" si="53"/>
        <v>High</v>
      </c>
      <c r="AL884" t="str">
        <f t="shared" si="54"/>
        <v>6-10</v>
      </c>
      <c r="AM884" t="str">
        <f t="shared" si="55"/>
        <v>Stayed</v>
      </c>
    </row>
    <row r="885" spans="1:39"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s="1" t="str">
        <f t="shared" si="52"/>
        <v>26-35</v>
      </c>
      <c r="AK885" t="str">
        <f t="shared" si="53"/>
        <v>Low</v>
      </c>
      <c r="AL885" t="str">
        <f t="shared" si="54"/>
        <v>6-10</v>
      </c>
      <c r="AM885" t="str">
        <f t="shared" si="55"/>
        <v>Stayed</v>
      </c>
    </row>
    <row r="886" spans="1:39"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s="1" t="str">
        <f t="shared" si="52"/>
        <v>36-45</v>
      </c>
      <c r="AK886" t="str">
        <f t="shared" si="53"/>
        <v>Medium</v>
      </c>
      <c r="AL886" t="str">
        <f t="shared" si="54"/>
        <v>11+</v>
      </c>
      <c r="AM886" t="str">
        <f t="shared" si="55"/>
        <v>Stayed</v>
      </c>
    </row>
    <row r="887" spans="1:39"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s="1" t="str">
        <f t="shared" si="52"/>
        <v>18-25</v>
      </c>
      <c r="AK887" t="str">
        <f t="shared" si="53"/>
        <v>Medium</v>
      </c>
      <c r="AL887" t="str">
        <f t="shared" si="54"/>
        <v>3-5</v>
      </c>
      <c r="AM887" t="str">
        <f t="shared" si="55"/>
        <v>Stayed</v>
      </c>
    </row>
    <row r="888" spans="1:39"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s="1" t="str">
        <f t="shared" si="52"/>
        <v>26-35</v>
      </c>
      <c r="AK888" t="str">
        <f t="shared" si="53"/>
        <v>Medium</v>
      </c>
      <c r="AL888" t="str">
        <f t="shared" si="54"/>
        <v>3-5</v>
      </c>
      <c r="AM888" t="str">
        <f t="shared" si="55"/>
        <v>Stayed</v>
      </c>
    </row>
    <row r="889" spans="1:39"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s="1" t="str">
        <f t="shared" si="52"/>
        <v>36-45</v>
      </c>
      <c r="AK889" t="str">
        <f t="shared" si="53"/>
        <v>High</v>
      </c>
      <c r="AL889" t="str">
        <f t="shared" si="54"/>
        <v>11+</v>
      </c>
      <c r="AM889" t="str">
        <f t="shared" si="55"/>
        <v>Stayed</v>
      </c>
    </row>
    <row r="890" spans="1:39"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s="1" t="str">
        <f t="shared" si="52"/>
        <v>26-35</v>
      </c>
      <c r="AK890" t="str">
        <f t="shared" si="53"/>
        <v>High</v>
      </c>
      <c r="AL890" t="str">
        <f t="shared" si="54"/>
        <v>0-2</v>
      </c>
      <c r="AM890" t="str">
        <f t="shared" si="55"/>
        <v>Stayed</v>
      </c>
    </row>
    <row r="891" spans="1:39"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s="1" t="str">
        <f t="shared" si="52"/>
        <v>26-35</v>
      </c>
      <c r="AK891" t="str">
        <f t="shared" si="53"/>
        <v>Low</v>
      </c>
      <c r="AL891" t="str">
        <f t="shared" si="54"/>
        <v>11+</v>
      </c>
      <c r="AM891" t="str">
        <f t="shared" si="55"/>
        <v>Stayed</v>
      </c>
    </row>
    <row r="892" spans="1:39"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s="1" t="str">
        <f t="shared" si="52"/>
        <v>46-55</v>
      </c>
      <c r="AK892" t="str">
        <f t="shared" si="53"/>
        <v>High</v>
      </c>
      <c r="AL892" t="str">
        <f t="shared" si="54"/>
        <v>6-10</v>
      </c>
      <c r="AM892" t="str">
        <f t="shared" si="55"/>
        <v>Stayed</v>
      </c>
    </row>
    <row r="893" spans="1:39"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s="1" t="str">
        <f t="shared" si="52"/>
        <v>36-45</v>
      </c>
      <c r="AK893" t="str">
        <f t="shared" si="53"/>
        <v>Low</v>
      </c>
      <c r="AL893" t="str">
        <f t="shared" si="54"/>
        <v>3-5</v>
      </c>
      <c r="AM893" t="str">
        <f t="shared" si="55"/>
        <v>Stayed</v>
      </c>
    </row>
    <row r="894" spans="1:39"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s="1" t="str">
        <f t="shared" si="52"/>
        <v>18-25</v>
      </c>
      <c r="AK894" t="str">
        <f t="shared" si="53"/>
        <v>Low</v>
      </c>
      <c r="AL894" t="str">
        <f t="shared" si="54"/>
        <v>6-10</v>
      </c>
      <c r="AM894" t="str">
        <f t="shared" si="55"/>
        <v>Stayed</v>
      </c>
    </row>
    <row r="895" spans="1:39"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s="1" t="str">
        <f t="shared" si="52"/>
        <v>26-35</v>
      </c>
      <c r="AK895" t="str">
        <f t="shared" si="53"/>
        <v>Medium</v>
      </c>
      <c r="AL895" t="str">
        <f t="shared" si="54"/>
        <v>0-2</v>
      </c>
      <c r="AM895" t="str">
        <f t="shared" si="55"/>
        <v>Left</v>
      </c>
    </row>
    <row r="896" spans="1:39"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s="1" t="str">
        <f t="shared" si="52"/>
        <v>46-55</v>
      </c>
      <c r="AK896" t="str">
        <f t="shared" si="53"/>
        <v>High</v>
      </c>
      <c r="AL896" t="str">
        <f t="shared" si="54"/>
        <v>3-5</v>
      </c>
      <c r="AM896" t="str">
        <f t="shared" si="55"/>
        <v>Stayed</v>
      </c>
    </row>
    <row r="897" spans="1:39"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s="1" t="str">
        <f t="shared" si="52"/>
        <v>26-35</v>
      </c>
      <c r="AK897" t="str">
        <f t="shared" si="53"/>
        <v>Medium</v>
      </c>
      <c r="AL897" t="str">
        <f t="shared" si="54"/>
        <v>6-10</v>
      </c>
      <c r="AM897" t="str">
        <f t="shared" si="55"/>
        <v>Stayed</v>
      </c>
    </row>
    <row r="898" spans="1:39"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s="1" t="str">
        <f t="shared" ref="AJ898:AJ961" si="56">IF(A898&lt;=25,"18-25",IF(A898&lt;=35,"26-35",IF(A898&lt;=45,"36-45",IF(A898&lt;=55,"46-55","56+"))))</f>
        <v>26-35</v>
      </c>
      <c r="AK898" t="str">
        <f t="shared" ref="AK898:AK961" si="57">IF(S898&lt;3000,"Low",IF(S898&lt;7000,"Medium","High"))</f>
        <v>Medium</v>
      </c>
      <c r="AL898" t="str">
        <f t="shared" ref="AL898:AL961" si="58">IF(AF897&lt;=2,"0-2",IF(AF897&lt;=5,"3-5",IF(AF897&lt;=10,"6-10","11+")))</f>
        <v>6-10</v>
      </c>
      <c r="AM898" t="str">
        <f t="shared" ref="AM898:AM961" si="59">IF(B897="Yes","Left","Stayed")</f>
        <v>Stayed</v>
      </c>
    </row>
    <row r="899" spans="1:39"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s="1" t="str">
        <f t="shared" si="56"/>
        <v>56+</v>
      </c>
      <c r="AK899" t="str">
        <f t="shared" si="57"/>
        <v>Medium</v>
      </c>
      <c r="AL899" t="str">
        <f t="shared" si="58"/>
        <v>6-10</v>
      </c>
      <c r="AM899" t="str">
        <f t="shared" si="59"/>
        <v>Stayed</v>
      </c>
    </row>
    <row r="900" spans="1:39"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s="1" t="str">
        <f t="shared" si="56"/>
        <v>36-45</v>
      </c>
      <c r="AK900" t="str">
        <f t="shared" si="57"/>
        <v>High</v>
      </c>
      <c r="AL900" t="str">
        <f t="shared" si="58"/>
        <v>6-10</v>
      </c>
      <c r="AM900" t="str">
        <f t="shared" si="59"/>
        <v>Stayed</v>
      </c>
    </row>
    <row r="901" spans="1:39"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s="1" t="str">
        <f t="shared" si="56"/>
        <v>46-55</v>
      </c>
      <c r="AK901" t="str">
        <f t="shared" si="57"/>
        <v>High</v>
      </c>
      <c r="AL901" t="str">
        <f t="shared" si="58"/>
        <v>6-10</v>
      </c>
      <c r="AM901" t="str">
        <f t="shared" si="59"/>
        <v>Stayed</v>
      </c>
    </row>
    <row r="902" spans="1:39"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s="1" t="str">
        <f t="shared" si="56"/>
        <v>36-45</v>
      </c>
      <c r="AK902" t="str">
        <f t="shared" si="57"/>
        <v>Medium</v>
      </c>
      <c r="AL902" t="str">
        <f t="shared" si="58"/>
        <v>0-2</v>
      </c>
      <c r="AM902" t="str">
        <f t="shared" si="59"/>
        <v>Stayed</v>
      </c>
    </row>
    <row r="903" spans="1:39"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s="1" t="str">
        <f t="shared" si="56"/>
        <v>46-55</v>
      </c>
      <c r="AK903" t="str">
        <f t="shared" si="57"/>
        <v>Low</v>
      </c>
      <c r="AL903" t="str">
        <f t="shared" si="58"/>
        <v>11+</v>
      </c>
      <c r="AM903" t="str">
        <f t="shared" si="59"/>
        <v>Stayed</v>
      </c>
    </row>
    <row r="904" spans="1:39"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s="1" t="str">
        <f t="shared" si="56"/>
        <v>26-35</v>
      </c>
      <c r="AK904" t="str">
        <f t="shared" si="57"/>
        <v>Low</v>
      </c>
      <c r="AL904" t="str">
        <f t="shared" si="58"/>
        <v>0-2</v>
      </c>
      <c r="AM904" t="str">
        <f t="shared" si="59"/>
        <v>Stayed</v>
      </c>
    </row>
    <row r="905" spans="1:39"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s="1" t="str">
        <f t="shared" si="56"/>
        <v>26-35</v>
      </c>
      <c r="AK905" t="str">
        <f t="shared" si="57"/>
        <v>Medium</v>
      </c>
      <c r="AL905" t="str">
        <f t="shared" si="58"/>
        <v>3-5</v>
      </c>
      <c r="AM905" t="str">
        <f t="shared" si="59"/>
        <v>Stayed</v>
      </c>
    </row>
    <row r="906" spans="1:39"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s="1" t="str">
        <f t="shared" si="56"/>
        <v>46-55</v>
      </c>
      <c r="AK906" t="str">
        <f t="shared" si="57"/>
        <v>High</v>
      </c>
      <c r="AL906" t="str">
        <f t="shared" si="58"/>
        <v>6-10</v>
      </c>
      <c r="AM906" t="str">
        <f t="shared" si="59"/>
        <v>Stayed</v>
      </c>
    </row>
    <row r="907" spans="1:39"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s="1" t="str">
        <f t="shared" si="56"/>
        <v>26-35</v>
      </c>
      <c r="AK907" t="str">
        <f t="shared" si="57"/>
        <v>High</v>
      </c>
      <c r="AL907" t="str">
        <f t="shared" si="58"/>
        <v>0-2</v>
      </c>
      <c r="AM907" t="str">
        <f t="shared" si="59"/>
        <v>Stayed</v>
      </c>
    </row>
    <row r="908" spans="1:39"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s="1" t="str">
        <f t="shared" si="56"/>
        <v>26-35</v>
      </c>
      <c r="AK908" t="str">
        <f t="shared" si="57"/>
        <v>Low</v>
      </c>
      <c r="AL908" t="str">
        <f t="shared" si="58"/>
        <v>6-10</v>
      </c>
      <c r="AM908" t="str">
        <f t="shared" si="59"/>
        <v>Stayed</v>
      </c>
    </row>
    <row r="909" spans="1:39"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s="1" t="str">
        <f t="shared" si="56"/>
        <v>36-45</v>
      </c>
      <c r="AK909" t="str">
        <f t="shared" si="57"/>
        <v>High</v>
      </c>
      <c r="AL909" t="str">
        <f t="shared" si="58"/>
        <v>0-2</v>
      </c>
      <c r="AM909" t="str">
        <f t="shared" si="59"/>
        <v>Stayed</v>
      </c>
    </row>
    <row r="910" spans="1:39"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s="1" t="str">
        <f t="shared" si="56"/>
        <v>26-35</v>
      </c>
      <c r="AK910" t="str">
        <f t="shared" si="57"/>
        <v>High</v>
      </c>
      <c r="AL910" t="str">
        <f t="shared" si="58"/>
        <v>11+</v>
      </c>
      <c r="AM910" t="str">
        <f t="shared" si="59"/>
        <v>Stayed</v>
      </c>
    </row>
    <row r="911" spans="1:39"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s="1" t="str">
        <f t="shared" si="56"/>
        <v>18-25</v>
      </c>
      <c r="AK911" t="str">
        <f t="shared" si="57"/>
        <v>Low</v>
      </c>
      <c r="AL911" t="str">
        <f t="shared" si="58"/>
        <v>6-10</v>
      </c>
      <c r="AM911" t="str">
        <f t="shared" si="59"/>
        <v>Stayed</v>
      </c>
    </row>
    <row r="912" spans="1:39"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s="1" t="str">
        <f t="shared" si="56"/>
        <v>18-25</v>
      </c>
      <c r="AK912" t="str">
        <f t="shared" si="57"/>
        <v>Low</v>
      </c>
      <c r="AL912" t="str">
        <f t="shared" si="58"/>
        <v>0-2</v>
      </c>
      <c r="AM912" t="str">
        <f t="shared" si="59"/>
        <v>Stayed</v>
      </c>
    </row>
    <row r="913" spans="1:39"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s="1" t="str">
        <f t="shared" si="56"/>
        <v>18-25</v>
      </c>
      <c r="AK913" t="str">
        <f t="shared" si="57"/>
        <v>Low</v>
      </c>
      <c r="AL913" t="str">
        <f t="shared" si="58"/>
        <v>0-2</v>
      </c>
      <c r="AM913" t="str">
        <f t="shared" si="59"/>
        <v>Stayed</v>
      </c>
    </row>
    <row r="914" spans="1:39"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s="1" t="str">
        <f t="shared" si="56"/>
        <v>26-35</v>
      </c>
      <c r="AK914" t="str">
        <f t="shared" si="57"/>
        <v>Low</v>
      </c>
      <c r="AL914" t="str">
        <f t="shared" si="58"/>
        <v>0-2</v>
      </c>
      <c r="AM914" t="str">
        <f t="shared" si="59"/>
        <v>Left</v>
      </c>
    </row>
    <row r="915" spans="1:39"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s="1" t="str">
        <f t="shared" si="56"/>
        <v>36-45</v>
      </c>
      <c r="AK915" t="str">
        <f t="shared" si="57"/>
        <v>High</v>
      </c>
      <c r="AL915" t="str">
        <f t="shared" si="58"/>
        <v>6-10</v>
      </c>
      <c r="AM915" t="str">
        <f t="shared" si="59"/>
        <v>Stayed</v>
      </c>
    </row>
    <row r="916" spans="1:39"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s="1" t="str">
        <f t="shared" si="56"/>
        <v>46-55</v>
      </c>
      <c r="AK916" t="str">
        <f t="shared" si="57"/>
        <v>High</v>
      </c>
      <c r="AL916" t="str">
        <f t="shared" si="58"/>
        <v>11+</v>
      </c>
      <c r="AM916" t="str">
        <f t="shared" si="59"/>
        <v>Left</v>
      </c>
    </row>
    <row r="917" spans="1:39"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s="1" t="str">
        <f t="shared" si="56"/>
        <v>18-25</v>
      </c>
      <c r="AK917" t="str">
        <f t="shared" si="57"/>
        <v>Low</v>
      </c>
      <c r="AL917" t="str">
        <f t="shared" si="58"/>
        <v>11+</v>
      </c>
      <c r="AM917" t="str">
        <f t="shared" si="59"/>
        <v>Stayed</v>
      </c>
    </row>
    <row r="918" spans="1:39"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s="1" t="str">
        <f t="shared" si="56"/>
        <v>46-55</v>
      </c>
      <c r="AK918" t="str">
        <f t="shared" si="57"/>
        <v>High</v>
      </c>
      <c r="AL918" t="str">
        <f t="shared" si="58"/>
        <v>0-2</v>
      </c>
      <c r="AM918" t="str">
        <f t="shared" si="59"/>
        <v>Left</v>
      </c>
    </row>
    <row r="919" spans="1:39"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s="1" t="str">
        <f t="shared" si="56"/>
        <v>26-35</v>
      </c>
      <c r="AK919" t="str">
        <f t="shared" si="57"/>
        <v>Medium</v>
      </c>
      <c r="AL919" t="str">
        <f t="shared" si="58"/>
        <v>11+</v>
      </c>
      <c r="AM919" t="str">
        <f t="shared" si="59"/>
        <v>Stayed</v>
      </c>
    </row>
    <row r="920" spans="1:39"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s="1" t="str">
        <f t="shared" si="56"/>
        <v>46-55</v>
      </c>
      <c r="AK920" t="str">
        <f t="shared" si="57"/>
        <v>High</v>
      </c>
      <c r="AL920" t="str">
        <f t="shared" si="58"/>
        <v>3-5</v>
      </c>
      <c r="AM920" t="str">
        <f t="shared" si="59"/>
        <v>Stayed</v>
      </c>
    </row>
    <row r="921" spans="1:39"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s="1" t="str">
        <f t="shared" si="56"/>
        <v>56+</v>
      </c>
      <c r="AK921" t="str">
        <f t="shared" si="57"/>
        <v>High</v>
      </c>
      <c r="AL921" t="str">
        <f t="shared" si="58"/>
        <v>11+</v>
      </c>
      <c r="AM921" t="str">
        <f t="shared" si="59"/>
        <v>Stayed</v>
      </c>
    </row>
    <row r="922" spans="1:39"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s="1" t="str">
        <f t="shared" si="56"/>
        <v>26-35</v>
      </c>
      <c r="AK922" t="str">
        <f t="shared" si="57"/>
        <v>Medium</v>
      </c>
      <c r="AL922" t="str">
        <f t="shared" si="58"/>
        <v>6-10</v>
      </c>
      <c r="AM922" t="str">
        <f t="shared" si="59"/>
        <v>Stayed</v>
      </c>
    </row>
    <row r="923" spans="1:39"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s="1" t="str">
        <f t="shared" si="56"/>
        <v>26-35</v>
      </c>
      <c r="AK923" t="str">
        <f t="shared" si="57"/>
        <v>Low</v>
      </c>
      <c r="AL923" t="str">
        <f t="shared" si="58"/>
        <v>11+</v>
      </c>
      <c r="AM923" t="str">
        <f t="shared" si="59"/>
        <v>Stayed</v>
      </c>
    </row>
    <row r="924" spans="1:39"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s="1" t="str">
        <f t="shared" si="56"/>
        <v>36-45</v>
      </c>
      <c r="AK924" t="str">
        <f t="shared" si="57"/>
        <v>High</v>
      </c>
      <c r="AL924" t="str">
        <f t="shared" si="58"/>
        <v>3-5</v>
      </c>
      <c r="AM924" t="str">
        <f t="shared" si="59"/>
        <v>Stayed</v>
      </c>
    </row>
    <row r="925" spans="1:39"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s="1" t="str">
        <f t="shared" si="56"/>
        <v>26-35</v>
      </c>
      <c r="AK925" t="str">
        <f t="shared" si="57"/>
        <v>Medium</v>
      </c>
      <c r="AL925" t="str">
        <f t="shared" si="58"/>
        <v>11+</v>
      </c>
      <c r="AM925" t="str">
        <f t="shared" si="59"/>
        <v>Stayed</v>
      </c>
    </row>
    <row r="926" spans="1:39"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s="1" t="str">
        <f t="shared" si="56"/>
        <v>26-35</v>
      </c>
      <c r="AK926" t="str">
        <f t="shared" si="57"/>
        <v>Medium</v>
      </c>
      <c r="AL926" t="str">
        <f t="shared" si="58"/>
        <v>6-10</v>
      </c>
      <c r="AM926" t="str">
        <f t="shared" si="59"/>
        <v>Stayed</v>
      </c>
    </row>
    <row r="927" spans="1:39"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s="1" t="str">
        <f t="shared" si="56"/>
        <v>36-45</v>
      </c>
      <c r="AK927" t="str">
        <f t="shared" si="57"/>
        <v>Low</v>
      </c>
      <c r="AL927" t="str">
        <f t="shared" si="58"/>
        <v>3-5</v>
      </c>
      <c r="AM927" t="str">
        <f t="shared" si="59"/>
        <v>Stayed</v>
      </c>
    </row>
    <row r="928" spans="1:39"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s="1" t="str">
        <f t="shared" si="56"/>
        <v>36-45</v>
      </c>
      <c r="AK928" t="str">
        <f t="shared" si="57"/>
        <v>High</v>
      </c>
      <c r="AL928" t="str">
        <f t="shared" si="58"/>
        <v>0-2</v>
      </c>
      <c r="AM928" t="str">
        <f t="shared" si="59"/>
        <v>Stayed</v>
      </c>
    </row>
    <row r="929" spans="1:39"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s="1" t="str">
        <f t="shared" si="56"/>
        <v>36-45</v>
      </c>
      <c r="AK929" t="str">
        <f t="shared" si="57"/>
        <v>Medium</v>
      </c>
      <c r="AL929" t="str">
        <f t="shared" si="58"/>
        <v>11+</v>
      </c>
      <c r="AM929" t="str">
        <f t="shared" si="59"/>
        <v>Stayed</v>
      </c>
    </row>
    <row r="930" spans="1:39"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s="1" t="str">
        <f t="shared" si="56"/>
        <v>36-45</v>
      </c>
      <c r="AK930" t="str">
        <f t="shared" si="57"/>
        <v>High</v>
      </c>
      <c r="AL930" t="str">
        <f t="shared" si="58"/>
        <v>11+</v>
      </c>
      <c r="AM930" t="str">
        <f t="shared" si="59"/>
        <v>Stayed</v>
      </c>
    </row>
    <row r="931" spans="1:39"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s="1" t="str">
        <f t="shared" si="56"/>
        <v>26-35</v>
      </c>
      <c r="AK931" t="str">
        <f t="shared" si="57"/>
        <v>Medium</v>
      </c>
      <c r="AL931" t="str">
        <f t="shared" si="58"/>
        <v>6-10</v>
      </c>
      <c r="AM931" t="str">
        <f t="shared" si="59"/>
        <v>Left</v>
      </c>
    </row>
    <row r="932" spans="1:39"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s="1" t="str">
        <f t="shared" si="56"/>
        <v>46-55</v>
      </c>
      <c r="AK932" t="str">
        <f t="shared" si="57"/>
        <v>Low</v>
      </c>
      <c r="AL932" t="str">
        <f t="shared" si="58"/>
        <v>0-2</v>
      </c>
      <c r="AM932" t="str">
        <f t="shared" si="59"/>
        <v>Stayed</v>
      </c>
    </row>
    <row r="933" spans="1:39"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s="1" t="str">
        <f t="shared" si="56"/>
        <v>26-35</v>
      </c>
      <c r="AK933" t="str">
        <f t="shared" si="57"/>
        <v>Medium</v>
      </c>
      <c r="AL933" t="str">
        <f t="shared" si="58"/>
        <v>6-10</v>
      </c>
      <c r="AM933" t="str">
        <f t="shared" si="59"/>
        <v>Stayed</v>
      </c>
    </row>
    <row r="934" spans="1:39"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s="1" t="str">
        <f t="shared" si="56"/>
        <v>26-35</v>
      </c>
      <c r="AK934" t="str">
        <f t="shared" si="57"/>
        <v>Medium</v>
      </c>
      <c r="AL934" t="str">
        <f t="shared" si="58"/>
        <v>6-10</v>
      </c>
      <c r="AM934" t="str">
        <f t="shared" si="59"/>
        <v>Stayed</v>
      </c>
    </row>
    <row r="935" spans="1:39"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s="1" t="str">
        <f t="shared" si="56"/>
        <v>26-35</v>
      </c>
      <c r="AK935" t="str">
        <f t="shared" si="57"/>
        <v>Low</v>
      </c>
      <c r="AL935" t="str">
        <f t="shared" si="58"/>
        <v>6-10</v>
      </c>
      <c r="AM935" t="str">
        <f t="shared" si="59"/>
        <v>Left</v>
      </c>
    </row>
    <row r="936" spans="1:39"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s="1" t="str">
        <f t="shared" si="56"/>
        <v>18-25</v>
      </c>
      <c r="AK936" t="str">
        <f t="shared" si="57"/>
        <v>Low</v>
      </c>
      <c r="AL936" t="str">
        <f t="shared" si="58"/>
        <v>3-5</v>
      </c>
      <c r="AM936" t="str">
        <f t="shared" si="59"/>
        <v>Stayed</v>
      </c>
    </row>
    <row r="937" spans="1:39"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s="1" t="str">
        <f t="shared" si="56"/>
        <v>26-35</v>
      </c>
      <c r="AK937" t="str">
        <f t="shared" si="57"/>
        <v>Medium</v>
      </c>
      <c r="AL937" t="str">
        <f t="shared" si="58"/>
        <v>0-2</v>
      </c>
      <c r="AM937" t="str">
        <f t="shared" si="59"/>
        <v>Stayed</v>
      </c>
    </row>
    <row r="938" spans="1:39"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s="1" t="str">
        <f t="shared" si="56"/>
        <v>36-45</v>
      </c>
      <c r="AK938" t="str">
        <f t="shared" si="57"/>
        <v>High</v>
      </c>
      <c r="AL938" t="str">
        <f t="shared" si="58"/>
        <v>6-10</v>
      </c>
      <c r="AM938" t="str">
        <f t="shared" si="59"/>
        <v>Stayed</v>
      </c>
    </row>
    <row r="939" spans="1:39"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s="1" t="str">
        <f t="shared" si="56"/>
        <v>36-45</v>
      </c>
      <c r="AK939" t="str">
        <f t="shared" si="57"/>
        <v>High</v>
      </c>
      <c r="AL939" t="str">
        <f t="shared" si="58"/>
        <v>0-2</v>
      </c>
      <c r="AM939" t="str">
        <f t="shared" si="59"/>
        <v>Stayed</v>
      </c>
    </row>
    <row r="940" spans="1:39"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s="1" t="str">
        <f t="shared" si="56"/>
        <v>56+</v>
      </c>
      <c r="AK940" t="str">
        <f t="shared" si="57"/>
        <v>Low</v>
      </c>
      <c r="AL940" t="str">
        <f t="shared" si="58"/>
        <v>11+</v>
      </c>
      <c r="AM940" t="str">
        <f t="shared" si="59"/>
        <v>Stayed</v>
      </c>
    </row>
    <row r="941" spans="1:39"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s="1" t="str">
        <f t="shared" si="56"/>
        <v>26-35</v>
      </c>
      <c r="AK941" t="str">
        <f t="shared" si="57"/>
        <v>Medium</v>
      </c>
      <c r="AL941" t="str">
        <f t="shared" si="58"/>
        <v>0-2</v>
      </c>
      <c r="AM941" t="str">
        <f t="shared" si="59"/>
        <v>Stayed</v>
      </c>
    </row>
    <row r="942" spans="1:39"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s="1" t="str">
        <f t="shared" si="56"/>
        <v>36-45</v>
      </c>
      <c r="AK942" t="str">
        <f t="shared" si="57"/>
        <v>Medium</v>
      </c>
      <c r="AL942" t="str">
        <f t="shared" si="58"/>
        <v>6-10</v>
      </c>
      <c r="AM942" t="str">
        <f t="shared" si="59"/>
        <v>Left</v>
      </c>
    </row>
    <row r="943" spans="1:39"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s="1" t="str">
        <f t="shared" si="56"/>
        <v>26-35</v>
      </c>
      <c r="AK943" t="str">
        <f t="shared" si="57"/>
        <v>Medium</v>
      </c>
      <c r="AL943" t="str">
        <f t="shared" si="58"/>
        <v>3-5</v>
      </c>
      <c r="AM943" t="str">
        <f t="shared" si="59"/>
        <v>Left</v>
      </c>
    </row>
    <row r="944" spans="1:39"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s="1" t="str">
        <f t="shared" si="56"/>
        <v>36-45</v>
      </c>
      <c r="AK944" t="str">
        <f t="shared" si="57"/>
        <v>High</v>
      </c>
      <c r="AL944" t="str">
        <f t="shared" si="58"/>
        <v>6-10</v>
      </c>
      <c r="AM944" t="str">
        <f t="shared" si="59"/>
        <v>Stayed</v>
      </c>
    </row>
    <row r="945" spans="1:39"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s="1" t="str">
        <f t="shared" si="56"/>
        <v>46-55</v>
      </c>
      <c r="AK945" t="str">
        <f t="shared" si="57"/>
        <v>Medium</v>
      </c>
      <c r="AL945" t="str">
        <f t="shared" si="58"/>
        <v>6-10</v>
      </c>
      <c r="AM945" t="str">
        <f t="shared" si="59"/>
        <v>Stayed</v>
      </c>
    </row>
    <row r="946" spans="1:39"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s="1" t="str">
        <f t="shared" si="56"/>
        <v>26-35</v>
      </c>
      <c r="AK946" t="str">
        <f t="shared" si="57"/>
        <v>Medium</v>
      </c>
      <c r="AL946" t="str">
        <f t="shared" si="58"/>
        <v>6-10</v>
      </c>
      <c r="AM946" t="str">
        <f t="shared" si="59"/>
        <v>Stayed</v>
      </c>
    </row>
    <row r="947" spans="1:39"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s="1" t="str">
        <f t="shared" si="56"/>
        <v>46-55</v>
      </c>
      <c r="AK947" t="str">
        <f t="shared" si="57"/>
        <v>High</v>
      </c>
      <c r="AL947" t="str">
        <f t="shared" si="58"/>
        <v>6-10</v>
      </c>
      <c r="AM947" t="str">
        <f t="shared" si="59"/>
        <v>Stayed</v>
      </c>
    </row>
    <row r="948" spans="1:39"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s="1" t="str">
        <f t="shared" si="56"/>
        <v>36-45</v>
      </c>
      <c r="AK948" t="str">
        <f t="shared" si="57"/>
        <v>High</v>
      </c>
      <c r="AL948" t="str">
        <f t="shared" si="58"/>
        <v>3-5</v>
      </c>
      <c r="AM948" t="str">
        <f t="shared" si="59"/>
        <v>Stayed</v>
      </c>
    </row>
    <row r="949" spans="1:39"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s="1" t="str">
        <f t="shared" si="56"/>
        <v>46-55</v>
      </c>
      <c r="AK949" t="str">
        <f t="shared" si="57"/>
        <v>High</v>
      </c>
      <c r="AL949" t="str">
        <f t="shared" si="58"/>
        <v>3-5</v>
      </c>
      <c r="AM949" t="str">
        <f t="shared" si="59"/>
        <v>Left</v>
      </c>
    </row>
    <row r="950" spans="1:39"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s="1" t="str">
        <f t="shared" si="56"/>
        <v>26-35</v>
      </c>
      <c r="AK950" t="str">
        <f t="shared" si="57"/>
        <v>High</v>
      </c>
      <c r="AL950" t="str">
        <f t="shared" si="58"/>
        <v>6-10</v>
      </c>
      <c r="AM950" t="str">
        <f t="shared" si="59"/>
        <v>Left</v>
      </c>
    </row>
    <row r="951" spans="1:39"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s="1" t="str">
        <f t="shared" si="56"/>
        <v>36-45</v>
      </c>
      <c r="AK951" t="str">
        <f t="shared" si="57"/>
        <v>Medium</v>
      </c>
      <c r="AL951" t="str">
        <f t="shared" si="58"/>
        <v>6-10</v>
      </c>
      <c r="AM951" t="str">
        <f t="shared" si="59"/>
        <v>Stayed</v>
      </c>
    </row>
    <row r="952" spans="1:39"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s="1" t="str">
        <f t="shared" si="56"/>
        <v>26-35</v>
      </c>
      <c r="AK952" t="str">
        <f t="shared" si="57"/>
        <v>High</v>
      </c>
      <c r="AL952" t="str">
        <f t="shared" si="58"/>
        <v>6-10</v>
      </c>
      <c r="AM952" t="str">
        <f t="shared" si="59"/>
        <v>Stayed</v>
      </c>
    </row>
    <row r="953" spans="1:39"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s="1" t="str">
        <f t="shared" si="56"/>
        <v>36-45</v>
      </c>
      <c r="AK953" t="str">
        <f t="shared" si="57"/>
        <v>Medium</v>
      </c>
      <c r="AL953" t="str">
        <f t="shared" si="58"/>
        <v>6-10</v>
      </c>
      <c r="AM953" t="str">
        <f t="shared" si="59"/>
        <v>Stayed</v>
      </c>
    </row>
    <row r="954" spans="1:39"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s="1" t="str">
        <f t="shared" si="56"/>
        <v>26-35</v>
      </c>
      <c r="AK954" t="str">
        <f t="shared" si="57"/>
        <v>Low</v>
      </c>
      <c r="AL954" t="str">
        <f t="shared" si="58"/>
        <v>11+</v>
      </c>
      <c r="AM954" t="str">
        <f t="shared" si="59"/>
        <v>Stayed</v>
      </c>
    </row>
    <row r="955" spans="1:39"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s="1" t="str">
        <f t="shared" si="56"/>
        <v>36-45</v>
      </c>
      <c r="AK955" t="str">
        <f t="shared" si="57"/>
        <v>Low</v>
      </c>
      <c r="AL955" t="str">
        <f t="shared" si="58"/>
        <v>3-5</v>
      </c>
      <c r="AM955" t="str">
        <f t="shared" si="59"/>
        <v>Left</v>
      </c>
    </row>
    <row r="956" spans="1:39"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s="1" t="str">
        <f t="shared" si="56"/>
        <v>36-45</v>
      </c>
      <c r="AK956" t="str">
        <f t="shared" si="57"/>
        <v>High</v>
      </c>
      <c r="AL956" t="str">
        <f t="shared" si="58"/>
        <v>3-5</v>
      </c>
      <c r="AM956" t="str">
        <f t="shared" si="59"/>
        <v>Left</v>
      </c>
    </row>
    <row r="957" spans="1:39"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s="1" t="str">
        <f t="shared" si="56"/>
        <v>46-55</v>
      </c>
      <c r="AK957" t="str">
        <f t="shared" si="57"/>
        <v>High</v>
      </c>
      <c r="AL957" t="str">
        <f t="shared" si="58"/>
        <v>11+</v>
      </c>
      <c r="AM957" t="str">
        <f t="shared" si="59"/>
        <v>Stayed</v>
      </c>
    </row>
    <row r="958" spans="1:39"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s="1" t="str">
        <f t="shared" si="56"/>
        <v>56+</v>
      </c>
      <c r="AK958" t="str">
        <f t="shared" si="57"/>
        <v>High</v>
      </c>
      <c r="AL958" t="str">
        <f t="shared" si="58"/>
        <v>11+</v>
      </c>
      <c r="AM958" t="str">
        <f t="shared" si="59"/>
        <v>Stayed</v>
      </c>
    </row>
    <row r="959" spans="1:39"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s="1" t="str">
        <f t="shared" si="56"/>
        <v>36-45</v>
      </c>
      <c r="AK959" t="str">
        <f t="shared" si="57"/>
        <v>Medium</v>
      </c>
      <c r="AL959" t="str">
        <f t="shared" si="58"/>
        <v>6-10</v>
      </c>
      <c r="AM959" t="str">
        <f t="shared" si="59"/>
        <v>Stayed</v>
      </c>
    </row>
    <row r="960" spans="1:39"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s="1" t="str">
        <f t="shared" si="56"/>
        <v>26-35</v>
      </c>
      <c r="AK960" t="str">
        <f t="shared" si="57"/>
        <v>High</v>
      </c>
      <c r="AL960" t="str">
        <f t="shared" si="58"/>
        <v>3-5</v>
      </c>
      <c r="AM960" t="str">
        <f t="shared" si="59"/>
        <v>Stayed</v>
      </c>
    </row>
    <row r="961" spans="1:39"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s="1" t="str">
        <f t="shared" si="56"/>
        <v>36-45</v>
      </c>
      <c r="AK961" t="str">
        <f t="shared" si="57"/>
        <v>Medium</v>
      </c>
      <c r="AL961" t="str">
        <f t="shared" si="58"/>
        <v>6-10</v>
      </c>
      <c r="AM961" t="str">
        <f t="shared" si="59"/>
        <v>Stayed</v>
      </c>
    </row>
    <row r="962" spans="1:39"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s="1" t="str">
        <f t="shared" ref="AJ962:AJ1025" si="60">IF(A962&lt;=25,"18-25",IF(A962&lt;=35,"26-35",IF(A962&lt;=45,"36-45",IF(A962&lt;=55,"46-55","56+"))))</f>
        <v>36-45</v>
      </c>
      <c r="AK962" t="str">
        <f t="shared" ref="AK962:AK1025" si="61">IF(S962&lt;3000,"Low",IF(S962&lt;7000,"Medium","High"))</f>
        <v>Medium</v>
      </c>
      <c r="AL962" t="str">
        <f t="shared" ref="AL962:AL1025" si="62">IF(AF961&lt;=2,"0-2",IF(AF961&lt;=5,"3-5",IF(AF961&lt;=10,"6-10","11+")))</f>
        <v>6-10</v>
      </c>
      <c r="AM962" t="str">
        <f t="shared" ref="AM962:AM1025" si="63">IF(B961="Yes","Left","Stayed")</f>
        <v>Stayed</v>
      </c>
    </row>
    <row r="963" spans="1:39"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s="1" t="str">
        <f t="shared" si="60"/>
        <v>26-35</v>
      </c>
      <c r="AK963" t="str">
        <f t="shared" si="61"/>
        <v>Medium</v>
      </c>
      <c r="AL963" t="str">
        <f t="shared" si="62"/>
        <v>6-10</v>
      </c>
      <c r="AM963" t="str">
        <f t="shared" si="63"/>
        <v>Stayed</v>
      </c>
    </row>
    <row r="964" spans="1:39"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s="1" t="str">
        <f t="shared" si="60"/>
        <v>46-55</v>
      </c>
      <c r="AK964" t="str">
        <f t="shared" si="61"/>
        <v>High</v>
      </c>
      <c r="AL964" t="str">
        <f t="shared" si="62"/>
        <v>6-10</v>
      </c>
      <c r="AM964" t="str">
        <f t="shared" si="63"/>
        <v>Stayed</v>
      </c>
    </row>
    <row r="965" spans="1:39"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s="1" t="str">
        <f t="shared" si="60"/>
        <v>36-45</v>
      </c>
      <c r="AK965" t="str">
        <f t="shared" si="61"/>
        <v>Medium</v>
      </c>
      <c r="AL965" t="str">
        <f t="shared" si="62"/>
        <v>11+</v>
      </c>
      <c r="AM965" t="str">
        <f t="shared" si="63"/>
        <v>Stayed</v>
      </c>
    </row>
    <row r="966" spans="1:39"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s="1" t="str">
        <f t="shared" si="60"/>
        <v>26-35</v>
      </c>
      <c r="AK966" t="str">
        <f t="shared" si="61"/>
        <v>Medium</v>
      </c>
      <c r="AL966" t="str">
        <f t="shared" si="62"/>
        <v>6-10</v>
      </c>
      <c r="AM966" t="str">
        <f t="shared" si="63"/>
        <v>Stayed</v>
      </c>
    </row>
    <row r="967" spans="1:39"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s="1" t="str">
        <f t="shared" si="60"/>
        <v>18-25</v>
      </c>
      <c r="AK967" t="str">
        <f t="shared" si="61"/>
        <v>Medium</v>
      </c>
      <c r="AL967" t="str">
        <f t="shared" si="62"/>
        <v>6-10</v>
      </c>
      <c r="AM967" t="str">
        <f t="shared" si="63"/>
        <v>Stayed</v>
      </c>
    </row>
    <row r="968" spans="1:39"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s="1" t="str">
        <f t="shared" si="60"/>
        <v>56+</v>
      </c>
      <c r="AK968" t="str">
        <f t="shared" si="61"/>
        <v>High</v>
      </c>
      <c r="AL968" t="str">
        <f t="shared" si="62"/>
        <v>3-5</v>
      </c>
      <c r="AM968" t="str">
        <f t="shared" si="63"/>
        <v>Stayed</v>
      </c>
    </row>
    <row r="969" spans="1:39"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s="1" t="str">
        <f t="shared" si="60"/>
        <v>36-45</v>
      </c>
      <c r="AK969" t="str">
        <f t="shared" si="61"/>
        <v>Low</v>
      </c>
      <c r="AL969" t="str">
        <f t="shared" si="62"/>
        <v>6-10</v>
      </c>
      <c r="AM969" t="str">
        <f t="shared" si="63"/>
        <v>Left</v>
      </c>
    </row>
    <row r="970" spans="1:39"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s="1" t="str">
        <f t="shared" si="60"/>
        <v>36-45</v>
      </c>
      <c r="AK970" t="str">
        <f t="shared" si="61"/>
        <v>Medium</v>
      </c>
      <c r="AL970" t="str">
        <f t="shared" si="62"/>
        <v>3-5</v>
      </c>
      <c r="AM970" t="str">
        <f t="shared" si="63"/>
        <v>Stayed</v>
      </c>
    </row>
    <row r="971" spans="1:39"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s="1" t="str">
        <f t="shared" si="60"/>
        <v>46-55</v>
      </c>
      <c r="AK971" t="str">
        <f t="shared" si="61"/>
        <v>High</v>
      </c>
      <c r="AL971" t="str">
        <f t="shared" si="62"/>
        <v>11+</v>
      </c>
      <c r="AM971" t="str">
        <f t="shared" si="63"/>
        <v>Stayed</v>
      </c>
    </row>
    <row r="972" spans="1:39"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s="1" t="str">
        <f t="shared" si="60"/>
        <v>26-35</v>
      </c>
      <c r="AK972" t="str">
        <f t="shared" si="61"/>
        <v>Low</v>
      </c>
      <c r="AL972" t="str">
        <f t="shared" si="62"/>
        <v>6-10</v>
      </c>
      <c r="AM972" t="str">
        <f t="shared" si="63"/>
        <v>Stayed</v>
      </c>
    </row>
    <row r="973" spans="1:39"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s="1" t="str">
        <f t="shared" si="60"/>
        <v>46-55</v>
      </c>
      <c r="AK973" t="str">
        <f t="shared" si="61"/>
        <v>High</v>
      </c>
      <c r="AL973" t="str">
        <f t="shared" si="62"/>
        <v>0-2</v>
      </c>
      <c r="AM973" t="str">
        <f t="shared" si="63"/>
        <v>Stayed</v>
      </c>
    </row>
    <row r="974" spans="1:39"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s="1" t="str">
        <f t="shared" si="60"/>
        <v>18-25</v>
      </c>
      <c r="AK974" t="str">
        <f t="shared" si="61"/>
        <v>Low</v>
      </c>
      <c r="AL974" t="str">
        <f t="shared" si="62"/>
        <v>3-5</v>
      </c>
      <c r="AM974" t="str">
        <f t="shared" si="63"/>
        <v>Stayed</v>
      </c>
    </row>
    <row r="975" spans="1:39"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s="1" t="str">
        <f t="shared" si="60"/>
        <v>26-35</v>
      </c>
      <c r="AK975" t="str">
        <f t="shared" si="61"/>
        <v>Medium</v>
      </c>
      <c r="AL975" t="str">
        <f t="shared" si="62"/>
        <v>0-2</v>
      </c>
      <c r="AM975" t="str">
        <f t="shared" si="63"/>
        <v>Stayed</v>
      </c>
    </row>
    <row r="976" spans="1:39"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s="1" t="str">
        <f t="shared" si="60"/>
        <v>26-35</v>
      </c>
      <c r="AK976" t="str">
        <f t="shared" si="61"/>
        <v>Medium</v>
      </c>
      <c r="AL976" t="str">
        <f t="shared" si="62"/>
        <v>6-10</v>
      </c>
      <c r="AM976" t="str">
        <f t="shared" si="63"/>
        <v>Stayed</v>
      </c>
    </row>
    <row r="977" spans="1:39"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s="1" t="str">
        <f t="shared" si="60"/>
        <v>46-55</v>
      </c>
      <c r="AK977" t="str">
        <f t="shared" si="61"/>
        <v>High</v>
      </c>
      <c r="AL977" t="str">
        <f t="shared" si="62"/>
        <v>6-10</v>
      </c>
      <c r="AM977" t="str">
        <f t="shared" si="63"/>
        <v>Stayed</v>
      </c>
    </row>
    <row r="978" spans="1:39"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s="1" t="str">
        <f t="shared" si="60"/>
        <v>56+</v>
      </c>
      <c r="AK978" t="str">
        <f t="shared" si="61"/>
        <v>High</v>
      </c>
      <c r="AL978" t="str">
        <f t="shared" si="62"/>
        <v>11+</v>
      </c>
      <c r="AM978" t="str">
        <f t="shared" si="63"/>
        <v>Left</v>
      </c>
    </row>
    <row r="979" spans="1:39"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s="1" t="str">
        <f t="shared" si="60"/>
        <v>26-35</v>
      </c>
      <c r="AK979" t="str">
        <f t="shared" si="61"/>
        <v>Low</v>
      </c>
      <c r="AL979" t="str">
        <f t="shared" si="62"/>
        <v>11+</v>
      </c>
      <c r="AM979" t="str">
        <f t="shared" si="63"/>
        <v>Stayed</v>
      </c>
    </row>
    <row r="980" spans="1:39"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s="1" t="str">
        <f t="shared" si="60"/>
        <v>36-45</v>
      </c>
      <c r="AK980" t="str">
        <f t="shared" si="61"/>
        <v>Medium</v>
      </c>
      <c r="AL980" t="str">
        <f t="shared" si="62"/>
        <v>3-5</v>
      </c>
      <c r="AM980" t="str">
        <f t="shared" si="63"/>
        <v>Stayed</v>
      </c>
    </row>
    <row r="981" spans="1:39"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s="1" t="str">
        <f t="shared" si="60"/>
        <v>26-35</v>
      </c>
      <c r="AK981" t="str">
        <f t="shared" si="61"/>
        <v>Medium</v>
      </c>
      <c r="AL981" t="str">
        <f t="shared" si="62"/>
        <v>11+</v>
      </c>
      <c r="AM981" t="str">
        <f t="shared" si="63"/>
        <v>Stayed</v>
      </c>
    </row>
    <row r="982" spans="1:39"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s="1" t="str">
        <f t="shared" si="60"/>
        <v>26-35</v>
      </c>
      <c r="AK982" t="str">
        <f t="shared" si="61"/>
        <v>Low</v>
      </c>
      <c r="AL982" t="str">
        <f t="shared" si="62"/>
        <v>6-10</v>
      </c>
      <c r="AM982" t="str">
        <f t="shared" si="63"/>
        <v>Stayed</v>
      </c>
    </row>
    <row r="983" spans="1:39"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s="1" t="str">
        <f t="shared" si="60"/>
        <v>26-35</v>
      </c>
      <c r="AK983" t="str">
        <f t="shared" si="61"/>
        <v>Medium</v>
      </c>
      <c r="AL983" t="str">
        <f t="shared" si="62"/>
        <v>0-2</v>
      </c>
      <c r="AM983" t="str">
        <f t="shared" si="63"/>
        <v>Left</v>
      </c>
    </row>
    <row r="984" spans="1:39"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s="1" t="str">
        <f t="shared" si="60"/>
        <v>36-45</v>
      </c>
      <c r="AK984" t="str">
        <f t="shared" si="61"/>
        <v>Low</v>
      </c>
      <c r="AL984" t="str">
        <f t="shared" si="62"/>
        <v>3-5</v>
      </c>
      <c r="AM984" t="str">
        <f t="shared" si="63"/>
        <v>Left</v>
      </c>
    </row>
    <row r="985" spans="1:39"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s="1" t="str">
        <f t="shared" si="60"/>
        <v>26-35</v>
      </c>
      <c r="AK985" t="str">
        <f t="shared" si="61"/>
        <v>Medium</v>
      </c>
      <c r="AL985" t="str">
        <f t="shared" si="62"/>
        <v>3-5</v>
      </c>
      <c r="AM985" t="str">
        <f t="shared" si="63"/>
        <v>Stayed</v>
      </c>
    </row>
    <row r="986" spans="1:39"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s="1" t="str">
        <f t="shared" si="60"/>
        <v>26-35</v>
      </c>
      <c r="AK986" t="str">
        <f t="shared" si="61"/>
        <v>Medium</v>
      </c>
      <c r="AL986" t="str">
        <f t="shared" si="62"/>
        <v>11+</v>
      </c>
      <c r="AM986" t="str">
        <f t="shared" si="63"/>
        <v>Stayed</v>
      </c>
    </row>
    <row r="987" spans="1:39"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s="1" t="str">
        <f t="shared" si="60"/>
        <v>26-35</v>
      </c>
      <c r="AK987" t="str">
        <f t="shared" si="61"/>
        <v>Medium</v>
      </c>
      <c r="AL987" t="str">
        <f t="shared" si="62"/>
        <v>3-5</v>
      </c>
      <c r="AM987" t="str">
        <f t="shared" si="63"/>
        <v>Stayed</v>
      </c>
    </row>
    <row r="988" spans="1:39"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s="1" t="str">
        <f t="shared" si="60"/>
        <v>36-45</v>
      </c>
      <c r="AK988" t="str">
        <f t="shared" si="61"/>
        <v>Medium</v>
      </c>
      <c r="AL988" t="str">
        <f t="shared" si="62"/>
        <v>6-10</v>
      </c>
      <c r="AM988" t="str">
        <f t="shared" si="63"/>
        <v>Left</v>
      </c>
    </row>
    <row r="989" spans="1:39"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s="1" t="str">
        <f t="shared" si="60"/>
        <v>46-55</v>
      </c>
      <c r="AK989" t="str">
        <f t="shared" si="61"/>
        <v>High</v>
      </c>
      <c r="AL989" t="str">
        <f t="shared" si="62"/>
        <v>3-5</v>
      </c>
      <c r="AM989" t="str">
        <f t="shared" si="63"/>
        <v>Stayed</v>
      </c>
    </row>
    <row r="990" spans="1:39"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s="1" t="str">
        <f t="shared" si="60"/>
        <v>36-45</v>
      </c>
      <c r="AK990" t="str">
        <f t="shared" si="61"/>
        <v>Medium</v>
      </c>
      <c r="AL990" t="str">
        <f t="shared" si="62"/>
        <v>3-5</v>
      </c>
      <c r="AM990" t="str">
        <f t="shared" si="63"/>
        <v>Stayed</v>
      </c>
    </row>
    <row r="991" spans="1:39"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s="1" t="str">
        <f t="shared" si="60"/>
        <v>36-45</v>
      </c>
      <c r="AK991" t="str">
        <f t="shared" si="61"/>
        <v>Low</v>
      </c>
      <c r="AL991" t="str">
        <f t="shared" si="62"/>
        <v>6-10</v>
      </c>
      <c r="AM991" t="str">
        <f t="shared" si="63"/>
        <v>Stayed</v>
      </c>
    </row>
    <row r="992" spans="1:39"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s="1" t="str">
        <f t="shared" si="60"/>
        <v>26-35</v>
      </c>
      <c r="AK992" t="str">
        <f t="shared" si="61"/>
        <v>High</v>
      </c>
      <c r="AL992" t="str">
        <f t="shared" si="62"/>
        <v>6-10</v>
      </c>
      <c r="AM992" t="str">
        <f t="shared" si="63"/>
        <v>Stayed</v>
      </c>
    </row>
    <row r="993" spans="1:39"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s="1" t="str">
        <f t="shared" si="60"/>
        <v>26-35</v>
      </c>
      <c r="AK993" t="str">
        <f t="shared" si="61"/>
        <v>Medium</v>
      </c>
      <c r="AL993" t="str">
        <f t="shared" si="62"/>
        <v>3-5</v>
      </c>
      <c r="AM993" t="str">
        <f t="shared" si="63"/>
        <v>Stayed</v>
      </c>
    </row>
    <row r="994" spans="1:39"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s="1" t="str">
        <f t="shared" si="60"/>
        <v>36-45</v>
      </c>
      <c r="AK994" t="str">
        <f t="shared" si="61"/>
        <v>High</v>
      </c>
      <c r="AL994" t="str">
        <f t="shared" si="62"/>
        <v>3-5</v>
      </c>
      <c r="AM994" t="str">
        <f t="shared" si="63"/>
        <v>Stayed</v>
      </c>
    </row>
    <row r="995" spans="1:39"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s="1" t="str">
        <f t="shared" si="60"/>
        <v>18-25</v>
      </c>
      <c r="AK995" t="str">
        <f t="shared" si="61"/>
        <v>Medium</v>
      </c>
      <c r="AL995" t="str">
        <f t="shared" si="62"/>
        <v>6-10</v>
      </c>
      <c r="AM995" t="str">
        <f t="shared" si="63"/>
        <v>Stayed</v>
      </c>
    </row>
    <row r="996" spans="1:39"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s="1" t="str">
        <f t="shared" si="60"/>
        <v>46-55</v>
      </c>
      <c r="AK996" t="str">
        <f t="shared" si="61"/>
        <v>High</v>
      </c>
      <c r="AL996" t="str">
        <f t="shared" si="62"/>
        <v>3-5</v>
      </c>
      <c r="AM996" t="str">
        <f t="shared" si="63"/>
        <v>Stayed</v>
      </c>
    </row>
    <row r="997" spans="1:39"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s="1" t="str">
        <f t="shared" si="60"/>
        <v>36-45</v>
      </c>
      <c r="AK997" t="str">
        <f t="shared" si="61"/>
        <v>Medium</v>
      </c>
      <c r="AL997" t="str">
        <f t="shared" si="62"/>
        <v>3-5</v>
      </c>
      <c r="AM997" t="str">
        <f t="shared" si="63"/>
        <v>Stayed</v>
      </c>
    </row>
    <row r="998" spans="1:39"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s="1" t="str">
        <f t="shared" si="60"/>
        <v>26-35</v>
      </c>
      <c r="AK998" t="str">
        <f t="shared" si="61"/>
        <v>Medium</v>
      </c>
      <c r="AL998" t="str">
        <f t="shared" si="62"/>
        <v>11+</v>
      </c>
      <c r="AM998" t="str">
        <f t="shared" si="63"/>
        <v>Stayed</v>
      </c>
    </row>
    <row r="999" spans="1:39"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s="1" t="str">
        <f t="shared" si="60"/>
        <v>26-35</v>
      </c>
      <c r="AK999" t="str">
        <f t="shared" si="61"/>
        <v>Low</v>
      </c>
      <c r="AL999" t="str">
        <f t="shared" si="62"/>
        <v>6-10</v>
      </c>
      <c r="AM999" t="str">
        <f t="shared" si="63"/>
        <v>Stayed</v>
      </c>
    </row>
    <row r="1000" spans="1:39"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s="1" t="str">
        <f t="shared" si="60"/>
        <v>26-35</v>
      </c>
      <c r="AK1000" t="str">
        <f t="shared" si="61"/>
        <v>Medium</v>
      </c>
      <c r="AL1000" t="str">
        <f t="shared" si="62"/>
        <v>6-10</v>
      </c>
      <c r="AM1000" t="str">
        <f t="shared" si="63"/>
        <v>Left</v>
      </c>
    </row>
    <row r="1001" spans="1:39"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s="1" t="str">
        <f t="shared" si="60"/>
        <v>36-45</v>
      </c>
      <c r="AK1001" t="str">
        <f t="shared" si="61"/>
        <v>High</v>
      </c>
      <c r="AL1001" t="str">
        <f t="shared" si="62"/>
        <v>3-5</v>
      </c>
      <c r="AM1001" t="str">
        <f t="shared" si="63"/>
        <v>Stayed</v>
      </c>
    </row>
    <row r="1002" spans="1:39"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s="1" t="str">
        <f t="shared" si="60"/>
        <v>46-55</v>
      </c>
      <c r="AK1002" t="str">
        <f t="shared" si="61"/>
        <v>Low</v>
      </c>
      <c r="AL1002" t="str">
        <f t="shared" si="62"/>
        <v>11+</v>
      </c>
      <c r="AM1002" t="str">
        <f t="shared" si="63"/>
        <v>Stayed</v>
      </c>
    </row>
    <row r="1003" spans="1:39"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s="1" t="str">
        <f t="shared" si="60"/>
        <v>36-45</v>
      </c>
      <c r="AK1003" t="str">
        <f t="shared" si="61"/>
        <v>Medium</v>
      </c>
      <c r="AL1003" t="str">
        <f t="shared" si="62"/>
        <v>3-5</v>
      </c>
      <c r="AM1003" t="str">
        <f t="shared" si="63"/>
        <v>Stayed</v>
      </c>
    </row>
    <row r="1004" spans="1:39"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s="1" t="str">
        <f t="shared" si="60"/>
        <v>26-35</v>
      </c>
      <c r="AK1004" t="str">
        <f t="shared" si="61"/>
        <v>High</v>
      </c>
      <c r="AL1004" t="str">
        <f t="shared" si="62"/>
        <v>3-5</v>
      </c>
      <c r="AM1004" t="str">
        <f t="shared" si="63"/>
        <v>Stayed</v>
      </c>
    </row>
    <row r="1005" spans="1:39"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s="1" t="str">
        <f t="shared" si="60"/>
        <v>18-25</v>
      </c>
      <c r="AK1005" t="str">
        <f t="shared" si="61"/>
        <v>Medium</v>
      </c>
      <c r="AL1005" t="str">
        <f t="shared" si="62"/>
        <v>0-2</v>
      </c>
      <c r="AM1005" t="str">
        <f t="shared" si="63"/>
        <v>Stayed</v>
      </c>
    </row>
    <row r="1006" spans="1:39"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s="1" t="str">
        <f t="shared" si="60"/>
        <v>26-35</v>
      </c>
      <c r="AK1006" t="str">
        <f t="shared" si="61"/>
        <v>Medium</v>
      </c>
      <c r="AL1006" t="str">
        <f t="shared" si="62"/>
        <v>3-5</v>
      </c>
      <c r="AM1006" t="str">
        <f t="shared" si="63"/>
        <v>Stayed</v>
      </c>
    </row>
    <row r="1007" spans="1:39"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s="1" t="str">
        <f t="shared" si="60"/>
        <v>26-35</v>
      </c>
      <c r="AK1007" t="str">
        <f t="shared" si="61"/>
        <v>High</v>
      </c>
      <c r="AL1007" t="str">
        <f t="shared" si="62"/>
        <v>6-10</v>
      </c>
      <c r="AM1007" t="str">
        <f t="shared" si="63"/>
        <v>Stayed</v>
      </c>
    </row>
    <row r="1008" spans="1:39"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s="1" t="str">
        <f t="shared" si="60"/>
        <v>46-55</v>
      </c>
      <c r="AK1008" t="str">
        <f t="shared" si="61"/>
        <v>Medium</v>
      </c>
      <c r="AL1008" t="str">
        <f t="shared" si="62"/>
        <v>6-10</v>
      </c>
      <c r="AM1008" t="str">
        <f t="shared" si="63"/>
        <v>Stayed</v>
      </c>
    </row>
    <row r="1009" spans="1:39"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s="1" t="str">
        <f t="shared" si="60"/>
        <v>26-35</v>
      </c>
      <c r="AK1009" t="str">
        <f t="shared" si="61"/>
        <v>High</v>
      </c>
      <c r="AL1009" t="str">
        <f t="shared" si="62"/>
        <v>3-5</v>
      </c>
      <c r="AM1009" t="str">
        <f t="shared" si="63"/>
        <v>Left</v>
      </c>
    </row>
    <row r="1010" spans="1:39"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s="1" t="str">
        <f t="shared" si="60"/>
        <v>46-55</v>
      </c>
      <c r="AK1010" t="str">
        <f t="shared" si="61"/>
        <v>High</v>
      </c>
      <c r="AL1010" t="str">
        <f t="shared" si="62"/>
        <v>6-10</v>
      </c>
      <c r="AM1010" t="str">
        <f t="shared" si="63"/>
        <v>Left</v>
      </c>
    </row>
    <row r="1011" spans="1:39"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s="1" t="str">
        <f t="shared" si="60"/>
        <v>56+</v>
      </c>
      <c r="AK1011" t="str">
        <f t="shared" si="61"/>
        <v>High</v>
      </c>
      <c r="AL1011" t="str">
        <f t="shared" si="62"/>
        <v>11+</v>
      </c>
      <c r="AM1011" t="str">
        <f t="shared" si="63"/>
        <v>Stayed</v>
      </c>
    </row>
    <row r="1012" spans="1:39"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s="1" t="str">
        <f t="shared" si="60"/>
        <v>46-55</v>
      </c>
      <c r="AK1012" t="str">
        <f t="shared" si="61"/>
        <v>High</v>
      </c>
      <c r="AL1012" t="str">
        <f t="shared" si="62"/>
        <v>6-10</v>
      </c>
      <c r="AM1012" t="str">
        <f t="shared" si="63"/>
        <v>Stayed</v>
      </c>
    </row>
    <row r="1013" spans="1:39"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s="1" t="str">
        <f t="shared" si="60"/>
        <v>36-45</v>
      </c>
      <c r="AK1013" t="str">
        <f t="shared" si="61"/>
        <v>High</v>
      </c>
      <c r="AL1013" t="str">
        <f t="shared" si="62"/>
        <v>6-10</v>
      </c>
      <c r="AM1013" t="str">
        <f t="shared" si="63"/>
        <v>Stayed</v>
      </c>
    </row>
    <row r="1014" spans="1:39"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s="1" t="str">
        <f t="shared" si="60"/>
        <v>26-35</v>
      </c>
      <c r="AK1014" t="str">
        <f t="shared" si="61"/>
        <v>Low</v>
      </c>
      <c r="AL1014" t="str">
        <f t="shared" si="62"/>
        <v>3-5</v>
      </c>
      <c r="AM1014" t="str">
        <f t="shared" si="63"/>
        <v>Stayed</v>
      </c>
    </row>
    <row r="1015" spans="1:39"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s="1" t="str">
        <f t="shared" si="60"/>
        <v>26-35</v>
      </c>
      <c r="AK1015" t="str">
        <f t="shared" si="61"/>
        <v>Medium</v>
      </c>
      <c r="AL1015" t="str">
        <f t="shared" si="62"/>
        <v>0-2</v>
      </c>
      <c r="AM1015" t="str">
        <f t="shared" si="63"/>
        <v>Left</v>
      </c>
    </row>
    <row r="1016" spans="1:39"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s="1" t="str">
        <f t="shared" si="60"/>
        <v>26-35</v>
      </c>
      <c r="AK1016" t="str">
        <f t="shared" si="61"/>
        <v>High</v>
      </c>
      <c r="AL1016" t="str">
        <f t="shared" si="62"/>
        <v>3-5</v>
      </c>
      <c r="AM1016" t="str">
        <f t="shared" si="63"/>
        <v>Stayed</v>
      </c>
    </row>
    <row r="1017" spans="1:39"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s="1" t="str">
        <f t="shared" si="60"/>
        <v>26-35</v>
      </c>
      <c r="AK1017" t="str">
        <f t="shared" si="61"/>
        <v>Low</v>
      </c>
      <c r="AL1017" t="str">
        <f t="shared" si="62"/>
        <v>3-5</v>
      </c>
      <c r="AM1017" t="str">
        <f t="shared" si="63"/>
        <v>Stayed</v>
      </c>
    </row>
    <row r="1018" spans="1:39"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s="1" t="str">
        <f t="shared" si="60"/>
        <v>26-35</v>
      </c>
      <c r="AK1018" t="str">
        <f t="shared" si="61"/>
        <v>Low</v>
      </c>
      <c r="AL1018" t="str">
        <f t="shared" si="62"/>
        <v>3-5</v>
      </c>
      <c r="AM1018" t="str">
        <f t="shared" si="63"/>
        <v>Stayed</v>
      </c>
    </row>
    <row r="1019" spans="1:39"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s="1" t="str">
        <f t="shared" si="60"/>
        <v>26-35</v>
      </c>
      <c r="AK1019" t="str">
        <f t="shared" si="61"/>
        <v>Low</v>
      </c>
      <c r="AL1019" t="str">
        <f t="shared" si="62"/>
        <v>0-2</v>
      </c>
      <c r="AM1019" t="str">
        <f t="shared" si="63"/>
        <v>Left</v>
      </c>
    </row>
    <row r="1020" spans="1:39"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s="1" t="str">
        <f t="shared" si="60"/>
        <v>36-45</v>
      </c>
      <c r="AK1020" t="str">
        <f t="shared" si="61"/>
        <v>Medium</v>
      </c>
      <c r="AL1020" t="str">
        <f t="shared" si="62"/>
        <v>3-5</v>
      </c>
      <c r="AM1020" t="str">
        <f t="shared" si="63"/>
        <v>Stayed</v>
      </c>
    </row>
    <row r="1021" spans="1:39"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s="1" t="str">
        <f t="shared" si="60"/>
        <v>36-45</v>
      </c>
      <c r="AK1021" t="str">
        <f t="shared" si="61"/>
        <v>Medium</v>
      </c>
      <c r="AL1021" t="str">
        <f t="shared" si="62"/>
        <v>6-10</v>
      </c>
      <c r="AM1021" t="str">
        <f t="shared" si="63"/>
        <v>Stayed</v>
      </c>
    </row>
    <row r="1022" spans="1:39"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s="1" t="str">
        <f t="shared" si="60"/>
        <v>46-55</v>
      </c>
      <c r="AK1022" t="str">
        <f t="shared" si="61"/>
        <v>Medium</v>
      </c>
      <c r="AL1022" t="str">
        <f t="shared" si="62"/>
        <v>3-5</v>
      </c>
      <c r="AM1022" t="str">
        <f t="shared" si="63"/>
        <v>Stayed</v>
      </c>
    </row>
    <row r="1023" spans="1:39"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s="1" t="str">
        <f t="shared" si="60"/>
        <v>18-25</v>
      </c>
      <c r="AK1023" t="str">
        <f t="shared" si="61"/>
        <v>Medium</v>
      </c>
      <c r="AL1023" t="str">
        <f t="shared" si="62"/>
        <v>6-10</v>
      </c>
      <c r="AM1023" t="str">
        <f t="shared" si="63"/>
        <v>Stayed</v>
      </c>
    </row>
    <row r="1024" spans="1:39"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s="1" t="str">
        <f t="shared" si="60"/>
        <v>36-45</v>
      </c>
      <c r="AK1024" t="str">
        <f t="shared" si="61"/>
        <v>Medium</v>
      </c>
      <c r="AL1024" t="str">
        <f t="shared" si="62"/>
        <v>3-5</v>
      </c>
      <c r="AM1024" t="str">
        <f t="shared" si="63"/>
        <v>Left</v>
      </c>
    </row>
    <row r="1025" spans="1:39"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s="1" t="str">
        <f t="shared" si="60"/>
        <v>56+</v>
      </c>
      <c r="AK1025" t="str">
        <f t="shared" si="61"/>
        <v>Low</v>
      </c>
      <c r="AL1025" t="str">
        <f t="shared" si="62"/>
        <v>6-10</v>
      </c>
      <c r="AM1025" t="str">
        <f t="shared" si="63"/>
        <v>Stayed</v>
      </c>
    </row>
    <row r="1026" spans="1:39"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s="1" t="str">
        <f t="shared" ref="AJ1026:AJ1089" si="64">IF(A1026&lt;=25,"18-25",IF(A1026&lt;=35,"26-35",IF(A1026&lt;=45,"36-45",IF(A1026&lt;=55,"46-55","56+"))))</f>
        <v>46-55</v>
      </c>
      <c r="AK1026" t="str">
        <f t="shared" ref="AK1026:AK1089" si="65">IF(S1026&lt;3000,"Low",IF(S1026&lt;7000,"Medium","High"))</f>
        <v>High</v>
      </c>
      <c r="AL1026" t="str">
        <f t="shared" ref="AL1026:AL1089" si="66">IF(AF1025&lt;=2,"0-2",IF(AF1025&lt;=5,"3-5",IF(AF1025&lt;=10,"6-10","11+")))</f>
        <v>3-5</v>
      </c>
      <c r="AM1026" t="str">
        <f t="shared" ref="AM1026:AM1089" si="67">IF(B1025="Yes","Left","Stayed")</f>
        <v>Stayed</v>
      </c>
    </row>
    <row r="1027" spans="1:39"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s="1" t="str">
        <f t="shared" si="64"/>
        <v>18-25</v>
      </c>
      <c r="AK1027" t="str">
        <f t="shared" si="65"/>
        <v>Medium</v>
      </c>
      <c r="AL1027" t="str">
        <f t="shared" si="66"/>
        <v>11+</v>
      </c>
      <c r="AM1027" t="str">
        <f t="shared" si="67"/>
        <v>Stayed</v>
      </c>
    </row>
    <row r="1028" spans="1:39"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s="1" t="str">
        <f t="shared" si="64"/>
        <v>26-35</v>
      </c>
      <c r="AK1028" t="str">
        <f t="shared" si="65"/>
        <v>High</v>
      </c>
      <c r="AL1028" t="str">
        <f t="shared" si="66"/>
        <v>3-5</v>
      </c>
      <c r="AM1028" t="str">
        <f t="shared" si="67"/>
        <v>Stayed</v>
      </c>
    </row>
    <row r="1029" spans="1:39"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s="1" t="str">
        <f t="shared" si="64"/>
        <v>26-35</v>
      </c>
      <c r="AK1029" t="str">
        <f t="shared" si="65"/>
        <v>Medium</v>
      </c>
      <c r="AL1029" t="str">
        <f t="shared" si="66"/>
        <v>3-5</v>
      </c>
      <c r="AM1029" t="str">
        <f t="shared" si="67"/>
        <v>Stayed</v>
      </c>
    </row>
    <row r="1030" spans="1:39"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s="1" t="str">
        <f t="shared" si="64"/>
        <v>36-45</v>
      </c>
      <c r="AK1030" t="str">
        <f t="shared" si="65"/>
        <v>Low</v>
      </c>
      <c r="AL1030" t="str">
        <f t="shared" si="66"/>
        <v>3-5</v>
      </c>
      <c r="AM1030" t="str">
        <f t="shared" si="67"/>
        <v>Stayed</v>
      </c>
    </row>
    <row r="1031" spans="1:39"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s="1" t="str">
        <f t="shared" si="64"/>
        <v>36-45</v>
      </c>
      <c r="AK1031" t="str">
        <f t="shared" si="65"/>
        <v>Medium</v>
      </c>
      <c r="AL1031" t="str">
        <f t="shared" si="66"/>
        <v>3-5</v>
      </c>
      <c r="AM1031" t="str">
        <f t="shared" si="67"/>
        <v>Stayed</v>
      </c>
    </row>
    <row r="1032" spans="1:39"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s="1" t="str">
        <f t="shared" si="64"/>
        <v>26-35</v>
      </c>
      <c r="AK1032" t="str">
        <f t="shared" si="65"/>
        <v>High</v>
      </c>
      <c r="AL1032" t="str">
        <f t="shared" si="66"/>
        <v>6-10</v>
      </c>
      <c r="AM1032" t="str">
        <f t="shared" si="67"/>
        <v>Stayed</v>
      </c>
    </row>
    <row r="1033" spans="1:39"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s="1" t="str">
        <f t="shared" si="64"/>
        <v>46-55</v>
      </c>
      <c r="AK1033" t="str">
        <f t="shared" si="65"/>
        <v>High</v>
      </c>
      <c r="AL1033" t="str">
        <f t="shared" si="66"/>
        <v>11+</v>
      </c>
      <c r="AM1033" t="str">
        <f t="shared" si="67"/>
        <v>Stayed</v>
      </c>
    </row>
    <row r="1034" spans="1:39"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s="1" t="str">
        <f t="shared" si="64"/>
        <v>36-45</v>
      </c>
      <c r="AK1034" t="str">
        <f t="shared" si="65"/>
        <v>Medium</v>
      </c>
      <c r="AL1034" t="str">
        <f t="shared" si="66"/>
        <v>6-10</v>
      </c>
      <c r="AM1034" t="str">
        <f t="shared" si="67"/>
        <v>Left</v>
      </c>
    </row>
    <row r="1035" spans="1:39"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s="1" t="str">
        <f t="shared" si="64"/>
        <v>26-35</v>
      </c>
      <c r="AK1035" t="str">
        <f t="shared" si="65"/>
        <v>High</v>
      </c>
      <c r="AL1035" t="str">
        <f t="shared" si="66"/>
        <v>0-2</v>
      </c>
      <c r="AM1035" t="str">
        <f t="shared" si="67"/>
        <v>Left</v>
      </c>
    </row>
    <row r="1036" spans="1:39"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s="1" t="str">
        <f t="shared" si="64"/>
        <v>36-45</v>
      </c>
      <c r="AK1036" t="str">
        <f t="shared" si="65"/>
        <v>High</v>
      </c>
      <c r="AL1036" t="str">
        <f t="shared" si="66"/>
        <v>6-10</v>
      </c>
      <c r="AM1036" t="str">
        <f t="shared" si="67"/>
        <v>Left</v>
      </c>
    </row>
    <row r="1037" spans="1:39"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s="1" t="str">
        <f t="shared" si="64"/>
        <v>26-35</v>
      </c>
      <c r="AK1037" t="str">
        <f t="shared" si="65"/>
        <v>Low</v>
      </c>
      <c r="AL1037" t="str">
        <f t="shared" si="66"/>
        <v>6-10</v>
      </c>
      <c r="AM1037" t="str">
        <f t="shared" si="67"/>
        <v>Stayed</v>
      </c>
    </row>
    <row r="1038" spans="1:39"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s="1" t="str">
        <f t="shared" si="64"/>
        <v>26-35</v>
      </c>
      <c r="AK1038" t="str">
        <f t="shared" si="65"/>
        <v>Medium</v>
      </c>
      <c r="AL1038" t="str">
        <f t="shared" si="66"/>
        <v>3-5</v>
      </c>
      <c r="AM1038" t="str">
        <f t="shared" si="67"/>
        <v>Stayed</v>
      </c>
    </row>
    <row r="1039" spans="1:39"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s="1" t="str">
        <f t="shared" si="64"/>
        <v>36-45</v>
      </c>
      <c r="AK1039" t="str">
        <f t="shared" si="65"/>
        <v>High</v>
      </c>
      <c r="AL1039" t="str">
        <f t="shared" si="66"/>
        <v>0-2</v>
      </c>
      <c r="AM1039" t="str">
        <f t="shared" si="67"/>
        <v>Left</v>
      </c>
    </row>
    <row r="1040" spans="1:39"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s="1" t="str">
        <f t="shared" si="64"/>
        <v>46-55</v>
      </c>
      <c r="AK1040" t="str">
        <f t="shared" si="65"/>
        <v>Medium</v>
      </c>
      <c r="AL1040" t="str">
        <f t="shared" si="66"/>
        <v>3-5</v>
      </c>
      <c r="AM1040" t="str">
        <f t="shared" si="67"/>
        <v>Stayed</v>
      </c>
    </row>
    <row r="1041" spans="1:39"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s="1" t="str">
        <f t="shared" si="64"/>
        <v>26-35</v>
      </c>
      <c r="AK1041" t="str">
        <f t="shared" si="65"/>
        <v>Low</v>
      </c>
      <c r="AL1041" t="str">
        <f t="shared" si="66"/>
        <v>0-2</v>
      </c>
      <c r="AM1041" t="str">
        <f t="shared" si="67"/>
        <v>Stayed</v>
      </c>
    </row>
    <row r="1042" spans="1:39"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s="1" t="str">
        <f t="shared" si="64"/>
        <v>36-45</v>
      </c>
      <c r="AK1042" t="str">
        <f t="shared" si="65"/>
        <v>High</v>
      </c>
      <c r="AL1042" t="str">
        <f t="shared" si="66"/>
        <v>0-2</v>
      </c>
      <c r="AM1042" t="str">
        <f t="shared" si="67"/>
        <v>Left</v>
      </c>
    </row>
    <row r="1043" spans="1:39"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s="1" t="str">
        <f t="shared" si="64"/>
        <v>26-35</v>
      </c>
      <c r="AK1043" t="str">
        <f t="shared" si="65"/>
        <v>High</v>
      </c>
      <c r="AL1043" t="str">
        <f t="shared" si="66"/>
        <v>6-10</v>
      </c>
      <c r="AM1043" t="str">
        <f t="shared" si="67"/>
        <v>Stayed</v>
      </c>
    </row>
    <row r="1044" spans="1:39"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s="1" t="str">
        <f t="shared" si="64"/>
        <v>36-45</v>
      </c>
      <c r="AK1044" t="str">
        <f t="shared" si="65"/>
        <v>Medium</v>
      </c>
      <c r="AL1044" t="str">
        <f t="shared" si="66"/>
        <v>3-5</v>
      </c>
      <c r="AM1044" t="str">
        <f t="shared" si="67"/>
        <v>Stayed</v>
      </c>
    </row>
    <row r="1045" spans="1:39"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s="1" t="str">
        <f t="shared" si="64"/>
        <v>46-55</v>
      </c>
      <c r="AK1045" t="str">
        <f t="shared" si="65"/>
        <v>High</v>
      </c>
      <c r="AL1045" t="str">
        <f t="shared" si="66"/>
        <v>3-5</v>
      </c>
      <c r="AM1045" t="str">
        <f t="shared" si="67"/>
        <v>Stayed</v>
      </c>
    </row>
    <row r="1046" spans="1:39"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s="1" t="str">
        <f t="shared" si="64"/>
        <v>46-55</v>
      </c>
      <c r="AK1046" t="str">
        <f t="shared" si="65"/>
        <v>Medium</v>
      </c>
      <c r="AL1046" t="str">
        <f t="shared" si="66"/>
        <v>6-10</v>
      </c>
      <c r="AM1046" t="str">
        <f t="shared" si="67"/>
        <v>Stayed</v>
      </c>
    </row>
    <row r="1047" spans="1:39"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s="1" t="str">
        <f t="shared" si="64"/>
        <v>36-45</v>
      </c>
      <c r="AK1047" t="str">
        <f t="shared" si="65"/>
        <v>Low</v>
      </c>
      <c r="AL1047" t="str">
        <f t="shared" si="66"/>
        <v>3-5</v>
      </c>
      <c r="AM1047" t="str">
        <f t="shared" si="67"/>
        <v>Stayed</v>
      </c>
    </row>
    <row r="1048" spans="1:39"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s="1" t="str">
        <f t="shared" si="64"/>
        <v>36-45</v>
      </c>
      <c r="AK1048" t="str">
        <f t="shared" si="65"/>
        <v>Medium</v>
      </c>
      <c r="AL1048" t="str">
        <f t="shared" si="66"/>
        <v>3-5</v>
      </c>
      <c r="AM1048" t="str">
        <f t="shared" si="67"/>
        <v>Stayed</v>
      </c>
    </row>
    <row r="1049" spans="1:39"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s="1" t="str">
        <f t="shared" si="64"/>
        <v>26-35</v>
      </c>
      <c r="AK1049" t="str">
        <f t="shared" si="65"/>
        <v>Medium</v>
      </c>
      <c r="AL1049" t="str">
        <f t="shared" si="66"/>
        <v>3-5</v>
      </c>
      <c r="AM1049" t="str">
        <f t="shared" si="67"/>
        <v>Stayed</v>
      </c>
    </row>
    <row r="1050" spans="1:39"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s="1" t="str">
        <f t="shared" si="64"/>
        <v>26-35</v>
      </c>
      <c r="AK1050" t="str">
        <f t="shared" si="65"/>
        <v>Medium</v>
      </c>
      <c r="AL1050" t="str">
        <f t="shared" si="66"/>
        <v>3-5</v>
      </c>
      <c r="AM1050" t="str">
        <f t="shared" si="67"/>
        <v>Stayed</v>
      </c>
    </row>
    <row r="1051" spans="1:39"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s="1" t="str">
        <f t="shared" si="64"/>
        <v>26-35</v>
      </c>
      <c r="AK1051" t="str">
        <f t="shared" si="65"/>
        <v>Medium</v>
      </c>
      <c r="AL1051" t="str">
        <f t="shared" si="66"/>
        <v>11+</v>
      </c>
      <c r="AM1051" t="str">
        <f t="shared" si="67"/>
        <v>Stayed</v>
      </c>
    </row>
    <row r="1052" spans="1:39"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s="1" t="str">
        <f t="shared" si="64"/>
        <v>36-45</v>
      </c>
      <c r="AK1052" t="str">
        <f t="shared" si="65"/>
        <v>Medium</v>
      </c>
      <c r="AL1052" t="str">
        <f t="shared" si="66"/>
        <v>0-2</v>
      </c>
      <c r="AM1052" t="str">
        <f t="shared" si="67"/>
        <v>Stayed</v>
      </c>
    </row>
    <row r="1053" spans="1:39"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s="1" t="str">
        <f t="shared" si="64"/>
        <v>36-45</v>
      </c>
      <c r="AK1053" t="str">
        <f t="shared" si="65"/>
        <v>Medium</v>
      </c>
      <c r="AL1053" t="str">
        <f t="shared" si="66"/>
        <v>11+</v>
      </c>
      <c r="AM1053" t="str">
        <f t="shared" si="67"/>
        <v>Stayed</v>
      </c>
    </row>
    <row r="1054" spans="1:39"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s="1" t="str">
        <f t="shared" si="64"/>
        <v>26-35</v>
      </c>
      <c r="AK1054" t="str">
        <f t="shared" si="65"/>
        <v>Low</v>
      </c>
      <c r="AL1054" t="str">
        <f t="shared" si="66"/>
        <v>0-2</v>
      </c>
      <c r="AM1054" t="str">
        <f t="shared" si="67"/>
        <v>Stayed</v>
      </c>
    </row>
    <row r="1055" spans="1:39"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s="1" t="str">
        <f t="shared" si="64"/>
        <v>56+</v>
      </c>
      <c r="AK1055" t="str">
        <f t="shared" si="65"/>
        <v>Medium</v>
      </c>
      <c r="AL1055" t="str">
        <f t="shared" si="66"/>
        <v>0-2</v>
      </c>
      <c r="AM1055" t="str">
        <f t="shared" si="67"/>
        <v>Stayed</v>
      </c>
    </row>
    <row r="1056" spans="1:39"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s="1" t="str">
        <f t="shared" si="64"/>
        <v>46-55</v>
      </c>
      <c r="AK1056" t="str">
        <f t="shared" si="65"/>
        <v>High</v>
      </c>
      <c r="AL1056" t="str">
        <f t="shared" si="66"/>
        <v>11+</v>
      </c>
      <c r="AM1056" t="str">
        <f t="shared" si="67"/>
        <v>Stayed</v>
      </c>
    </row>
    <row r="1057" spans="1:39"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s="1" t="str">
        <f t="shared" si="64"/>
        <v>26-35</v>
      </c>
      <c r="AK1057" t="str">
        <f t="shared" si="65"/>
        <v>High</v>
      </c>
      <c r="AL1057" t="str">
        <f t="shared" si="66"/>
        <v>6-10</v>
      </c>
      <c r="AM1057" t="str">
        <f t="shared" si="67"/>
        <v>Stayed</v>
      </c>
    </row>
    <row r="1058" spans="1:39"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s="1" t="str">
        <f t="shared" si="64"/>
        <v>26-35</v>
      </c>
      <c r="AK1058" t="str">
        <f t="shared" si="65"/>
        <v>Low</v>
      </c>
      <c r="AL1058" t="str">
        <f t="shared" si="66"/>
        <v>11+</v>
      </c>
      <c r="AM1058" t="str">
        <f t="shared" si="67"/>
        <v>Stayed</v>
      </c>
    </row>
    <row r="1059" spans="1:39"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s="1" t="str">
        <f t="shared" si="64"/>
        <v>26-35</v>
      </c>
      <c r="AK1059" t="str">
        <f t="shared" si="65"/>
        <v>Medium</v>
      </c>
      <c r="AL1059" t="str">
        <f t="shared" si="66"/>
        <v>3-5</v>
      </c>
      <c r="AM1059" t="str">
        <f t="shared" si="67"/>
        <v>Left</v>
      </c>
    </row>
    <row r="1060" spans="1:39"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s="1" t="str">
        <f t="shared" si="64"/>
        <v>26-35</v>
      </c>
      <c r="AK1060" t="str">
        <f t="shared" si="65"/>
        <v>Medium</v>
      </c>
      <c r="AL1060" t="str">
        <f t="shared" si="66"/>
        <v>3-5</v>
      </c>
      <c r="AM1060" t="str">
        <f t="shared" si="67"/>
        <v>Left</v>
      </c>
    </row>
    <row r="1061" spans="1:39"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s="1" t="str">
        <f t="shared" si="64"/>
        <v>26-35</v>
      </c>
      <c r="AK1061" t="str">
        <f t="shared" si="65"/>
        <v>Low</v>
      </c>
      <c r="AL1061" t="str">
        <f t="shared" si="66"/>
        <v>11+</v>
      </c>
      <c r="AM1061" t="str">
        <f t="shared" si="67"/>
        <v>Left</v>
      </c>
    </row>
    <row r="1062" spans="1:39"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s="1" t="str">
        <f t="shared" si="64"/>
        <v>18-25</v>
      </c>
      <c r="AK1062" t="str">
        <f t="shared" si="65"/>
        <v>Medium</v>
      </c>
      <c r="AL1062" t="str">
        <f t="shared" si="66"/>
        <v>0-2</v>
      </c>
      <c r="AM1062" t="str">
        <f t="shared" si="67"/>
        <v>Stayed</v>
      </c>
    </row>
    <row r="1063" spans="1:39"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s="1" t="str">
        <f t="shared" si="64"/>
        <v>18-25</v>
      </c>
      <c r="AK1063" t="str">
        <f t="shared" si="65"/>
        <v>Low</v>
      </c>
      <c r="AL1063" t="str">
        <f t="shared" si="66"/>
        <v>0-2</v>
      </c>
      <c r="AM1063" t="str">
        <f t="shared" si="67"/>
        <v>Left</v>
      </c>
    </row>
    <row r="1064" spans="1:39"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s="1" t="str">
        <f t="shared" si="64"/>
        <v>36-45</v>
      </c>
      <c r="AK1064" t="str">
        <f t="shared" si="65"/>
        <v>High</v>
      </c>
      <c r="AL1064" t="str">
        <f t="shared" si="66"/>
        <v>0-2</v>
      </c>
      <c r="AM1064" t="str">
        <f t="shared" si="67"/>
        <v>Stayed</v>
      </c>
    </row>
    <row r="1065" spans="1:39"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s="1" t="str">
        <f t="shared" si="64"/>
        <v>26-35</v>
      </c>
      <c r="AK1065" t="str">
        <f t="shared" si="65"/>
        <v>High</v>
      </c>
      <c r="AL1065" t="str">
        <f t="shared" si="66"/>
        <v>0-2</v>
      </c>
      <c r="AM1065" t="str">
        <f t="shared" si="67"/>
        <v>Stayed</v>
      </c>
    </row>
    <row r="1066" spans="1:39"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s="1" t="str">
        <f t="shared" si="64"/>
        <v>26-35</v>
      </c>
      <c r="AK1066" t="str">
        <f t="shared" si="65"/>
        <v>Low</v>
      </c>
      <c r="AL1066" t="str">
        <f t="shared" si="66"/>
        <v>6-10</v>
      </c>
      <c r="AM1066" t="str">
        <f t="shared" si="67"/>
        <v>Stayed</v>
      </c>
    </row>
    <row r="1067" spans="1:39"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s="1" t="str">
        <f t="shared" si="64"/>
        <v>46-55</v>
      </c>
      <c r="AK1067" t="str">
        <f t="shared" si="65"/>
        <v>Medium</v>
      </c>
      <c r="AL1067" t="str">
        <f t="shared" si="66"/>
        <v>3-5</v>
      </c>
      <c r="AM1067" t="str">
        <f t="shared" si="67"/>
        <v>Stayed</v>
      </c>
    </row>
    <row r="1068" spans="1:39"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s="1" t="str">
        <f t="shared" si="64"/>
        <v>26-35</v>
      </c>
      <c r="AK1068" t="str">
        <f t="shared" si="65"/>
        <v>Medium</v>
      </c>
      <c r="AL1068" t="str">
        <f t="shared" si="66"/>
        <v>3-5</v>
      </c>
      <c r="AM1068" t="str">
        <f t="shared" si="67"/>
        <v>Stayed</v>
      </c>
    </row>
    <row r="1069" spans="1:39"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s="1" t="str">
        <f t="shared" si="64"/>
        <v>46-55</v>
      </c>
      <c r="AK1069" t="str">
        <f t="shared" si="65"/>
        <v>Medium</v>
      </c>
      <c r="AL1069" t="str">
        <f t="shared" si="66"/>
        <v>3-5</v>
      </c>
      <c r="AM1069" t="str">
        <f t="shared" si="67"/>
        <v>Stayed</v>
      </c>
    </row>
    <row r="1070" spans="1:39"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s="1" t="str">
        <f t="shared" si="64"/>
        <v>26-35</v>
      </c>
      <c r="AK1070" t="str">
        <f t="shared" si="65"/>
        <v>Low</v>
      </c>
      <c r="AL1070" t="str">
        <f t="shared" si="66"/>
        <v>3-5</v>
      </c>
      <c r="AM1070" t="str">
        <f t="shared" si="67"/>
        <v>Stayed</v>
      </c>
    </row>
    <row r="1071" spans="1:39"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s="1" t="str">
        <f t="shared" si="64"/>
        <v>26-35</v>
      </c>
      <c r="AK1071" t="str">
        <f t="shared" si="65"/>
        <v>Low</v>
      </c>
      <c r="AL1071" t="str">
        <f t="shared" si="66"/>
        <v>0-2</v>
      </c>
      <c r="AM1071" t="str">
        <f t="shared" si="67"/>
        <v>Left</v>
      </c>
    </row>
    <row r="1072" spans="1:39"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s="1" t="str">
        <f t="shared" si="64"/>
        <v>26-35</v>
      </c>
      <c r="AK1072" t="str">
        <f t="shared" si="65"/>
        <v>Medium</v>
      </c>
      <c r="AL1072" t="str">
        <f t="shared" si="66"/>
        <v>0-2</v>
      </c>
      <c r="AM1072" t="str">
        <f t="shared" si="67"/>
        <v>Stayed</v>
      </c>
    </row>
    <row r="1073" spans="1:39"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s="1" t="str">
        <f t="shared" si="64"/>
        <v>46-55</v>
      </c>
      <c r="AK1073" t="str">
        <f t="shared" si="65"/>
        <v>Medium</v>
      </c>
      <c r="AL1073" t="str">
        <f t="shared" si="66"/>
        <v>3-5</v>
      </c>
      <c r="AM1073" t="str">
        <f t="shared" si="67"/>
        <v>Stayed</v>
      </c>
    </row>
    <row r="1074" spans="1:39"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s="1" t="str">
        <f t="shared" si="64"/>
        <v>26-35</v>
      </c>
      <c r="AK1074" t="str">
        <f t="shared" si="65"/>
        <v>Medium</v>
      </c>
      <c r="AL1074" t="str">
        <f t="shared" si="66"/>
        <v>3-5</v>
      </c>
      <c r="AM1074" t="str">
        <f t="shared" si="67"/>
        <v>Stayed</v>
      </c>
    </row>
    <row r="1075" spans="1:39"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s="1" t="str">
        <f t="shared" si="64"/>
        <v>26-35</v>
      </c>
      <c r="AK1075" t="str">
        <f t="shared" si="65"/>
        <v>Medium</v>
      </c>
      <c r="AL1075" t="str">
        <f t="shared" si="66"/>
        <v>3-5</v>
      </c>
      <c r="AM1075" t="str">
        <f t="shared" si="67"/>
        <v>Stayed</v>
      </c>
    </row>
    <row r="1076" spans="1:39"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s="1" t="str">
        <f t="shared" si="64"/>
        <v>26-35</v>
      </c>
      <c r="AK1076" t="str">
        <f t="shared" si="65"/>
        <v>Medium</v>
      </c>
      <c r="AL1076" t="str">
        <f t="shared" si="66"/>
        <v>6-10</v>
      </c>
      <c r="AM1076" t="str">
        <f t="shared" si="67"/>
        <v>Stayed</v>
      </c>
    </row>
    <row r="1077" spans="1:39"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s="1" t="str">
        <f t="shared" si="64"/>
        <v>26-35</v>
      </c>
      <c r="AK1077" t="str">
        <f t="shared" si="65"/>
        <v>High</v>
      </c>
      <c r="AL1077" t="str">
        <f t="shared" si="66"/>
        <v>0-2</v>
      </c>
      <c r="AM1077" t="str">
        <f t="shared" si="67"/>
        <v>Stayed</v>
      </c>
    </row>
    <row r="1078" spans="1:39"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s="1" t="str">
        <f t="shared" si="64"/>
        <v>46-55</v>
      </c>
      <c r="AK1078" t="str">
        <f t="shared" si="65"/>
        <v>High</v>
      </c>
      <c r="AL1078" t="str">
        <f t="shared" si="66"/>
        <v>3-5</v>
      </c>
      <c r="AM1078" t="str">
        <f t="shared" si="67"/>
        <v>Stayed</v>
      </c>
    </row>
    <row r="1079" spans="1:39"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s="1" t="str">
        <f t="shared" si="64"/>
        <v>26-35</v>
      </c>
      <c r="AK1079" t="str">
        <f t="shared" si="65"/>
        <v>Low</v>
      </c>
      <c r="AL1079" t="str">
        <f t="shared" si="66"/>
        <v>11+</v>
      </c>
      <c r="AM1079" t="str">
        <f t="shared" si="67"/>
        <v>Stayed</v>
      </c>
    </row>
    <row r="1080" spans="1:39"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s="1" t="str">
        <f t="shared" si="64"/>
        <v>36-45</v>
      </c>
      <c r="AK1080" t="str">
        <f t="shared" si="65"/>
        <v>High</v>
      </c>
      <c r="AL1080" t="str">
        <f t="shared" si="66"/>
        <v>6-10</v>
      </c>
      <c r="AM1080" t="str">
        <f t="shared" si="67"/>
        <v>Left</v>
      </c>
    </row>
    <row r="1081" spans="1:39"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s="1" t="str">
        <f t="shared" si="64"/>
        <v>36-45</v>
      </c>
      <c r="AK1081" t="str">
        <f t="shared" si="65"/>
        <v>High</v>
      </c>
      <c r="AL1081" t="str">
        <f t="shared" si="66"/>
        <v>11+</v>
      </c>
      <c r="AM1081" t="str">
        <f t="shared" si="67"/>
        <v>Stayed</v>
      </c>
    </row>
    <row r="1082" spans="1:39"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s="1" t="str">
        <f t="shared" si="64"/>
        <v>46-55</v>
      </c>
      <c r="AK1082" t="str">
        <f t="shared" si="65"/>
        <v>High</v>
      </c>
      <c r="AL1082" t="str">
        <f t="shared" si="66"/>
        <v>0-2</v>
      </c>
      <c r="AM1082" t="str">
        <f t="shared" si="67"/>
        <v>Stayed</v>
      </c>
    </row>
    <row r="1083" spans="1:39"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s="1" t="str">
        <f t="shared" si="64"/>
        <v>26-35</v>
      </c>
      <c r="AK1083" t="str">
        <f t="shared" si="65"/>
        <v>High</v>
      </c>
      <c r="AL1083" t="str">
        <f t="shared" si="66"/>
        <v>11+</v>
      </c>
      <c r="AM1083" t="str">
        <f t="shared" si="67"/>
        <v>Stayed</v>
      </c>
    </row>
    <row r="1084" spans="1:39"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s="1" t="str">
        <f t="shared" si="64"/>
        <v>18-25</v>
      </c>
      <c r="AK1084" t="str">
        <f t="shared" si="65"/>
        <v>Low</v>
      </c>
      <c r="AL1084" t="str">
        <f t="shared" si="66"/>
        <v>11+</v>
      </c>
      <c r="AM1084" t="str">
        <f t="shared" si="67"/>
        <v>Stayed</v>
      </c>
    </row>
    <row r="1085" spans="1:39"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s="1" t="str">
        <f t="shared" si="64"/>
        <v>36-45</v>
      </c>
      <c r="AK1085" t="str">
        <f t="shared" si="65"/>
        <v>Low</v>
      </c>
      <c r="AL1085" t="str">
        <f t="shared" si="66"/>
        <v>3-5</v>
      </c>
      <c r="AM1085" t="str">
        <f t="shared" si="67"/>
        <v>Stayed</v>
      </c>
    </row>
    <row r="1086" spans="1:39"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s="1" t="str">
        <f t="shared" si="64"/>
        <v>26-35</v>
      </c>
      <c r="AK1086" t="str">
        <f t="shared" si="65"/>
        <v>High</v>
      </c>
      <c r="AL1086" t="str">
        <f t="shared" si="66"/>
        <v>3-5</v>
      </c>
      <c r="AM1086" t="str">
        <f t="shared" si="67"/>
        <v>Left</v>
      </c>
    </row>
    <row r="1087" spans="1:39"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s="1" t="str">
        <f t="shared" si="64"/>
        <v>26-35</v>
      </c>
      <c r="AK1087" t="str">
        <f t="shared" si="65"/>
        <v>Medium</v>
      </c>
      <c r="AL1087" t="str">
        <f t="shared" si="66"/>
        <v>6-10</v>
      </c>
      <c r="AM1087" t="str">
        <f t="shared" si="67"/>
        <v>Stayed</v>
      </c>
    </row>
    <row r="1088" spans="1:39"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s="1" t="str">
        <f t="shared" si="64"/>
        <v>46-55</v>
      </c>
      <c r="AK1088" t="str">
        <f t="shared" si="65"/>
        <v>High</v>
      </c>
      <c r="AL1088" t="str">
        <f t="shared" si="66"/>
        <v>6-10</v>
      </c>
      <c r="AM1088" t="str">
        <f t="shared" si="67"/>
        <v>Left</v>
      </c>
    </row>
    <row r="1089" spans="1:39"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s="1" t="str">
        <f t="shared" si="64"/>
        <v>26-35</v>
      </c>
      <c r="AK1089" t="str">
        <f t="shared" si="65"/>
        <v>Low</v>
      </c>
      <c r="AL1089" t="str">
        <f t="shared" si="66"/>
        <v>11+</v>
      </c>
      <c r="AM1089" t="str">
        <f t="shared" si="67"/>
        <v>Stayed</v>
      </c>
    </row>
    <row r="1090" spans="1:39"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s="1" t="str">
        <f t="shared" ref="AJ1090:AJ1153" si="68">IF(A1090&lt;=25,"18-25",IF(A1090&lt;=35,"26-35",IF(A1090&lt;=45,"36-45",IF(A1090&lt;=55,"46-55","56+"))))</f>
        <v>36-45</v>
      </c>
      <c r="AK1090" t="str">
        <f t="shared" ref="AK1090:AK1153" si="69">IF(S1090&lt;3000,"Low",IF(S1090&lt;7000,"Medium","High"))</f>
        <v>Medium</v>
      </c>
      <c r="AL1090" t="str">
        <f t="shared" ref="AL1090:AL1153" si="70">IF(AF1089&lt;=2,"0-2",IF(AF1089&lt;=5,"3-5",IF(AF1089&lt;=10,"6-10","11+")))</f>
        <v>11+</v>
      </c>
      <c r="AM1090" t="str">
        <f t="shared" ref="AM1090:AM1153" si="71">IF(B1089="Yes","Left","Stayed")</f>
        <v>Stayed</v>
      </c>
    </row>
    <row r="1091" spans="1:39"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s="1" t="str">
        <f t="shared" si="68"/>
        <v>36-45</v>
      </c>
      <c r="AK1091" t="str">
        <f t="shared" si="69"/>
        <v>Medium</v>
      </c>
      <c r="AL1091" t="str">
        <f t="shared" si="70"/>
        <v>0-2</v>
      </c>
      <c r="AM1091" t="str">
        <f t="shared" si="71"/>
        <v>Stayed</v>
      </c>
    </row>
    <row r="1092" spans="1:39"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s="1" t="str">
        <f t="shared" si="68"/>
        <v>26-35</v>
      </c>
      <c r="AK1092" t="str">
        <f t="shared" si="69"/>
        <v>High</v>
      </c>
      <c r="AL1092" t="str">
        <f t="shared" si="70"/>
        <v>6-10</v>
      </c>
      <c r="AM1092" t="str">
        <f t="shared" si="71"/>
        <v>Stayed</v>
      </c>
    </row>
    <row r="1093" spans="1:39"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s="1" t="str">
        <f t="shared" si="68"/>
        <v>26-35</v>
      </c>
      <c r="AK1093" t="str">
        <f t="shared" si="69"/>
        <v>Medium</v>
      </c>
      <c r="AL1093" t="str">
        <f t="shared" si="70"/>
        <v>6-10</v>
      </c>
      <c r="AM1093" t="str">
        <f t="shared" si="71"/>
        <v>Stayed</v>
      </c>
    </row>
    <row r="1094" spans="1:39"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s="1" t="str">
        <f t="shared" si="68"/>
        <v>36-45</v>
      </c>
      <c r="AK1094" t="str">
        <f t="shared" si="69"/>
        <v>Low</v>
      </c>
      <c r="AL1094" t="str">
        <f t="shared" si="70"/>
        <v>3-5</v>
      </c>
      <c r="AM1094" t="str">
        <f t="shared" si="71"/>
        <v>Stayed</v>
      </c>
    </row>
    <row r="1095" spans="1:39"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s="1" t="str">
        <f t="shared" si="68"/>
        <v>36-45</v>
      </c>
      <c r="AK1095" t="str">
        <f t="shared" si="69"/>
        <v>High</v>
      </c>
      <c r="AL1095" t="str">
        <f t="shared" si="70"/>
        <v>3-5</v>
      </c>
      <c r="AM1095" t="str">
        <f t="shared" si="71"/>
        <v>Stayed</v>
      </c>
    </row>
    <row r="1096" spans="1:39"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s="1" t="str">
        <f t="shared" si="68"/>
        <v>36-45</v>
      </c>
      <c r="AK1096" t="str">
        <f t="shared" si="69"/>
        <v>Medium</v>
      </c>
      <c r="AL1096" t="str">
        <f t="shared" si="70"/>
        <v>11+</v>
      </c>
      <c r="AM1096" t="str">
        <f t="shared" si="71"/>
        <v>Stayed</v>
      </c>
    </row>
    <row r="1097" spans="1:39"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s="1" t="str">
        <f t="shared" si="68"/>
        <v>26-35</v>
      </c>
      <c r="AK1097" t="str">
        <f t="shared" si="69"/>
        <v>Medium</v>
      </c>
      <c r="AL1097" t="str">
        <f t="shared" si="70"/>
        <v>6-10</v>
      </c>
      <c r="AM1097" t="str">
        <f t="shared" si="71"/>
        <v>Stayed</v>
      </c>
    </row>
    <row r="1098" spans="1:39"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s="1" t="str">
        <f t="shared" si="68"/>
        <v>36-45</v>
      </c>
      <c r="AK1098" t="str">
        <f t="shared" si="69"/>
        <v>High</v>
      </c>
      <c r="AL1098" t="str">
        <f t="shared" si="70"/>
        <v>11+</v>
      </c>
      <c r="AM1098" t="str">
        <f t="shared" si="71"/>
        <v>Stayed</v>
      </c>
    </row>
    <row r="1099" spans="1:39"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s="1" t="str">
        <f t="shared" si="68"/>
        <v>18-25</v>
      </c>
      <c r="AK1099" t="str">
        <f t="shared" si="69"/>
        <v>Low</v>
      </c>
      <c r="AL1099" t="str">
        <f t="shared" si="70"/>
        <v>11+</v>
      </c>
      <c r="AM1099" t="str">
        <f t="shared" si="71"/>
        <v>Stayed</v>
      </c>
    </row>
    <row r="1100" spans="1:39"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s="1" t="str">
        <f t="shared" si="68"/>
        <v>36-45</v>
      </c>
      <c r="AK1100" t="str">
        <f t="shared" si="69"/>
        <v>Medium</v>
      </c>
      <c r="AL1100" t="str">
        <f t="shared" si="70"/>
        <v>0-2</v>
      </c>
      <c r="AM1100" t="str">
        <f t="shared" si="71"/>
        <v>Stayed</v>
      </c>
    </row>
    <row r="1101" spans="1:39"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s="1" t="str">
        <f t="shared" si="68"/>
        <v>36-45</v>
      </c>
      <c r="AK1101" t="str">
        <f t="shared" si="69"/>
        <v>High</v>
      </c>
      <c r="AL1101" t="str">
        <f t="shared" si="70"/>
        <v>0-2</v>
      </c>
      <c r="AM1101" t="str">
        <f t="shared" si="71"/>
        <v>Stayed</v>
      </c>
    </row>
    <row r="1102" spans="1:39"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s="1" t="str">
        <f t="shared" si="68"/>
        <v>26-35</v>
      </c>
      <c r="AK1102" t="str">
        <f t="shared" si="69"/>
        <v>Low</v>
      </c>
      <c r="AL1102" t="str">
        <f t="shared" si="70"/>
        <v>6-10</v>
      </c>
      <c r="AM1102" t="str">
        <f t="shared" si="71"/>
        <v>Stayed</v>
      </c>
    </row>
    <row r="1103" spans="1:39"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s="1" t="str">
        <f t="shared" si="68"/>
        <v>26-35</v>
      </c>
      <c r="AK1103" t="str">
        <f t="shared" si="69"/>
        <v>Medium</v>
      </c>
      <c r="AL1103" t="str">
        <f t="shared" si="70"/>
        <v>3-5</v>
      </c>
      <c r="AM1103" t="str">
        <f t="shared" si="71"/>
        <v>Stayed</v>
      </c>
    </row>
    <row r="1104" spans="1:39"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s="1" t="str">
        <f t="shared" si="68"/>
        <v>36-45</v>
      </c>
      <c r="AK1104" t="str">
        <f t="shared" si="69"/>
        <v>Low</v>
      </c>
      <c r="AL1104" t="str">
        <f t="shared" si="70"/>
        <v>6-10</v>
      </c>
      <c r="AM1104" t="str">
        <f t="shared" si="71"/>
        <v>Stayed</v>
      </c>
    </row>
    <row r="1105" spans="1:39"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s="1" t="str">
        <f t="shared" si="68"/>
        <v>46-55</v>
      </c>
      <c r="AK1105" t="str">
        <f t="shared" si="69"/>
        <v>Medium</v>
      </c>
      <c r="AL1105" t="str">
        <f t="shared" si="70"/>
        <v>3-5</v>
      </c>
      <c r="AM1105" t="str">
        <f t="shared" si="71"/>
        <v>Stayed</v>
      </c>
    </row>
    <row r="1106" spans="1:39"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s="1" t="str">
        <f t="shared" si="68"/>
        <v>26-35</v>
      </c>
      <c r="AK1106" t="str">
        <f t="shared" si="69"/>
        <v>Low</v>
      </c>
      <c r="AL1106" t="str">
        <f t="shared" si="70"/>
        <v>6-10</v>
      </c>
      <c r="AM1106" t="str">
        <f t="shared" si="71"/>
        <v>Stayed</v>
      </c>
    </row>
    <row r="1107" spans="1:39"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s="1" t="str">
        <f t="shared" si="68"/>
        <v>26-35</v>
      </c>
      <c r="AK1107" t="str">
        <f t="shared" si="69"/>
        <v>Medium</v>
      </c>
      <c r="AL1107" t="str">
        <f t="shared" si="70"/>
        <v>0-2</v>
      </c>
      <c r="AM1107" t="str">
        <f t="shared" si="71"/>
        <v>Stayed</v>
      </c>
    </row>
    <row r="1108" spans="1:39"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s="1" t="str">
        <f t="shared" si="68"/>
        <v>26-35</v>
      </c>
      <c r="AK1108" t="str">
        <f t="shared" si="69"/>
        <v>High</v>
      </c>
      <c r="AL1108" t="str">
        <f t="shared" si="70"/>
        <v>0-2</v>
      </c>
      <c r="AM1108" t="str">
        <f t="shared" si="71"/>
        <v>Stayed</v>
      </c>
    </row>
    <row r="1109" spans="1:39"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s="1" t="str">
        <f t="shared" si="68"/>
        <v>36-45</v>
      </c>
      <c r="AK1109" t="str">
        <f t="shared" si="69"/>
        <v>Medium</v>
      </c>
      <c r="AL1109" t="str">
        <f t="shared" si="70"/>
        <v>6-10</v>
      </c>
      <c r="AM1109" t="str">
        <f t="shared" si="71"/>
        <v>Left</v>
      </c>
    </row>
    <row r="1110" spans="1:39"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s="1" t="str">
        <f t="shared" si="68"/>
        <v>26-35</v>
      </c>
      <c r="AK1110" t="str">
        <f t="shared" si="69"/>
        <v>Low</v>
      </c>
      <c r="AL1110" t="str">
        <f t="shared" si="70"/>
        <v>6-10</v>
      </c>
      <c r="AM1110" t="str">
        <f t="shared" si="71"/>
        <v>Stayed</v>
      </c>
    </row>
    <row r="1111" spans="1:39"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s="1" t="str">
        <f t="shared" si="68"/>
        <v>26-35</v>
      </c>
      <c r="AK1111" t="str">
        <f t="shared" si="69"/>
        <v>High</v>
      </c>
      <c r="AL1111" t="str">
        <f t="shared" si="70"/>
        <v>3-5</v>
      </c>
      <c r="AM1111" t="str">
        <f t="shared" si="71"/>
        <v>Stayed</v>
      </c>
    </row>
    <row r="1112" spans="1:39"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s="1" t="str">
        <f t="shared" si="68"/>
        <v>26-35</v>
      </c>
      <c r="AK1112" t="str">
        <f t="shared" si="69"/>
        <v>Low</v>
      </c>
      <c r="AL1112" t="str">
        <f t="shared" si="70"/>
        <v>3-5</v>
      </c>
      <c r="AM1112" t="str">
        <f t="shared" si="71"/>
        <v>Stayed</v>
      </c>
    </row>
    <row r="1113" spans="1:39"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s="1" t="str">
        <f t="shared" si="68"/>
        <v>46-55</v>
      </c>
      <c r="AK1113" t="str">
        <f t="shared" si="69"/>
        <v>High</v>
      </c>
      <c r="AL1113" t="str">
        <f t="shared" si="70"/>
        <v>0-2</v>
      </c>
      <c r="AM1113" t="str">
        <f t="shared" si="71"/>
        <v>Left</v>
      </c>
    </row>
    <row r="1114" spans="1:39"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s="1" t="str">
        <f t="shared" si="68"/>
        <v>36-45</v>
      </c>
      <c r="AK1114" t="str">
        <f t="shared" si="69"/>
        <v>Medium</v>
      </c>
      <c r="AL1114" t="str">
        <f t="shared" si="70"/>
        <v>11+</v>
      </c>
      <c r="AM1114" t="str">
        <f t="shared" si="71"/>
        <v>Left</v>
      </c>
    </row>
    <row r="1115" spans="1:39"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s="1" t="str">
        <f t="shared" si="68"/>
        <v>26-35</v>
      </c>
      <c r="AK1115" t="str">
        <f t="shared" si="69"/>
        <v>Medium</v>
      </c>
      <c r="AL1115" t="str">
        <f t="shared" si="70"/>
        <v>3-5</v>
      </c>
      <c r="AM1115" t="str">
        <f t="shared" si="71"/>
        <v>Left</v>
      </c>
    </row>
    <row r="1116" spans="1:39"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s="1" t="str">
        <f t="shared" si="68"/>
        <v>46-55</v>
      </c>
      <c r="AK1116" t="str">
        <f t="shared" si="69"/>
        <v>Low</v>
      </c>
      <c r="AL1116" t="str">
        <f t="shared" si="70"/>
        <v>6-10</v>
      </c>
      <c r="AM1116" t="str">
        <f t="shared" si="71"/>
        <v>Stayed</v>
      </c>
    </row>
    <row r="1117" spans="1:39"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s="1" t="str">
        <f t="shared" si="68"/>
        <v>26-35</v>
      </c>
      <c r="AK1117" t="str">
        <f t="shared" si="69"/>
        <v>Low</v>
      </c>
      <c r="AL1117" t="str">
        <f t="shared" si="70"/>
        <v>6-10</v>
      </c>
      <c r="AM1117" t="str">
        <f t="shared" si="71"/>
        <v>Stayed</v>
      </c>
    </row>
    <row r="1118" spans="1:39"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s="1" t="str">
        <f t="shared" si="68"/>
        <v>46-55</v>
      </c>
      <c r="AK1118" t="str">
        <f t="shared" si="69"/>
        <v>High</v>
      </c>
      <c r="AL1118" t="str">
        <f t="shared" si="70"/>
        <v>0-2</v>
      </c>
      <c r="AM1118" t="str">
        <f t="shared" si="71"/>
        <v>Stayed</v>
      </c>
    </row>
    <row r="1119" spans="1:39"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s="1" t="str">
        <f t="shared" si="68"/>
        <v>26-35</v>
      </c>
      <c r="AK1119" t="str">
        <f t="shared" si="69"/>
        <v>Medium</v>
      </c>
      <c r="AL1119" t="str">
        <f t="shared" si="70"/>
        <v>11+</v>
      </c>
      <c r="AM1119" t="str">
        <f t="shared" si="71"/>
        <v>Stayed</v>
      </c>
    </row>
    <row r="1120" spans="1:39"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s="1" t="str">
        <f t="shared" si="68"/>
        <v>26-35</v>
      </c>
      <c r="AK1120" t="str">
        <f t="shared" si="69"/>
        <v>Low</v>
      </c>
      <c r="AL1120" t="str">
        <f t="shared" si="70"/>
        <v>0-2</v>
      </c>
      <c r="AM1120" t="str">
        <f t="shared" si="71"/>
        <v>Stayed</v>
      </c>
    </row>
    <row r="1121" spans="1:39"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s="1" t="str">
        <f t="shared" si="68"/>
        <v>36-45</v>
      </c>
      <c r="AK1121" t="str">
        <f t="shared" si="69"/>
        <v>High</v>
      </c>
      <c r="AL1121" t="str">
        <f t="shared" si="70"/>
        <v>0-2</v>
      </c>
      <c r="AM1121" t="str">
        <f t="shared" si="71"/>
        <v>Stayed</v>
      </c>
    </row>
    <row r="1122" spans="1:39"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s="1" t="str">
        <f t="shared" si="68"/>
        <v>36-45</v>
      </c>
      <c r="AK1122" t="str">
        <f t="shared" si="69"/>
        <v>Medium</v>
      </c>
      <c r="AL1122" t="str">
        <f t="shared" si="70"/>
        <v>6-10</v>
      </c>
      <c r="AM1122" t="str">
        <f t="shared" si="71"/>
        <v>Stayed</v>
      </c>
    </row>
    <row r="1123" spans="1:39"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s="1" t="str">
        <f t="shared" si="68"/>
        <v>36-45</v>
      </c>
      <c r="AK1123" t="str">
        <f t="shared" si="69"/>
        <v>Medium</v>
      </c>
      <c r="AL1123" t="str">
        <f t="shared" si="70"/>
        <v>3-5</v>
      </c>
      <c r="AM1123" t="str">
        <f t="shared" si="71"/>
        <v>Stayed</v>
      </c>
    </row>
    <row r="1124" spans="1:39"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s="1" t="str">
        <f t="shared" si="68"/>
        <v>26-35</v>
      </c>
      <c r="AK1124" t="str">
        <f t="shared" si="69"/>
        <v>Medium</v>
      </c>
      <c r="AL1124" t="str">
        <f t="shared" si="70"/>
        <v>0-2</v>
      </c>
      <c r="AM1124" t="str">
        <f t="shared" si="71"/>
        <v>Stayed</v>
      </c>
    </row>
    <row r="1125" spans="1:39"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s="1" t="str">
        <f t="shared" si="68"/>
        <v>26-35</v>
      </c>
      <c r="AK1125" t="str">
        <f t="shared" si="69"/>
        <v>Medium</v>
      </c>
      <c r="AL1125" t="str">
        <f t="shared" si="70"/>
        <v>6-10</v>
      </c>
      <c r="AM1125" t="str">
        <f t="shared" si="71"/>
        <v>Stayed</v>
      </c>
    </row>
    <row r="1126" spans="1:39"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s="1" t="str">
        <f t="shared" si="68"/>
        <v>36-45</v>
      </c>
      <c r="AK1126" t="str">
        <f t="shared" si="69"/>
        <v>High</v>
      </c>
      <c r="AL1126" t="str">
        <f t="shared" si="70"/>
        <v>3-5</v>
      </c>
      <c r="AM1126" t="str">
        <f t="shared" si="71"/>
        <v>Stayed</v>
      </c>
    </row>
    <row r="1127" spans="1:39"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s="1" t="str">
        <f t="shared" si="68"/>
        <v>26-35</v>
      </c>
      <c r="AK1127" t="str">
        <f t="shared" si="69"/>
        <v>High</v>
      </c>
      <c r="AL1127" t="str">
        <f t="shared" si="70"/>
        <v>6-10</v>
      </c>
      <c r="AM1127" t="str">
        <f t="shared" si="71"/>
        <v>Stayed</v>
      </c>
    </row>
    <row r="1128" spans="1:39"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s="1" t="str">
        <f t="shared" si="68"/>
        <v>46-55</v>
      </c>
      <c r="AK1128" t="str">
        <f t="shared" si="69"/>
        <v>High</v>
      </c>
      <c r="AL1128" t="str">
        <f t="shared" si="70"/>
        <v>6-10</v>
      </c>
      <c r="AM1128" t="str">
        <f t="shared" si="71"/>
        <v>Stayed</v>
      </c>
    </row>
    <row r="1129" spans="1:39"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s="1" t="str">
        <f t="shared" si="68"/>
        <v>18-25</v>
      </c>
      <c r="AK1129" t="str">
        <f t="shared" si="69"/>
        <v>Low</v>
      </c>
      <c r="AL1129" t="str">
        <f t="shared" si="70"/>
        <v>0-2</v>
      </c>
      <c r="AM1129" t="str">
        <f t="shared" si="71"/>
        <v>Stayed</v>
      </c>
    </row>
    <row r="1130" spans="1:39"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s="1" t="str">
        <f t="shared" si="68"/>
        <v>36-45</v>
      </c>
      <c r="AK1130" t="str">
        <f t="shared" si="69"/>
        <v>Medium</v>
      </c>
      <c r="AL1130" t="str">
        <f t="shared" si="70"/>
        <v>0-2</v>
      </c>
      <c r="AM1130" t="str">
        <f t="shared" si="71"/>
        <v>Stayed</v>
      </c>
    </row>
    <row r="1131" spans="1:39"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s="1" t="str">
        <f t="shared" si="68"/>
        <v>36-45</v>
      </c>
      <c r="AK1131" t="str">
        <f t="shared" si="69"/>
        <v>High</v>
      </c>
      <c r="AL1131" t="str">
        <f t="shared" si="70"/>
        <v>3-5</v>
      </c>
      <c r="AM1131" t="str">
        <f t="shared" si="71"/>
        <v>Stayed</v>
      </c>
    </row>
    <row r="1132" spans="1:39"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s="1" t="str">
        <f t="shared" si="68"/>
        <v>26-35</v>
      </c>
      <c r="AK1132" t="str">
        <f t="shared" si="69"/>
        <v>Medium</v>
      </c>
      <c r="AL1132" t="str">
        <f t="shared" si="70"/>
        <v>0-2</v>
      </c>
      <c r="AM1132" t="str">
        <f t="shared" si="71"/>
        <v>Stayed</v>
      </c>
    </row>
    <row r="1133" spans="1:39"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s="1" t="str">
        <f t="shared" si="68"/>
        <v>26-35</v>
      </c>
      <c r="AK1133" t="str">
        <f t="shared" si="69"/>
        <v>Medium</v>
      </c>
      <c r="AL1133" t="str">
        <f t="shared" si="70"/>
        <v>6-10</v>
      </c>
      <c r="AM1133" t="str">
        <f t="shared" si="71"/>
        <v>Stayed</v>
      </c>
    </row>
    <row r="1134" spans="1:39"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s="1" t="str">
        <f t="shared" si="68"/>
        <v>36-45</v>
      </c>
      <c r="AK1134" t="str">
        <f t="shared" si="69"/>
        <v>Medium</v>
      </c>
      <c r="AL1134" t="str">
        <f t="shared" si="70"/>
        <v>6-10</v>
      </c>
      <c r="AM1134" t="str">
        <f t="shared" si="71"/>
        <v>Stayed</v>
      </c>
    </row>
    <row r="1135" spans="1:39"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s="1" t="str">
        <f t="shared" si="68"/>
        <v>36-45</v>
      </c>
      <c r="AK1135" t="str">
        <f t="shared" si="69"/>
        <v>Medium</v>
      </c>
      <c r="AL1135" t="str">
        <f t="shared" si="70"/>
        <v>3-5</v>
      </c>
      <c r="AM1135" t="str">
        <f t="shared" si="71"/>
        <v>Stayed</v>
      </c>
    </row>
    <row r="1136" spans="1:39"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s="1" t="str">
        <f t="shared" si="68"/>
        <v>26-35</v>
      </c>
      <c r="AK1136" t="str">
        <f t="shared" si="69"/>
        <v>Low</v>
      </c>
      <c r="AL1136" t="str">
        <f t="shared" si="70"/>
        <v>6-10</v>
      </c>
      <c r="AM1136" t="str">
        <f t="shared" si="71"/>
        <v>Stayed</v>
      </c>
    </row>
    <row r="1137" spans="1:39"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s="1" t="str">
        <f t="shared" si="68"/>
        <v>46-55</v>
      </c>
      <c r="AK1137" t="str">
        <f t="shared" si="69"/>
        <v>High</v>
      </c>
      <c r="AL1137" t="str">
        <f t="shared" si="70"/>
        <v>0-2</v>
      </c>
      <c r="AM1137" t="str">
        <f t="shared" si="71"/>
        <v>Stayed</v>
      </c>
    </row>
    <row r="1138" spans="1:39"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s="1" t="str">
        <f t="shared" si="68"/>
        <v>26-35</v>
      </c>
      <c r="AK1138" t="str">
        <f t="shared" si="69"/>
        <v>Low</v>
      </c>
      <c r="AL1138" t="str">
        <f t="shared" si="70"/>
        <v>11+</v>
      </c>
      <c r="AM1138" t="str">
        <f t="shared" si="71"/>
        <v>Stayed</v>
      </c>
    </row>
    <row r="1139" spans="1:39"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s="1" t="str">
        <f t="shared" si="68"/>
        <v>18-25</v>
      </c>
      <c r="AK1139" t="str">
        <f t="shared" si="69"/>
        <v>Low</v>
      </c>
      <c r="AL1139" t="str">
        <f t="shared" si="70"/>
        <v>0-2</v>
      </c>
      <c r="AM1139" t="str">
        <f t="shared" si="71"/>
        <v>Left</v>
      </c>
    </row>
    <row r="1140" spans="1:39"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s="1" t="str">
        <f t="shared" si="68"/>
        <v>46-55</v>
      </c>
      <c r="AK1140" t="str">
        <f t="shared" si="69"/>
        <v>High</v>
      </c>
      <c r="AL1140" t="str">
        <f t="shared" si="70"/>
        <v>3-5</v>
      </c>
      <c r="AM1140" t="str">
        <f t="shared" si="71"/>
        <v>Stayed</v>
      </c>
    </row>
    <row r="1141" spans="1:39"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s="1" t="str">
        <f t="shared" si="68"/>
        <v>26-35</v>
      </c>
      <c r="AK1141" t="str">
        <f t="shared" si="69"/>
        <v>Medium</v>
      </c>
      <c r="AL1141" t="str">
        <f t="shared" si="70"/>
        <v>11+</v>
      </c>
      <c r="AM1141" t="str">
        <f t="shared" si="71"/>
        <v>Stayed</v>
      </c>
    </row>
    <row r="1142" spans="1:39"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s="1" t="str">
        <f t="shared" si="68"/>
        <v>36-45</v>
      </c>
      <c r="AK1142" t="str">
        <f t="shared" si="69"/>
        <v>High</v>
      </c>
      <c r="AL1142" t="str">
        <f t="shared" si="70"/>
        <v>3-5</v>
      </c>
      <c r="AM1142" t="str">
        <f t="shared" si="71"/>
        <v>Stayed</v>
      </c>
    </row>
    <row r="1143" spans="1:39"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s="1" t="str">
        <f t="shared" si="68"/>
        <v>26-35</v>
      </c>
      <c r="AK1143" t="str">
        <f t="shared" si="69"/>
        <v>Low</v>
      </c>
      <c r="AL1143" t="str">
        <f t="shared" si="70"/>
        <v>11+</v>
      </c>
      <c r="AM1143" t="str">
        <f t="shared" si="71"/>
        <v>Stayed</v>
      </c>
    </row>
    <row r="1144" spans="1:39"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s="1" t="str">
        <f t="shared" si="68"/>
        <v>36-45</v>
      </c>
      <c r="AK1144" t="str">
        <f t="shared" si="69"/>
        <v>Medium</v>
      </c>
      <c r="AL1144" t="str">
        <f t="shared" si="70"/>
        <v>6-10</v>
      </c>
      <c r="AM1144" t="str">
        <f t="shared" si="71"/>
        <v>Stayed</v>
      </c>
    </row>
    <row r="1145" spans="1:39"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s="1" t="str">
        <f t="shared" si="68"/>
        <v>36-45</v>
      </c>
      <c r="AK1145" t="str">
        <f t="shared" si="69"/>
        <v>Medium</v>
      </c>
      <c r="AL1145" t="str">
        <f t="shared" si="70"/>
        <v>6-10</v>
      </c>
      <c r="AM1145" t="str">
        <f t="shared" si="71"/>
        <v>Stayed</v>
      </c>
    </row>
    <row r="1146" spans="1:39"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s="1" t="str">
        <f t="shared" si="68"/>
        <v>26-35</v>
      </c>
      <c r="AK1146" t="str">
        <f t="shared" si="69"/>
        <v>Medium</v>
      </c>
      <c r="AL1146" t="str">
        <f t="shared" si="70"/>
        <v>6-10</v>
      </c>
      <c r="AM1146" t="str">
        <f t="shared" si="71"/>
        <v>Stayed</v>
      </c>
    </row>
    <row r="1147" spans="1:39"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s="1" t="str">
        <f t="shared" si="68"/>
        <v>36-45</v>
      </c>
      <c r="AK1147" t="str">
        <f t="shared" si="69"/>
        <v>Medium</v>
      </c>
      <c r="AL1147" t="str">
        <f t="shared" si="70"/>
        <v>3-5</v>
      </c>
      <c r="AM1147" t="str">
        <f t="shared" si="71"/>
        <v>Stayed</v>
      </c>
    </row>
    <row r="1148" spans="1:39"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s="1" t="str">
        <f t="shared" si="68"/>
        <v>26-35</v>
      </c>
      <c r="AK1148" t="str">
        <f t="shared" si="69"/>
        <v>Medium</v>
      </c>
      <c r="AL1148" t="str">
        <f t="shared" si="70"/>
        <v>3-5</v>
      </c>
      <c r="AM1148" t="str">
        <f t="shared" si="71"/>
        <v>Stayed</v>
      </c>
    </row>
    <row r="1149" spans="1:39"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s="1" t="str">
        <f t="shared" si="68"/>
        <v>46-55</v>
      </c>
      <c r="AK1149" t="str">
        <f t="shared" si="69"/>
        <v>Medium</v>
      </c>
      <c r="AL1149" t="str">
        <f t="shared" si="70"/>
        <v>6-10</v>
      </c>
      <c r="AM1149" t="str">
        <f t="shared" si="71"/>
        <v>Stayed</v>
      </c>
    </row>
    <row r="1150" spans="1:39"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s="1" t="str">
        <f t="shared" si="68"/>
        <v>36-45</v>
      </c>
      <c r="AK1150" t="str">
        <f t="shared" si="69"/>
        <v>Medium</v>
      </c>
      <c r="AL1150" t="str">
        <f t="shared" si="70"/>
        <v>6-10</v>
      </c>
      <c r="AM1150" t="str">
        <f t="shared" si="71"/>
        <v>Stayed</v>
      </c>
    </row>
    <row r="1151" spans="1:39"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s="1" t="str">
        <f t="shared" si="68"/>
        <v>26-35</v>
      </c>
      <c r="AK1151" t="str">
        <f t="shared" si="69"/>
        <v>Medium</v>
      </c>
      <c r="AL1151" t="str">
        <f t="shared" si="70"/>
        <v>6-10</v>
      </c>
      <c r="AM1151" t="str">
        <f t="shared" si="71"/>
        <v>Stayed</v>
      </c>
    </row>
    <row r="1152" spans="1:39"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s="1" t="str">
        <f t="shared" si="68"/>
        <v>26-35</v>
      </c>
      <c r="AK1152" t="str">
        <f t="shared" si="69"/>
        <v>Medium</v>
      </c>
      <c r="AL1152" t="str">
        <f t="shared" si="70"/>
        <v>6-10</v>
      </c>
      <c r="AM1152" t="str">
        <f t="shared" si="71"/>
        <v>Stayed</v>
      </c>
    </row>
    <row r="1153" spans="1:39"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s="1" t="str">
        <f t="shared" si="68"/>
        <v>26-35</v>
      </c>
      <c r="AK1153" t="str">
        <f t="shared" si="69"/>
        <v>Medium</v>
      </c>
      <c r="AL1153" t="str">
        <f t="shared" si="70"/>
        <v>11+</v>
      </c>
      <c r="AM1153" t="str">
        <f t="shared" si="71"/>
        <v>Stayed</v>
      </c>
    </row>
    <row r="1154" spans="1:39"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s="1" t="str">
        <f t="shared" ref="AJ1154:AJ1217" si="72">IF(A1154&lt;=25,"18-25",IF(A1154&lt;=35,"26-35",IF(A1154&lt;=45,"36-45",IF(A1154&lt;=55,"46-55","56+"))))</f>
        <v>18-25</v>
      </c>
      <c r="AK1154" t="str">
        <f t="shared" ref="AK1154:AK1217" si="73">IF(S1154&lt;3000,"Low",IF(S1154&lt;7000,"Medium","High"))</f>
        <v>Medium</v>
      </c>
      <c r="AL1154" t="str">
        <f t="shared" ref="AL1154:AL1217" si="74">IF(AF1153&lt;=2,"0-2",IF(AF1153&lt;=5,"3-5",IF(AF1153&lt;=10,"6-10","11+")))</f>
        <v>3-5</v>
      </c>
      <c r="AM1154" t="str">
        <f t="shared" ref="AM1154:AM1217" si="75">IF(B1153="Yes","Left","Stayed")</f>
        <v>Stayed</v>
      </c>
    </row>
    <row r="1155" spans="1:39"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s="1" t="str">
        <f t="shared" si="72"/>
        <v>18-25</v>
      </c>
      <c r="AK1155" t="str">
        <f t="shared" si="73"/>
        <v>Low</v>
      </c>
      <c r="AL1155" t="str">
        <f t="shared" si="74"/>
        <v>0-2</v>
      </c>
      <c r="AM1155" t="str">
        <f t="shared" si="75"/>
        <v>Stayed</v>
      </c>
    </row>
    <row r="1156" spans="1:39"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s="1" t="str">
        <f t="shared" si="72"/>
        <v>46-55</v>
      </c>
      <c r="AK1156" t="str">
        <f t="shared" si="73"/>
        <v>High</v>
      </c>
      <c r="AL1156" t="str">
        <f t="shared" si="74"/>
        <v>0-2</v>
      </c>
      <c r="AM1156" t="str">
        <f t="shared" si="75"/>
        <v>Left</v>
      </c>
    </row>
    <row r="1157" spans="1:39"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s="1" t="str">
        <f t="shared" si="72"/>
        <v>36-45</v>
      </c>
      <c r="AK1157" t="str">
        <f t="shared" si="73"/>
        <v>Medium</v>
      </c>
      <c r="AL1157" t="str">
        <f t="shared" si="74"/>
        <v>3-5</v>
      </c>
      <c r="AM1157" t="str">
        <f t="shared" si="75"/>
        <v>Stayed</v>
      </c>
    </row>
    <row r="1158" spans="1:39"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s="1" t="str">
        <f t="shared" si="72"/>
        <v>36-45</v>
      </c>
      <c r="AK1158" t="str">
        <f t="shared" si="73"/>
        <v>High</v>
      </c>
      <c r="AL1158" t="str">
        <f t="shared" si="74"/>
        <v>6-10</v>
      </c>
      <c r="AM1158" t="str">
        <f t="shared" si="75"/>
        <v>Stayed</v>
      </c>
    </row>
    <row r="1159" spans="1:39"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s="1" t="str">
        <f t="shared" si="72"/>
        <v>26-35</v>
      </c>
      <c r="AK1159" t="str">
        <f t="shared" si="73"/>
        <v>Medium</v>
      </c>
      <c r="AL1159" t="str">
        <f t="shared" si="74"/>
        <v>11+</v>
      </c>
      <c r="AM1159" t="str">
        <f t="shared" si="75"/>
        <v>Stayed</v>
      </c>
    </row>
    <row r="1160" spans="1:39"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s="1" t="str">
        <f t="shared" si="72"/>
        <v>36-45</v>
      </c>
      <c r="AK1160" t="str">
        <f t="shared" si="73"/>
        <v>Medium</v>
      </c>
      <c r="AL1160" t="str">
        <f t="shared" si="74"/>
        <v>11+</v>
      </c>
      <c r="AM1160" t="str">
        <f t="shared" si="75"/>
        <v>Stayed</v>
      </c>
    </row>
    <row r="1161" spans="1:39"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s="1" t="str">
        <f t="shared" si="72"/>
        <v>36-45</v>
      </c>
      <c r="AK1161" t="str">
        <f t="shared" si="73"/>
        <v>Medium</v>
      </c>
      <c r="AL1161" t="str">
        <f t="shared" si="74"/>
        <v>3-5</v>
      </c>
      <c r="AM1161" t="str">
        <f t="shared" si="75"/>
        <v>Stayed</v>
      </c>
    </row>
    <row r="1162" spans="1:39"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s="1" t="str">
        <f t="shared" si="72"/>
        <v>36-45</v>
      </c>
      <c r="AK1162" t="str">
        <f t="shared" si="73"/>
        <v>Medium</v>
      </c>
      <c r="AL1162" t="str">
        <f t="shared" si="74"/>
        <v>6-10</v>
      </c>
      <c r="AM1162" t="str">
        <f t="shared" si="75"/>
        <v>Stayed</v>
      </c>
    </row>
    <row r="1163" spans="1:39"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s="1" t="str">
        <f t="shared" si="72"/>
        <v>36-45</v>
      </c>
      <c r="AK1163" t="str">
        <f t="shared" si="73"/>
        <v>High</v>
      </c>
      <c r="AL1163" t="str">
        <f t="shared" si="74"/>
        <v>6-10</v>
      </c>
      <c r="AM1163" t="str">
        <f t="shared" si="75"/>
        <v>Stayed</v>
      </c>
    </row>
    <row r="1164" spans="1:39"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s="1" t="str">
        <f t="shared" si="72"/>
        <v>26-35</v>
      </c>
      <c r="AK1164" t="str">
        <f t="shared" si="73"/>
        <v>High</v>
      </c>
      <c r="AL1164" t="str">
        <f t="shared" si="74"/>
        <v>3-5</v>
      </c>
      <c r="AM1164" t="str">
        <f t="shared" si="75"/>
        <v>Stayed</v>
      </c>
    </row>
    <row r="1165" spans="1:39"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s="1" t="str">
        <f t="shared" si="72"/>
        <v>36-45</v>
      </c>
      <c r="AK1165" t="str">
        <f t="shared" si="73"/>
        <v>Medium</v>
      </c>
      <c r="AL1165" t="str">
        <f t="shared" si="74"/>
        <v>11+</v>
      </c>
      <c r="AM1165" t="str">
        <f t="shared" si="75"/>
        <v>Left</v>
      </c>
    </row>
    <row r="1166" spans="1:39"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s="1" t="str">
        <f t="shared" si="72"/>
        <v>36-45</v>
      </c>
      <c r="AK1166" t="str">
        <f t="shared" si="73"/>
        <v>High</v>
      </c>
      <c r="AL1166" t="str">
        <f t="shared" si="74"/>
        <v>6-10</v>
      </c>
      <c r="AM1166" t="str">
        <f t="shared" si="75"/>
        <v>Stayed</v>
      </c>
    </row>
    <row r="1167" spans="1:39"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s="1" t="str">
        <f t="shared" si="72"/>
        <v>36-45</v>
      </c>
      <c r="AK1167" t="str">
        <f t="shared" si="73"/>
        <v>Medium</v>
      </c>
      <c r="AL1167" t="str">
        <f t="shared" si="74"/>
        <v>3-5</v>
      </c>
      <c r="AM1167" t="str">
        <f t="shared" si="75"/>
        <v>Stayed</v>
      </c>
    </row>
    <row r="1168" spans="1:39"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s="1" t="str">
        <f t="shared" si="72"/>
        <v>46-55</v>
      </c>
      <c r="AK1168" t="str">
        <f t="shared" si="73"/>
        <v>High</v>
      </c>
      <c r="AL1168" t="str">
        <f t="shared" si="74"/>
        <v>6-10</v>
      </c>
      <c r="AM1168" t="str">
        <f t="shared" si="75"/>
        <v>Stayed</v>
      </c>
    </row>
    <row r="1169" spans="1:39"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s="1" t="str">
        <f t="shared" si="72"/>
        <v>26-35</v>
      </c>
      <c r="AK1169" t="str">
        <f t="shared" si="73"/>
        <v>Medium</v>
      </c>
      <c r="AL1169" t="str">
        <f t="shared" si="74"/>
        <v>0-2</v>
      </c>
      <c r="AM1169" t="str">
        <f t="shared" si="75"/>
        <v>Stayed</v>
      </c>
    </row>
    <row r="1170" spans="1:39"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s="1" t="str">
        <f t="shared" si="72"/>
        <v>18-25</v>
      </c>
      <c r="AK1170" t="str">
        <f t="shared" si="73"/>
        <v>Medium</v>
      </c>
      <c r="AL1170" t="str">
        <f t="shared" si="74"/>
        <v>0-2</v>
      </c>
      <c r="AM1170" t="str">
        <f t="shared" si="75"/>
        <v>Left</v>
      </c>
    </row>
    <row r="1171" spans="1:39"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s="1" t="str">
        <f t="shared" si="72"/>
        <v>26-35</v>
      </c>
      <c r="AK1171" t="str">
        <f t="shared" si="73"/>
        <v>Medium</v>
      </c>
      <c r="AL1171" t="str">
        <f t="shared" si="74"/>
        <v>6-10</v>
      </c>
      <c r="AM1171" t="str">
        <f t="shared" si="75"/>
        <v>Stayed</v>
      </c>
    </row>
    <row r="1172" spans="1:39"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s="1" t="str">
        <f t="shared" si="72"/>
        <v>26-35</v>
      </c>
      <c r="AK1172" t="str">
        <f t="shared" si="73"/>
        <v>Low</v>
      </c>
      <c r="AL1172" t="str">
        <f t="shared" si="74"/>
        <v>3-5</v>
      </c>
      <c r="AM1172" t="str">
        <f t="shared" si="75"/>
        <v>Stayed</v>
      </c>
    </row>
    <row r="1173" spans="1:39"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s="1" t="str">
        <f t="shared" si="72"/>
        <v>36-45</v>
      </c>
      <c r="AK1173" t="str">
        <f t="shared" si="73"/>
        <v>Low</v>
      </c>
      <c r="AL1173" t="str">
        <f t="shared" si="74"/>
        <v>3-5</v>
      </c>
      <c r="AM1173" t="str">
        <f t="shared" si="75"/>
        <v>Stayed</v>
      </c>
    </row>
    <row r="1174" spans="1:39"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s="1" t="str">
        <f t="shared" si="72"/>
        <v>26-35</v>
      </c>
      <c r="AK1174" t="str">
        <f t="shared" si="73"/>
        <v>Medium</v>
      </c>
      <c r="AL1174" t="str">
        <f t="shared" si="74"/>
        <v>3-5</v>
      </c>
      <c r="AM1174" t="str">
        <f t="shared" si="75"/>
        <v>Left</v>
      </c>
    </row>
    <row r="1175" spans="1:39"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s="1" t="str">
        <f t="shared" si="72"/>
        <v>36-45</v>
      </c>
      <c r="AK1175" t="str">
        <f t="shared" si="73"/>
        <v>High</v>
      </c>
      <c r="AL1175" t="str">
        <f t="shared" si="74"/>
        <v>3-5</v>
      </c>
      <c r="AM1175" t="str">
        <f t="shared" si="75"/>
        <v>Stayed</v>
      </c>
    </row>
    <row r="1176" spans="1:39"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s="1" t="str">
        <f t="shared" si="72"/>
        <v>18-25</v>
      </c>
      <c r="AK1176" t="str">
        <f t="shared" si="73"/>
        <v>Medium</v>
      </c>
      <c r="AL1176" t="str">
        <f t="shared" si="74"/>
        <v>3-5</v>
      </c>
      <c r="AM1176" t="str">
        <f t="shared" si="75"/>
        <v>Stayed</v>
      </c>
    </row>
    <row r="1177" spans="1:39"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s="1" t="str">
        <f t="shared" si="72"/>
        <v>36-45</v>
      </c>
      <c r="AK1177" t="str">
        <f t="shared" si="73"/>
        <v>Medium</v>
      </c>
      <c r="AL1177" t="str">
        <f t="shared" si="74"/>
        <v>6-10</v>
      </c>
      <c r="AM1177" t="str">
        <f t="shared" si="75"/>
        <v>Stayed</v>
      </c>
    </row>
    <row r="1178" spans="1:39"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s="1" t="str">
        <f t="shared" si="72"/>
        <v>46-55</v>
      </c>
      <c r="AK1178" t="str">
        <f t="shared" si="73"/>
        <v>High</v>
      </c>
      <c r="AL1178" t="str">
        <f t="shared" si="74"/>
        <v>3-5</v>
      </c>
      <c r="AM1178" t="str">
        <f t="shared" si="75"/>
        <v>Stayed</v>
      </c>
    </row>
    <row r="1179" spans="1:39"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s="1" t="str">
        <f t="shared" si="72"/>
        <v>46-55</v>
      </c>
      <c r="AK1179" t="str">
        <f t="shared" si="73"/>
        <v>High</v>
      </c>
      <c r="AL1179" t="str">
        <f t="shared" si="74"/>
        <v>3-5</v>
      </c>
      <c r="AM1179" t="str">
        <f t="shared" si="75"/>
        <v>Stayed</v>
      </c>
    </row>
    <row r="1180" spans="1:39"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s="1" t="str">
        <f t="shared" si="72"/>
        <v>18-25</v>
      </c>
      <c r="AK1180" t="str">
        <f t="shared" si="73"/>
        <v>Low</v>
      </c>
      <c r="AL1180" t="str">
        <f t="shared" si="74"/>
        <v>11+</v>
      </c>
      <c r="AM1180" t="str">
        <f t="shared" si="75"/>
        <v>Stayed</v>
      </c>
    </row>
    <row r="1181" spans="1:39"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s="1" t="str">
        <f t="shared" si="72"/>
        <v>26-35</v>
      </c>
      <c r="AK1181" t="str">
        <f t="shared" si="73"/>
        <v>Medium</v>
      </c>
      <c r="AL1181" t="str">
        <f t="shared" si="74"/>
        <v>0-2</v>
      </c>
      <c r="AM1181" t="str">
        <f t="shared" si="75"/>
        <v>Stayed</v>
      </c>
    </row>
    <row r="1182" spans="1:39"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s="1" t="str">
        <f t="shared" si="72"/>
        <v>36-45</v>
      </c>
      <c r="AK1182" t="str">
        <f t="shared" si="73"/>
        <v>Low</v>
      </c>
      <c r="AL1182" t="str">
        <f t="shared" si="74"/>
        <v>11+</v>
      </c>
      <c r="AM1182" t="str">
        <f t="shared" si="75"/>
        <v>Stayed</v>
      </c>
    </row>
    <row r="1183" spans="1:39"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s="1" t="str">
        <f t="shared" si="72"/>
        <v>46-55</v>
      </c>
      <c r="AK1183" t="str">
        <f t="shared" si="73"/>
        <v>High</v>
      </c>
      <c r="AL1183" t="str">
        <f t="shared" si="74"/>
        <v>3-5</v>
      </c>
      <c r="AM1183" t="str">
        <f t="shared" si="75"/>
        <v>Stayed</v>
      </c>
    </row>
    <row r="1184" spans="1:39"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s="1" t="str">
        <f t="shared" si="72"/>
        <v>36-45</v>
      </c>
      <c r="AK1184" t="str">
        <f t="shared" si="73"/>
        <v>Medium</v>
      </c>
      <c r="AL1184" t="str">
        <f t="shared" si="74"/>
        <v>11+</v>
      </c>
      <c r="AM1184" t="str">
        <f t="shared" si="75"/>
        <v>Stayed</v>
      </c>
    </row>
    <row r="1185" spans="1:39"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s="1" t="str">
        <f t="shared" si="72"/>
        <v>36-45</v>
      </c>
      <c r="AK1185" t="str">
        <f t="shared" si="73"/>
        <v>Medium</v>
      </c>
      <c r="AL1185" t="str">
        <f t="shared" si="74"/>
        <v>3-5</v>
      </c>
      <c r="AM1185" t="str">
        <f t="shared" si="75"/>
        <v>Stayed</v>
      </c>
    </row>
    <row r="1186" spans="1:39"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s="1" t="str">
        <f t="shared" si="72"/>
        <v>46-55</v>
      </c>
      <c r="AK1186" t="str">
        <f t="shared" si="73"/>
        <v>High</v>
      </c>
      <c r="AL1186" t="str">
        <f t="shared" si="74"/>
        <v>3-5</v>
      </c>
      <c r="AM1186" t="str">
        <f t="shared" si="75"/>
        <v>Stayed</v>
      </c>
    </row>
    <row r="1187" spans="1:39"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s="1" t="str">
        <f t="shared" si="72"/>
        <v>36-45</v>
      </c>
      <c r="AK1187" t="str">
        <f t="shared" si="73"/>
        <v>High</v>
      </c>
      <c r="AL1187" t="str">
        <f t="shared" si="74"/>
        <v>6-10</v>
      </c>
      <c r="AM1187" t="str">
        <f t="shared" si="75"/>
        <v>Stayed</v>
      </c>
    </row>
    <row r="1188" spans="1:39"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s="1" t="str">
        <f t="shared" si="72"/>
        <v>26-35</v>
      </c>
      <c r="AK1188" t="str">
        <f t="shared" si="73"/>
        <v>Medium</v>
      </c>
      <c r="AL1188" t="str">
        <f t="shared" si="74"/>
        <v>11+</v>
      </c>
      <c r="AM1188" t="str">
        <f t="shared" si="75"/>
        <v>Stayed</v>
      </c>
    </row>
    <row r="1189" spans="1:39"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s="1" t="str">
        <f t="shared" si="72"/>
        <v>36-45</v>
      </c>
      <c r="AK1189" t="str">
        <f t="shared" si="73"/>
        <v>Medium</v>
      </c>
      <c r="AL1189" t="str">
        <f t="shared" si="74"/>
        <v>11+</v>
      </c>
      <c r="AM1189" t="str">
        <f t="shared" si="75"/>
        <v>Left</v>
      </c>
    </row>
    <row r="1190" spans="1:39"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s="1" t="str">
        <f t="shared" si="72"/>
        <v>26-35</v>
      </c>
      <c r="AK1190" t="str">
        <f t="shared" si="73"/>
        <v>Medium</v>
      </c>
      <c r="AL1190" t="str">
        <f t="shared" si="74"/>
        <v>11+</v>
      </c>
      <c r="AM1190" t="str">
        <f t="shared" si="75"/>
        <v>Stayed</v>
      </c>
    </row>
    <row r="1191" spans="1:39"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s="1" t="str">
        <f t="shared" si="72"/>
        <v>26-35</v>
      </c>
      <c r="AK1191" t="str">
        <f t="shared" si="73"/>
        <v>Medium</v>
      </c>
      <c r="AL1191" t="str">
        <f t="shared" si="74"/>
        <v>6-10</v>
      </c>
      <c r="AM1191" t="str">
        <f t="shared" si="75"/>
        <v>Stayed</v>
      </c>
    </row>
    <row r="1192" spans="1:39"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s="1" t="str">
        <f t="shared" si="72"/>
        <v>26-35</v>
      </c>
      <c r="AK1192" t="str">
        <f t="shared" si="73"/>
        <v>Medium</v>
      </c>
      <c r="AL1192" t="str">
        <f t="shared" si="74"/>
        <v>6-10</v>
      </c>
      <c r="AM1192" t="str">
        <f t="shared" si="75"/>
        <v>Stayed</v>
      </c>
    </row>
    <row r="1193" spans="1:39"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s="1" t="str">
        <f t="shared" si="72"/>
        <v>26-35</v>
      </c>
      <c r="AK1193" t="str">
        <f t="shared" si="73"/>
        <v>Medium</v>
      </c>
      <c r="AL1193" t="str">
        <f t="shared" si="74"/>
        <v>6-10</v>
      </c>
      <c r="AM1193" t="str">
        <f t="shared" si="75"/>
        <v>Stayed</v>
      </c>
    </row>
    <row r="1194" spans="1:39"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s="1" t="str">
        <f t="shared" si="72"/>
        <v>46-55</v>
      </c>
      <c r="AK1194" t="str">
        <f t="shared" si="73"/>
        <v>Low</v>
      </c>
      <c r="AL1194" t="str">
        <f t="shared" si="74"/>
        <v>6-10</v>
      </c>
      <c r="AM1194" t="str">
        <f t="shared" si="75"/>
        <v>Stayed</v>
      </c>
    </row>
    <row r="1195" spans="1:39"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s="1" t="str">
        <f t="shared" si="72"/>
        <v>36-45</v>
      </c>
      <c r="AK1195" t="str">
        <f t="shared" si="73"/>
        <v>Low</v>
      </c>
      <c r="AL1195" t="str">
        <f t="shared" si="74"/>
        <v>0-2</v>
      </c>
      <c r="AM1195" t="str">
        <f t="shared" si="75"/>
        <v>Stayed</v>
      </c>
    </row>
    <row r="1196" spans="1:39"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s="1" t="str">
        <f t="shared" si="72"/>
        <v>46-55</v>
      </c>
      <c r="AK1196" t="str">
        <f t="shared" si="73"/>
        <v>High</v>
      </c>
      <c r="AL1196" t="str">
        <f t="shared" si="74"/>
        <v>3-5</v>
      </c>
      <c r="AM1196" t="str">
        <f t="shared" si="75"/>
        <v>Stayed</v>
      </c>
    </row>
    <row r="1197" spans="1:39"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s="1" t="str">
        <f t="shared" si="72"/>
        <v>46-55</v>
      </c>
      <c r="AK1197" t="str">
        <f t="shared" si="73"/>
        <v>High</v>
      </c>
      <c r="AL1197" t="str">
        <f t="shared" si="74"/>
        <v>3-5</v>
      </c>
      <c r="AM1197" t="str">
        <f t="shared" si="75"/>
        <v>Stayed</v>
      </c>
    </row>
    <row r="1198" spans="1:39"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s="1" t="str">
        <f t="shared" si="72"/>
        <v>36-45</v>
      </c>
      <c r="AK1198" t="str">
        <f t="shared" si="73"/>
        <v>High</v>
      </c>
      <c r="AL1198" t="str">
        <f t="shared" si="74"/>
        <v>6-10</v>
      </c>
      <c r="AM1198" t="str">
        <f t="shared" si="75"/>
        <v>Stayed</v>
      </c>
    </row>
    <row r="1199" spans="1:39"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s="1" t="str">
        <f t="shared" si="72"/>
        <v>18-25</v>
      </c>
      <c r="AK1199" t="str">
        <f t="shared" si="73"/>
        <v>Low</v>
      </c>
      <c r="AL1199" t="str">
        <f t="shared" si="74"/>
        <v>0-2</v>
      </c>
      <c r="AM1199" t="str">
        <f t="shared" si="75"/>
        <v>Stayed</v>
      </c>
    </row>
    <row r="1200" spans="1:39"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s="1" t="str">
        <f t="shared" si="72"/>
        <v>26-35</v>
      </c>
      <c r="AK1200" t="str">
        <f t="shared" si="73"/>
        <v>Medium</v>
      </c>
      <c r="AL1200" t="str">
        <f t="shared" si="74"/>
        <v>0-2</v>
      </c>
      <c r="AM1200" t="str">
        <f t="shared" si="75"/>
        <v>Stayed</v>
      </c>
    </row>
    <row r="1201" spans="1:39"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s="1" t="str">
        <f t="shared" si="72"/>
        <v>36-45</v>
      </c>
      <c r="AK1201" t="str">
        <f t="shared" si="73"/>
        <v>Medium</v>
      </c>
      <c r="AL1201" t="str">
        <f t="shared" si="74"/>
        <v>6-10</v>
      </c>
      <c r="AM1201" t="str">
        <f t="shared" si="75"/>
        <v>Stayed</v>
      </c>
    </row>
    <row r="1202" spans="1:39"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s="1" t="str">
        <f t="shared" si="72"/>
        <v>36-45</v>
      </c>
      <c r="AK1202" t="str">
        <f t="shared" si="73"/>
        <v>Medium</v>
      </c>
      <c r="AL1202" t="str">
        <f t="shared" si="74"/>
        <v>3-5</v>
      </c>
      <c r="AM1202" t="str">
        <f t="shared" si="75"/>
        <v>Stayed</v>
      </c>
    </row>
    <row r="1203" spans="1:39"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s="1" t="str">
        <f t="shared" si="72"/>
        <v>18-25</v>
      </c>
      <c r="AK1203" t="str">
        <f t="shared" si="73"/>
        <v>Medium</v>
      </c>
      <c r="AL1203" t="str">
        <f t="shared" si="74"/>
        <v>0-2</v>
      </c>
      <c r="AM1203" t="str">
        <f t="shared" si="75"/>
        <v>Stayed</v>
      </c>
    </row>
    <row r="1204" spans="1:39"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s="1" t="str">
        <f t="shared" si="72"/>
        <v>36-45</v>
      </c>
      <c r="AK1204" t="str">
        <f t="shared" si="73"/>
        <v>Medium</v>
      </c>
      <c r="AL1204" t="str">
        <f t="shared" si="74"/>
        <v>3-5</v>
      </c>
      <c r="AM1204" t="str">
        <f t="shared" si="75"/>
        <v>Left</v>
      </c>
    </row>
    <row r="1205" spans="1:39"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s="1" t="str">
        <f t="shared" si="72"/>
        <v>46-55</v>
      </c>
      <c r="AK1205" t="str">
        <f t="shared" si="73"/>
        <v>High</v>
      </c>
      <c r="AL1205" t="str">
        <f t="shared" si="74"/>
        <v>0-2</v>
      </c>
      <c r="AM1205" t="str">
        <f t="shared" si="75"/>
        <v>Stayed</v>
      </c>
    </row>
    <row r="1206" spans="1:39"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s="1" t="str">
        <f t="shared" si="72"/>
        <v>46-55</v>
      </c>
      <c r="AK1206" t="str">
        <f t="shared" si="73"/>
        <v>Low</v>
      </c>
      <c r="AL1206" t="str">
        <f t="shared" si="74"/>
        <v>3-5</v>
      </c>
      <c r="AM1206" t="str">
        <f t="shared" si="75"/>
        <v>Stayed</v>
      </c>
    </row>
    <row r="1207" spans="1:39"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s="1" t="str">
        <f t="shared" si="72"/>
        <v>26-35</v>
      </c>
      <c r="AK1207" t="str">
        <f t="shared" si="73"/>
        <v>Low</v>
      </c>
      <c r="AL1207" t="str">
        <f t="shared" si="74"/>
        <v>6-10</v>
      </c>
      <c r="AM1207" t="str">
        <f t="shared" si="75"/>
        <v>Left</v>
      </c>
    </row>
    <row r="1208" spans="1:39"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s="1" t="str">
        <f t="shared" si="72"/>
        <v>26-35</v>
      </c>
      <c r="AK1208" t="str">
        <f t="shared" si="73"/>
        <v>Low</v>
      </c>
      <c r="AL1208" t="str">
        <f t="shared" si="74"/>
        <v>0-2</v>
      </c>
      <c r="AM1208" t="str">
        <f t="shared" si="75"/>
        <v>Left</v>
      </c>
    </row>
    <row r="1209" spans="1:39"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s="1" t="str">
        <f t="shared" si="72"/>
        <v>46-55</v>
      </c>
      <c r="AK1209" t="str">
        <f t="shared" si="73"/>
        <v>Medium</v>
      </c>
      <c r="AL1209" t="str">
        <f t="shared" si="74"/>
        <v>6-10</v>
      </c>
      <c r="AM1209" t="str">
        <f t="shared" si="75"/>
        <v>Stayed</v>
      </c>
    </row>
    <row r="1210" spans="1:39"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s="1" t="str">
        <f t="shared" si="72"/>
        <v>26-35</v>
      </c>
      <c r="AK1210" t="str">
        <f t="shared" si="73"/>
        <v>Medium</v>
      </c>
      <c r="AL1210" t="str">
        <f t="shared" si="74"/>
        <v>3-5</v>
      </c>
      <c r="AM1210" t="str">
        <f t="shared" si="75"/>
        <v>Stayed</v>
      </c>
    </row>
    <row r="1211" spans="1:39"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s="1" t="str">
        <f t="shared" si="72"/>
        <v>56+</v>
      </c>
      <c r="AK1211" t="str">
        <f t="shared" si="73"/>
        <v>High</v>
      </c>
      <c r="AL1211" t="str">
        <f t="shared" si="74"/>
        <v>11+</v>
      </c>
      <c r="AM1211" t="str">
        <f t="shared" si="75"/>
        <v>Stayed</v>
      </c>
    </row>
    <row r="1212" spans="1:39"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s="1" t="str">
        <f t="shared" si="72"/>
        <v>26-35</v>
      </c>
      <c r="AK1212" t="str">
        <f t="shared" si="73"/>
        <v>Low</v>
      </c>
      <c r="AL1212" t="str">
        <f t="shared" si="74"/>
        <v>0-2</v>
      </c>
      <c r="AM1212" t="str">
        <f t="shared" si="75"/>
        <v>Stayed</v>
      </c>
    </row>
    <row r="1213" spans="1:39"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s="1" t="str">
        <f t="shared" si="72"/>
        <v>36-45</v>
      </c>
      <c r="AK1213" t="str">
        <f t="shared" si="73"/>
        <v>High</v>
      </c>
      <c r="AL1213" t="str">
        <f t="shared" si="74"/>
        <v>11+</v>
      </c>
      <c r="AM1213" t="str">
        <f t="shared" si="75"/>
        <v>Stayed</v>
      </c>
    </row>
    <row r="1214" spans="1:39"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s="1" t="str">
        <f t="shared" si="72"/>
        <v>26-35</v>
      </c>
      <c r="AK1214" t="str">
        <f t="shared" si="73"/>
        <v>Low</v>
      </c>
      <c r="AL1214" t="str">
        <f t="shared" si="74"/>
        <v>6-10</v>
      </c>
      <c r="AM1214" t="str">
        <f t="shared" si="75"/>
        <v>Stayed</v>
      </c>
    </row>
    <row r="1215" spans="1:39"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s="1" t="str">
        <f t="shared" si="72"/>
        <v>18-25</v>
      </c>
      <c r="AK1215" t="str">
        <f t="shared" si="73"/>
        <v>Low</v>
      </c>
      <c r="AL1215" t="str">
        <f t="shared" si="74"/>
        <v>6-10</v>
      </c>
      <c r="AM1215" t="str">
        <f t="shared" si="75"/>
        <v>Stayed</v>
      </c>
    </row>
    <row r="1216" spans="1:39"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s="1" t="str">
        <f t="shared" si="72"/>
        <v>36-45</v>
      </c>
      <c r="AK1216" t="str">
        <f t="shared" si="73"/>
        <v>High</v>
      </c>
      <c r="AL1216" t="str">
        <f t="shared" si="74"/>
        <v>3-5</v>
      </c>
      <c r="AM1216" t="str">
        <f t="shared" si="75"/>
        <v>Left</v>
      </c>
    </row>
    <row r="1217" spans="1:39"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s="1" t="str">
        <f t="shared" si="72"/>
        <v>26-35</v>
      </c>
      <c r="AK1217" t="str">
        <f t="shared" si="73"/>
        <v>Medium</v>
      </c>
      <c r="AL1217" t="str">
        <f t="shared" si="74"/>
        <v>6-10</v>
      </c>
      <c r="AM1217" t="str">
        <f t="shared" si="75"/>
        <v>Stayed</v>
      </c>
    </row>
    <row r="1218" spans="1:39"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s="1" t="str">
        <f t="shared" ref="AJ1218:AJ1281" si="76">IF(A1218&lt;=25,"18-25",IF(A1218&lt;=35,"26-35",IF(A1218&lt;=45,"36-45",IF(A1218&lt;=55,"46-55","56+"))))</f>
        <v>36-45</v>
      </c>
      <c r="AK1218" t="str">
        <f t="shared" ref="AK1218:AK1281" si="77">IF(S1218&lt;3000,"Low",IF(S1218&lt;7000,"Medium","High"))</f>
        <v>High</v>
      </c>
      <c r="AL1218" t="str">
        <f t="shared" ref="AL1218:AL1281" si="78">IF(AF1217&lt;=2,"0-2",IF(AF1217&lt;=5,"3-5",IF(AF1217&lt;=10,"6-10","11+")))</f>
        <v>3-5</v>
      </c>
      <c r="AM1218" t="str">
        <f t="shared" ref="AM1218:AM1281" si="79">IF(B1217="Yes","Left","Stayed")</f>
        <v>Stayed</v>
      </c>
    </row>
    <row r="1219" spans="1:39"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s="1" t="str">
        <f t="shared" si="76"/>
        <v>18-25</v>
      </c>
      <c r="AK1219" t="str">
        <f t="shared" si="77"/>
        <v>Medium</v>
      </c>
      <c r="AL1219" t="str">
        <f t="shared" si="78"/>
        <v>6-10</v>
      </c>
      <c r="AM1219" t="str">
        <f t="shared" si="79"/>
        <v>Stayed</v>
      </c>
    </row>
    <row r="1220" spans="1:39"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s="1" t="str">
        <f t="shared" si="76"/>
        <v>36-45</v>
      </c>
      <c r="AK1220" t="str">
        <f t="shared" si="77"/>
        <v>High</v>
      </c>
      <c r="AL1220" t="str">
        <f t="shared" si="78"/>
        <v>3-5</v>
      </c>
      <c r="AM1220" t="str">
        <f t="shared" si="79"/>
        <v>Stayed</v>
      </c>
    </row>
    <row r="1221" spans="1:39"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s="1" t="str">
        <f t="shared" si="76"/>
        <v>26-35</v>
      </c>
      <c r="AK1221" t="str">
        <f t="shared" si="77"/>
        <v>Low</v>
      </c>
      <c r="AL1221" t="str">
        <f t="shared" si="78"/>
        <v>6-10</v>
      </c>
      <c r="AM1221" t="str">
        <f t="shared" si="79"/>
        <v>Stayed</v>
      </c>
    </row>
    <row r="1222" spans="1:39"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s="1" t="str">
        <f t="shared" si="76"/>
        <v>36-45</v>
      </c>
      <c r="AK1222" t="str">
        <f t="shared" si="77"/>
        <v>Medium</v>
      </c>
      <c r="AL1222" t="str">
        <f t="shared" si="78"/>
        <v>3-5</v>
      </c>
      <c r="AM1222" t="str">
        <f t="shared" si="79"/>
        <v>Stayed</v>
      </c>
    </row>
    <row r="1223" spans="1:39"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s="1" t="str">
        <f t="shared" si="76"/>
        <v>36-45</v>
      </c>
      <c r="AK1223" t="str">
        <f t="shared" si="77"/>
        <v>High</v>
      </c>
      <c r="AL1223" t="str">
        <f t="shared" si="78"/>
        <v>11+</v>
      </c>
      <c r="AM1223" t="str">
        <f t="shared" si="79"/>
        <v>Stayed</v>
      </c>
    </row>
    <row r="1224" spans="1:39"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s="1" t="str">
        <f t="shared" si="76"/>
        <v>18-25</v>
      </c>
      <c r="AK1224" t="str">
        <f t="shared" si="77"/>
        <v>Low</v>
      </c>
      <c r="AL1224" t="str">
        <f t="shared" si="78"/>
        <v>11+</v>
      </c>
      <c r="AM1224" t="str">
        <f t="shared" si="79"/>
        <v>Stayed</v>
      </c>
    </row>
    <row r="1225" spans="1:39"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s="1" t="str">
        <f t="shared" si="76"/>
        <v>46-55</v>
      </c>
      <c r="AK1225" t="str">
        <f t="shared" si="77"/>
        <v>High</v>
      </c>
      <c r="AL1225" t="str">
        <f t="shared" si="78"/>
        <v>0-2</v>
      </c>
      <c r="AM1225" t="str">
        <f t="shared" si="79"/>
        <v>Left</v>
      </c>
    </row>
    <row r="1226" spans="1:39"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s="1" t="str">
        <f t="shared" si="76"/>
        <v>26-35</v>
      </c>
      <c r="AK1226" t="str">
        <f t="shared" si="77"/>
        <v>Low</v>
      </c>
      <c r="AL1226" t="str">
        <f t="shared" si="78"/>
        <v>11+</v>
      </c>
      <c r="AM1226" t="str">
        <f t="shared" si="79"/>
        <v>Left</v>
      </c>
    </row>
    <row r="1227" spans="1:39"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s="1" t="str">
        <f t="shared" si="76"/>
        <v>36-45</v>
      </c>
      <c r="AK1227" t="str">
        <f t="shared" si="77"/>
        <v>High</v>
      </c>
      <c r="AL1227" t="str">
        <f t="shared" si="78"/>
        <v>3-5</v>
      </c>
      <c r="AM1227" t="str">
        <f t="shared" si="79"/>
        <v>Stayed</v>
      </c>
    </row>
    <row r="1228" spans="1:39"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s="1" t="str">
        <f t="shared" si="76"/>
        <v>26-35</v>
      </c>
      <c r="AK1228" t="str">
        <f t="shared" si="77"/>
        <v>Medium</v>
      </c>
      <c r="AL1228" t="str">
        <f t="shared" si="78"/>
        <v>11+</v>
      </c>
      <c r="AM1228" t="str">
        <f t="shared" si="79"/>
        <v>Stayed</v>
      </c>
    </row>
    <row r="1229" spans="1:39"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s="1" t="str">
        <f t="shared" si="76"/>
        <v>26-35</v>
      </c>
      <c r="AK1229" t="str">
        <f t="shared" si="77"/>
        <v>Medium</v>
      </c>
      <c r="AL1229" t="str">
        <f t="shared" si="78"/>
        <v>3-5</v>
      </c>
      <c r="AM1229" t="str">
        <f t="shared" si="79"/>
        <v>Stayed</v>
      </c>
    </row>
    <row r="1230" spans="1:39"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s="1" t="str">
        <f t="shared" si="76"/>
        <v>36-45</v>
      </c>
      <c r="AK1230" t="str">
        <f t="shared" si="77"/>
        <v>Medium</v>
      </c>
      <c r="AL1230" t="str">
        <f t="shared" si="78"/>
        <v>3-5</v>
      </c>
      <c r="AM1230" t="str">
        <f t="shared" si="79"/>
        <v>Stayed</v>
      </c>
    </row>
    <row r="1231" spans="1:39"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s="1" t="str">
        <f t="shared" si="76"/>
        <v>36-45</v>
      </c>
      <c r="AK1231" t="str">
        <f t="shared" si="77"/>
        <v>Medium</v>
      </c>
      <c r="AL1231" t="str">
        <f t="shared" si="78"/>
        <v>3-5</v>
      </c>
      <c r="AM1231" t="str">
        <f t="shared" si="79"/>
        <v>Stayed</v>
      </c>
    </row>
    <row r="1232" spans="1:39"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s="1" t="str">
        <f t="shared" si="76"/>
        <v>18-25</v>
      </c>
      <c r="AK1232" t="str">
        <f t="shared" si="77"/>
        <v>Medium</v>
      </c>
      <c r="AL1232" t="str">
        <f t="shared" si="78"/>
        <v>0-2</v>
      </c>
      <c r="AM1232" t="str">
        <f t="shared" si="79"/>
        <v>Stayed</v>
      </c>
    </row>
    <row r="1233" spans="1:39"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s="1" t="str">
        <f t="shared" si="76"/>
        <v>46-55</v>
      </c>
      <c r="AK1233" t="str">
        <f t="shared" si="77"/>
        <v>Medium</v>
      </c>
      <c r="AL1233" t="str">
        <f t="shared" si="78"/>
        <v>6-10</v>
      </c>
      <c r="AM1233" t="str">
        <f t="shared" si="79"/>
        <v>Stayed</v>
      </c>
    </row>
    <row r="1234" spans="1:39"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s="1" t="str">
        <f t="shared" si="76"/>
        <v>26-35</v>
      </c>
      <c r="AK1234" t="str">
        <f t="shared" si="77"/>
        <v>Medium</v>
      </c>
      <c r="AL1234" t="str">
        <f t="shared" si="78"/>
        <v>6-10</v>
      </c>
      <c r="AM1234" t="str">
        <f t="shared" si="79"/>
        <v>Stayed</v>
      </c>
    </row>
    <row r="1235" spans="1:39"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s="1" t="str">
        <f t="shared" si="76"/>
        <v>26-35</v>
      </c>
      <c r="AK1235" t="str">
        <f t="shared" si="77"/>
        <v>Low</v>
      </c>
      <c r="AL1235" t="str">
        <f t="shared" si="78"/>
        <v>6-10</v>
      </c>
      <c r="AM1235" t="str">
        <f t="shared" si="79"/>
        <v>Stayed</v>
      </c>
    </row>
    <row r="1236" spans="1:39"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s="1" t="str">
        <f t="shared" si="76"/>
        <v>46-55</v>
      </c>
      <c r="AK1236" t="str">
        <f t="shared" si="77"/>
        <v>Medium</v>
      </c>
      <c r="AL1236" t="str">
        <f t="shared" si="78"/>
        <v>6-10</v>
      </c>
      <c r="AM1236" t="str">
        <f t="shared" si="79"/>
        <v>Stayed</v>
      </c>
    </row>
    <row r="1237" spans="1:39"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s="1" t="str">
        <f t="shared" si="76"/>
        <v>46-55</v>
      </c>
      <c r="AK1237" t="str">
        <f t="shared" si="77"/>
        <v>High</v>
      </c>
      <c r="AL1237" t="str">
        <f t="shared" si="78"/>
        <v>0-2</v>
      </c>
      <c r="AM1237" t="str">
        <f t="shared" si="79"/>
        <v>Stayed</v>
      </c>
    </row>
    <row r="1238" spans="1:39"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s="1" t="str">
        <f t="shared" si="76"/>
        <v>36-45</v>
      </c>
      <c r="AK1238" t="str">
        <f t="shared" si="77"/>
        <v>Medium</v>
      </c>
      <c r="AL1238" t="str">
        <f t="shared" si="78"/>
        <v>6-10</v>
      </c>
      <c r="AM1238" t="str">
        <f t="shared" si="79"/>
        <v>Stayed</v>
      </c>
    </row>
    <row r="1239" spans="1:39"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s="1" t="str">
        <f t="shared" si="76"/>
        <v>26-35</v>
      </c>
      <c r="AK1239" t="str">
        <f t="shared" si="77"/>
        <v>Medium</v>
      </c>
      <c r="AL1239" t="str">
        <f t="shared" si="78"/>
        <v>0-2</v>
      </c>
      <c r="AM1239" t="str">
        <f t="shared" si="79"/>
        <v>Left</v>
      </c>
    </row>
    <row r="1240" spans="1:39"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s="1" t="str">
        <f t="shared" si="76"/>
        <v>18-25</v>
      </c>
      <c r="AK1240" t="str">
        <f t="shared" si="77"/>
        <v>Medium</v>
      </c>
      <c r="AL1240" t="str">
        <f t="shared" si="78"/>
        <v>0-2</v>
      </c>
      <c r="AM1240" t="str">
        <f t="shared" si="79"/>
        <v>Left</v>
      </c>
    </row>
    <row r="1241" spans="1:39"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s="1" t="str">
        <f t="shared" si="76"/>
        <v>26-35</v>
      </c>
      <c r="AK1241" t="str">
        <f t="shared" si="77"/>
        <v>Medium</v>
      </c>
      <c r="AL1241" t="str">
        <f t="shared" si="78"/>
        <v>3-5</v>
      </c>
      <c r="AM1241" t="str">
        <f t="shared" si="79"/>
        <v>Stayed</v>
      </c>
    </row>
    <row r="1242" spans="1:39"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s="1" t="str">
        <f t="shared" si="76"/>
        <v>36-45</v>
      </c>
      <c r="AK1242" t="str">
        <f t="shared" si="77"/>
        <v>Medium</v>
      </c>
      <c r="AL1242" t="str">
        <f t="shared" si="78"/>
        <v>3-5</v>
      </c>
      <c r="AM1242" t="str">
        <f t="shared" si="79"/>
        <v>Stayed</v>
      </c>
    </row>
    <row r="1243" spans="1:39"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s="1" t="str">
        <f t="shared" si="76"/>
        <v>26-35</v>
      </c>
      <c r="AK1243" t="str">
        <f t="shared" si="77"/>
        <v>High</v>
      </c>
      <c r="AL1243" t="str">
        <f t="shared" si="78"/>
        <v>6-10</v>
      </c>
      <c r="AM1243" t="str">
        <f t="shared" si="79"/>
        <v>Stayed</v>
      </c>
    </row>
    <row r="1244" spans="1:39"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s="1" t="str">
        <f t="shared" si="76"/>
        <v>36-45</v>
      </c>
      <c r="AK1244" t="str">
        <f t="shared" si="77"/>
        <v>High</v>
      </c>
      <c r="AL1244" t="str">
        <f t="shared" si="78"/>
        <v>3-5</v>
      </c>
      <c r="AM1244" t="str">
        <f t="shared" si="79"/>
        <v>Stayed</v>
      </c>
    </row>
    <row r="1245" spans="1:39"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s="1" t="str">
        <f t="shared" si="76"/>
        <v>36-45</v>
      </c>
      <c r="AK1245" t="str">
        <f t="shared" si="77"/>
        <v>High</v>
      </c>
      <c r="AL1245" t="str">
        <f t="shared" si="78"/>
        <v>11+</v>
      </c>
      <c r="AM1245" t="str">
        <f t="shared" si="79"/>
        <v>Stayed</v>
      </c>
    </row>
    <row r="1246" spans="1:39"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s="1" t="str">
        <f t="shared" si="76"/>
        <v>26-35</v>
      </c>
      <c r="AK1246" t="str">
        <f t="shared" si="77"/>
        <v>Medium</v>
      </c>
      <c r="AL1246" t="str">
        <f t="shared" si="78"/>
        <v>3-5</v>
      </c>
      <c r="AM1246" t="str">
        <f t="shared" si="79"/>
        <v>Stayed</v>
      </c>
    </row>
    <row r="1247" spans="1:39"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s="1" t="str">
        <f t="shared" si="76"/>
        <v>18-25</v>
      </c>
      <c r="AK1247" t="str">
        <f t="shared" si="77"/>
        <v>Low</v>
      </c>
      <c r="AL1247" t="str">
        <f t="shared" si="78"/>
        <v>6-10</v>
      </c>
      <c r="AM1247" t="str">
        <f t="shared" si="79"/>
        <v>Stayed</v>
      </c>
    </row>
    <row r="1248" spans="1:39"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s="1" t="str">
        <f t="shared" si="76"/>
        <v>26-35</v>
      </c>
      <c r="AK1248" t="str">
        <f t="shared" si="77"/>
        <v>Low</v>
      </c>
      <c r="AL1248" t="str">
        <f t="shared" si="78"/>
        <v>0-2</v>
      </c>
      <c r="AM1248" t="str">
        <f t="shared" si="79"/>
        <v>Stayed</v>
      </c>
    </row>
    <row r="1249" spans="1:39"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s="1" t="str">
        <f t="shared" si="76"/>
        <v>26-35</v>
      </c>
      <c r="AK1249" t="str">
        <f t="shared" si="77"/>
        <v>High</v>
      </c>
      <c r="AL1249" t="str">
        <f t="shared" si="78"/>
        <v>3-5</v>
      </c>
      <c r="AM1249" t="str">
        <f t="shared" si="79"/>
        <v>Left</v>
      </c>
    </row>
    <row r="1250" spans="1:39"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s="1" t="str">
        <f t="shared" si="76"/>
        <v>26-35</v>
      </c>
      <c r="AK1250" t="str">
        <f t="shared" si="77"/>
        <v>Medium</v>
      </c>
      <c r="AL1250" t="str">
        <f t="shared" si="78"/>
        <v>3-5</v>
      </c>
      <c r="AM1250" t="str">
        <f t="shared" si="79"/>
        <v>Stayed</v>
      </c>
    </row>
    <row r="1251" spans="1:39"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s="1" t="str">
        <f t="shared" si="76"/>
        <v>26-35</v>
      </c>
      <c r="AK1251" t="str">
        <f t="shared" si="77"/>
        <v>Low</v>
      </c>
      <c r="AL1251" t="str">
        <f t="shared" si="78"/>
        <v>6-10</v>
      </c>
      <c r="AM1251" t="str">
        <f t="shared" si="79"/>
        <v>Stayed</v>
      </c>
    </row>
    <row r="1252" spans="1:39"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s="1" t="str">
        <f t="shared" si="76"/>
        <v>26-35</v>
      </c>
      <c r="AK1252" t="str">
        <f t="shared" si="77"/>
        <v>Medium</v>
      </c>
      <c r="AL1252" t="str">
        <f t="shared" si="78"/>
        <v>0-2</v>
      </c>
      <c r="AM1252" t="str">
        <f t="shared" si="79"/>
        <v>Left</v>
      </c>
    </row>
    <row r="1253" spans="1:39"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s="1" t="str">
        <f t="shared" si="76"/>
        <v>26-35</v>
      </c>
      <c r="AK1253" t="str">
        <f t="shared" si="77"/>
        <v>High</v>
      </c>
      <c r="AL1253" t="str">
        <f t="shared" si="78"/>
        <v>3-5</v>
      </c>
      <c r="AM1253" t="str">
        <f t="shared" si="79"/>
        <v>Stayed</v>
      </c>
    </row>
    <row r="1254" spans="1:39"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s="1" t="str">
        <f t="shared" si="76"/>
        <v>26-35</v>
      </c>
      <c r="AK1254" t="str">
        <f t="shared" si="77"/>
        <v>Low</v>
      </c>
      <c r="AL1254" t="str">
        <f t="shared" si="78"/>
        <v>6-10</v>
      </c>
      <c r="AM1254" t="str">
        <f t="shared" si="79"/>
        <v>Stayed</v>
      </c>
    </row>
    <row r="1255" spans="1:39"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s="1" t="str">
        <f t="shared" si="76"/>
        <v>26-35</v>
      </c>
      <c r="AK1255" t="str">
        <f t="shared" si="77"/>
        <v>Medium</v>
      </c>
      <c r="AL1255" t="str">
        <f t="shared" si="78"/>
        <v>3-5</v>
      </c>
      <c r="AM1255" t="str">
        <f t="shared" si="79"/>
        <v>Stayed</v>
      </c>
    </row>
    <row r="1256" spans="1:39"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s="1" t="str">
        <f t="shared" si="76"/>
        <v>46-55</v>
      </c>
      <c r="AK1256" t="str">
        <f t="shared" si="77"/>
        <v>Medium</v>
      </c>
      <c r="AL1256" t="str">
        <f t="shared" si="78"/>
        <v>11+</v>
      </c>
      <c r="AM1256" t="str">
        <f t="shared" si="79"/>
        <v>Stayed</v>
      </c>
    </row>
    <row r="1257" spans="1:39"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s="1" t="str">
        <f t="shared" si="76"/>
        <v>26-35</v>
      </c>
      <c r="AK1257" t="str">
        <f t="shared" si="77"/>
        <v>High</v>
      </c>
      <c r="AL1257" t="str">
        <f t="shared" si="78"/>
        <v>3-5</v>
      </c>
      <c r="AM1257" t="str">
        <f t="shared" si="79"/>
        <v>Stayed</v>
      </c>
    </row>
    <row r="1258" spans="1:39"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s="1" t="str">
        <f t="shared" si="76"/>
        <v>36-45</v>
      </c>
      <c r="AK1258" t="str">
        <f t="shared" si="77"/>
        <v>Low</v>
      </c>
      <c r="AL1258" t="str">
        <f t="shared" si="78"/>
        <v>0-2</v>
      </c>
      <c r="AM1258" t="str">
        <f t="shared" si="79"/>
        <v>Left</v>
      </c>
    </row>
    <row r="1259" spans="1:39"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s="1" t="str">
        <f t="shared" si="76"/>
        <v>26-35</v>
      </c>
      <c r="AK1259" t="str">
        <f t="shared" si="77"/>
        <v>High</v>
      </c>
      <c r="AL1259" t="str">
        <f t="shared" si="78"/>
        <v>6-10</v>
      </c>
      <c r="AM1259" t="str">
        <f t="shared" si="79"/>
        <v>Stayed</v>
      </c>
    </row>
    <row r="1260" spans="1:39"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s="1" t="str">
        <f t="shared" si="76"/>
        <v>26-35</v>
      </c>
      <c r="AK1260" t="str">
        <f t="shared" si="77"/>
        <v>Low</v>
      </c>
      <c r="AL1260" t="str">
        <f t="shared" si="78"/>
        <v>0-2</v>
      </c>
      <c r="AM1260" t="str">
        <f t="shared" si="79"/>
        <v>Left</v>
      </c>
    </row>
    <row r="1261" spans="1:39"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s="1" t="str">
        <f t="shared" si="76"/>
        <v>26-35</v>
      </c>
      <c r="AK1261" t="str">
        <f t="shared" si="77"/>
        <v>Medium</v>
      </c>
      <c r="AL1261" t="str">
        <f t="shared" si="78"/>
        <v>0-2</v>
      </c>
      <c r="AM1261" t="str">
        <f t="shared" si="79"/>
        <v>Stayed</v>
      </c>
    </row>
    <row r="1262" spans="1:39"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s="1" t="str">
        <f t="shared" si="76"/>
        <v>26-35</v>
      </c>
      <c r="AK1262" t="str">
        <f t="shared" si="77"/>
        <v>Low</v>
      </c>
      <c r="AL1262" t="str">
        <f t="shared" si="78"/>
        <v>6-10</v>
      </c>
      <c r="AM1262" t="str">
        <f t="shared" si="79"/>
        <v>Stayed</v>
      </c>
    </row>
    <row r="1263" spans="1:39"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s="1" t="str">
        <f t="shared" si="76"/>
        <v>36-45</v>
      </c>
      <c r="AK1263" t="str">
        <f t="shared" si="77"/>
        <v>Medium</v>
      </c>
      <c r="AL1263" t="str">
        <f t="shared" si="78"/>
        <v>6-10</v>
      </c>
      <c r="AM1263" t="str">
        <f t="shared" si="79"/>
        <v>Stayed</v>
      </c>
    </row>
    <row r="1264" spans="1:39"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s="1" t="str">
        <f t="shared" si="76"/>
        <v>36-45</v>
      </c>
      <c r="AK1264" t="str">
        <f t="shared" si="77"/>
        <v>Low</v>
      </c>
      <c r="AL1264" t="str">
        <f t="shared" si="78"/>
        <v>0-2</v>
      </c>
      <c r="AM1264" t="str">
        <f t="shared" si="79"/>
        <v>Stayed</v>
      </c>
    </row>
    <row r="1265" spans="1:39"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s="1" t="str">
        <f t="shared" si="76"/>
        <v>36-45</v>
      </c>
      <c r="AK1265" t="str">
        <f t="shared" si="77"/>
        <v>Low</v>
      </c>
      <c r="AL1265" t="str">
        <f t="shared" si="78"/>
        <v>0-2</v>
      </c>
      <c r="AM1265" t="str">
        <f t="shared" si="79"/>
        <v>Left</v>
      </c>
    </row>
    <row r="1266" spans="1:39"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s="1" t="str">
        <f t="shared" si="76"/>
        <v>46-55</v>
      </c>
      <c r="AK1266" t="str">
        <f t="shared" si="77"/>
        <v>High</v>
      </c>
      <c r="AL1266" t="str">
        <f t="shared" si="78"/>
        <v>3-5</v>
      </c>
      <c r="AM1266" t="str">
        <f t="shared" si="79"/>
        <v>Stayed</v>
      </c>
    </row>
    <row r="1267" spans="1:39"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s="1" t="str">
        <f t="shared" si="76"/>
        <v>26-35</v>
      </c>
      <c r="AK1267" t="str">
        <f t="shared" si="77"/>
        <v>Medium</v>
      </c>
      <c r="AL1267" t="str">
        <f t="shared" si="78"/>
        <v>0-2</v>
      </c>
      <c r="AM1267" t="str">
        <f t="shared" si="79"/>
        <v>Stayed</v>
      </c>
    </row>
    <row r="1268" spans="1:39"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s="1" t="str">
        <f t="shared" si="76"/>
        <v>36-45</v>
      </c>
      <c r="AK1268" t="str">
        <f t="shared" si="77"/>
        <v>Low</v>
      </c>
      <c r="AL1268" t="str">
        <f t="shared" si="78"/>
        <v>6-10</v>
      </c>
      <c r="AM1268" t="str">
        <f t="shared" si="79"/>
        <v>Stayed</v>
      </c>
    </row>
    <row r="1269" spans="1:39"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s="1" t="str">
        <f t="shared" si="76"/>
        <v>26-35</v>
      </c>
      <c r="AK1269" t="str">
        <f t="shared" si="77"/>
        <v>Medium</v>
      </c>
      <c r="AL1269" t="str">
        <f t="shared" si="78"/>
        <v>3-5</v>
      </c>
      <c r="AM1269" t="str">
        <f t="shared" si="79"/>
        <v>Stayed</v>
      </c>
    </row>
    <row r="1270" spans="1:39"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s="1" t="str">
        <f t="shared" si="76"/>
        <v>46-55</v>
      </c>
      <c r="AK1270" t="str">
        <f t="shared" si="77"/>
        <v>High</v>
      </c>
      <c r="AL1270" t="str">
        <f t="shared" si="78"/>
        <v>11+</v>
      </c>
      <c r="AM1270" t="str">
        <f t="shared" si="79"/>
        <v>Stayed</v>
      </c>
    </row>
    <row r="1271" spans="1:39"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s="1" t="str">
        <f t="shared" si="76"/>
        <v>36-45</v>
      </c>
      <c r="AK1271" t="str">
        <f t="shared" si="77"/>
        <v>Medium</v>
      </c>
      <c r="AL1271" t="str">
        <f t="shared" si="78"/>
        <v>3-5</v>
      </c>
      <c r="AM1271" t="str">
        <f t="shared" si="79"/>
        <v>Stayed</v>
      </c>
    </row>
    <row r="1272" spans="1:39"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s="1" t="str">
        <f t="shared" si="76"/>
        <v>26-35</v>
      </c>
      <c r="AK1272" t="str">
        <f t="shared" si="77"/>
        <v>Medium</v>
      </c>
      <c r="AL1272" t="str">
        <f t="shared" si="78"/>
        <v>6-10</v>
      </c>
      <c r="AM1272" t="str">
        <f t="shared" si="79"/>
        <v>Stayed</v>
      </c>
    </row>
    <row r="1273" spans="1:39"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s="1" t="str">
        <f t="shared" si="76"/>
        <v>18-25</v>
      </c>
      <c r="AK1273" t="str">
        <f t="shared" si="77"/>
        <v>Low</v>
      </c>
      <c r="AL1273" t="str">
        <f t="shared" si="78"/>
        <v>0-2</v>
      </c>
      <c r="AM1273" t="str">
        <f t="shared" si="79"/>
        <v>Stayed</v>
      </c>
    </row>
    <row r="1274" spans="1:39"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s="1" t="str">
        <f t="shared" si="76"/>
        <v>36-45</v>
      </c>
      <c r="AK1274" t="str">
        <f t="shared" si="77"/>
        <v>Medium</v>
      </c>
      <c r="AL1274" t="str">
        <f t="shared" si="78"/>
        <v>0-2</v>
      </c>
      <c r="AM1274" t="str">
        <f t="shared" si="79"/>
        <v>Left</v>
      </c>
    </row>
    <row r="1275" spans="1:39"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s="1" t="str">
        <f t="shared" si="76"/>
        <v>18-25</v>
      </c>
      <c r="AK1275" t="str">
        <f t="shared" si="77"/>
        <v>Low</v>
      </c>
      <c r="AL1275" t="str">
        <f t="shared" si="78"/>
        <v>3-5</v>
      </c>
      <c r="AM1275" t="str">
        <f t="shared" si="79"/>
        <v>Stayed</v>
      </c>
    </row>
    <row r="1276" spans="1:39"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s="1" t="str">
        <f t="shared" si="76"/>
        <v>26-35</v>
      </c>
      <c r="AK1276" t="str">
        <f t="shared" si="77"/>
        <v>Medium</v>
      </c>
      <c r="AL1276" t="str">
        <f t="shared" si="78"/>
        <v>0-2</v>
      </c>
      <c r="AM1276" t="str">
        <f t="shared" si="79"/>
        <v>Left</v>
      </c>
    </row>
    <row r="1277" spans="1:39"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s="1" t="str">
        <f t="shared" si="76"/>
        <v>46-55</v>
      </c>
      <c r="AK1277" t="str">
        <f t="shared" si="77"/>
        <v>High</v>
      </c>
      <c r="AL1277" t="str">
        <f t="shared" si="78"/>
        <v>11+</v>
      </c>
      <c r="AM1277" t="str">
        <f t="shared" si="79"/>
        <v>Stayed</v>
      </c>
    </row>
    <row r="1278" spans="1:39"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s="1" t="str">
        <f t="shared" si="76"/>
        <v>36-45</v>
      </c>
      <c r="AK1278" t="str">
        <f t="shared" si="77"/>
        <v>Medium</v>
      </c>
      <c r="AL1278" t="str">
        <f t="shared" si="78"/>
        <v>0-2</v>
      </c>
      <c r="AM1278" t="str">
        <f t="shared" si="79"/>
        <v>Stayed</v>
      </c>
    </row>
    <row r="1279" spans="1:39"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s="1" t="str">
        <f t="shared" si="76"/>
        <v>46-55</v>
      </c>
      <c r="AK1279" t="str">
        <f t="shared" si="77"/>
        <v>High</v>
      </c>
      <c r="AL1279" t="str">
        <f t="shared" si="78"/>
        <v>3-5</v>
      </c>
      <c r="AM1279" t="str">
        <f t="shared" si="79"/>
        <v>Stayed</v>
      </c>
    </row>
    <row r="1280" spans="1:39"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s="1" t="str">
        <f t="shared" si="76"/>
        <v>36-45</v>
      </c>
      <c r="AK1280" t="str">
        <f t="shared" si="77"/>
        <v>High</v>
      </c>
      <c r="AL1280" t="str">
        <f t="shared" si="78"/>
        <v>0-2</v>
      </c>
      <c r="AM1280" t="str">
        <f t="shared" si="79"/>
        <v>Stayed</v>
      </c>
    </row>
    <row r="1281" spans="1:39"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s="1" t="str">
        <f t="shared" si="76"/>
        <v>36-45</v>
      </c>
      <c r="AK1281" t="str">
        <f t="shared" si="77"/>
        <v>Low</v>
      </c>
      <c r="AL1281" t="str">
        <f t="shared" si="78"/>
        <v>11+</v>
      </c>
      <c r="AM1281" t="str">
        <f t="shared" si="79"/>
        <v>Stayed</v>
      </c>
    </row>
    <row r="1282" spans="1:39"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s="1" t="str">
        <f t="shared" ref="AJ1282:AJ1345" si="80">IF(A1282&lt;=25,"18-25",IF(A1282&lt;=35,"26-35",IF(A1282&lt;=45,"36-45",IF(A1282&lt;=55,"46-55","56+"))))</f>
        <v>36-45</v>
      </c>
      <c r="AK1282" t="str">
        <f t="shared" ref="AK1282:AK1345" si="81">IF(S1282&lt;3000,"Low",IF(S1282&lt;7000,"Medium","High"))</f>
        <v>Medium</v>
      </c>
      <c r="AL1282" t="str">
        <f t="shared" ref="AL1282:AL1345" si="82">IF(AF1281&lt;=2,"0-2",IF(AF1281&lt;=5,"3-5",IF(AF1281&lt;=10,"6-10","11+")))</f>
        <v>3-5</v>
      </c>
      <c r="AM1282" t="str">
        <f t="shared" ref="AM1282:AM1345" si="83">IF(B1281="Yes","Left","Stayed")</f>
        <v>Left</v>
      </c>
    </row>
    <row r="1283" spans="1:39"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s="1" t="str">
        <f t="shared" si="80"/>
        <v>26-35</v>
      </c>
      <c r="AK1283" t="str">
        <f t="shared" si="81"/>
        <v>Medium</v>
      </c>
      <c r="AL1283" t="str">
        <f t="shared" si="82"/>
        <v>6-10</v>
      </c>
      <c r="AM1283" t="str">
        <f t="shared" si="83"/>
        <v>Stayed</v>
      </c>
    </row>
    <row r="1284" spans="1:39"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s="1" t="str">
        <f t="shared" si="80"/>
        <v>26-35</v>
      </c>
      <c r="AK1284" t="str">
        <f t="shared" si="81"/>
        <v>Medium</v>
      </c>
      <c r="AL1284" t="str">
        <f t="shared" si="82"/>
        <v>6-10</v>
      </c>
      <c r="AM1284" t="str">
        <f t="shared" si="83"/>
        <v>Left</v>
      </c>
    </row>
    <row r="1285" spans="1:39"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s="1" t="str">
        <f t="shared" si="80"/>
        <v>26-35</v>
      </c>
      <c r="AK1285" t="str">
        <f t="shared" si="81"/>
        <v>Low</v>
      </c>
      <c r="AL1285" t="str">
        <f t="shared" si="82"/>
        <v>6-10</v>
      </c>
      <c r="AM1285" t="str">
        <f t="shared" si="83"/>
        <v>Stayed</v>
      </c>
    </row>
    <row r="1286" spans="1:39"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s="1" t="str">
        <f t="shared" si="80"/>
        <v>36-45</v>
      </c>
      <c r="AK1286" t="str">
        <f t="shared" si="81"/>
        <v>High</v>
      </c>
      <c r="AL1286" t="str">
        <f t="shared" si="82"/>
        <v>3-5</v>
      </c>
      <c r="AM1286" t="str">
        <f t="shared" si="83"/>
        <v>Stayed</v>
      </c>
    </row>
    <row r="1287" spans="1:39"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s="1" t="str">
        <f t="shared" si="80"/>
        <v>46-55</v>
      </c>
      <c r="AK1287" t="str">
        <f t="shared" si="81"/>
        <v>High</v>
      </c>
      <c r="AL1287" t="str">
        <f t="shared" si="82"/>
        <v>3-5</v>
      </c>
      <c r="AM1287" t="str">
        <f t="shared" si="83"/>
        <v>Stayed</v>
      </c>
    </row>
    <row r="1288" spans="1:39"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s="1" t="str">
        <f t="shared" si="80"/>
        <v>36-45</v>
      </c>
      <c r="AK1288" t="str">
        <f t="shared" si="81"/>
        <v>Medium</v>
      </c>
      <c r="AL1288" t="str">
        <f t="shared" si="82"/>
        <v>0-2</v>
      </c>
      <c r="AM1288" t="str">
        <f t="shared" si="83"/>
        <v>Stayed</v>
      </c>
    </row>
    <row r="1289" spans="1:39"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s="1" t="str">
        <f t="shared" si="80"/>
        <v>36-45</v>
      </c>
      <c r="AK1289" t="str">
        <f t="shared" si="81"/>
        <v>Medium</v>
      </c>
      <c r="AL1289" t="str">
        <f t="shared" si="82"/>
        <v>3-5</v>
      </c>
      <c r="AM1289" t="str">
        <f t="shared" si="83"/>
        <v>Stayed</v>
      </c>
    </row>
    <row r="1290" spans="1:39"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s="1" t="str">
        <f t="shared" si="80"/>
        <v>26-35</v>
      </c>
      <c r="AK1290" t="str">
        <f t="shared" si="81"/>
        <v>Medium</v>
      </c>
      <c r="AL1290" t="str">
        <f t="shared" si="82"/>
        <v>0-2</v>
      </c>
      <c r="AM1290" t="str">
        <f t="shared" si="83"/>
        <v>Stayed</v>
      </c>
    </row>
    <row r="1291" spans="1:39"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s="1" t="str">
        <f t="shared" si="80"/>
        <v>36-45</v>
      </c>
      <c r="AK1291" t="str">
        <f t="shared" si="81"/>
        <v>Low</v>
      </c>
      <c r="AL1291" t="str">
        <f t="shared" si="82"/>
        <v>6-10</v>
      </c>
      <c r="AM1291" t="str">
        <f t="shared" si="83"/>
        <v>Stayed</v>
      </c>
    </row>
    <row r="1292" spans="1:39"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s="1" t="str">
        <f t="shared" si="80"/>
        <v>26-35</v>
      </c>
      <c r="AK1292" t="str">
        <f t="shared" si="81"/>
        <v>Medium</v>
      </c>
      <c r="AL1292" t="str">
        <f t="shared" si="82"/>
        <v>11+</v>
      </c>
      <c r="AM1292" t="str">
        <f t="shared" si="83"/>
        <v>Stayed</v>
      </c>
    </row>
    <row r="1293" spans="1:39"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s="1" t="str">
        <f t="shared" si="80"/>
        <v>36-45</v>
      </c>
      <c r="AK1293" t="str">
        <f t="shared" si="81"/>
        <v>Medium</v>
      </c>
      <c r="AL1293" t="str">
        <f t="shared" si="82"/>
        <v>6-10</v>
      </c>
      <c r="AM1293" t="str">
        <f t="shared" si="83"/>
        <v>Left</v>
      </c>
    </row>
    <row r="1294" spans="1:39"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s="1" t="str">
        <f t="shared" si="80"/>
        <v>36-45</v>
      </c>
      <c r="AK1294" t="str">
        <f t="shared" si="81"/>
        <v>Medium</v>
      </c>
      <c r="AL1294" t="str">
        <f t="shared" si="82"/>
        <v>6-10</v>
      </c>
      <c r="AM1294" t="str">
        <f t="shared" si="83"/>
        <v>Left</v>
      </c>
    </row>
    <row r="1295" spans="1:39"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s="1" t="str">
        <f t="shared" si="80"/>
        <v>36-45</v>
      </c>
      <c r="AK1295" t="str">
        <f t="shared" si="81"/>
        <v>Low</v>
      </c>
      <c r="AL1295" t="str">
        <f t="shared" si="82"/>
        <v>0-2</v>
      </c>
      <c r="AM1295" t="str">
        <f t="shared" si="83"/>
        <v>Stayed</v>
      </c>
    </row>
    <row r="1296" spans="1:39"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s="1" t="str">
        <f t="shared" si="80"/>
        <v>36-45</v>
      </c>
      <c r="AK1296" t="str">
        <f t="shared" si="81"/>
        <v>Medium</v>
      </c>
      <c r="AL1296" t="str">
        <f t="shared" si="82"/>
        <v>3-5</v>
      </c>
      <c r="AM1296" t="str">
        <f t="shared" si="83"/>
        <v>Stayed</v>
      </c>
    </row>
    <row r="1297" spans="1:39"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s="1" t="str">
        <f t="shared" si="80"/>
        <v>36-45</v>
      </c>
      <c r="AK1297" t="str">
        <f t="shared" si="81"/>
        <v>High</v>
      </c>
      <c r="AL1297" t="str">
        <f t="shared" si="82"/>
        <v>3-5</v>
      </c>
      <c r="AM1297" t="str">
        <f t="shared" si="83"/>
        <v>Stayed</v>
      </c>
    </row>
    <row r="1298" spans="1:39"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s="1" t="str">
        <f t="shared" si="80"/>
        <v>26-35</v>
      </c>
      <c r="AK1298" t="str">
        <f t="shared" si="81"/>
        <v>High</v>
      </c>
      <c r="AL1298" t="str">
        <f t="shared" si="82"/>
        <v>11+</v>
      </c>
      <c r="AM1298" t="str">
        <f t="shared" si="83"/>
        <v>Stayed</v>
      </c>
    </row>
    <row r="1299" spans="1:39"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s="1" t="str">
        <f t="shared" si="80"/>
        <v>26-35</v>
      </c>
      <c r="AK1299" t="str">
        <f t="shared" si="81"/>
        <v>Low</v>
      </c>
      <c r="AL1299" t="str">
        <f t="shared" si="82"/>
        <v>6-10</v>
      </c>
      <c r="AM1299" t="str">
        <f t="shared" si="83"/>
        <v>Stayed</v>
      </c>
    </row>
    <row r="1300" spans="1:39"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s="1" t="str">
        <f t="shared" si="80"/>
        <v>46-55</v>
      </c>
      <c r="AK1300" t="str">
        <f t="shared" si="81"/>
        <v>High</v>
      </c>
      <c r="AL1300" t="str">
        <f t="shared" si="82"/>
        <v>3-5</v>
      </c>
      <c r="AM1300" t="str">
        <f t="shared" si="83"/>
        <v>Left</v>
      </c>
    </row>
    <row r="1301" spans="1:39"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s="1" t="str">
        <f t="shared" si="80"/>
        <v>36-45</v>
      </c>
      <c r="AK1301" t="str">
        <f t="shared" si="81"/>
        <v>Medium</v>
      </c>
      <c r="AL1301" t="str">
        <f t="shared" si="82"/>
        <v>6-10</v>
      </c>
      <c r="AM1301" t="str">
        <f t="shared" si="83"/>
        <v>Left</v>
      </c>
    </row>
    <row r="1302" spans="1:39"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s="1" t="str">
        <f t="shared" si="80"/>
        <v>26-35</v>
      </c>
      <c r="AK1302" t="str">
        <f t="shared" si="81"/>
        <v>Medium</v>
      </c>
      <c r="AL1302" t="str">
        <f t="shared" si="82"/>
        <v>3-5</v>
      </c>
      <c r="AM1302" t="str">
        <f t="shared" si="83"/>
        <v>Stayed</v>
      </c>
    </row>
    <row r="1303" spans="1:39"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s="1" t="str">
        <f t="shared" si="80"/>
        <v>56+</v>
      </c>
      <c r="AK1303" t="str">
        <f t="shared" si="81"/>
        <v>High</v>
      </c>
      <c r="AL1303" t="str">
        <f t="shared" si="82"/>
        <v>6-10</v>
      </c>
      <c r="AM1303" t="str">
        <f t="shared" si="83"/>
        <v>Stayed</v>
      </c>
    </row>
    <row r="1304" spans="1:39"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s="1" t="str">
        <f t="shared" si="80"/>
        <v>26-35</v>
      </c>
      <c r="AK1304" t="str">
        <f t="shared" si="81"/>
        <v>Low</v>
      </c>
      <c r="AL1304" t="str">
        <f t="shared" si="82"/>
        <v>11+</v>
      </c>
      <c r="AM1304" t="str">
        <f t="shared" si="83"/>
        <v>Stayed</v>
      </c>
    </row>
    <row r="1305" spans="1:39"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s="1" t="str">
        <f t="shared" si="80"/>
        <v>46-55</v>
      </c>
      <c r="AK1305" t="str">
        <f t="shared" si="81"/>
        <v>High</v>
      </c>
      <c r="AL1305" t="str">
        <f t="shared" si="82"/>
        <v>3-5</v>
      </c>
      <c r="AM1305" t="str">
        <f t="shared" si="83"/>
        <v>Stayed</v>
      </c>
    </row>
    <row r="1306" spans="1:39"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s="1" t="str">
        <f t="shared" si="80"/>
        <v>36-45</v>
      </c>
      <c r="AK1306" t="str">
        <f t="shared" si="81"/>
        <v>Medium</v>
      </c>
      <c r="AL1306" t="str">
        <f t="shared" si="82"/>
        <v>11+</v>
      </c>
      <c r="AM1306" t="str">
        <f t="shared" si="83"/>
        <v>Stayed</v>
      </c>
    </row>
    <row r="1307" spans="1:39"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s="1" t="str">
        <f t="shared" si="80"/>
        <v>46-55</v>
      </c>
      <c r="AK1307" t="str">
        <f t="shared" si="81"/>
        <v>Medium</v>
      </c>
      <c r="AL1307" t="str">
        <f t="shared" si="82"/>
        <v>6-10</v>
      </c>
      <c r="AM1307" t="str">
        <f t="shared" si="83"/>
        <v>Stayed</v>
      </c>
    </row>
    <row r="1308" spans="1:39"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s="1" t="str">
        <f t="shared" si="80"/>
        <v>26-35</v>
      </c>
      <c r="AK1308" t="str">
        <f t="shared" si="81"/>
        <v>High</v>
      </c>
      <c r="AL1308" t="str">
        <f t="shared" si="82"/>
        <v>6-10</v>
      </c>
      <c r="AM1308" t="str">
        <f t="shared" si="83"/>
        <v>Stayed</v>
      </c>
    </row>
    <row r="1309" spans="1:39"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s="1" t="str">
        <f t="shared" si="80"/>
        <v>26-35</v>
      </c>
      <c r="AK1309" t="str">
        <f t="shared" si="81"/>
        <v>Medium</v>
      </c>
      <c r="AL1309" t="str">
        <f t="shared" si="82"/>
        <v>3-5</v>
      </c>
      <c r="AM1309" t="str">
        <f t="shared" si="83"/>
        <v>Stayed</v>
      </c>
    </row>
    <row r="1310" spans="1:39"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s="1" t="str">
        <f t="shared" si="80"/>
        <v>36-45</v>
      </c>
      <c r="AK1310" t="str">
        <f t="shared" si="81"/>
        <v>Medium</v>
      </c>
      <c r="AL1310" t="str">
        <f t="shared" si="82"/>
        <v>3-5</v>
      </c>
      <c r="AM1310" t="str">
        <f t="shared" si="83"/>
        <v>Stayed</v>
      </c>
    </row>
    <row r="1311" spans="1:39"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s="1" t="str">
        <f t="shared" si="80"/>
        <v>26-35</v>
      </c>
      <c r="AK1311" t="str">
        <f t="shared" si="81"/>
        <v>Medium</v>
      </c>
      <c r="AL1311" t="str">
        <f t="shared" si="82"/>
        <v>3-5</v>
      </c>
      <c r="AM1311" t="str">
        <f t="shared" si="83"/>
        <v>Stayed</v>
      </c>
    </row>
    <row r="1312" spans="1:39"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s="1" t="str">
        <f t="shared" si="80"/>
        <v>56+</v>
      </c>
      <c r="AK1312" t="str">
        <f t="shared" si="81"/>
        <v>High</v>
      </c>
      <c r="AL1312" t="str">
        <f t="shared" si="82"/>
        <v>3-5</v>
      </c>
      <c r="AM1312" t="str">
        <f t="shared" si="83"/>
        <v>Stayed</v>
      </c>
    </row>
    <row r="1313" spans="1:39"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s="1" t="str">
        <f t="shared" si="80"/>
        <v>18-25</v>
      </c>
      <c r="AK1313" t="str">
        <f t="shared" si="81"/>
        <v>Low</v>
      </c>
      <c r="AL1313" t="str">
        <f t="shared" si="82"/>
        <v>0-2</v>
      </c>
      <c r="AM1313" t="str">
        <f t="shared" si="83"/>
        <v>Stayed</v>
      </c>
    </row>
    <row r="1314" spans="1:39"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s="1" t="str">
        <f t="shared" si="80"/>
        <v>26-35</v>
      </c>
      <c r="AK1314" t="str">
        <f t="shared" si="81"/>
        <v>Low</v>
      </c>
      <c r="AL1314" t="str">
        <f t="shared" si="82"/>
        <v>0-2</v>
      </c>
      <c r="AM1314" t="str">
        <f t="shared" si="83"/>
        <v>Stayed</v>
      </c>
    </row>
    <row r="1315" spans="1:39"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s="1" t="str">
        <f t="shared" si="80"/>
        <v>26-35</v>
      </c>
      <c r="AK1315" t="str">
        <f t="shared" si="81"/>
        <v>Low</v>
      </c>
      <c r="AL1315" t="str">
        <f t="shared" si="82"/>
        <v>0-2</v>
      </c>
      <c r="AM1315" t="str">
        <f t="shared" si="83"/>
        <v>Left</v>
      </c>
    </row>
    <row r="1316" spans="1:39"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s="1" t="str">
        <f t="shared" si="80"/>
        <v>36-45</v>
      </c>
      <c r="AK1316" t="str">
        <f t="shared" si="81"/>
        <v>Medium</v>
      </c>
      <c r="AL1316" t="str">
        <f t="shared" si="82"/>
        <v>0-2</v>
      </c>
      <c r="AM1316" t="str">
        <f t="shared" si="83"/>
        <v>Left</v>
      </c>
    </row>
    <row r="1317" spans="1:39"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s="1" t="str">
        <f t="shared" si="80"/>
        <v>36-45</v>
      </c>
      <c r="AK1317" t="str">
        <f t="shared" si="81"/>
        <v>Medium</v>
      </c>
      <c r="AL1317" t="str">
        <f t="shared" si="82"/>
        <v>6-10</v>
      </c>
      <c r="AM1317" t="str">
        <f t="shared" si="83"/>
        <v>Stayed</v>
      </c>
    </row>
    <row r="1318" spans="1:39"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s="1" t="str">
        <f t="shared" si="80"/>
        <v>36-45</v>
      </c>
      <c r="AK1318" t="str">
        <f t="shared" si="81"/>
        <v>Medium</v>
      </c>
      <c r="AL1318" t="str">
        <f t="shared" si="82"/>
        <v>0-2</v>
      </c>
      <c r="AM1318" t="str">
        <f t="shared" si="83"/>
        <v>Stayed</v>
      </c>
    </row>
    <row r="1319" spans="1:39"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s="1" t="str">
        <f t="shared" si="80"/>
        <v>26-35</v>
      </c>
      <c r="AK1319" t="str">
        <f t="shared" si="81"/>
        <v>Low</v>
      </c>
      <c r="AL1319" t="str">
        <f t="shared" si="82"/>
        <v>6-10</v>
      </c>
      <c r="AM1319" t="str">
        <f t="shared" si="83"/>
        <v>Stayed</v>
      </c>
    </row>
    <row r="1320" spans="1:39"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s="1" t="str">
        <f t="shared" si="80"/>
        <v>26-35</v>
      </c>
      <c r="AK1320" t="str">
        <f t="shared" si="81"/>
        <v>Medium</v>
      </c>
      <c r="AL1320" t="str">
        <f t="shared" si="82"/>
        <v>3-5</v>
      </c>
      <c r="AM1320" t="str">
        <f t="shared" si="83"/>
        <v>Stayed</v>
      </c>
    </row>
    <row r="1321" spans="1:39"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s="1" t="str">
        <f t="shared" si="80"/>
        <v>26-35</v>
      </c>
      <c r="AK1321" t="str">
        <f t="shared" si="81"/>
        <v>Medium</v>
      </c>
      <c r="AL1321" t="str">
        <f t="shared" si="82"/>
        <v>11+</v>
      </c>
      <c r="AM1321" t="str">
        <f t="shared" si="83"/>
        <v>Stayed</v>
      </c>
    </row>
    <row r="1322" spans="1:39"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s="1" t="str">
        <f t="shared" si="80"/>
        <v>36-45</v>
      </c>
      <c r="AK1322" t="str">
        <f t="shared" si="81"/>
        <v>Low</v>
      </c>
      <c r="AL1322" t="str">
        <f t="shared" si="82"/>
        <v>0-2</v>
      </c>
      <c r="AM1322" t="str">
        <f t="shared" si="83"/>
        <v>Stayed</v>
      </c>
    </row>
    <row r="1323" spans="1:39"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s="1" t="str">
        <f t="shared" si="80"/>
        <v>46-55</v>
      </c>
      <c r="AK1323" t="str">
        <f t="shared" si="81"/>
        <v>Low</v>
      </c>
      <c r="AL1323" t="str">
        <f t="shared" si="82"/>
        <v>6-10</v>
      </c>
      <c r="AM1323" t="str">
        <f t="shared" si="83"/>
        <v>Stayed</v>
      </c>
    </row>
    <row r="1324" spans="1:39"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s="1" t="str">
        <f t="shared" si="80"/>
        <v>46-55</v>
      </c>
      <c r="AK1324" t="str">
        <f t="shared" si="81"/>
        <v>High</v>
      </c>
      <c r="AL1324" t="str">
        <f t="shared" si="82"/>
        <v>0-2</v>
      </c>
      <c r="AM1324" t="str">
        <f t="shared" si="83"/>
        <v>Stayed</v>
      </c>
    </row>
    <row r="1325" spans="1:39"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s="1" t="str">
        <f t="shared" si="80"/>
        <v>26-35</v>
      </c>
      <c r="AK1325" t="str">
        <f t="shared" si="81"/>
        <v>Low</v>
      </c>
      <c r="AL1325" t="str">
        <f t="shared" si="82"/>
        <v>6-10</v>
      </c>
      <c r="AM1325" t="str">
        <f t="shared" si="83"/>
        <v>Stayed</v>
      </c>
    </row>
    <row r="1326" spans="1:39"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s="1" t="str">
        <f t="shared" si="80"/>
        <v>26-35</v>
      </c>
      <c r="AK1326" t="str">
        <f t="shared" si="81"/>
        <v>Medium</v>
      </c>
      <c r="AL1326" t="str">
        <f t="shared" si="82"/>
        <v>3-5</v>
      </c>
      <c r="AM1326" t="str">
        <f t="shared" si="83"/>
        <v>Stayed</v>
      </c>
    </row>
    <row r="1327" spans="1:39"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s="1" t="str">
        <f t="shared" si="80"/>
        <v>36-45</v>
      </c>
      <c r="AK1327" t="str">
        <f t="shared" si="81"/>
        <v>Medium</v>
      </c>
      <c r="AL1327" t="str">
        <f t="shared" si="82"/>
        <v>6-10</v>
      </c>
      <c r="AM1327" t="str">
        <f t="shared" si="83"/>
        <v>Stayed</v>
      </c>
    </row>
    <row r="1328" spans="1:39"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s="1" t="str">
        <f t="shared" si="80"/>
        <v>26-35</v>
      </c>
      <c r="AK1328" t="str">
        <f t="shared" si="81"/>
        <v>High</v>
      </c>
      <c r="AL1328" t="str">
        <f t="shared" si="82"/>
        <v>0-2</v>
      </c>
      <c r="AM1328" t="str">
        <f t="shared" si="83"/>
        <v>Stayed</v>
      </c>
    </row>
    <row r="1329" spans="1:39"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s="1" t="str">
        <f t="shared" si="80"/>
        <v>46-55</v>
      </c>
      <c r="AK1329" t="str">
        <f t="shared" si="81"/>
        <v>High</v>
      </c>
      <c r="AL1329" t="str">
        <f t="shared" si="82"/>
        <v>0-2</v>
      </c>
      <c r="AM1329" t="str">
        <f t="shared" si="83"/>
        <v>Left</v>
      </c>
    </row>
    <row r="1330" spans="1:39"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s="1" t="str">
        <f t="shared" si="80"/>
        <v>26-35</v>
      </c>
      <c r="AK1330" t="str">
        <f t="shared" si="81"/>
        <v>Medium</v>
      </c>
      <c r="AL1330" t="str">
        <f t="shared" si="82"/>
        <v>11+</v>
      </c>
      <c r="AM1330" t="str">
        <f t="shared" si="83"/>
        <v>Stayed</v>
      </c>
    </row>
    <row r="1331" spans="1:39"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s="1" t="str">
        <f t="shared" si="80"/>
        <v>26-35</v>
      </c>
      <c r="AK1331" t="str">
        <f t="shared" si="81"/>
        <v>Low</v>
      </c>
      <c r="AL1331" t="str">
        <f t="shared" si="82"/>
        <v>6-10</v>
      </c>
      <c r="AM1331" t="str">
        <f t="shared" si="83"/>
        <v>Stayed</v>
      </c>
    </row>
    <row r="1332" spans="1:39"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s="1" t="str">
        <f t="shared" si="80"/>
        <v>36-45</v>
      </c>
      <c r="AK1332" t="str">
        <f t="shared" si="81"/>
        <v>High</v>
      </c>
      <c r="AL1332" t="str">
        <f t="shared" si="82"/>
        <v>0-2</v>
      </c>
      <c r="AM1332" t="str">
        <f t="shared" si="83"/>
        <v>Stayed</v>
      </c>
    </row>
    <row r="1333" spans="1:39"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s="1" t="str">
        <f t="shared" si="80"/>
        <v>46-55</v>
      </c>
      <c r="AK1333" t="str">
        <f t="shared" si="81"/>
        <v>High</v>
      </c>
      <c r="AL1333" t="str">
        <f t="shared" si="82"/>
        <v>11+</v>
      </c>
      <c r="AM1333" t="str">
        <f t="shared" si="83"/>
        <v>Stayed</v>
      </c>
    </row>
    <row r="1334" spans="1:39"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s="1" t="str">
        <f t="shared" si="80"/>
        <v>26-35</v>
      </c>
      <c r="AK1334" t="str">
        <f t="shared" si="81"/>
        <v>Low</v>
      </c>
      <c r="AL1334" t="str">
        <f t="shared" si="82"/>
        <v>11+</v>
      </c>
      <c r="AM1334" t="str">
        <f t="shared" si="83"/>
        <v>Stayed</v>
      </c>
    </row>
    <row r="1335" spans="1:39"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s="1" t="str">
        <f t="shared" si="80"/>
        <v>46-55</v>
      </c>
      <c r="AK1335" t="str">
        <f t="shared" si="81"/>
        <v>High</v>
      </c>
      <c r="AL1335" t="str">
        <f t="shared" si="82"/>
        <v>0-2</v>
      </c>
      <c r="AM1335" t="str">
        <f t="shared" si="83"/>
        <v>Left</v>
      </c>
    </row>
    <row r="1336" spans="1:39"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s="1" t="str">
        <f t="shared" si="80"/>
        <v>26-35</v>
      </c>
      <c r="AK1336" t="str">
        <f t="shared" si="81"/>
        <v>Medium</v>
      </c>
      <c r="AL1336" t="str">
        <f t="shared" si="82"/>
        <v>6-10</v>
      </c>
      <c r="AM1336" t="str">
        <f t="shared" si="83"/>
        <v>Left</v>
      </c>
    </row>
    <row r="1337" spans="1:39"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s="1" t="str">
        <f t="shared" si="80"/>
        <v>36-45</v>
      </c>
      <c r="AK1337" t="str">
        <f t="shared" si="81"/>
        <v>Medium</v>
      </c>
      <c r="AL1337" t="str">
        <f t="shared" si="82"/>
        <v>6-10</v>
      </c>
      <c r="AM1337" t="str">
        <f t="shared" si="83"/>
        <v>Stayed</v>
      </c>
    </row>
    <row r="1338" spans="1:39"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s="1" t="str">
        <f t="shared" si="80"/>
        <v>46-55</v>
      </c>
      <c r="AK1338" t="str">
        <f t="shared" si="81"/>
        <v>Low</v>
      </c>
      <c r="AL1338" t="str">
        <f t="shared" si="82"/>
        <v>0-2</v>
      </c>
      <c r="AM1338" t="str">
        <f t="shared" si="83"/>
        <v>Stayed</v>
      </c>
    </row>
    <row r="1339" spans="1:39"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s="1" t="str">
        <f t="shared" si="80"/>
        <v>26-35</v>
      </c>
      <c r="AK1339" t="str">
        <f t="shared" si="81"/>
        <v>Low</v>
      </c>
      <c r="AL1339" t="str">
        <f t="shared" si="82"/>
        <v>3-5</v>
      </c>
      <c r="AM1339" t="str">
        <f t="shared" si="83"/>
        <v>Stayed</v>
      </c>
    </row>
    <row r="1340" spans="1:39"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s="1" t="str">
        <f t="shared" si="80"/>
        <v>26-35</v>
      </c>
      <c r="AK1340" t="str">
        <f t="shared" si="81"/>
        <v>Low</v>
      </c>
      <c r="AL1340" t="str">
        <f t="shared" si="82"/>
        <v>0-2</v>
      </c>
      <c r="AM1340" t="str">
        <f t="shared" si="83"/>
        <v>Stayed</v>
      </c>
    </row>
    <row r="1341" spans="1:39"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s="1" t="str">
        <f t="shared" si="80"/>
        <v>18-25</v>
      </c>
      <c r="AK1341" t="str">
        <f t="shared" si="81"/>
        <v>Low</v>
      </c>
      <c r="AL1341" t="str">
        <f t="shared" si="82"/>
        <v>0-2</v>
      </c>
      <c r="AM1341" t="str">
        <f t="shared" si="83"/>
        <v>Left</v>
      </c>
    </row>
    <row r="1342" spans="1:39"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s="1" t="str">
        <f t="shared" si="80"/>
        <v>36-45</v>
      </c>
      <c r="AK1342" t="str">
        <f t="shared" si="81"/>
        <v>Medium</v>
      </c>
      <c r="AL1342" t="str">
        <f t="shared" si="82"/>
        <v>0-2</v>
      </c>
      <c r="AM1342" t="str">
        <f t="shared" si="83"/>
        <v>Left</v>
      </c>
    </row>
    <row r="1343" spans="1:39"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s="1" t="str">
        <f t="shared" si="80"/>
        <v>26-35</v>
      </c>
      <c r="AK1343" t="str">
        <f t="shared" si="81"/>
        <v>Medium</v>
      </c>
      <c r="AL1343" t="str">
        <f t="shared" si="82"/>
        <v>6-10</v>
      </c>
      <c r="AM1343" t="str">
        <f t="shared" si="83"/>
        <v>Stayed</v>
      </c>
    </row>
    <row r="1344" spans="1:39"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s="1" t="str">
        <f t="shared" si="80"/>
        <v>26-35</v>
      </c>
      <c r="AK1344" t="str">
        <f t="shared" si="81"/>
        <v>High</v>
      </c>
      <c r="AL1344" t="str">
        <f t="shared" si="82"/>
        <v>6-10</v>
      </c>
      <c r="AM1344" t="str">
        <f t="shared" si="83"/>
        <v>Stayed</v>
      </c>
    </row>
    <row r="1345" spans="1:39"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s="1" t="str">
        <f t="shared" si="80"/>
        <v>26-35</v>
      </c>
      <c r="AK1345" t="str">
        <f t="shared" si="81"/>
        <v>Low</v>
      </c>
      <c r="AL1345" t="str">
        <f t="shared" si="82"/>
        <v>3-5</v>
      </c>
      <c r="AM1345" t="str">
        <f t="shared" si="83"/>
        <v>Stayed</v>
      </c>
    </row>
    <row r="1346" spans="1:39"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s="1" t="str">
        <f t="shared" ref="AJ1346:AJ1409" si="84">IF(A1346&lt;=25,"18-25",IF(A1346&lt;=35,"26-35",IF(A1346&lt;=45,"36-45",IF(A1346&lt;=55,"46-55","56+"))))</f>
        <v>36-45</v>
      </c>
      <c r="AK1346" t="str">
        <f t="shared" ref="AK1346:AK1409" si="85">IF(S1346&lt;3000,"Low",IF(S1346&lt;7000,"Medium","High"))</f>
        <v>Medium</v>
      </c>
      <c r="AL1346" t="str">
        <f t="shared" ref="AL1346:AL1409" si="86">IF(AF1345&lt;=2,"0-2",IF(AF1345&lt;=5,"3-5",IF(AF1345&lt;=10,"6-10","11+")))</f>
        <v>3-5</v>
      </c>
      <c r="AM1346" t="str">
        <f t="shared" ref="AM1346:AM1409" si="87">IF(B1345="Yes","Left","Stayed")</f>
        <v>Stayed</v>
      </c>
    </row>
    <row r="1347" spans="1:39"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s="1" t="str">
        <f t="shared" si="84"/>
        <v>26-35</v>
      </c>
      <c r="AK1347" t="str">
        <f t="shared" si="85"/>
        <v>Medium</v>
      </c>
      <c r="AL1347" t="str">
        <f t="shared" si="86"/>
        <v>3-5</v>
      </c>
      <c r="AM1347" t="str">
        <f t="shared" si="87"/>
        <v>Stayed</v>
      </c>
    </row>
    <row r="1348" spans="1:39"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s="1" t="str">
        <f t="shared" si="84"/>
        <v>36-45</v>
      </c>
      <c r="AK1348" t="str">
        <f t="shared" si="85"/>
        <v>Medium</v>
      </c>
      <c r="AL1348" t="str">
        <f t="shared" si="86"/>
        <v>3-5</v>
      </c>
      <c r="AM1348" t="str">
        <f t="shared" si="87"/>
        <v>Stayed</v>
      </c>
    </row>
    <row r="1349" spans="1:39"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s="1" t="str">
        <f t="shared" si="84"/>
        <v>36-45</v>
      </c>
      <c r="AK1349" t="str">
        <f t="shared" si="85"/>
        <v>Medium</v>
      </c>
      <c r="AL1349" t="str">
        <f t="shared" si="86"/>
        <v>6-10</v>
      </c>
      <c r="AM1349" t="str">
        <f t="shared" si="87"/>
        <v>Stayed</v>
      </c>
    </row>
    <row r="1350" spans="1:39"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s="1" t="str">
        <f t="shared" si="84"/>
        <v>36-45</v>
      </c>
      <c r="AK1350" t="str">
        <f t="shared" si="85"/>
        <v>High</v>
      </c>
      <c r="AL1350" t="str">
        <f t="shared" si="86"/>
        <v>6-10</v>
      </c>
      <c r="AM1350" t="str">
        <f t="shared" si="87"/>
        <v>Stayed</v>
      </c>
    </row>
    <row r="1351" spans="1:39"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s="1" t="str">
        <f t="shared" si="84"/>
        <v>26-35</v>
      </c>
      <c r="AK1351" t="str">
        <f t="shared" si="85"/>
        <v>Low</v>
      </c>
      <c r="AL1351" t="str">
        <f t="shared" si="86"/>
        <v>11+</v>
      </c>
      <c r="AM1351" t="str">
        <f t="shared" si="87"/>
        <v>Stayed</v>
      </c>
    </row>
    <row r="1352" spans="1:39"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s="1" t="str">
        <f t="shared" si="84"/>
        <v>26-35</v>
      </c>
      <c r="AK1352" t="str">
        <f t="shared" si="85"/>
        <v>Medium</v>
      </c>
      <c r="AL1352" t="str">
        <f t="shared" si="86"/>
        <v>0-2</v>
      </c>
      <c r="AM1352" t="str">
        <f t="shared" si="87"/>
        <v>Stayed</v>
      </c>
    </row>
    <row r="1353" spans="1:39"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s="1" t="str">
        <f t="shared" si="84"/>
        <v>46-55</v>
      </c>
      <c r="AK1353" t="str">
        <f t="shared" si="85"/>
        <v>High</v>
      </c>
      <c r="AL1353" t="str">
        <f t="shared" si="86"/>
        <v>6-10</v>
      </c>
      <c r="AM1353" t="str">
        <f t="shared" si="87"/>
        <v>Stayed</v>
      </c>
    </row>
    <row r="1354" spans="1:39"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s="1" t="str">
        <f t="shared" si="84"/>
        <v>36-45</v>
      </c>
      <c r="AK1354" t="str">
        <f t="shared" si="85"/>
        <v>Medium</v>
      </c>
      <c r="AL1354" t="str">
        <f t="shared" si="86"/>
        <v>11+</v>
      </c>
      <c r="AM1354" t="str">
        <f t="shared" si="87"/>
        <v>Stayed</v>
      </c>
    </row>
    <row r="1355" spans="1:39"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s="1" t="str">
        <f t="shared" si="84"/>
        <v>26-35</v>
      </c>
      <c r="AK1355" t="str">
        <f t="shared" si="85"/>
        <v>Low</v>
      </c>
      <c r="AL1355" t="str">
        <f t="shared" si="86"/>
        <v>0-2</v>
      </c>
      <c r="AM1355" t="str">
        <f t="shared" si="87"/>
        <v>Stayed</v>
      </c>
    </row>
    <row r="1356" spans="1:39"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s="1" t="str">
        <f t="shared" si="84"/>
        <v>56+</v>
      </c>
      <c r="AK1356" t="str">
        <f t="shared" si="85"/>
        <v>Low</v>
      </c>
      <c r="AL1356" t="str">
        <f t="shared" si="86"/>
        <v>3-5</v>
      </c>
      <c r="AM1356" t="str">
        <f t="shared" si="87"/>
        <v>Left</v>
      </c>
    </row>
    <row r="1357" spans="1:39"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s="1" t="str">
        <f t="shared" si="84"/>
        <v>36-45</v>
      </c>
      <c r="AK1357" t="str">
        <f t="shared" si="85"/>
        <v>Medium</v>
      </c>
      <c r="AL1357" t="str">
        <f t="shared" si="86"/>
        <v>3-5</v>
      </c>
      <c r="AM1357" t="str">
        <f t="shared" si="87"/>
        <v>Left</v>
      </c>
    </row>
    <row r="1358" spans="1:39"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s="1" t="str">
        <f t="shared" si="84"/>
        <v>36-45</v>
      </c>
      <c r="AK1358" t="str">
        <f t="shared" si="85"/>
        <v>Medium</v>
      </c>
      <c r="AL1358" t="str">
        <f t="shared" si="86"/>
        <v>3-5</v>
      </c>
      <c r="AM1358" t="str">
        <f t="shared" si="87"/>
        <v>Stayed</v>
      </c>
    </row>
    <row r="1359" spans="1:39"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s="1" t="str">
        <f t="shared" si="84"/>
        <v>36-45</v>
      </c>
      <c r="AK1359" t="str">
        <f t="shared" si="85"/>
        <v>High</v>
      </c>
      <c r="AL1359" t="str">
        <f t="shared" si="86"/>
        <v>3-5</v>
      </c>
      <c r="AM1359" t="str">
        <f t="shared" si="87"/>
        <v>Stayed</v>
      </c>
    </row>
    <row r="1360" spans="1:39"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s="1" t="str">
        <f t="shared" si="84"/>
        <v>26-35</v>
      </c>
      <c r="AK1360" t="str">
        <f t="shared" si="85"/>
        <v>Medium</v>
      </c>
      <c r="AL1360" t="str">
        <f t="shared" si="86"/>
        <v>11+</v>
      </c>
      <c r="AM1360" t="str">
        <f t="shared" si="87"/>
        <v>Stayed</v>
      </c>
    </row>
    <row r="1361" spans="1:39"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s="1" t="str">
        <f t="shared" si="84"/>
        <v>26-35</v>
      </c>
      <c r="AK1361" t="str">
        <f t="shared" si="85"/>
        <v>High</v>
      </c>
      <c r="AL1361" t="str">
        <f t="shared" si="86"/>
        <v>3-5</v>
      </c>
      <c r="AM1361" t="str">
        <f t="shared" si="87"/>
        <v>Stayed</v>
      </c>
    </row>
    <row r="1362" spans="1:39"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s="1" t="str">
        <f t="shared" si="84"/>
        <v>26-35</v>
      </c>
      <c r="AK1362" t="str">
        <f t="shared" si="85"/>
        <v>Medium</v>
      </c>
      <c r="AL1362" t="str">
        <f t="shared" si="86"/>
        <v>3-5</v>
      </c>
      <c r="AM1362" t="str">
        <f t="shared" si="87"/>
        <v>Stayed</v>
      </c>
    </row>
    <row r="1363" spans="1:39"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s="1" t="str">
        <f t="shared" si="84"/>
        <v>26-35</v>
      </c>
      <c r="AK1363" t="str">
        <f t="shared" si="85"/>
        <v>Low</v>
      </c>
      <c r="AL1363" t="str">
        <f t="shared" si="86"/>
        <v>0-2</v>
      </c>
      <c r="AM1363" t="str">
        <f t="shared" si="87"/>
        <v>Stayed</v>
      </c>
    </row>
    <row r="1364" spans="1:39"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s="1" t="str">
        <f t="shared" si="84"/>
        <v>36-45</v>
      </c>
      <c r="AK1364" t="str">
        <f t="shared" si="85"/>
        <v>Medium</v>
      </c>
      <c r="AL1364" t="str">
        <f t="shared" si="86"/>
        <v>6-10</v>
      </c>
      <c r="AM1364" t="str">
        <f t="shared" si="87"/>
        <v>Stayed</v>
      </c>
    </row>
    <row r="1365" spans="1:39"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s="1" t="str">
        <f t="shared" si="84"/>
        <v>26-35</v>
      </c>
      <c r="AK1365" t="str">
        <f t="shared" si="85"/>
        <v>Medium</v>
      </c>
      <c r="AL1365" t="str">
        <f t="shared" si="86"/>
        <v>3-5</v>
      </c>
      <c r="AM1365" t="str">
        <f t="shared" si="87"/>
        <v>Stayed</v>
      </c>
    </row>
    <row r="1366" spans="1:39"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s="1" t="str">
        <f t="shared" si="84"/>
        <v>26-35</v>
      </c>
      <c r="AK1366" t="str">
        <f t="shared" si="85"/>
        <v>Medium</v>
      </c>
      <c r="AL1366" t="str">
        <f t="shared" si="86"/>
        <v>6-10</v>
      </c>
      <c r="AM1366" t="str">
        <f t="shared" si="87"/>
        <v>Stayed</v>
      </c>
    </row>
    <row r="1367" spans="1:39"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s="1" t="str">
        <f t="shared" si="84"/>
        <v>26-35</v>
      </c>
      <c r="AK1367" t="str">
        <f t="shared" si="85"/>
        <v>Low</v>
      </c>
      <c r="AL1367" t="str">
        <f t="shared" si="86"/>
        <v>6-10</v>
      </c>
      <c r="AM1367" t="str">
        <f t="shared" si="87"/>
        <v>Stayed</v>
      </c>
    </row>
    <row r="1368" spans="1:39"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s="1" t="str">
        <f t="shared" si="84"/>
        <v>36-45</v>
      </c>
      <c r="AK1368" t="str">
        <f t="shared" si="85"/>
        <v>Medium</v>
      </c>
      <c r="AL1368" t="str">
        <f t="shared" si="86"/>
        <v>0-2</v>
      </c>
      <c r="AM1368" t="str">
        <f t="shared" si="87"/>
        <v>Left</v>
      </c>
    </row>
    <row r="1369" spans="1:39"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s="1" t="str">
        <f t="shared" si="84"/>
        <v>26-35</v>
      </c>
      <c r="AK1369" t="str">
        <f t="shared" si="85"/>
        <v>Low</v>
      </c>
      <c r="AL1369" t="str">
        <f t="shared" si="86"/>
        <v>3-5</v>
      </c>
      <c r="AM1369" t="str">
        <f t="shared" si="87"/>
        <v>Stayed</v>
      </c>
    </row>
    <row r="1370" spans="1:39"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s="1" t="str">
        <f t="shared" si="84"/>
        <v>26-35</v>
      </c>
      <c r="AK1370" t="str">
        <f t="shared" si="85"/>
        <v>Medium</v>
      </c>
      <c r="AL1370" t="str">
        <f t="shared" si="86"/>
        <v>3-5</v>
      </c>
      <c r="AM1370" t="str">
        <f t="shared" si="87"/>
        <v>Stayed</v>
      </c>
    </row>
    <row r="1371" spans="1:39"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s="1" t="str">
        <f t="shared" si="84"/>
        <v>26-35</v>
      </c>
      <c r="AK1371" t="str">
        <f t="shared" si="85"/>
        <v>High</v>
      </c>
      <c r="AL1371" t="str">
        <f t="shared" si="86"/>
        <v>11+</v>
      </c>
      <c r="AM1371" t="str">
        <f t="shared" si="87"/>
        <v>Stayed</v>
      </c>
    </row>
    <row r="1372" spans="1:39"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s="1" t="str">
        <f t="shared" si="84"/>
        <v>46-55</v>
      </c>
      <c r="AK1372" t="str">
        <f t="shared" si="85"/>
        <v>Medium</v>
      </c>
      <c r="AL1372" t="str">
        <f t="shared" si="86"/>
        <v>0-2</v>
      </c>
      <c r="AM1372" t="str">
        <f t="shared" si="87"/>
        <v>Left</v>
      </c>
    </row>
    <row r="1373" spans="1:39"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s="1" t="str">
        <f t="shared" si="84"/>
        <v>56+</v>
      </c>
      <c r="AK1373" t="str">
        <f t="shared" si="85"/>
        <v>Medium</v>
      </c>
      <c r="AL1373" t="str">
        <f t="shared" si="86"/>
        <v>6-10</v>
      </c>
      <c r="AM1373" t="str">
        <f t="shared" si="87"/>
        <v>Stayed</v>
      </c>
    </row>
    <row r="1374" spans="1:39"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s="1" t="str">
        <f t="shared" si="84"/>
        <v>36-45</v>
      </c>
      <c r="AK1374" t="str">
        <f t="shared" si="85"/>
        <v>Medium</v>
      </c>
      <c r="AL1374" t="str">
        <f t="shared" si="86"/>
        <v>0-2</v>
      </c>
      <c r="AM1374" t="str">
        <f t="shared" si="87"/>
        <v>Stayed</v>
      </c>
    </row>
    <row r="1375" spans="1:39"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s="1" t="str">
        <f t="shared" si="84"/>
        <v>36-45</v>
      </c>
      <c r="AK1375" t="str">
        <f t="shared" si="85"/>
        <v>Low</v>
      </c>
      <c r="AL1375" t="str">
        <f t="shared" si="86"/>
        <v>6-10</v>
      </c>
      <c r="AM1375" t="str">
        <f t="shared" si="87"/>
        <v>Stayed</v>
      </c>
    </row>
    <row r="1376" spans="1:39"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s="1" t="str">
        <f t="shared" si="84"/>
        <v>56+</v>
      </c>
      <c r="AK1376" t="str">
        <f t="shared" si="85"/>
        <v>High</v>
      </c>
      <c r="AL1376" t="str">
        <f t="shared" si="86"/>
        <v>11+</v>
      </c>
      <c r="AM1376" t="str">
        <f t="shared" si="87"/>
        <v>Stayed</v>
      </c>
    </row>
    <row r="1377" spans="1:39"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s="1" t="str">
        <f t="shared" si="84"/>
        <v>26-35</v>
      </c>
      <c r="AK1377" t="str">
        <f t="shared" si="85"/>
        <v>Low</v>
      </c>
      <c r="AL1377" t="str">
        <f t="shared" si="86"/>
        <v>0-2</v>
      </c>
      <c r="AM1377" t="str">
        <f t="shared" si="87"/>
        <v>Stayed</v>
      </c>
    </row>
    <row r="1378" spans="1:39"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s="1" t="str">
        <f t="shared" si="84"/>
        <v>36-45</v>
      </c>
      <c r="AK1378" t="str">
        <f t="shared" si="85"/>
        <v>Medium</v>
      </c>
      <c r="AL1378" t="str">
        <f t="shared" si="86"/>
        <v>3-5</v>
      </c>
      <c r="AM1378" t="str">
        <f t="shared" si="87"/>
        <v>Left</v>
      </c>
    </row>
    <row r="1379" spans="1:39"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s="1" t="str">
        <f t="shared" si="84"/>
        <v>46-55</v>
      </c>
      <c r="AK1379" t="str">
        <f t="shared" si="85"/>
        <v>High</v>
      </c>
      <c r="AL1379" t="str">
        <f t="shared" si="86"/>
        <v>3-5</v>
      </c>
      <c r="AM1379" t="str">
        <f t="shared" si="87"/>
        <v>Stayed</v>
      </c>
    </row>
    <row r="1380" spans="1:39"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s="1" t="str">
        <f t="shared" si="84"/>
        <v>36-45</v>
      </c>
      <c r="AK1380" t="str">
        <f t="shared" si="85"/>
        <v>Medium</v>
      </c>
      <c r="AL1380" t="str">
        <f t="shared" si="86"/>
        <v>3-5</v>
      </c>
      <c r="AM1380" t="str">
        <f t="shared" si="87"/>
        <v>Stayed</v>
      </c>
    </row>
    <row r="1381" spans="1:39"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s="1" t="str">
        <f t="shared" si="84"/>
        <v>26-35</v>
      </c>
      <c r="AK1381" t="str">
        <f t="shared" si="85"/>
        <v>Low</v>
      </c>
      <c r="AL1381" t="str">
        <f t="shared" si="86"/>
        <v>0-2</v>
      </c>
      <c r="AM1381" t="str">
        <f t="shared" si="87"/>
        <v>Stayed</v>
      </c>
    </row>
    <row r="1382" spans="1:39"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s="1" t="str">
        <f t="shared" si="84"/>
        <v>26-35</v>
      </c>
      <c r="AK1382" t="str">
        <f t="shared" si="85"/>
        <v>Medium</v>
      </c>
      <c r="AL1382" t="str">
        <f t="shared" si="86"/>
        <v>0-2</v>
      </c>
      <c r="AM1382" t="str">
        <f t="shared" si="87"/>
        <v>Left</v>
      </c>
    </row>
    <row r="1383" spans="1:39"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s="1" t="str">
        <f t="shared" si="84"/>
        <v>26-35</v>
      </c>
      <c r="AK1383" t="str">
        <f t="shared" si="85"/>
        <v>Low</v>
      </c>
      <c r="AL1383" t="str">
        <f t="shared" si="86"/>
        <v>3-5</v>
      </c>
      <c r="AM1383" t="str">
        <f t="shared" si="87"/>
        <v>Stayed</v>
      </c>
    </row>
    <row r="1384" spans="1:39"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s="1" t="str">
        <f t="shared" si="84"/>
        <v>26-35</v>
      </c>
      <c r="AK1384" t="str">
        <f t="shared" si="85"/>
        <v>Medium</v>
      </c>
      <c r="AL1384" t="str">
        <f t="shared" si="86"/>
        <v>3-5</v>
      </c>
      <c r="AM1384" t="str">
        <f t="shared" si="87"/>
        <v>Stayed</v>
      </c>
    </row>
    <row r="1385" spans="1:39"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s="1" t="str">
        <f t="shared" si="84"/>
        <v>36-45</v>
      </c>
      <c r="AK1385" t="str">
        <f t="shared" si="85"/>
        <v>Low</v>
      </c>
      <c r="AL1385" t="str">
        <f t="shared" si="86"/>
        <v>3-5</v>
      </c>
      <c r="AM1385" t="str">
        <f t="shared" si="87"/>
        <v>Stayed</v>
      </c>
    </row>
    <row r="1386" spans="1:39"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s="1" t="str">
        <f t="shared" si="84"/>
        <v>26-35</v>
      </c>
      <c r="AK1386" t="str">
        <f t="shared" si="85"/>
        <v>High</v>
      </c>
      <c r="AL1386" t="str">
        <f t="shared" si="86"/>
        <v>3-5</v>
      </c>
      <c r="AM1386" t="str">
        <f t="shared" si="87"/>
        <v>Stayed</v>
      </c>
    </row>
    <row r="1387" spans="1:39"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s="1" t="str">
        <f t="shared" si="84"/>
        <v>26-35</v>
      </c>
      <c r="AK1387" t="str">
        <f t="shared" si="85"/>
        <v>High</v>
      </c>
      <c r="AL1387" t="str">
        <f t="shared" si="86"/>
        <v>11+</v>
      </c>
      <c r="AM1387" t="str">
        <f t="shared" si="87"/>
        <v>Stayed</v>
      </c>
    </row>
    <row r="1388" spans="1:39"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s="1" t="str">
        <f t="shared" si="84"/>
        <v>26-35</v>
      </c>
      <c r="AK1388" t="str">
        <f t="shared" si="85"/>
        <v>Low</v>
      </c>
      <c r="AL1388" t="str">
        <f t="shared" si="86"/>
        <v>6-10</v>
      </c>
      <c r="AM1388" t="str">
        <f t="shared" si="87"/>
        <v>Stayed</v>
      </c>
    </row>
    <row r="1389" spans="1:39"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s="1" t="str">
        <f t="shared" si="84"/>
        <v>26-35</v>
      </c>
      <c r="AK1389" t="str">
        <f t="shared" si="85"/>
        <v>Medium</v>
      </c>
      <c r="AL1389" t="str">
        <f t="shared" si="86"/>
        <v>6-10</v>
      </c>
      <c r="AM1389" t="str">
        <f t="shared" si="87"/>
        <v>Stayed</v>
      </c>
    </row>
    <row r="1390" spans="1:39"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s="1" t="str">
        <f t="shared" si="84"/>
        <v>26-35</v>
      </c>
      <c r="AK1390" t="str">
        <f t="shared" si="85"/>
        <v>Medium</v>
      </c>
      <c r="AL1390" t="str">
        <f t="shared" si="86"/>
        <v>3-5</v>
      </c>
      <c r="AM1390" t="str">
        <f t="shared" si="87"/>
        <v>Stayed</v>
      </c>
    </row>
    <row r="1391" spans="1:39"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s="1" t="str">
        <f t="shared" si="84"/>
        <v>26-35</v>
      </c>
      <c r="AK1391" t="str">
        <f t="shared" si="85"/>
        <v>Medium</v>
      </c>
      <c r="AL1391" t="str">
        <f t="shared" si="86"/>
        <v>3-5</v>
      </c>
      <c r="AM1391" t="str">
        <f t="shared" si="87"/>
        <v>Stayed</v>
      </c>
    </row>
    <row r="1392" spans="1:39"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s="1" t="str">
        <f t="shared" si="84"/>
        <v>26-35</v>
      </c>
      <c r="AK1392" t="str">
        <f t="shared" si="85"/>
        <v>Low</v>
      </c>
      <c r="AL1392" t="str">
        <f t="shared" si="86"/>
        <v>6-10</v>
      </c>
      <c r="AM1392" t="str">
        <f t="shared" si="87"/>
        <v>Stayed</v>
      </c>
    </row>
    <row r="1393" spans="1:39"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s="1" t="str">
        <f t="shared" si="84"/>
        <v>36-45</v>
      </c>
      <c r="AK1393" t="str">
        <f t="shared" si="85"/>
        <v>Low</v>
      </c>
      <c r="AL1393" t="str">
        <f t="shared" si="86"/>
        <v>3-5</v>
      </c>
      <c r="AM1393" t="str">
        <f t="shared" si="87"/>
        <v>Left</v>
      </c>
    </row>
    <row r="1394" spans="1:39"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s="1" t="str">
        <f t="shared" si="84"/>
        <v>26-35</v>
      </c>
      <c r="AK1394" t="str">
        <f t="shared" si="85"/>
        <v>Medium</v>
      </c>
      <c r="AL1394" t="str">
        <f t="shared" si="86"/>
        <v>0-2</v>
      </c>
      <c r="AM1394" t="str">
        <f t="shared" si="87"/>
        <v>Stayed</v>
      </c>
    </row>
    <row r="1395" spans="1:39"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s="1" t="str">
        <f t="shared" si="84"/>
        <v>26-35</v>
      </c>
      <c r="AK1395" t="str">
        <f t="shared" si="85"/>
        <v>Medium</v>
      </c>
      <c r="AL1395" t="str">
        <f t="shared" si="86"/>
        <v>6-10</v>
      </c>
      <c r="AM1395" t="str">
        <f t="shared" si="87"/>
        <v>Stayed</v>
      </c>
    </row>
    <row r="1396" spans="1:39"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s="1" t="str">
        <f t="shared" si="84"/>
        <v>26-35</v>
      </c>
      <c r="AK1396" t="str">
        <f t="shared" si="85"/>
        <v>High</v>
      </c>
      <c r="AL1396" t="str">
        <f t="shared" si="86"/>
        <v>6-10</v>
      </c>
      <c r="AM1396" t="str">
        <f t="shared" si="87"/>
        <v>Stayed</v>
      </c>
    </row>
    <row r="1397" spans="1:39"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s="1" t="str">
        <f t="shared" si="84"/>
        <v>26-35</v>
      </c>
      <c r="AK1397" t="str">
        <f t="shared" si="85"/>
        <v>Medium</v>
      </c>
      <c r="AL1397" t="str">
        <f t="shared" si="86"/>
        <v>0-2</v>
      </c>
      <c r="AM1397" t="str">
        <f t="shared" si="87"/>
        <v>Stayed</v>
      </c>
    </row>
    <row r="1398" spans="1:39"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s="1" t="str">
        <f t="shared" si="84"/>
        <v>46-55</v>
      </c>
      <c r="AK1398" t="str">
        <f t="shared" si="85"/>
        <v>High</v>
      </c>
      <c r="AL1398" t="str">
        <f t="shared" si="86"/>
        <v>6-10</v>
      </c>
      <c r="AM1398" t="str">
        <f t="shared" si="87"/>
        <v>Left</v>
      </c>
    </row>
    <row r="1399" spans="1:39"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s="1" t="str">
        <f t="shared" si="84"/>
        <v>46-55</v>
      </c>
      <c r="AK1399" t="str">
        <f t="shared" si="85"/>
        <v>Low</v>
      </c>
      <c r="AL1399" t="str">
        <f t="shared" si="86"/>
        <v>0-2</v>
      </c>
      <c r="AM1399" t="str">
        <f t="shared" si="87"/>
        <v>Left</v>
      </c>
    </row>
    <row r="1400" spans="1:39"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s="1" t="str">
        <f t="shared" si="84"/>
        <v>26-35</v>
      </c>
      <c r="AK1400" t="str">
        <f t="shared" si="85"/>
        <v>Medium</v>
      </c>
      <c r="AL1400" t="str">
        <f t="shared" si="86"/>
        <v>3-5</v>
      </c>
      <c r="AM1400" t="str">
        <f t="shared" si="87"/>
        <v>Stayed</v>
      </c>
    </row>
    <row r="1401" spans="1:39"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s="1" t="str">
        <f t="shared" si="84"/>
        <v>36-45</v>
      </c>
      <c r="AK1401" t="str">
        <f t="shared" si="85"/>
        <v>High</v>
      </c>
      <c r="AL1401" t="str">
        <f t="shared" si="86"/>
        <v>6-10</v>
      </c>
      <c r="AM1401" t="str">
        <f t="shared" si="87"/>
        <v>Stayed</v>
      </c>
    </row>
    <row r="1402" spans="1:39"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s="1" t="str">
        <f t="shared" si="84"/>
        <v>36-45</v>
      </c>
      <c r="AK1402" t="str">
        <f t="shared" si="85"/>
        <v>Low</v>
      </c>
      <c r="AL1402" t="str">
        <f t="shared" si="86"/>
        <v>6-10</v>
      </c>
      <c r="AM1402" t="str">
        <f t="shared" si="87"/>
        <v>Stayed</v>
      </c>
    </row>
    <row r="1403" spans="1:39"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s="1" t="str">
        <f t="shared" si="84"/>
        <v>46-55</v>
      </c>
      <c r="AK1403" t="str">
        <f t="shared" si="85"/>
        <v>High</v>
      </c>
      <c r="AL1403" t="str">
        <f t="shared" si="86"/>
        <v>6-10</v>
      </c>
      <c r="AM1403" t="str">
        <f t="shared" si="87"/>
        <v>Stayed</v>
      </c>
    </row>
    <row r="1404" spans="1:39"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s="1" t="str">
        <f t="shared" si="84"/>
        <v>26-35</v>
      </c>
      <c r="AK1404" t="str">
        <f t="shared" si="85"/>
        <v>Low</v>
      </c>
      <c r="AL1404" t="str">
        <f t="shared" si="86"/>
        <v>6-10</v>
      </c>
      <c r="AM1404" t="str">
        <f t="shared" si="87"/>
        <v>Stayed</v>
      </c>
    </row>
    <row r="1405" spans="1:39"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s="1" t="str">
        <f t="shared" si="84"/>
        <v>36-45</v>
      </c>
      <c r="AK1405" t="str">
        <f t="shared" si="85"/>
        <v>High</v>
      </c>
      <c r="AL1405" t="str">
        <f t="shared" si="86"/>
        <v>0-2</v>
      </c>
      <c r="AM1405" t="str">
        <f t="shared" si="87"/>
        <v>Stayed</v>
      </c>
    </row>
    <row r="1406" spans="1:39"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s="1" t="str">
        <f t="shared" si="84"/>
        <v>36-45</v>
      </c>
      <c r="AK1406" t="str">
        <f t="shared" si="85"/>
        <v>Medium</v>
      </c>
      <c r="AL1406" t="str">
        <f t="shared" si="86"/>
        <v>11+</v>
      </c>
      <c r="AM1406" t="str">
        <f t="shared" si="87"/>
        <v>Stayed</v>
      </c>
    </row>
    <row r="1407" spans="1:39"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s="1" t="str">
        <f t="shared" si="84"/>
        <v>26-35</v>
      </c>
      <c r="AK1407" t="str">
        <f t="shared" si="85"/>
        <v>High</v>
      </c>
      <c r="AL1407" t="str">
        <f t="shared" si="86"/>
        <v>11+</v>
      </c>
      <c r="AM1407" t="str">
        <f t="shared" si="87"/>
        <v>Stayed</v>
      </c>
    </row>
    <row r="1408" spans="1:39"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s="1" t="str">
        <f t="shared" si="84"/>
        <v>46-55</v>
      </c>
      <c r="AK1408" t="str">
        <f t="shared" si="85"/>
        <v>Medium</v>
      </c>
      <c r="AL1408" t="str">
        <f t="shared" si="86"/>
        <v>11+</v>
      </c>
      <c r="AM1408" t="str">
        <f t="shared" si="87"/>
        <v>Stayed</v>
      </c>
    </row>
    <row r="1409" spans="1:39"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s="1" t="str">
        <f t="shared" si="84"/>
        <v>18-25</v>
      </c>
      <c r="AK1409" t="str">
        <f t="shared" si="85"/>
        <v>Medium</v>
      </c>
      <c r="AL1409" t="str">
        <f t="shared" si="86"/>
        <v>3-5</v>
      </c>
      <c r="AM1409" t="str">
        <f t="shared" si="87"/>
        <v>Stayed</v>
      </c>
    </row>
    <row r="1410" spans="1:39"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s="1" t="str">
        <f t="shared" ref="AJ1410:AJ1471" si="88">IF(A1410&lt;=25,"18-25",IF(A1410&lt;=35,"26-35",IF(A1410&lt;=45,"36-45",IF(A1410&lt;=55,"46-55","56+"))))</f>
        <v>18-25</v>
      </c>
      <c r="AK1410" t="str">
        <f t="shared" ref="AK1410:AK1471" si="89">IF(S1410&lt;3000,"Low",IF(S1410&lt;7000,"Medium","High"))</f>
        <v>Low</v>
      </c>
      <c r="AL1410" t="str">
        <f t="shared" ref="AL1410:AL1471" si="90">IF(AF1409&lt;=2,"0-2",IF(AF1409&lt;=5,"3-5",IF(AF1409&lt;=10,"6-10","11+")))</f>
        <v>3-5</v>
      </c>
      <c r="AM1410" t="str">
        <f t="shared" ref="AM1410:AM1471" si="91">IF(B1409="Yes","Left","Stayed")</f>
        <v>Stayed</v>
      </c>
    </row>
    <row r="1411" spans="1:39"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s="1" t="str">
        <f t="shared" si="88"/>
        <v>36-45</v>
      </c>
      <c r="AK1411" t="str">
        <f t="shared" si="89"/>
        <v>Medium</v>
      </c>
      <c r="AL1411" t="str">
        <f t="shared" si="90"/>
        <v>3-5</v>
      </c>
      <c r="AM1411" t="str">
        <f t="shared" si="91"/>
        <v>Stayed</v>
      </c>
    </row>
    <row r="1412" spans="1:39"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s="1" t="str">
        <f t="shared" si="88"/>
        <v>36-45</v>
      </c>
      <c r="AK1412" t="str">
        <f t="shared" si="89"/>
        <v>Medium</v>
      </c>
      <c r="AL1412" t="str">
        <f t="shared" si="90"/>
        <v>6-10</v>
      </c>
      <c r="AM1412" t="str">
        <f t="shared" si="91"/>
        <v>Stayed</v>
      </c>
    </row>
    <row r="1413" spans="1:39"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s="1" t="str">
        <f t="shared" si="88"/>
        <v>18-25</v>
      </c>
      <c r="AK1413" t="str">
        <f t="shared" si="89"/>
        <v>Low</v>
      </c>
      <c r="AL1413" t="str">
        <f t="shared" si="90"/>
        <v>11+</v>
      </c>
      <c r="AM1413" t="str">
        <f t="shared" si="91"/>
        <v>Stayed</v>
      </c>
    </row>
    <row r="1414" spans="1:39"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s="1" t="str">
        <f t="shared" si="88"/>
        <v>26-35</v>
      </c>
      <c r="AK1414" t="str">
        <f t="shared" si="89"/>
        <v>Medium</v>
      </c>
      <c r="AL1414" t="str">
        <f t="shared" si="90"/>
        <v>0-2</v>
      </c>
      <c r="AM1414" t="str">
        <f t="shared" si="91"/>
        <v>Stayed</v>
      </c>
    </row>
    <row r="1415" spans="1:39"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s="1" t="str">
        <f t="shared" si="88"/>
        <v>18-25</v>
      </c>
      <c r="AK1415" t="str">
        <f t="shared" si="89"/>
        <v>Medium</v>
      </c>
      <c r="AL1415" t="str">
        <f t="shared" si="90"/>
        <v>11+</v>
      </c>
      <c r="AM1415" t="str">
        <f t="shared" si="91"/>
        <v>Stayed</v>
      </c>
    </row>
    <row r="1416" spans="1:39"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s="1" t="str">
        <f t="shared" si="88"/>
        <v>46-55</v>
      </c>
      <c r="AK1416" t="str">
        <f t="shared" si="89"/>
        <v>High</v>
      </c>
      <c r="AL1416" t="str">
        <f t="shared" si="90"/>
        <v>0-2</v>
      </c>
      <c r="AM1416" t="str">
        <f t="shared" si="91"/>
        <v>Stayed</v>
      </c>
    </row>
    <row r="1417" spans="1:39"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s="1" t="str">
        <f t="shared" si="88"/>
        <v>26-35</v>
      </c>
      <c r="AK1417" t="str">
        <f t="shared" si="89"/>
        <v>Low</v>
      </c>
      <c r="AL1417" t="str">
        <f t="shared" si="90"/>
        <v>11+</v>
      </c>
      <c r="AM1417" t="str">
        <f t="shared" si="91"/>
        <v>Stayed</v>
      </c>
    </row>
    <row r="1418" spans="1:39"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s="1" t="str">
        <f t="shared" si="88"/>
        <v>36-45</v>
      </c>
      <c r="AK1418" t="str">
        <f t="shared" si="89"/>
        <v>Medium</v>
      </c>
      <c r="AL1418" t="str">
        <f t="shared" si="90"/>
        <v>0-2</v>
      </c>
      <c r="AM1418" t="str">
        <f t="shared" si="91"/>
        <v>Stayed</v>
      </c>
    </row>
    <row r="1419" spans="1:39"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s="1" t="str">
        <f t="shared" si="88"/>
        <v>26-35</v>
      </c>
      <c r="AK1419" t="str">
        <f t="shared" si="89"/>
        <v>Medium</v>
      </c>
      <c r="AL1419" t="str">
        <f t="shared" si="90"/>
        <v>11+</v>
      </c>
      <c r="AM1419" t="str">
        <f t="shared" si="91"/>
        <v>Stayed</v>
      </c>
    </row>
    <row r="1420" spans="1:39"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s="1" t="str">
        <f t="shared" si="88"/>
        <v>36-45</v>
      </c>
      <c r="AK1420" t="str">
        <f t="shared" si="89"/>
        <v>Medium</v>
      </c>
      <c r="AL1420" t="str">
        <f t="shared" si="90"/>
        <v>0-2</v>
      </c>
      <c r="AM1420" t="str">
        <f t="shared" si="91"/>
        <v>Stayed</v>
      </c>
    </row>
    <row r="1421" spans="1:39"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s="1" t="str">
        <f t="shared" si="88"/>
        <v>36-45</v>
      </c>
      <c r="AK1421" t="str">
        <f t="shared" si="89"/>
        <v>Medium</v>
      </c>
      <c r="AL1421" t="str">
        <f t="shared" si="90"/>
        <v>6-10</v>
      </c>
      <c r="AM1421" t="str">
        <f t="shared" si="91"/>
        <v>Stayed</v>
      </c>
    </row>
    <row r="1422" spans="1:39"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s="1" t="str">
        <f t="shared" si="88"/>
        <v>36-45</v>
      </c>
      <c r="AK1422" t="str">
        <f t="shared" si="89"/>
        <v>Low</v>
      </c>
      <c r="AL1422" t="str">
        <f t="shared" si="90"/>
        <v>3-5</v>
      </c>
      <c r="AM1422" t="str">
        <f t="shared" si="91"/>
        <v>Stayed</v>
      </c>
    </row>
    <row r="1423" spans="1:39"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s="1" t="str">
        <f t="shared" si="88"/>
        <v>46-55</v>
      </c>
      <c r="AK1423" t="str">
        <f t="shared" si="89"/>
        <v>High</v>
      </c>
      <c r="AL1423" t="str">
        <f t="shared" si="90"/>
        <v>3-5</v>
      </c>
      <c r="AM1423" t="str">
        <f t="shared" si="91"/>
        <v>Stayed</v>
      </c>
    </row>
    <row r="1424" spans="1:39"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s="1" t="str">
        <f t="shared" si="88"/>
        <v>26-35</v>
      </c>
      <c r="AK1424" t="str">
        <f t="shared" si="89"/>
        <v>Low</v>
      </c>
      <c r="AL1424" t="str">
        <f t="shared" si="90"/>
        <v>11+</v>
      </c>
      <c r="AM1424" t="str">
        <f t="shared" si="91"/>
        <v>Stayed</v>
      </c>
    </row>
    <row r="1425" spans="1:39"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s="1" t="str">
        <f t="shared" si="88"/>
        <v>18-25</v>
      </c>
      <c r="AK1425" t="str">
        <f t="shared" si="89"/>
        <v>Medium</v>
      </c>
      <c r="AL1425" t="str">
        <f t="shared" si="90"/>
        <v>0-2</v>
      </c>
      <c r="AM1425" t="str">
        <f t="shared" si="91"/>
        <v>Stayed</v>
      </c>
    </row>
    <row r="1426" spans="1:39"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s="1" t="str">
        <f t="shared" si="88"/>
        <v>26-35</v>
      </c>
      <c r="AK1426" t="str">
        <f t="shared" si="89"/>
        <v>Medium</v>
      </c>
      <c r="AL1426" t="str">
        <f t="shared" si="90"/>
        <v>3-5</v>
      </c>
      <c r="AM1426" t="str">
        <f t="shared" si="91"/>
        <v>Stayed</v>
      </c>
    </row>
    <row r="1427" spans="1:39"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s="1" t="str">
        <f t="shared" si="88"/>
        <v>26-35</v>
      </c>
      <c r="AK1427" t="str">
        <f t="shared" si="89"/>
        <v>Medium</v>
      </c>
      <c r="AL1427" t="str">
        <f t="shared" si="90"/>
        <v>6-10</v>
      </c>
      <c r="AM1427" t="str">
        <f t="shared" si="91"/>
        <v>Stayed</v>
      </c>
    </row>
    <row r="1428" spans="1:39"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s="1" t="str">
        <f t="shared" si="88"/>
        <v>26-35</v>
      </c>
      <c r="AK1428" t="str">
        <f t="shared" si="89"/>
        <v>Low</v>
      </c>
      <c r="AL1428" t="str">
        <f t="shared" si="90"/>
        <v>6-10</v>
      </c>
      <c r="AM1428" t="str">
        <f t="shared" si="91"/>
        <v>Stayed</v>
      </c>
    </row>
    <row r="1429" spans="1:39"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s="1" t="str">
        <f t="shared" si="88"/>
        <v>36-45</v>
      </c>
      <c r="AK1429" t="str">
        <f t="shared" si="89"/>
        <v>Low</v>
      </c>
      <c r="AL1429" t="str">
        <f t="shared" si="90"/>
        <v>6-10</v>
      </c>
      <c r="AM1429" t="str">
        <f t="shared" si="91"/>
        <v>Stayed</v>
      </c>
    </row>
    <row r="1430" spans="1:39"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s="1" t="str">
        <f t="shared" si="88"/>
        <v>26-35</v>
      </c>
      <c r="AK1430" t="str">
        <f t="shared" si="89"/>
        <v>Low</v>
      </c>
      <c r="AL1430" t="str">
        <f t="shared" si="90"/>
        <v>0-2</v>
      </c>
      <c r="AM1430" t="str">
        <f t="shared" si="91"/>
        <v>Stayed</v>
      </c>
    </row>
    <row r="1431" spans="1:39"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s="1" t="str">
        <f t="shared" si="88"/>
        <v>36-45</v>
      </c>
      <c r="AK1431" t="str">
        <f t="shared" si="89"/>
        <v>Medium</v>
      </c>
      <c r="AL1431" t="str">
        <f t="shared" si="90"/>
        <v>0-2</v>
      </c>
      <c r="AM1431" t="str">
        <f t="shared" si="91"/>
        <v>Stayed</v>
      </c>
    </row>
    <row r="1432" spans="1:39"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s="1" t="str">
        <f t="shared" si="88"/>
        <v>36-45</v>
      </c>
      <c r="AK1432" t="str">
        <f t="shared" si="89"/>
        <v>High</v>
      </c>
      <c r="AL1432" t="str">
        <f t="shared" si="90"/>
        <v>6-10</v>
      </c>
      <c r="AM1432" t="str">
        <f t="shared" si="91"/>
        <v>Stayed</v>
      </c>
    </row>
    <row r="1433" spans="1:39"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s="1" t="str">
        <f t="shared" si="88"/>
        <v>26-35</v>
      </c>
      <c r="AK1433" t="str">
        <f t="shared" si="89"/>
        <v>High</v>
      </c>
      <c r="AL1433" t="str">
        <f t="shared" si="90"/>
        <v>11+</v>
      </c>
      <c r="AM1433" t="str">
        <f t="shared" si="91"/>
        <v>Stayed</v>
      </c>
    </row>
    <row r="1434" spans="1:39"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s="1" t="str">
        <f t="shared" si="88"/>
        <v>36-45</v>
      </c>
      <c r="AK1434" t="str">
        <f t="shared" si="89"/>
        <v>High</v>
      </c>
      <c r="AL1434" t="str">
        <f t="shared" si="90"/>
        <v>11+</v>
      </c>
      <c r="AM1434" t="str">
        <f t="shared" si="91"/>
        <v>Stayed</v>
      </c>
    </row>
    <row r="1435" spans="1:39"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s="1" t="str">
        <f t="shared" si="88"/>
        <v>18-25</v>
      </c>
      <c r="AK1435" t="str">
        <f t="shared" si="89"/>
        <v>Medium</v>
      </c>
      <c r="AL1435" t="str">
        <f t="shared" si="90"/>
        <v>11+</v>
      </c>
      <c r="AM1435" t="str">
        <f t="shared" si="91"/>
        <v>Stayed</v>
      </c>
    </row>
    <row r="1436" spans="1:39"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s="1" t="str">
        <f t="shared" si="88"/>
        <v>46-55</v>
      </c>
      <c r="AK1436" t="str">
        <f t="shared" si="89"/>
        <v>Medium</v>
      </c>
      <c r="AL1436" t="str">
        <f t="shared" si="90"/>
        <v>3-5</v>
      </c>
      <c r="AM1436" t="str">
        <f t="shared" si="91"/>
        <v>Stayed</v>
      </c>
    </row>
    <row r="1437" spans="1:39"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s="1" t="str">
        <f t="shared" si="88"/>
        <v>36-45</v>
      </c>
      <c r="AK1437" t="str">
        <f t="shared" si="89"/>
        <v>Low</v>
      </c>
      <c r="AL1437" t="str">
        <f t="shared" si="90"/>
        <v>6-10</v>
      </c>
      <c r="AM1437" t="str">
        <f t="shared" si="91"/>
        <v>Stayed</v>
      </c>
    </row>
    <row r="1438" spans="1:39"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s="1" t="str">
        <f t="shared" si="88"/>
        <v>18-25</v>
      </c>
      <c r="AK1438" t="str">
        <f t="shared" si="89"/>
        <v>Low</v>
      </c>
      <c r="AL1438" t="str">
        <f t="shared" si="90"/>
        <v>3-5</v>
      </c>
      <c r="AM1438" t="str">
        <f t="shared" si="91"/>
        <v>Stayed</v>
      </c>
    </row>
    <row r="1439" spans="1:39"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s="1" t="str">
        <f t="shared" si="88"/>
        <v>36-45</v>
      </c>
      <c r="AK1439" t="str">
        <f t="shared" si="89"/>
        <v>High</v>
      </c>
      <c r="AL1439" t="str">
        <f t="shared" si="90"/>
        <v>0-2</v>
      </c>
      <c r="AM1439" t="str">
        <f t="shared" si="91"/>
        <v>Stayed</v>
      </c>
    </row>
    <row r="1440" spans="1:39"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s="1" t="str">
        <f t="shared" si="88"/>
        <v>18-25</v>
      </c>
      <c r="AK1440" t="str">
        <f t="shared" si="89"/>
        <v>Low</v>
      </c>
      <c r="AL1440" t="str">
        <f t="shared" si="90"/>
        <v>6-10</v>
      </c>
      <c r="AM1440" t="str">
        <f t="shared" si="91"/>
        <v>Stayed</v>
      </c>
    </row>
    <row r="1441" spans="1:39"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s="1" t="str">
        <f t="shared" si="88"/>
        <v>36-45</v>
      </c>
      <c r="AK1441" t="str">
        <f t="shared" si="89"/>
        <v>High</v>
      </c>
      <c r="AL1441" t="str">
        <f t="shared" si="90"/>
        <v>0-2</v>
      </c>
      <c r="AM1441" t="str">
        <f t="shared" si="91"/>
        <v>Left</v>
      </c>
    </row>
    <row r="1442" spans="1:39"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s="1" t="str">
        <f t="shared" si="88"/>
        <v>36-45</v>
      </c>
      <c r="AK1442" t="str">
        <f t="shared" si="89"/>
        <v>Medium</v>
      </c>
      <c r="AL1442" t="str">
        <f t="shared" si="90"/>
        <v>6-10</v>
      </c>
      <c r="AM1442" t="str">
        <f t="shared" si="91"/>
        <v>Stayed</v>
      </c>
    </row>
    <row r="1443" spans="1:39"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s="1" t="str">
        <f t="shared" si="88"/>
        <v>56+</v>
      </c>
      <c r="AK1443" t="str">
        <f t="shared" si="89"/>
        <v>Medium</v>
      </c>
      <c r="AL1443" t="str">
        <f t="shared" si="90"/>
        <v>3-5</v>
      </c>
      <c r="AM1443" t="str">
        <f t="shared" si="91"/>
        <v>Stayed</v>
      </c>
    </row>
    <row r="1444" spans="1:39"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s="1" t="str">
        <f t="shared" si="88"/>
        <v>26-35</v>
      </c>
      <c r="AK1444" t="str">
        <f t="shared" si="89"/>
        <v>Medium</v>
      </c>
      <c r="AL1444" t="str">
        <f t="shared" si="90"/>
        <v>11+</v>
      </c>
      <c r="AM1444" t="str">
        <f t="shared" si="91"/>
        <v>Stayed</v>
      </c>
    </row>
    <row r="1445" spans="1:39"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s="1" t="str">
        <f t="shared" si="88"/>
        <v>36-45</v>
      </c>
      <c r="AK1445" t="str">
        <f t="shared" si="89"/>
        <v>High</v>
      </c>
      <c r="AL1445" t="str">
        <f t="shared" si="90"/>
        <v>0-2</v>
      </c>
      <c r="AM1445" t="str">
        <f t="shared" si="91"/>
        <v>Left</v>
      </c>
    </row>
    <row r="1446" spans="1:39"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s="1" t="str">
        <f t="shared" si="88"/>
        <v>56+</v>
      </c>
      <c r="AK1446" t="str">
        <f t="shared" si="89"/>
        <v>Low</v>
      </c>
      <c r="AL1446" t="str">
        <f t="shared" si="90"/>
        <v>11+</v>
      </c>
      <c r="AM1446" t="str">
        <f t="shared" si="91"/>
        <v>Stayed</v>
      </c>
    </row>
    <row r="1447" spans="1:39"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s="1" t="str">
        <f t="shared" si="88"/>
        <v>36-45</v>
      </c>
      <c r="AK1447" t="str">
        <f t="shared" si="89"/>
        <v>High</v>
      </c>
      <c r="AL1447" t="str">
        <f t="shared" si="90"/>
        <v>6-10</v>
      </c>
      <c r="AM1447" t="str">
        <f t="shared" si="91"/>
        <v>Left</v>
      </c>
    </row>
    <row r="1448" spans="1:39"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s="1" t="str">
        <f t="shared" si="88"/>
        <v>26-35</v>
      </c>
      <c r="AK1448" t="str">
        <f t="shared" si="89"/>
        <v>Medium</v>
      </c>
      <c r="AL1448" t="str">
        <f t="shared" si="90"/>
        <v>11+</v>
      </c>
      <c r="AM1448" t="str">
        <f t="shared" si="91"/>
        <v>Stayed</v>
      </c>
    </row>
    <row r="1449" spans="1:39"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s="1" t="str">
        <f t="shared" si="88"/>
        <v>36-45</v>
      </c>
      <c r="AK1449" t="str">
        <f t="shared" si="89"/>
        <v>Medium</v>
      </c>
      <c r="AL1449" t="str">
        <f t="shared" si="90"/>
        <v>6-10</v>
      </c>
      <c r="AM1449" t="str">
        <f t="shared" si="91"/>
        <v>Stayed</v>
      </c>
    </row>
    <row r="1450" spans="1:39"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s="1" t="str">
        <f t="shared" si="88"/>
        <v>36-45</v>
      </c>
      <c r="AK1450" t="str">
        <f t="shared" si="89"/>
        <v>High</v>
      </c>
      <c r="AL1450" t="str">
        <f t="shared" si="90"/>
        <v>11+</v>
      </c>
      <c r="AM1450" t="str">
        <f t="shared" si="91"/>
        <v>Stayed</v>
      </c>
    </row>
    <row r="1451" spans="1:39"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s="1" t="str">
        <f t="shared" si="88"/>
        <v>26-35</v>
      </c>
      <c r="AK1451" t="str">
        <f t="shared" si="89"/>
        <v>Low</v>
      </c>
      <c r="AL1451" t="str">
        <f t="shared" si="90"/>
        <v>3-5</v>
      </c>
      <c r="AM1451" t="str">
        <f t="shared" si="91"/>
        <v>Stayed</v>
      </c>
    </row>
    <row r="1452" spans="1:39"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s="1" t="str">
        <f t="shared" si="88"/>
        <v>26-35</v>
      </c>
      <c r="AK1452" t="str">
        <f t="shared" si="89"/>
        <v>High</v>
      </c>
      <c r="AL1452" t="str">
        <f t="shared" si="90"/>
        <v>3-5</v>
      </c>
      <c r="AM1452" t="str">
        <f t="shared" si="91"/>
        <v>Stayed</v>
      </c>
    </row>
    <row r="1453" spans="1:39"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s="1" t="str">
        <f t="shared" si="88"/>
        <v>36-45</v>
      </c>
      <c r="AK1453" t="str">
        <f t="shared" si="89"/>
        <v>Medium</v>
      </c>
      <c r="AL1453" t="str">
        <f t="shared" si="90"/>
        <v>6-10</v>
      </c>
      <c r="AM1453" t="str">
        <f t="shared" si="91"/>
        <v>Stayed</v>
      </c>
    </row>
    <row r="1454" spans="1:39"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s="1" t="str">
        <f t="shared" si="88"/>
        <v>46-55</v>
      </c>
      <c r="AK1454" t="str">
        <f t="shared" si="89"/>
        <v>Medium</v>
      </c>
      <c r="AL1454" t="str">
        <f t="shared" si="90"/>
        <v>6-10</v>
      </c>
      <c r="AM1454" t="str">
        <f t="shared" si="91"/>
        <v>Stayed</v>
      </c>
    </row>
    <row r="1455" spans="1:39"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s="1" t="str">
        <f t="shared" si="88"/>
        <v>36-45</v>
      </c>
      <c r="AK1455" t="str">
        <f t="shared" si="89"/>
        <v>Medium</v>
      </c>
      <c r="AL1455" t="str">
        <f t="shared" si="90"/>
        <v>6-10</v>
      </c>
      <c r="AM1455" t="str">
        <f t="shared" si="91"/>
        <v>Left</v>
      </c>
    </row>
    <row r="1456" spans="1:39"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s="1" t="str">
        <f t="shared" si="88"/>
        <v>36-45</v>
      </c>
      <c r="AK1456" t="str">
        <f t="shared" si="89"/>
        <v>Medium</v>
      </c>
      <c r="AL1456" t="str">
        <f t="shared" si="90"/>
        <v>6-10</v>
      </c>
      <c r="AM1456" t="str">
        <f t="shared" si="91"/>
        <v>Stayed</v>
      </c>
    </row>
    <row r="1457" spans="1:39"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s="1" t="str">
        <f t="shared" si="88"/>
        <v>36-45</v>
      </c>
      <c r="AK1457" t="str">
        <f t="shared" si="89"/>
        <v>Low</v>
      </c>
      <c r="AL1457" t="str">
        <f t="shared" si="90"/>
        <v>3-5</v>
      </c>
      <c r="AM1457" t="str">
        <f t="shared" si="91"/>
        <v>Stayed</v>
      </c>
    </row>
    <row r="1458" spans="1:39"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s="1" t="str">
        <f t="shared" si="88"/>
        <v>26-35</v>
      </c>
      <c r="AK1458" t="str">
        <f t="shared" si="89"/>
        <v>Medium</v>
      </c>
      <c r="AL1458" t="str">
        <f t="shared" si="90"/>
        <v>0-2</v>
      </c>
      <c r="AM1458" t="str">
        <f t="shared" si="91"/>
        <v>Stayed</v>
      </c>
    </row>
    <row r="1459" spans="1:39"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s="1" t="str">
        <f t="shared" si="88"/>
        <v>36-45</v>
      </c>
      <c r="AK1459" t="str">
        <f t="shared" si="89"/>
        <v>Low</v>
      </c>
      <c r="AL1459" t="str">
        <f t="shared" si="90"/>
        <v>6-10</v>
      </c>
      <c r="AM1459" t="str">
        <f t="shared" si="91"/>
        <v>Stayed</v>
      </c>
    </row>
    <row r="1460" spans="1:39"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s="1" t="str">
        <f t="shared" si="88"/>
        <v>26-35</v>
      </c>
      <c r="AK1460" t="str">
        <f t="shared" si="89"/>
        <v>Low</v>
      </c>
      <c r="AL1460" t="str">
        <f t="shared" si="90"/>
        <v>3-5</v>
      </c>
      <c r="AM1460" t="str">
        <f t="shared" si="91"/>
        <v>Stayed</v>
      </c>
    </row>
    <row r="1461" spans="1:39"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s="1" t="str">
        <f t="shared" si="88"/>
        <v>26-35</v>
      </c>
      <c r="AK1461" t="str">
        <f t="shared" si="89"/>
        <v>Medium</v>
      </c>
      <c r="AL1461" t="str">
        <f t="shared" si="90"/>
        <v>3-5</v>
      </c>
      <c r="AM1461" t="str">
        <f t="shared" si="91"/>
        <v>Stayed</v>
      </c>
    </row>
    <row r="1462" spans="1:39"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s="1" t="str">
        <f t="shared" si="88"/>
        <v>26-35</v>
      </c>
      <c r="AK1462" t="str">
        <f t="shared" si="89"/>
        <v>Medium</v>
      </c>
      <c r="AL1462" t="str">
        <f t="shared" si="90"/>
        <v>3-5</v>
      </c>
      <c r="AM1462" t="str">
        <f t="shared" si="91"/>
        <v>Stayed</v>
      </c>
    </row>
    <row r="1463" spans="1:39"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s="1" t="str">
        <f t="shared" si="88"/>
        <v>46-55</v>
      </c>
      <c r="AK1463" t="str">
        <f t="shared" si="89"/>
        <v>High</v>
      </c>
      <c r="AL1463" t="str">
        <f t="shared" si="90"/>
        <v>3-5</v>
      </c>
      <c r="AM1463" t="str">
        <f t="shared" si="91"/>
        <v>Stayed</v>
      </c>
    </row>
    <row r="1464" spans="1:39"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s="1" t="str">
        <f t="shared" si="88"/>
        <v>36-45</v>
      </c>
      <c r="AK1464" t="str">
        <f t="shared" si="89"/>
        <v>High</v>
      </c>
      <c r="AL1464" t="str">
        <f t="shared" si="90"/>
        <v>3-5</v>
      </c>
      <c r="AM1464" t="str">
        <f t="shared" si="91"/>
        <v>Left</v>
      </c>
    </row>
    <row r="1465" spans="1:39"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s="1" t="str">
        <f t="shared" si="88"/>
        <v>26-35</v>
      </c>
      <c r="AK1465" t="str">
        <f t="shared" si="89"/>
        <v>High</v>
      </c>
      <c r="AL1465" t="str">
        <f t="shared" si="90"/>
        <v>11+</v>
      </c>
      <c r="AM1465" t="str">
        <f t="shared" si="91"/>
        <v>Stayed</v>
      </c>
    </row>
    <row r="1466" spans="1:39"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s="1" t="str">
        <f t="shared" si="88"/>
        <v>26-35</v>
      </c>
      <c r="AK1466" t="str">
        <f t="shared" si="89"/>
        <v>Low</v>
      </c>
      <c r="AL1466" t="str">
        <f t="shared" si="90"/>
        <v>6-10</v>
      </c>
      <c r="AM1466" t="str">
        <f t="shared" si="91"/>
        <v>Stayed</v>
      </c>
    </row>
    <row r="1467" spans="1:39"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s="1" t="str">
        <f t="shared" si="88"/>
        <v>36-45</v>
      </c>
      <c r="AK1467" t="str">
        <f t="shared" si="89"/>
        <v>Low</v>
      </c>
      <c r="AL1467" t="str">
        <f t="shared" si="90"/>
        <v>3-5</v>
      </c>
      <c r="AM1467" t="str">
        <f t="shared" si="91"/>
        <v>Stayed</v>
      </c>
    </row>
    <row r="1468" spans="1:39"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s="1" t="str">
        <f t="shared" si="88"/>
        <v>36-45</v>
      </c>
      <c r="AK1468" t="str">
        <f t="shared" si="89"/>
        <v>High</v>
      </c>
      <c r="AL1468" t="str">
        <f t="shared" si="90"/>
        <v>3-5</v>
      </c>
      <c r="AM1468" t="str">
        <f t="shared" si="91"/>
        <v>Stayed</v>
      </c>
    </row>
    <row r="1469" spans="1:39"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s="1" t="str">
        <f t="shared" si="88"/>
        <v>26-35</v>
      </c>
      <c r="AK1469" t="str">
        <f t="shared" si="89"/>
        <v>Medium</v>
      </c>
      <c r="AL1469" t="str">
        <f t="shared" si="90"/>
        <v>6-10</v>
      </c>
      <c r="AM1469" t="str">
        <f t="shared" si="91"/>
        <v>Stayed</v>
      </c>
    </row>
    <row r="1470" spans="1:39"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s="1" t="str">
        <f t="shared" si="88"/>
        <v>46-55</v>
      </c>
      <c r="AK1470" t="str">
        <f t="shared" si="89"/>
        <v>Medium</v>
      </c>
      <c r="AL1470" t="str">
        <f t="shared" si="90"/>
        <v>6-10</v>
      </c>
      <c r="AM1470" t="str">
        <f t="shared" si="91"/>
        <v>Stayed</v>
      </c>
    </row>
    <row r="1471" spans="1:39"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s="1" t="str">
        <f t="shared" si="88"/>
        <v>26-35</v>
      </c>
      <c r="AK1471" t="str">
        <f t="shared" si="89"/>
        <v>Medium</v>
      </c>
      <c r="AL1471" t="str">
        <f t="shared" si="90"/>
        <v>6-10</v>
      </c>
      <c r="AM1471" t="str">
        <f t="shared" si="91"/>
        <v>Stayed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59" zoomScaleNormal="59" workbookViewId="0">
      <selection activeCell="E28" sqref="E28"/>
    </sheetView>
  </sheetViews>
  <sheetFormatPr defaultRowHeight="15" x14ac:dyDescent="0.25"/>
  <cols>
    <col min="1" max="1" width="37.7109375" customWidth="1"/>
    <col min="2" max="2" width="24.28515625" customWidth="1"/>
    <col min="3" max="3" width="6.7109375" customWidth="1"/>
    <col min="4" max="4" width="16.85546875" customWidth="1"/>
    <col min="5" max="5" width="24.28515625" customWidth="1"/>
    <col min="6" max="6" width="20" customWidth="1"/>
    <col min="7" max="7" width="37.7109375" customWidth="1"/>
    <col min="8" max="8" width="5.5703125" customWidth="1"/>
    <col min="9" max="9" width="37.85546875" customWidth="1"/>
    <col min="10" max="10" width="24.28515625" customWidth="1"/>
    <col min="11" max="11" width="37.7109375" customWidth="1"/>
    <col min="12" max="12" width="24.28515625" customWidth="1"/>
    <col min="13" max="13" width="6.7109375" customWidth="1"/>
    <col min="14" max="14" width="16.85546875" customWidth="1"/>
  </cols>
  <sheetData>
    <row r="1" spans="1:12" x14ac:dyDescent="0.25">
      <c r="H1" t="s">
        <v>120</v>
      </c>
    </row>
    <row r="6" spans="1:12" ht="15.75" x14ac:dyDescent="0.25">
      <c r="A6" s="2" t="s">
        <v>1</v>
      </c>
      <c r="B6" s="5" t="s">
        <v>102</v>
      </c>
      <c r="D6" s="2" t="s">
        <v>102</v>
      </c>
      <c r="E6" s="2" t="s">
        <v>97</v>
      </c>
      <c r="I6" s="2" t="s">
        <v>102</v>
      </c>
      <c r="J6" s="2" t="s">
        <v>97</v>
      </c>
    </row>
    <row r="7" spans="1:12" x14ac:dyDescent="0.25">
      <c r="A7" s="3" t="s">
        <v>43</v>
      </c>
      <c r="B7" s="4">
        <v>1233</v>
      </c>
      <c r="D7" s="2" t="s">
        <v>95</v>
      </c>
      <c r="E7" t="s">
        <v>43</v>
      </c>
      <c r="F7" t="s">
        <v>35</v>
      </c>
      <c r="G7" t="s">
        <v>96</v>
      </c>
      <c r="I7" s="2" t="s">
        <v>95</v>
      </c>
      <c r="J7" t="s">
        <v>43</v>
      </c>
      <c r="K7" t="s">
        <v>35</v>
      </c>
      <c r="L7" t="s">
        <v>96</v>
      </c>
    </row>
    <row r="8" spans="1:12" x14ac:dyDescent="0.25">
      <c r="A8" s="3" t="s">
        <v>35</v>
      </c>
      <c r="B8" s="4">
        <v>237</v>
      </c>
      <c r="D8" s="3" t="s">
        <v>61</v>
      </c>
      <c r="E8" s="4">
        <v>51</v>
      </c>
      <c r="F8" s="4">
        <v>12</v>
      </c>
      <c r="G8" s="4">
        <v>63</v>
      </c>
      <c r="I8" s="3" t="s">
        <v>39</v>
      </c>
      <c r="J8" s="4">
        <v>501</v>
      </c>
      <c r="K8" s="4">
        <v>87</v>
      </c>
      <c r="L8" s="4">
        <v>588</v>
      </c>
    </row>
    <row r="9" spans="1:12" x14ac:dyDescent="0.25">
      <c r="A9" s="3" t="s">
        <v>96</v>
      </c>
      <c r="B9" s="4">
        <v>1470</v>
      </c>
      <c r="D9" s="3" t="s">
        <v>45</v>
      </c>
      <c r="E9" s="4">
        <v>828</v>
      </c>
      <c r="F9" s="4">
        <v>133</v>
      </c>
      <c r="G9" s="4">
        <v>961</v>
      </c>
      <c r="I9" s="3" t="s">
        <v>46</v>
      </c>
      <c r="J9" s="4">
        <v>732</v>
      </c>
      <c r="K9" s="4">
        <v>150</v>
      </c>
      <c r="L9" s="4">
        <v>882</v>
      </c>
    </row>
    <row r="10" spans="1:12" x14ac:dyDescent="0.25">
      <c r="D10" s="3" t="s">
        <v>37</v>
      </c>
      <c r="E10" s="4">
        <v>354</v>
      </c>
      <c r="F10" s="4">
        <v>92</v>
      </c>
      <c r="G10" s="4">
        <v>446</v>
      </c>
      <c r="I10" s="3" t="s">
        <v>96</v>
      </c>
      <c r="J10" s="4">
        <v>1233</v>
      </c>
      <c r="K10" s="4">
        <v>237</v>
      </c>
      <c r="L10" s="4">
        <v>1470</v>
      </c>
    </row>
    <row r="11" spans="1:12" x14ac:dyDescent="0.25">
      <c r="D11" s="3" t="s">
        <v>96</v>
      </c>
      <c r="E11" s="4">
        <v>1233</v>
      </c>
      <c r="F11" s="4">
        <v>237</v>
      </c>
      <c r="G11" s="4">
        <v>1470</v>
      </c>
    </row>
    <row r="12" spans="1:12" x14ac:dyDescent="0.25">
      <c r="D12" s="3"/>
      <c r="E12" s="4"/>
      <c r="F12" s="4"/>
      <c r="G12" s="4"/>
    </row>
    <row r="13" spans="1:12" x14ac:dyDescent="0.25">
      <c r="D13" s="3"/>
      <c r="E13" s="4"/>
      <c r="F13" s="4"/>
      <c r="G13" s="4"/>
    </row>
    <row r="14" spans="1:12" x14ac:dyDescent="0.25">
      <c r="D14" s="3"/>
      <c r="E14" s="4"/>
      <c r="F14" s="4"/>
      <c r="G14" s="4"/>
    </row>
    <row r="15" spans="1:12" x14ac:dyDescent="0.25">
      <c r="D15" s="3"/>
      <c r="E15" s="4"/>
      <c r="F15" s="4"/>
      <c r="G15" s="4"/>
    </row>
    <row r="17" spans="1:14" x14ac:dyDescent="0.25">
      <c r="A17" s="2" t="s">
        <v>102</v>
      </c>
      <c r="B17" s="2" t="s">
        <v>97</v>
      </c>
      <c r="K17" s="2" t="s">
        <v>102</v>
      </c>
      <c r="L17" s="2" t="s">
        <v>97</v>
      </c>
    </row>
    <row r="18" spans="1:14" x14ac:dyDescent="0.25">
      <c r="A18" s="2" t="s">
        <v>95</v>
      </c>
      <c r="B18" t="s">
        <v>43</v>
      </c>
      <c r="C18" t="s">
        <v>35</v>
      </c>
      <c r="D18" t="s">
        <v>96</v>
      </c>
      <c r="F18" s="2" t="s">
        <v>102</v>
      </c>
      <c r="G18" s="2" t="s">
        <v>97</v>
      </c>
      <c r="K18" s="2" t="s">
        <v>95</v>
      </c>
      <c r="L18" t="s">
        <v>43</v>
      </c>
      <c r="M18" t="s">
        <v>35</v>
      </c>
      <c r="N18" t="s">
        <v>96</v>
      </c>
    </row>
    <row r="19" spans="1:14" x14ac:dyDescent="0.25">
      <c r="A19" s="3" t="s">
        <v>54</v>
      </c>
      <c r="B19" s="4">
        <v>122</v>
      </c>
      <c r="C19" s="4">
        <v>9</v>
      </c>
      <c r="D19" s="4">
        <v>131</v>
      </c>
      <c r="F19" s="2" t="s">
        <v>95</v>
      </c>
      <c r="G19" t="s">
        <v>43</v>
      </c>
      <c r="H19" t="s">
        <v>35</v>
      </c>
      <c r="I19" t="s">
        <v>96</v>
      </c>
      <c r="K19" s="3" t="s">
        <v>100</v>
      </c>
      <c r="L19" s="4">
        <v>388</v>
      </c>
      <c r="M19" s="4">
        <v>47</v>
      </c>
      <c r="N19" s="4">
        <v>435</v>
      </c>
    </row>
    <row r="20" spans="1:14" x14ac:dyDescent="0.25">
      <c r="A20" s="3" t="s">
        <v>61</v>
      </c>
      <c r="B20" s="4">
        <v>40</v>
      </c>
      <c r="C20" s="4">
        <v>12</v>
      </c>
      <c r="D20" s="4">
        <v>52</v>
      </c>
      <c r="F20" s="3" t="s">
        <v>114</v>
      </c>
      <c r="G20" s="4">
        <v>79</v>
      </c>
      <c r="H20" s="4">
        <v>44</v>
      </c>
      <c r="I20" s="4">
        <v>123</v>
      </c>
      <c r="K20" s="3" t="s">
        <v>116</v>
      </c>
      <c r="L20" s="4">
        <v>282</v>
      </c>
      <c r="M20" s="4">
        <v>113</v>
      </c>
      <c r="N20" s="4">
        <v>395</v>
      </c>
    </row>
    <row r="21" spans="1:14" x14ac:dyDescent="0.25">
      <c r="A21" s="3" t="s">
        <v>50</v>
      </c>
      <c r="B21" s="4">
        <v>197</v>
      </c>
      <c r="C21" s="4">
        <v>62</v>
      </c>
      <c r="D21" s="4">
        <v>259</v>
      </c>
      <c r="F21" s="3" t="s">
        <v>115</v>
      </c>
      <c r="G21" s="4">
        <v>490</v>
      </c>
      <c r="H21" s="4">
        <v>116</v>
      </c>
      <c r="I21" s="4">
        <v>606</v>
      </c>
      <c r="K21" s="3" t="s">
        <v>117</v>
      </c>
      <c r="L21" s="4">
        <v>563</v>
      </c>
      <c r="M21" s="4">
        <v>77</v>
      </c>
      <c r="N21" s="4">
        <v>640</v>
      </c>
    </row>
    <row r="22" spans="1:14" x14ac:dyDescent="0.25">
      <c r="A22" s="3" t="s">
        <v>56</v>
      </c>
      <c r="B22" s="4">
        <v>97</v>
      </c>
      <c r="C22" s="4">
        <v>5</v>
      </c>
      <c r="D22" s="4">
        <v>102</v>
      </c>
      <c r="F22" s="3" t="s">
        <v>98</v>
      </c>
      <c r="G22" s="4">
        <v>425</v>
      </c>
      <c r="H22" s="4">
        <v>43</v>
      </c>
      <c r="I22" s="4">
        <v>468</v>
      </c>
      <c r="K22" s="3" t="s">
        <v>96</v>
      </c>
      <c r="L22" s="4">
        <v>1233</v>
      </c>
      <c r="M22" s="4">
        <v>237</v>
      </c>
      <c r="N22" s="4">
        <v>1470</v>
      </c>
    </row>
    <row r="23" spans="1:14" x14ac:dyDescent="0.25">
      <c r="A23" s="3" t="s">
        <v>53</v>
      </c>
      <c r="B23" s="4">
        <v>135</v>
      </c>
      <c r="C23" s="4">
        <v>10</v>
      </c>
      <c r="D23" s="4">
        <v>145</v>
      </c>
      <c r="F23" s="3" t="s">
        <v>99</v>
      </c>
      <c r="G23" s="4">
        <v>200</v>
      </c>
      <c r="H23" s="4">
        <v>26</v>
      </c>
      <c r="I23" s="4">
        <v>226</v>
      </c>
    </row>
    <row r="24" spans="1:14" x14ac:dyDescent="0.25">
      <c r="A24" s="3" t="s">
        <v>58</v>
      </c>
      <c r="B24" s="4">
        <v>78</v>
      </c>
      <c r="C24" s="4">
        <v>2</v>
      </c>
      <c r="D24" s="4">
        <v>80</v>
      </c>
      <c r="F24" s="3" t="s">
        <v>113</v>
      </c>
      <c r="G24" s="4">
        <v>39</v>
      </c>
      <c r="H24" s="4">
        <v>8</v>
      </c>
      <c r="I24" s="4">
        <v>47</v>
      </c>
    </row>
    <row r="25" spans="1:14" x14ac:dyDescent="0.25">
      <c r="A25" s="3" t="s">
        <v>47</v>
      </c>
      <c r="B25" s="4">
        <v>245</v>
      </c>
      <c r="C25" s="4">
        <v>47</v>
      </c>
      <c r="D25" s="4">
        <v>292</v>
      </c>
      <c r="F25" s="3" t="s">
        <v>96</v>
      </c>
      <c r="G25" s="4">
        <v>1233</v>
      </c>
      <c r="H25" s="4">
        <v>237</v>
      </c>
      <c r="I25" s="4">
        <v>1470</v>
      </c>
    </row>
    <row r="26" spans="1:14" x14ac:dyDescent="0.25">
      <c r="A26" s="3" t="s">
        <v>40</v>
      </c>
      <c r="B26" s="4">
        <v>269</v>
      </c>
      <c r="C26" s="4">
        <v>57</v>
      </c>
      <c r="D26" s="4">
        <v>326</v>
      </c>
    </row>
    <row r="27" spans="1:14" x14ac:dyDescent="0.25">
      <c r="A27" s="3" t="s">
        <v>57</v>
      </c>
      <c r="B27" s="4">
        <v>50</v>
      </c>
      <c r="C27" s="4">
        <v>33</v>
      </c>
      <c r="D27" s="4">
        <v>83</v>
      </c>
    </row>
    <row r="28" spans="1:14" x14ac:dyDescent="0.25">
      <c r="A28" s="3" t="s">
        <v>96</v>
      </c>
      <c r="B28" s="4">
        <v>1233</v>
      </c>
      <c r="C28" s="4">
        <v>237</v>
      </c>
      <c r="D28" s="4">
        <v>1470</v>
      </c>
      <c r="K28" s="3"/>
      <c r="L28" s="4"/>
      <c r="M28" s="4"/>
      <c r="N28" s="4"/>
    </row>
    <row r="29" spans="1:14" x14ac:dyDescent="0.25">
      <c r="K29" s="3"/>
      <c r="L29" s="4"/>
      <c r="M29" s="4"/>
      <c r="N29" s="4"/>
    </row>
    <row r="30" spans="1:14" x14ac:dyDescent="0.25">
      <c r="K30" s="3"/>
      <c r="L30" s="4"/>
      <c r="M30" s="4"/>
      <c r="N30" s="4"/>
    </row>
    <row r="31" spans="1:14" x14ac:dyDescent="0.25">
      <c r="K31" s="2" t="s">
        <v>102</v>
      </c>
      <c r="L31" s="2" t="s">
        <v>97</v>
      </c>
    </row>
    <row r="32" spans="1:14" x14ac:dyDescent="0.25">
      <c r="F32" s="2" t="s">
        <v>102</v>
      </c>
      <c r="G32" s="2" t="s">
        <v>97</v>
      </c>
      <c r="K32" s="2" t="s">
        <v>95</v>
      </c>
      <c r="L32" t="s">
        <v>43</v>
      </c>
      <c r="M32" t="s">
        <v>35</v>
      </c>
      <c r="N32" t="s">
        <v>96</v>
      </c>
    </row>
    <row r="33" spans="1:14" x14ac:dyDescent="0.25">
      <c r="F33" s="2" t="s">
        <v>95</v>
      </c>
      <c r="G33" t="s">
        <v>43</v>
      </c>
      <c r="H33" t="s">
        <v>35</v>
      </c>
      <c r="I33" t="s">
        <v>96</v>
      </c>
      <c r="K33" s="3">
        <v>1</v>
      </c>
      <c r="L33" s="4">
        <v>55</v>
      </c>
      <c r="M33" s="4">
        <v>25</v>
      </c>
      <c r="N33" s="4">
        <v>80</v>
      </c>
    </row>
    <row r="34" spans="1:14" x14ac:dyDescent="0.25">
      <c r="A34" s="2" t="s">
        <v>102</v>
      </c>
      <c r="B34" s="2" t="s">
        <v>97</v>
      </c>
      <c r="F34" s="3" t="s">
        <v>61</v>
      </c>
      <c r="G34" s="4">
        <v>20</v>
      </c>
      <c r="H34" s="4">
        <v>7</v>
      </c>
      <c r="I34" s="4">
        <v>27</v>
      </c>
      <c r="K34" s="3">
        <v>2</v>
      </c>
      <c r="L34" s="4">
        <v>286</v>
      </c>
      <c r="M34" s="4">
        <v>58</v>
      </c>
      <c r="N34" s="4">
        <v>344</v>
      </c>
    </row>
    <row r="35" spans="1:14" x14ac:dyDescent="0.25">
      <c r="A35" s="2" t="s">
        <v>95</v>
      </c>
      <c r="B35" t="s">
        <v>43</v>
      </c>
      <c r="C35" t="s">
        <v>35</v>
      </c>
      <c r="D35" t="s">
        <v>96</v>
      </c>
      <c r="F35" s="3" t="s">
        <v>38</v>
      </c>
      <c r="G35" s="4">
        <v>517</v>
      </c>
      <c r="H35" s="4">
        <v>89</v>
      </c>
      <c r="I35" s="4">
        <v>606</v>
      </c>
      <c r="K35" s="3">
        <v>3</v>
      </c>
      <c r="L35" s="4">
        <v>766</v>
      </c>
      <c r="M35" s="4">
        <v>127</v>
      </c>
      <c r="N35" s="4">
        <v>893</v>
      </c>
    </row>
    <row r="36" spans="1:14" x14ac:dyDescent="0.25">
      <c r="A36" s="3" t="s">
        <v>43</v>
      </c>
      <c r="B36" s="4">
        <v>944</v>
      </c>
      <c r="C36" s="4">
        <v>110</v>
      </c>
      <c r="D36" s="4">
        <v>1054</v>
      </c>
      <c r="F36" s="3" t="s">
        <v>59</v>
      </c>
      <c r="G36" s="4">
        <v>124</v>
      </c>
      <c r="H36" s="4">
        <v>35</v>
      </c>
      <c r="I36" s="4">
        <v>159</v>
      </c>
      <c r="K36" s="3">
        <v>4</v>
      </c>
      <c r="L36" s="4">
        <v>126</v>
      </c>
      <c r="M36" s="4">
        <v>27</v>
      </c>
      <c r="N36" s="4">
        <v>153</v>
      </c>
    </row>
    <row r="37" spans="1:14" x14ac:dyDescent="0.25">
      <c r="A37" s="3" t="s">
        <v>35</v>
      </c>
      <c r="B37" s="4">
        <v>289</v>
      </c>
      <c r="C37" s="4">
        <v>127</v>
      </c>
      <c r="D37" s="4">
        <v>416</v>
      </c>
      <c r="F37" s="3" t="s">
        <v>51</v>
      </c>
      <c r="G37" s="4">
        <v>401</v>
      </c>
      <c r="H37" s="4">
        <v>63</v>
      </c>
      <c r="I37" s="4">
        <v>464</v>
      </c>
      <c r="K37" s="3" t="s">
        <v>96</v>
      </c>
      <c r="L37" s="4">
        <v>1233</v>
      </c>
      <c r="M37" s="4">
        <v>237</v>
      </c>
      <c r="N37" s="4">
        <v>1470</v>
      </c>
    </row>
    <row r="38" spans="1:14" x14ac:dyDescent="0.25">
      <c r="A38" s="3" t="s">
        <v>96</v>
      </c>
      <c r="B38" s="4">
        <v>1233</v>
      </c>
      <c r="C38" s="4">
        <v>237</v>
      </c>
      <c r="D38" s="4">
        <v>1470</v>
      </c>
      <c r="F38" s="3" t="s">
        <v>49</v>
      </c>
      <c r="G38" s="4">
        <v>71</v>
      </c>
      <c r="H38" s="4">
        <v>11</v>
      </c>
      <c r="I38" s="4">
        <v>82</v>
      </c>
    </row>
    <row r="39" spans="1:14" x14ac:dyDescent="0.25">
      <c r="F39" s="3" t="s">
        <v>60</v>
      </c>
      <c r="G39" s="4">
        <v>100</v>
      </c>
      <c r="H39" s="4">
        <v>32</v>
      </c>
      <c r="I39" s="4">
        <v>132</v>
      </c>
    </row>
    <row r="40" spans="1:14" x14ac:dyDescent="0.25">
      <c r="F40" s="3" t="s">
        <v>96</v>
      </c>
      <c r="G40" s="4">
        <v>1233</v>
      </c>
      <c r="H40" s="4">
        <v>237</v>
      </c>
      <c r="I40" s="4">
        <v>1470</v>
      </c>
    </row>
    <row r="45" spans="1:14" ht="23.25" x14ac:dyDescent="0.25">
      <c r="B45" s="8"/>
    </row>
    <row r="55" spans="6:9" x14ac:dyDescent="0.25">
      <c r="F55" s="2" t="s">
        <v>95</v>
      </c>
      <c r="G55" t="s">
        <v>102</v>
      </c>
      <c r="H55" t="s">
        <v>118</v>
      </c>
      <c r="I55" t="s">
        <v>119</v>
      </c>
    </row>
    <row r="56" spans="6:9" x14ac:dyDescent="0.25">
      <c r="F56" s="3" t="s">
        <v>43</v>
      </c>
      <c r="G56" s="4">
        <v>1233</v>
      </c>
      <c r="H56" s="12">
        <v>37.561232765612324</v>
      </c>
      <c r="I56" s="4">
        <v>6832.7396593673966</v>
      </c>
    </row>
    <row r="57" spans="6:9" x14ac:dyDescent="0.25">
      <c r="F57" s="3" t="s">
        <v>35</v>
      </c>
      <c r="G57" s="4">
        <v>237</v>
      </c>
      <c r="H57" s="12">
        <v>33.607594936708864</v>
      </c>
      <c r="I57" s="4">
        <v>4787.0928270042195</v>
      </c>
    </row>
    <row r="58" spans="6:9" x14ac:dyDescent="0.25">
      <c r="F58" s="3" t="s">
        <v>96</v>
      </c>
      <c r="G58" s="4">
        <v>1470</v>
      </c>
      <c r="H58" s="12">
        <v>36.923809523809524</v>
      </c>
      <c r="I58" s="4">
        <v>6502.931292517007</v>
      </c>
    </row>
  </sheetData>
  <pageMargins left="0.7" right="0.7" top="0.75" bottom="0.75" header="0.3" footer="0.3"/>
  <pageSetup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K10" sqref="K10"/>
    </sheetView>
  </sheetViews>
  <sheetFormatPr defaultRowHeight="15" x14ac:dyDescent="0.25"/>
  <cols>
    <col min="1" max="1" width="23.140625" customWidth="1"/>
    <col min="2" max="2" width="28" customWidth="1"/>
  </cols>
  <sheetData>
    <row r="1" spans="1:2" x14ac:dyDescent="0.25">
      <c r="A1" s="9" t="s">
        <v>103</v>
      </c>
      <c r="B1" s="9" t="s">
        <v>104</v>
      </c>
    </row>
    <row r="2" spans="1:2" x14ac:dyDescent="0.25">
      <c r="A2" s="10" t="s">
        <v>105</v>
      </c>
      <c r="B2" s="10" t="s">
        <v>106</v>
      </c>
    </row>
    <row r="3" spans="1:2" x14ac:dyDescent="0.25">
      <c r="A3" s="10" t="s">
        <v>107</v>
      </c>
      <c r="B3" s="10">
        <f>GETPIVOTDATA("Count of Employee_Number",Pivot_Tables!$F$55)</f>
        <v>1470</v>
      </c>
    </row>
    <row r="4" spans="1:2" x14ac:dyDescent="0.25">
      <c r="A4" t="s">
        <v>108</v>
      </c>
      <c r="B4">
        <f>GETPIVOTDATA("Count of Employee_Number",Pivot_Tables!$F$55,"Attrition","Yes")</f>
        <v>237</v>
      </c>
    </row>
    <row r="5" spans="1:2" x14ac:dyDescent="0.25">
      <c r="A5" t="s">
        <v>109</v>
      </c>
      <c r="B5">
        <f>GETPIVOTDATA("Count of Employee_Number",Pivot_Tables!$F$55,"Attrition","No")</f>
        <v>1233</v>
      </c>
    </row>
    <row r="6" spans="1:2" x14ac:dyDescent="0.25">
      <c r="A6" t="s">
        <v>110</v>
      </c>
      <c r="B6" s="11">
        <f>B4/B3</f>
        <v>0.16122448979591836</v>
      </c>
    </row>
    <row r="7" spans="1:2" x14ac:dyDescent="0.25">
      <c r="A7" t="s">
        <v>111</v>
      </c>
      <c r="B7" s="12">
        <f>GETPIVOTDATA("Average of Age",Pivot_Tables!$F$55)</f>
        <v>36.923809523809524</v>
      </c>
    </row>
    <row r="8" spans="1:2" x14ac:dyDescent="0.25">
      <c r="A8" t="s">
        <v>112</v>
      </c>
      <c r="B8" s="12">
        <f>GETPIVOTDATA("Average of Monthly_Income",Pivot_Tables!$F$55)</f>
        <v>6502.931292517007</v>
      </c>
    </row>
  </sheetData>
  <conditionalFormatting sqref="A2:B8">
    <cfRule type="dataBar" priority="1">
      <dataBar>
        <cfvo type="min"/>
        <cfvo type="max"/>
        <color rgb="FF63C384"/>
      </dataBar>
      <extLst>
        <ext xmlns:x14="http://schemas.microsoft.com/office/spreadsheetml/2009/9/main" uri="{B025F937-C7B1-47D3-B67F-A62EFF666E3E}">
          <x14:id>{214CA055-6525-4439-97F8-38327CC7E948}</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14CA055-6525-4439-97F8-38327CC7E948}">
            <x14:dataBar minLength="0" maxLength="100" gradient="0">
              <x14:cfvo type="autoMin"/>
              <x14:cfvo type="autoMax"/>
              <x14:negativeFillColor rgb="FFFF0000"/>
              <x14:axisColor rgb="FF000000"/>
            </x14:dataBar>
          </x14:cfRule>
          <xm:sqref>A2:B8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3:AB50"/>
  <sheetViews>
    <sheetView showGridLines="0" topLeftCell="AC1" zoomScale="62" zoomScaleNormal="62" workbookViewId="0">
      <selection activeCell="AY33" sqref="AY33"/>
    </sheetView>
  </sheetViews>
  <sheetFormatPr defaultRowHeight="15" x14ac:dyDescent="0.25"/>
  <cols>
    <col min="1" max="18" width="9.140625" hidden="1" customWidth="1"/>
    <col min="19" max="19" width="5.42578125" hidden="1" customWidth="1"/>
    <col min="20" max="28" width="9.140625" hidden="1" customWidth="1"/>
  </cols>
  <sheetData>
    <row r="3" spans="3:25" x14ac:dyDescent="0.25">
      <c r="C3" s="6"/>
      <c r="D3" s="6"/>
      <c r="E3" s="6"/>
      <c r="F3" s="6"/>
      <c r="G3" s="6"/>
      <c r="H3" s="6"/>
      <c r="I3" s="6"/>
      <c r="J3" s="6"/>
      <c r="K3" s="6"/>
      <c r="L3" s="6"/>
      <c r="M3" s="6"/>
      <c r="N3" s="6"/>
      <c r="O3" s="6"/>
      <c r="P3" s="6"/>
      <c r="Q3" s="6"/>
      <c r="R3" s="6"/>
      <c r="S3" s="6"/>
      <c r="T3" s="6"/>
      <c r="U3" s="6"/>
      <c r="V3" s="6"/>
      <c r="W3" s="6"/>
      <c r="X3" s="6"/>
      <c r="Y3" s="6"/>
    </row>
    <row r="4" spans="3:25" ht="28.5" x14ac:dyDescent="0.45">
      <c r="C4" s="6"/>
      <c r="D4" s="6"/>
      <c r="E4" s="7"/>
      <c r="F4" s="7"/>
      <c r="G4" s="7"/>
      <c r="H4" s="7"/>
      <c r="I4" s="7"/>
      <c r="J4" s="6"/>
      <c r="K4" s="6"/>
      <c r="L4" s="6"/>
      <c r="M4" s="6"/>
      <c r="N4" s="6"/>
      <c r="O4" s="6"/>
      <c r="P4" s="6"/>
      <c r="Q4" s="6"/>
      <c r="R4" s="6"/>
      <c r="S4" s="6"/>
      <c r="T4" s="6"/>
      <c r="U4" s="6"/>
      <c r="V4" s="6"/>
      <c r="W4" s="6"/>
      <c r="X4" s="6"/>
      <c r="Y4" s="6"/>
    </row>
    <row r="5" spans="3:25" x14ac:dyDescent="0.25">
      <c r="C5" s="6"/>
      <c r="D5" s="6"/>
      <c r="E5" s="6"/>
      <c r="F5" s="6"/>
      <c r="G5" s="6"/>
      <c r="H5" s="6"/>
      <c r="I5" s="6"/>
      <c r="J5" s="6"/>
      <c r="K5" s="6"/>
      <c r="L5" s="6"/>
      <c r="M5" s="6"/>
      <c r="N5" s="6"/>
      <c r="O5" s="6"/>
      <c r="P5" s="6"/>
      <c r="Q5" s="6"/>
      <c r="R5" s="6"/>
      <c r="S5" s="6"/>
      <c r="T5" s="6"/>
      <c r="U5" s="6"/>
      <c r="V5" s="6"/>
      <c r="W5" s="6"/>
      <c r="X5" s="6"/>
      <c r="Y5" s="6"/>
    </row>
    <row r="6" spans="3:25" x14ac:dyDescent="0.25">
      <c r="C6" s="6"/>
      <c r="D6" s="6"/>
      <c r="E6" s="6"/>
      <c r="F6" s="6"/>
      <c r="G6" s="6"/>
      <c r="H6" s="6"/>
      <c r="I6" s="6"/>
      <c r="J6" s="6"/>
      <c r="K6" s="6"/>
      <c r="L6" s="6"/>
      <c r="M6" s="6"/>
      <c r="N6" s="6"/>
      <c r="O6" s="6"/>
      <c r="P6" s="6"/>
      <c r="Q6" s="6"/>
      <c r="R6" s="6"/>
      <c r="S6" s="6"/>
      <c r="T6" s="6"/>
      <c r="U6" s="6"/>
      <c r="V6" s="6"/>
      <c r="W6" s="6"/>
      <c r="X6" s="6"/>
      <c r="Y6" s="6"/>
    </row>
    <row r="7" spans="3:25" x14ac:dyDescent="0.25">
      <c r="C7" s="6"/>
      <c r="D7" s="6"/>
      <c r="E7" s="6"/>
      <c r="F7" s="6"/>
      <c r="G7" s="6"/>
      <c r="H7" s="6"/>
      <c r="I7" s="6"/>
      <c r="J7" s="6"/>
      <c r="K7" s="6"/>
      <c r="L7" s="6"/>
      <c r="M7" s="6"/>
      <c r="N7" s="6"/>
      <c r="O7" s="6"/>
      <c r="P7" s="6"/>
      <c r="Q7" s="6"/>
      <c r="R7" s="6"/>
      <c r="S7" s="6"/>
      <c r="T7" s="6"/>
      <c r="U7" s="6"/>
      <c r="V7" s="6"/>
      <c r="W7" s="6"/>
      <c r="X7" s="6"/>
      <c r="Y7" s="6"/>
    </row>
    <row r="8" spans="3:25" x14ac:dyDescent="0.25">
      <c r="C8" s="6"/>
      <c r="D8" s="6"/>
      <c r="E8" s="6"/>
      <c r="F8" s="6"/>
      <c r="G8" s="6"/>
      <c r="H8" s="6"/>
      <c r="I8" s="6"/>
      <c r="J8" s="6"/>
      <c r="K8" s="6"/>
      <c r="L8" s="6"/>
      <c r="M8" s="6"/>
      <c r="N8" s="6"/>
      <c r="O8" s="6"/>
      <c r="P8" s="6"/>
      <c r="Q8" s="6"/>
      <c r="R8" s="6"/>
      <c r="S8" s="6"/>
      <c r="T8" s="6"/>
      <c r="U8" s="6"/>
      <c r="V8" s="6"/>
      <c r="W8" s="6"/>
      <c r="X8" s="6"/>
      <c r="Y8" s="6"/>
    </row>
    <row r="9" spans="3:25" x14ac:dyDescent="0.25">
      <c r="C9" s="6"/>
      <c r="D9" s="6"/>
      <c r="E9" s="6"/>
      <c r="F9" s="6"/>
      <c r="G9" s="6"/>
      <c r="H9" s="6"/>
      <c r="I9" s="6"/>
      <c r="J9" s="6"/>
      <c r="K9" s="6"/>
      <c r="L9" s="6"/>
      <c r="M9" s="6"/>
      <c r="N9" s="6"/>
      <c r="O9" s="6"/>
      <c r="P9" s="6"/>
      <c r="Q9" s="6"/>
      <c r="R9" s="6"/>
      <c r="S9" s="6"/>
      <c r="T9" s="6"/>
      <c r="U9" s="6"/>
      <c r="V9" s="6"/>
      <c r="W9" s="6"/>
      <c r="X9" s="6"/>
      <c r="Y9" s="6"/>
    </row>
    <row r="10" spans="3:25" x14ac:dyDescent="0.25">
      <c r="C10" s="6"/>
      <c r="D10" s="6"/>
      <c r="E10" s="6"/>
      <c r="F10" s="6"/>
      <c r="G10" s="6"/>
      <c r="H10" s="6"/>
      <c r="I10" s="6"/>
      <c r="J10" s="6"/>
      <c r="K10" s="6"/>
      <c r="L10" s="6"/>
      <c r="M10" s="6"/>
      <c r="N10" s="6"/>
      <c r="O10" s="6"/>
      <c r="P10" s="6"/>
      <c r="Q10" s="6"/>
      <c r="R10" s="6"/>
      <c r="S10" s="6"/>
      <c r="T10" s="6"/>
      <c r="U10" s="6"/>
      <c r="V10" s="6"/>
      <c r="W10" s="6"/>
      <c r="X10" s="6"/>
      <c r="Y10" s="6"/>
    </row>
    <row r="11" spans="3:25" x14ac:dyDescent="0.25">
      <c r="C11" s="6"/>
      <c r="D11" s="6"/>
      <c r="E11" s="6"/>
      <c r="F11" s="6"/>
      <c r="G11" s="6"/>
      <c r="H11" s="6"/>
      <c r="I11" s="6"/>
      <c r="J11" s="6"/>
      <c r="K11" s="6"/>
      <c r="L11" s="6"/>
      <c r="M11" s="6"/>
      <c r="N11" s="6"/>
      <c r="O11" s="6"/>
      <c r="P11" s="6"/>
      <c r="Q11" s="6"/>
      <c r="R11" s="6"/>
      <c r="S11" s="6"/>
      <c r="T11" s="6"/>
      <c r="U11" s="6"/>
      <c r="V11" s="6"/>
      <c r="W11" s="6"/>
      <c r="X11" s="6"/>
      <c r="Y11" s="6"/>
    </row>
    <row r="12" spans="3:25" x14ac:dyDescent="0.25">
      <c r="C12" s="6"/>
      <c r="D12" s="6"/>
      <c r="E12" s="6"/>
      <c r="F12" s="6"/>
      <c r="G12" s="6"/>
      <c r="H12" s="6"/>
      <c r="I12" s="6"/>
      <c r="J12" s="6"/>
      <c r="K12" s="6"/>
      <c r="L12" s="6"/>
      <c r="M12" s="6"/>
      <c r="N12" s="6"/>
      <c r="O12" s="6"/>
      <c r="P12" s="6"/>
      <c r="Q12" s="6"/>
      <c r="R12" s="6"/>
      <c r="S12" s="6"/>
      <c r="T12" s="6"/>
      <c r="U12" s="6"/>
      <c r="V12" s="6"/>
      <c r="W12" s="6"/>
      <c r="X12" s="6"/>
      <c r="Y12" s="6"/>
    </row>
    <row r="13" spans="3:25" x14ac:dyDescent="0.25">
      <c r="C13" s="6"/>
      <c r="D13" s="6"/>
      <c r="E13" s="6"/>
      <c r="F13" s="6"/>
      <c r="G13" s="6"/>
      <c r="H13" s="6"/>
      <c r="I13" s="6"/>
      <c r="J13" s="6"/>
      <c r="K13" s="6"/>
      <c r="L13" s="6"/>
      <c r="M13" s="6"/>
      <c r="N13" s="6"/>
      <c r="O13" s="6"/>
      <c r="P13" s="6"/>
      <c r="Q13" s="6"/>
      <c r="R13" s="6"/>
      <c r="S13" s="6"/>
      <c r="T13" s="6"/>
      <c r="U13" s="6"/>
      <c r="V13" s="6"/>
      <c r="W13" s="6"/>
      <c r="X13" s="6"/>
      <c r="Y13" s="6"/>
    </row>
    <row r="14" spans="3:25" x14ac:dyDescent="0.25">
      <c r="C14" s="6"/>
      <c r="D14" s="6"/>
      <c r="E14" s="6"/>
      <c r="F14" s="6"/>
      <c r="G14" s="6"/>
      <c r="H14" s="6"/>
      <c r="I14" s="6"/>
      <c r="J14" s="6"/>
      <c r="K14" s="6"/>
      <c r="L14" s="6"/>
      <c r="M14" s="6"/>
      <c r="N14" s="6"/>
      <c r="O14" s="6"/>
      <c r="P14" s="6"/>
      <c r="Q14" s="6"/>
      <c r="R14" s="6"/>
      <c r="S14" s="6"/>
      <c r="T14" s="6"/>
      <c r="U14" s="6"/>
      <c r="V14" s="6"/>
      <c r="W14" s="6"/>
      <c r="X14" s="6"/>
      <c r="Y14" s="6"/>
    </row>
    <row r="15" spans="3:25" x14ac:dyDescent="0.25">
      <c r="C15" s="6"/>
      <c r="D15" s="6"/>
      <c r="E15" s="6"/>
      <c r="F15" s="6"/>
      <c r="G15" s="6"/>
      <c r="H15" s="6"/>
      <c r="I15" s="6"/>
      <c r="J15" s="6" t="s">
        <v>101</v>
      </c>
      <c r="K15" s="6"/>
      <c r="L15" s="6"/>
      <c r="M15" s="6"/>
      <c r="N15" s="6"/>
      <c r="O15" s="6"/>
      <c r="P15" s="6"/>
      <c r="Q15" s="6"/>
      <c r="R15" s="6"/>
      <c r="S15" s="6"/>
      <c r="T15" s="6"/>
      <c r="U15" s="6"/>
      <c r="V15" s="6"/>
      <c r="W15" s="6"/>
      <c r="X15" s="6"/>
      <c r="Y15" s="6"/>
    </row>
    <row r="16" spans="3:25" x14ac:dyDescent="0.25">
      <c r="C16" s="6"/>
      <c r="D16" s="6"/>
      <c r="E16" s="6"/>
      <c r="F16" s="6"/>
      <c r="G16" s="6"/>
      <c r="H16" s="6"/>
      <c r="I16" s="6"/>
      <c r="J16" s="6"/>
      <c r="K16" s="6"/>
      <c r="L16" s="6"/>
      <c r="M16" s="6"/>
      <c r="N16" s="6"/>
      <c r="O16" s="6"/>
      <c r="P16" s="6"/>
      <c r="Q16" s="6"/>
      <c r="R16" s="6"/>
      <c r="S16" s="6"/>
      <c r="T16" s="6"/>
      <c r="U16" s="6"/>
      <c r="V16" s="6"/>
      <c r="W16" s="6"/>
      <c r="X16" s="6"/>
      <c r="Y16" s="6"/>
    </row>
    <row r="17" spans="3:25" x14ac:dyDescent="0.25">
      <c r="C17" s="6"/>
      <c r="D17" s="6"/>
      <c r="E17" s="6"/>
      <c r="F17" s="6"/>
      <c r="G17" s="6"/>
      <c r="H17" s="6"/>
      <c r="I17" s="6"/>
      <c r="J17" s="6"/>
      <c r="K17" s="6"/>
      <c r="L17" s="6"/>
      <c r="M17" s="6"/>
      <c r="N17" s="6"/>
      <c r="O17" s="6"/>
      <c r="P17" s="6"/>
      <c r="Q17" s="6"/>
      <c r="R17" s="6"/>
      <c r="S17" s="6"/>
      <c r="T17" s="6"/>
      <c r="U17" s="6"/>
      <c r="V17" s="6"/>
      <c r="W17" s="6"/>
      <c r="X17" s="6"/>
      <c r="Y17" s="6"/>
    </row>
    <row r="18" spans="3:25" x14ac:dyDescent="0.25">
      <c r="C18" s="6"/>
      <c r="D18" s="6"/>
      <c r="E18" s="6"/>
      <c r="F18" s="6"/>
      <c r="G18" s="6"/>
      <c r="H18" s="6"/>
      <c r="I18" s="6"/>
      <c r="J18" s="6"/>
      <c r="K18" s="6"/>
      <c r="L18" s="6"/>
      <c r="M18" s="6"/>
      <c r="N18" s="6"/>
      <c r="O18" s="6"/>
      <c r="P18" s="6"/>
      <c r="Q18" s="6"/>
      <c r="R18" s="6"/>
      <c r="S18" s="6"/>
      <c r="T18" s="6"/>
      <c r="U18" s="6"/>
      <c r="V18" s="6"/>
      <c r="W18" s="6"/>
      <c r="X18" s="6"/>
      <c r="Y18" s="6"/>
    </row>
    <row r="19" spans="3:25" x14ac:dyDescent="0.25">
      <c r="C19" s="6"/>
      <c r="D19" s="6"/>
      <c r="E19" s="6"/>
      <c r="F19" s="6"/>
      <c r="G19" s="6"/>
      <c r="H19" s="6"/>
      <c r="I19" s="6"/>
      <c r="J19" s="6"/>
      <c r="K19" s="6"/>
      <c r="L19" s="6"/>
      <c r="M19" s="6"/>
      <c r="N19" s="6"/>
      <c r="O19" s="6"/>
      <c r="P19" s="6"/>
      <c r="Q19" s="6"/>
      <c r="R19" s="6"/>
      <c r="S19" s="6"/>
      <c r="T19" s="6"/>
      <c r="U19" s="6"/>
      <c r="V19" s="6"/>
      <c r="W19" s="6"/>
      <c r="X19" s="6"/>
      <c r="Y19" s="6"/>
    </row>
    <row r="20" spans="3:25" x14ac:dyDescent="0.25">
      <c r="C20" s="6"/>
      <c r="D20" s="6"/>
      <c r="E20" s="6"/>
      <c r="F20" s="6"/>
      <c r="G20" s="6"/>
      <c r="H20" s="6"/>
      <c r="I20" s="6"/>
      <c r="J20" s="6"/>
      <c r="K20" s="6"/>
      <c r="L20" s="6"/>
      <c r="M20" s="6"/>
      <c r="N20" s="6"/>
      <c r="O20" s="6"/>
      <c r="P20" s="6"/>
      <c r="Q20" s="6"/>
      <c r="R20" s="6"/>
      <c r="S20" s="6"/>
      <c r="T20" s="6"/>
      <c r="U20" s="6"/>
      <c r="V20" s="6"/>
      <c r="W20" s="6"/>
      <c r="X20" s="6"/>
      <c r="Y20" s="6"/>
    </row>
    <row r="21" spans="3:25" x14ac:dyDescent="0.25">
      <c r="C21" s="6"/>
      <c r="D21" s="6"/>
      <c r="E21" s="6"/>
      <c r="F21" s="6"/>
      <c r="G21" s="6"/>
      <c r="H21" s="6"/>
      <c r="I21" s="6"/>
      <c r="J21" s="6"/>
      <c r="K21" s="6"/>
      <c r="L21" s="6"/>
      <c r="M21" s="6"/>
      <c r="N21" s="6"/>
      <c r="O21" s="6"/>
      <c r="P21" s="6"/>
      <c r="Q21" s="6"/>
      <c r="R21" s="6"/>
      <c r="S21" s="6"/>
      <c r="T21" s="6"/>
      <c r="U21" s="6"/>
      <c r="V21" s="6"/>
      <c r="W21" s="6"/>
      <c r="X21" s="6"/>
      <c r="Y21" s="6"/>
    </row>
    <row r="22" spans="3:25" x14ac:dyDescent="0.25">
      <c r="C22" s="6"/>
      <c r="D22" s="6"/>
      <c r="E22" s="6"/>
      <c r="F22" s="6"/>
      <c r="G22" s="6"/>
      <c r="H22" s="6"/>
      <c r="I22" s="6"/>
      <c r="J22" s="6"/>
      <c r="K22" s="6"/>
      <c r="L22" s="6"/>
      <c r="M22" s="6"/>
      <c r="N22" s="6"/>
      <c r="O22" s="6"/>
      <c r="P22" s="6"/>
      <c r="Q22" s="6"/>
      <c r="R22" s="6"/>
      <c r="S22" s="6"/>
      <c r="T22" s="6"/>
      <c r="U22" s="6"/>
      <c r="V22" s="6"/>
      <c r="W22" s="6"/>
      <c r="X22" s="6"/>
      <c r="Y22" s="6"/>
    </row>
    <row r="23" spans="3:25" x14ac:dyDescent="0.25">
      <c r="C23" s="6"/>
      <c r="D23" s="6"/>
      <c r="E23" s="6"/>
      <c r="F23" s="6"/>
      <c r="G23" s="6"/>
      <c r="H23" s="6"/>
      <c r="I23" s="6"/>
      <c r="J23" s="6"/>
      <c r="K23" s="6"/>
      <c r="L23" s="6"/>
      <c r="M23" s="6"/>
      <c r="N23" s="6"/>
      <c r="O23" s="6"/>
      <c r="P23" s="6"/>
      <c r="Q23" s="6"/>
      <c r="R23" s="6"/>
      <c r="S23" s="6"/>
      <c r="T23" s="6"/>
      <c r="U23" s="6"/>
      <c r="V23" s="6"/>
      <c r="W23" s="6"/>
      <c r="X23" s="6"/>
      <c r="Y23" s="6"/>
    </row>
    <row r="24" spans="3:25" x14ac:dyDescent="0.25">
      <c r="C24" s="6"/>
      <c r="D24" s="6"/>
      <c r="E24" s="6"/>
      <c r="F24" s="6"/>
      <c r="G24" s="6"/>
      <c r="H24" s="6"/>
      <c r="I24" s="6"/>
      <c r="J24" s="6"/>
      <c r="K24" s="6"/>
      <c r="L24" s="6"/>
      <c r="M24" s="6"/>
      <c r="N24" s="6"/>
      <c r="O24" s="6"/>
      <c r="P24" s="6"/>
      <c r="Q24" s="6"/>
      <c r="R24" s="6"/>
      <c r="S24" s="6"/>
      <c r="T24" s="6"/>
      <c r="U24" s="6"/>
      <c r="V24" s="6"/>
      <c r="W24" s="6"/>
      <c r="X24" s="6"/>
      <c r="Y24" s="6"/>
    </row>
    <row r="25" spans="3:25" x14ac:dyDescent="0.25">
      <c r="C25" s="6"/>
      <c r="D25" s="6"/>
      <c r="E25" s="6"/>
      <c r="F25" s="6"/>
      <c r="G25" s="6"/>
      <c r="H25" s="6"/>
      <c r="I25" s="6"/>
      <c r="J25" s="6"/>
      <c r="K25" s="6"/>
      <c r="L25" s="6"/>
      <c r="M25" s="6"/>
      <c r="N25" s="6"/>
      <c r="O25" s="6"/>
      <c r="P25" s="6"/>
      <c r="Q25" s="6"/>
      <c r="R25" s="6"/>
      <c r="S25" s="6"/>
      <c r="T25" s="6"/>
      <c r="U25" s="6"/>
      <c r="V25" s="6"/>
      <c r="W25" s="6"/>
      <c r="X25" s="6"/>
      <c r="Y25" s="6"/>
    </row>
    <row r="26" spans="3:25" x14ac:dyDescent="0.25">
      <c r="C26" s="6"/>
      <c r="D26" s="6"/>
      <c r="E26" s="6"/>
      <c r="F26" s="6"/>
      <c r="G26" s="6"/>
      <c r="H26" s="6"/>
      <c r="I26" s="6"/>
      <c r="J26" s="6"/>
      <c r="K26" s="6"/>
      <c r="L26" s="6"/>
      <c r="M26" s="6"/>
      <c r="N26" s="6"/>
      <c r="O26" s="6"/>
      <c r="P26" s="6"/>
      <c r="Q26" s="6"/>
      <c r="R26" s="6"/>
      <c r="S26" s="6"/>
      <c r="T26" s="6"/>
      <c r="U26" s="6"/>
      <c r="V26" s="6"/>
      <c r="W26" s="6"/>
      <c r="X26" s="6"/>
      <c r="Y26" s="6"/>
    </row>
    <row r="27" spans="3:25" x14ac:dyDescent="0.25">
      <c r="C27" s="6"/>
      <c r="D27" s="6"/>
      <c r="E27" s="6"/>
      <c r="F27" s="6"/>
      <c r="G27" s="6"/>
      <c r="H27" s="6"/>
      <c r="I27" s="6"/>
      <c r="J27" s="6"/>
      <c r="K27" s="6"/>
      <c r="L27" s="6"/>
      <c r="M27" s="6"/>
      <c r="N27" s="6"/>
      <c r="O27" s="6"/>
      <c r="P27" s="6"/>
      <c r="Q27" s="6"/>
      <c r="R27" s="6"/>
      <c r="S27" s="6"/>
      <c r="T27" s="6"/>
      <c r="U27" s="6"/>
      <c r="V27" s="6"/>
      <c r="W27" s="6"/>
      <c r="X27" s="6"/>
      <c r="Y27" s="6"/>
    </row>
    <row r="28" spans="3:25" x14ac:dyDescent="0.25">
      <c r="C28" s="6"/>
      <c r="D28" s="6"/>
      <c r="E28" s="6"/>
      <c r="F28" s="6"/>
      <c r="G28" s="6"/>
      <c r="H28" s="6"/>
      <c r="I28" s="6"/>
      <c r="J28" s="6"/>
      <c r="K28" s="6"/>
      <c r="L28" s="6"/>
      <c r="M28" s="6"/>
      <c r="N28" s="6"/>
      <c r="O28" s="6"/>
      <c r="P28" s="6"/>
      <c r="Q28" s="6"/>
      <c r="R28" s="6"/>
      <c r="S28" s="6"/>
      <c r="T28" s="6"/>
      <c r="U28" s="6"/>
      <c r="V28" s="6"/>
      <c r="W28" s="6"/>
      <c r="X28" s="6"/>
      <c r="Y28" s="6"/>
    </row>
    <row r="29" spans="3:25" x14ac:dyDescent="0.25">
      <c r="C29" s="6"/>
      <c r="D29" s="6"/>
      <c r="E29" s="6"/>
      <c r="F29" s="6"/>
      <c r="G29" s="6"/>
      <c r="H29" s="6"/>
      <c r="I29" s="6"/>
      <c r="J29" s="6"/>
      <c r="K29" s="6"/>
      <c r="L29" s="6"/>
      <c r="M29" s="6"/>
      <c r="N29" s="6"/>
      <c r="O29" s="6"/>
      <c r="P29" s="6"/>
      <c r="Q29" s="6"/>
      <c r="R29" s="6"/>
      <c r="S29" s="6"/>
      <c r="T29" s="6"/>
      <c r="U29" s="6"/>
      <c r="V29" s="6"/>
      <c r="W29" s="6"/>
      <c r="X29" s="6"/>
      <c r="Y29" s="6"/>
    </row>
    <row r="30" spans="3:25" x14ac:dyDescent="0.25">
      <c r="C30" s="6"/>
      <c r="D30" s="6"/>
      <c r="E30" s="6"/>
      <c r="F30" s="6"/>
      <c r="G30" s="6"/>
      <c r="H30" s="6"/>
      <c r="I30" s="6"/>
      <c r="J30" s="6"/>
      <c r="K30" s="6"/>
      <c r="L30" s="6"/>
      <c r="M30" s="6"/>
      <c r="N30" s="6"/>
      <c r="O30" s="6"/>
      <c r="P30" s="6"/>
      <c r="Q30" s="6"/>
      <c r="R30" s="6"/>
      <c r="S30" s="6"/>
      <c r="T30" s="6"/>
      <c r="U30" s="6"/>
      <c r="V30" s="6"/>
      <c r="W30" s="6"/>
      <c r="X30" s="6"/>
      <c r="Y30" s="6"/>
    </row>
    <row r="31" spans="3:25" x14ac:dyDescent="0.25">
      <c r="C31" s="6"/>
      <c r="D31" s="6"/>
      <c r="E31" s="6"/>
      <c r="F31" s="6"/>
      <c r="G31" s="6"/>
      <c r="H31" s="6"/>
      <c r="I31" s="6"/>
      <c r="J31" s="6"/>
      <c r="K31" s="6"/>
      <c r="L31" s="6"/>
      <c r="M31" s="6"/>
      <c r="N31" s="6"/>
      <c r="O31" s="6"/>
      <c r="P31" s="6"/>
      <c r="Q31" s="6"/>
      <c r="R31" s="6"/>
      <c r="S31" s="6"/>
      <c r="T31" s="6"/>
      <c r="U31" s="6"/>
      <c r="V31" s="6"/>
      <c r="W31" s="6"/>
      <c r="X31" s="6"/>
      <c r="Y31" s="6"/>
    </row>
    <row r="32" spans="3:25" x14ac:dyDescent="0.25">
      <c r="C32" s="6"/>
      <c r="D32" s="6"/>
      <c r="E32" s="6"/>
      <c r="F32" s="6"/>
      <c r="G32" s="6"/>
      <c r="H32" s="6"/>
      <c r="I32" s="6"/>
      <c r="J32" s="6"/>
      <c r="K32" s="6"/>
      <c r="L32" s="6"/>
      <c r="M32" s="6"/>
      <c r="N32" s="6"/>
      <c r="O32" s="6"/>
      <c r="P32" s="6"/>
      <c r="Q32" s="6"/>
      <c r="R32" s="6"/>
      <c r="S32" s="6"/>
      <c r="T32" s="6"/>
      <c r="U32" s="6"/>
      <c r="V32" s="6"/>
      <c r="W32" s="6"/>
      <c r="X32" s="6"/>
      <c r="Y32" s="6"/>
    </row>
    <row r="33" spans="3:25" x14ac:dyDescent="0.25">
      <c r="C33" s="6"/>
      <c r="D33" s="6"/>
      <c r="E33" s="6"/>
      <c r="F33" s="6"/>
      <c r="G33" s="6"/>
      <c r="H33" s="6"/>
      <c r="I33" s="6"/>
      <c r="J33" s="6"/>
      <c r="K33" s="6"/>
      <c r="L33" s="6"/>
      <c r="M33" s="6"/>
      <c r="N33" s="6"/>
      <c r="O33" s="6"/>
      <c r="P33" s="6"/>
      <c r="Q33" s="6"/>
      <c r="R33" s="6"/>
      <c r="S33" s="6"/>
      <c r="T33" s="6"/>
      <c r="U33" s="6"/>
      <c r="V33" s="6"/>
      <c r="W33" s="6"/>
      <c r="X33" s="6"/>
      <c r="Y33" s="6"/>
    </row>
    <row r="34" spans="3:25" x14ac:dyDescent="0.25">
      <c r="C34" s="6"/>
      <c r="D34" s="6"/>
      <c r="E34" s="6"/>
      <c r="F34" s="6"/>
      <c r="G34" s="6"/>
      <c r="H34" s="6"/>
      <c r="I34" s="6"/>
      <c r="J34" s="6"/>
      <c r="K34" s="6"/>
      <c r="L34" s="6"/>
      <c r="M34" s="6"/>
      <c r="N34" s="6"/>
      <c r="O34" s="6"/>
      <c r="P34" s="6"/>
      <c r="Q34" s="6"/>
      <c r="R34" s="6"/>
      <c r="S34" s="6"/>
      <c r="T34" s="6"/>
      <c r="U34" s="6"/>
      <c r="V34" s="6"/>
      <c r="W34" s="6"/>
      <c r="X34" s="6"/>
      <c r="Y34" s="6"/>
    </row>
    <row r="35" spans="3:25" x14ac:dyDescent="0.25">
      <c r="C35" s="6"/>
      <c r="D35" s="6"/>
      <c r="E35" s="6"/>
      <c r="F35" s="6"/>
      <c r="G35" s="6"/>
      <c r="H35" s="6"/>
      <c r="I35" s="6"/>
      <c r="J35" s="6"/>
      <c r="K35" s="6"/>
      <c r="L35" s="6"/>
      <c r="M35" s="6"/>
      <c r="N35" s="6"/>
      <c r="O35" s="6"/>
      <c r="P35" s="6"/>
      <c r="Q35" s="6"/>
      <c r="R35" s="6"/>
      <c r="S35" s="6"/>
      <c r="T35" s="6"/>
      <c r="U35" s="6"/>
      <c r="V35" s="6"/>
      <c r="W35" s="6"/>
      <c r="X35" s="6"/>
      <c r="Y35" s="6"/>
    </row>
    <row r="36" spans="3:25" x14ac:dyDescent="0.25">
      <c r="C36" s="6"/>
      <c r="D36" s="6"/>
      <c r="E36" s="6"/>
      <c r="F36" s="6"/>
      <c r="G36" s="6"/>
      <c r="H36" s="6"/>
      <c r="I36" s="6"/>
      <c r="J36" s="6"/>
      <c r="K36" s="6"/>
      <c r="L36" s="6"/>
      <c r="M36" s="6"/>
      <c r="N36" s="6"/>
      <c r="O36" s="6"/>
      <c r="P36" s="6"/>
      <c r="Q36" s="6"/>
      <c r="R36" s="6"/>
      <c r="S36" s="6"/>
      <c r="T36" s="6"/>
      <c r="U36" s="6"/>
      <c r="V36" s="6"/>
      <c r="W36" s="6"/>
      <c r="X36" s="6"/>
      <c r="Y36" s="6"/>
    </row>
    <row r="37" spans="3:25" x14ac:dyDescent="0.25">
      <c r="C37" s="6"/>
      <c r="D37" s="6"/>
      <c r="E37" s="6"/>
      <c r="F37" s="6"/>
      <c r="G37" s="6"/>
      <c r="H37" s="6"/>
      <c r="I37" s="6"/>
      <c r="J37" s="6"/>
      <c r="K37" s="6"/>
      <c r="L37" s="6"/>
      <c r="M37" s="6"/>
      <c r="N37" s="6"/>
      <c r="O37" s="6"/>
      <c r="P37" s="6"/>
      <c r="Q37" s="6"/>
      <c r="R37" s="6"/>
      <c r="S37" s="6"/>
      <c r="T37" s="6"/>
      <c r="U37" s="6"/>
      <c r="V37" s="6"/>
      <c r="W37" s="6"/>
      <c r="X37" s="6"/>
      <c r="Y37" s="6"/>
    </row>
    <row r="38" spans="3:25" x14ac:dyDescent="0.25">
      <c r="C38" s="6"/>
      <c r="D38" s="6"/>
      <c r="E38" s="6"/>
      <c r="F38" s="6"/>
      <c r="G38" s="6"/>
      <c r="H38" s="6"/>
      <c r="I38" s="6"/>
      <c r="J38" s="6"/>
      <c r="K38" s="6"/>
      <c r="L38" s="6"/>
      <c r="M38" s="6"/>
      <c r="N38" s="6"/>
      <c r="O38" s="6"/>
      <c r="P38" s="6"/>
      <c r="Q38" s="6"/>
      <c r="R38" s="6"/>
      <c r="S38" s="6"/>
      <c r="T38" s="6"/>
      <c r="U38" s="6"/>
      <c r="V38" s="6"/>
      <c r="W38" s="6"/>
      <c r="X38" s="6"/>
      <c r="Y38" s="6"/>
    </row>
    <row r="39" spans="3:25" x14ac:dyDescent="0.25">
      <c r="C39" s="6"/>
      <c r="D39" s="6"/>
      <c r="E39" s="6"/>
      <c r="F39" s="6"/>
      <c r="G39" s="6"/>
      <c r="H39" s="6"/>
      <c r="I39" s="6"/>
      <c r="J39" s="6"/>
      <c r="K39" s="6"/>
      <c r="L39" s="6"/>
      <c r="M39" s="6"/>
      <c r="N39" s="6"/>
      <c r="O39" s="6"/>
      <c r="P39" s="6"/>
      <c r="Q39" s="6"/>
      <c r="R39" s="6"/>
      <c r="S39" s="6"/>
      <c r="T39" s="6"/>
      <c r="U39" s="6"/>
      <c r="V39" s="6"/>
      <c r="W39" s="6"/>
      <c r="X39" s="6"/>
      <c r="Y39" s="6"/>
    </row>
    <row r="40" spans="3:25" x14ac:dyDescent="0.25">
      <c r="C40" s="6"/>
      <c r="D40" s="6"/>
      <c r="E40" s="6"/>
      <c r="F40" s="6"/>
      <c r="G40" s="6"/>
      <c r="H40" s="6"/>
      <c r="I40" s="6"/>
      <c r="J40" s="6"/>
      <c r="K40" s="6"/>
      <c r="L40" s="6"/>
      <c r="M40" s="6"/>
      <c r="N40" s="6"/>
      <c r="O40" s="6"/>
      <c r="P40" s="6"/>
      <c r="Q40" s="6"/>
      <c r="R40" s="6"/>
      <c r="S40" s="6"/>
      <c r="T40" s="6"/>
      <c r="U40" s="6"/>
      <c r="V40" s="6"/>
      <c r="W40" s="6"/>
      <c r="X40" s="6"/>
      <c r="Y40" s="6"/>
    </row>
    <row r="41" spans="3:25" x14ac:dyDescent="0.25">
      <c r="C41" s="6"/>
      <c r="D41" s="6"/>
      <c r="E41" s="6"/>
      <c r="F41" s="6"/>
      <c r="G41" s="6"/>
      <c r="H41" s="6"/>
      <c r="I41" s="6"/>
      <c r="J41" s="6"/>
      <c r="K41" s="6"/>
      <c r="L41" s="6"/>
      <c r="M41" s="6"/>
      <c r="N41" s="6"/>
      <c r="O41" s="6"/>
      <c r="P41" s="6"/>
      <c r="Q41" s="6"/>
      <c r="R41" s="6"/>
      <c r="S41" s="6"/>
      <c r="T41" s="6"/>
      <c r="U41" s="6"/>
      <c r="V41" s="6"/>
      <c r="W41" s="6"/>
      <c r="X41" s="6"/>
      <c r="Y41" s="6"/>
    </row>
    <row r="42" spans="3:25" x14ac:dyDescent="0.25">
      <c r="C42" s="6"/>
      <c r="D42" s="6"/>
      <c r="E42" s="6"/>
      <c r="F42" s="6"/>
      <c r="G42" s="6"/>
      <c r="H42" s="6"/>
      <c r="I42" s="6"/>
      <c r="J42" s="6"/>
      <c r="K42" s="6"/>
      <c r="L42" s="6"/>
      <c r="M42" s="6"/>
      <c r="N42" s="6"/>
      <c r="O42" s="6"/>
      <c r="P42" s="6"/>
      <c r="Q42" s="6"/>
      <c r="R42" s="6"/>
      <c r="S42" s="6"/>
      <c r="T42" s="6"/>
      <c r="U42" s="6"/>
      <c r="V42" s="6"/>
      <c r="W42" s="6"/>
      <c r="X42" s="6"/>
      <c r="Y42" s="6"/>
    </row>
    <row r="43" spans="3:25" x14ac:dyDescent="0.25">
      <c r="C43" s="6"/>
      <c r="D43" s="6"/>
      <c r="E43" s="6"/>
      <c r="F43" s="6"/>
      <c r="G43" s="6"/>
      <c r="H43" s="6"/>
      <c r="I43" s="6"/>
      <c r="J43" s="6"/>
      <c r="K43" s="6"/>
      <c r="L43" s="6"/>
      <c r="M43" s="6"/>
      <c r="N43" s="6"/>
      <c r="O43" s="6"/>
      <c r="P43" s="6"/>
      <c r="Q43" s="6"/>
      <c r="R43" s="6"/>
      <c r="S43" s="6"/>
      <c r="T43" s="6"/>
      <c r="U43" s="6"/>
      <c r="V43" s="6"/>
      <c r="W43" s="6"/>
      <c r="X43" s="6"/>
      <c r="Y43" s="6"/>
    </row>
    <row r="44" spans="3:25" x14ac:dyDescent="0.25">
      <c r="C44" s="6"/>
      <c r="D44" s="6"/>
      <c r="E44" s="6"/>
      <c r="F44" s="6"/>
      <c r="G44" s="6"/>
      <c r="H44" s="6"/>
      <c r="I44" s="6"/>
      <c r="J44" s="6"/>
      <c r="K44" s="6"/>
      <c r="L44" s="6"/>
      <c r="M44" s="6"/>
      <c r="N44" s="6"/>
      <c r="O44" s="6"/>
      <c r="P44" s="6"/>
      <c r="Q44" s="6"/>
      <c r="R44" s="6"/>
      <c r="S44" s="6"/>
      <c r="T44" s="6"/>
      <c r="U44" s="6"/>
      <c r="V44" s="6"/>
      <c r="W44" s="6"/>
      <c r="X44" s="6"/>
      <c r="Y44" s="6"/>
    </row>
    <row r="45" spans="3:25" x14ac:dyDescent="0.25">
      <c r="C45" s="6"/>
      <c r="D45" s="6"/>
      <c r="E45" s="6"/>
      <c r="F45" s="6"/>
      <c r="G45" s="6"/>
      <c r="H45" s="6"/>
      <c r="I45" s="6"/>
      <c r="J45" s="6"/>
      <c r="K45" s="6"/>
      <c r="L45" s="6"/>
      <c r="M45" s="6"/>
      <c r="N45" s="6"/>
      <c r="O45" s="6"/>
      <c r="P45" s="6"/>
      <c r="Q45" s="6"/>
      <c r="R45" s="6"/>
      <c r="S45" s="6"/>
      <c r="T45" s="6"/>
      <c r="U45" s="6"/>
      <c r="V45" s="6"/>
      <c r="W45" s="6"/>
      <c r="X45" s="6"/>
      <c r="Y45" s="6"/>
    </row>
    <row r="46" spans="3:25" x14ac:dyDescent="0.25">
      <c r="C46" s="6"/>
      <c r="D46" s="6"/>
      <c r="E46" s="6"/>
      <c r="F46" s="6"/>
      <c r="G46" s="6"/>
      <c r="H46" s="6"/>
      <c r="I46" s="6"/>
      <c r="J46" s="6"/>
      <c r="K46" s="6"/>
      <c r="L46" s="6"/>
      <c r="M46" s="6"/>
      <c r="N46" s="6"/>
      <c r="O46" s="6"/>
      <c r="P46" s="6"/>
      <c r="Q46" s="6"/>
      <c r="R46" s="6"/>
      <c r="S46" s="6"/>
      <c r="T46" s="6"/>
      <c r="U46" s="6"/>
      <c r="V46" s="6"/>
      <c r="W46" s="6"/>
      <c r="X46" s="6"/>
      <c r="Y46" s="6"/>
    </row>
    <row r="47" spans="3:25" x14ac:dyDescent="0.25">
      <c r="C47" s="6"/>
      <c r="D47" s="6"/>
      <c r="E47" s="6"/>
      <c r="F47" s="6"/>
      <c r="G47" s="6"/>
      <c r="H47" s="6"/>
      <c r="I47" s="6"/>
      <c r="J47" s="6"/>
      <c r="K47" s="6"/>
      <c r="L47" s="6"/>
      <c r="M47" s="6"/>
      <c r="N47" s="6"/>
      <c r="O47" s="6"/>
      <c r="P47" s="6"/>
      <c r="Q47" s="6"/>
      <c r="R47" s="6"/>
      <c r="S47" s="6"/>
      <c r="T47" s="6"/>
      <c r="U47" s="6"/>
      <c r="V47" s="6"/>
      <c r="W47" s="6"/>
      <c r="X47" s="6"/>
      <c r="Y47" s="6"/>
    </row>
    <row r="48" spans="3:25" x14ac:dyDescent="0.25">
      <c r="C48" s="6"/>
      <c r="D48" s="6"/>
      <c r="E48" s="6"/>
      <c r="F48" s="6"/>
      <c r="G48" s="6"/>
      <c r="H48" s="6"/>
      <c r="I48" s="6"/>
      <c r="J48" s="6"/>
      <c r="K48" s="6"/>
      <c r="L48" s="6"/>
      <c r="M48" s="6"/>
      <c r="N48" s="6"/>
      <c r="O48" s="6"/>
      <c r="P48" s="6"/>
      <c r="Q48" s="6"/>
      <c r="R48" s="6"/>
      <c r="S48" s="6"/>
      <c r="T48" s="6"/>
      <c r="U48" s="6"/>
      <c r="V48" s="6"/>
      <c r="W48" s="6"/>
      <c r="X48" s="6"/>
      <c r="Y48" s="6"/>
    </row>
    <row r="49" spans="3:25" x14ac:dyDescent="0.25">
      <c r="C49" s="6"/>
      <c r="D49" s="6"/>
      <c r="E49" s="6"/>
      <c r="F49" s="6"/>
      <c r="G49" s="6"/>
      <c r="H49" s="6"/>
      <c r="I49" s="6"/>
      <c r="J49" s="6"/>
      <c r="K49" s="6"/>
      <c r="L49" s="6"/>
      <c r="M49" s="6"/>
      <c r="N49" s="6"/>
      <c r="O49" s="6"/>
      <c r="P49" s="6"/>
      <c r="Q49" s="6"/>
      <c r="R49" s="6"/>
      <c r="S49" s="6"/>
      <c r="T49" s="6"/>
      <c r="U49" s="6"/>
      <c r="V49" s="6"/>
      <c r="W49" s="6"/>
      <c r="X49" s="6"/>
      <c r="Y49" s="6"/>
    </row>
    <row r="50" spans="3:25" x14ac:dyDescent="0.25">
      <c r="C50" s="6"/>
      <c r="D50" s="6"/>
      <c r="E50" s="6"/>
      <c r="F50" s="6"/>
      <c r="G50" s="6"/>
      <c r="H50" s="6"/>
      <c r="I50" s="6"/>
      <c r="J50" s="6"/>
      <c r="K50" s="6"/>
      <c r="L50" s="6"/>
      <c r="M50" s="6"/>
      <c r="N50" s="6"/>
      <c r="O50" s="6"/>
      <c r="P50" s="6"/>
      <c r="Q50" s="6"/>
      <c r="R50" s="6"/>
      <c r="S50" s="6"/>
      <c r="T50" s="6"/>
      <c r="U50" s="6"/>
      <c r="V50" s="6"/>
      <c r="W50" s="6"/>
      <c r="X50" s="6"/>
      <c r="Y50" s="6"/>
    </row>
  </sheetData>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Pivot_Tables</vt:lpstr>
      <vt:lpstr>Analysis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Sumia Mukhtar</dc:creator>
  <cp:lastModifiedBy>sumayamukhtar</cp:lastModifiedBy>
  <dcterms:created xsi:type="dcterms:W3CDTF">2026-08-09T09:34:10Z</dcterms:created>
  <dcterms:modified xsi:type="dcterms:W3CDTF">2026-08-22T09:46:52Z</dcterms:modified>
</cp:coreProperties>
</file>