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/>
  </bookViews>
  <sheets>
    <sheet name="struts" sheetId="5" r:id="rId1"/>
  </sheets>
  <definedNames>
    <definedName name="_xlnm._FilterDatabase" localSheetId="0" hidden="1">struts!$A$1:$O$113</definedName>
  </definedNames>
  <calcPr calcId="144525"/>
</workbook>
</file>

<file path=xl/comments1.xml><?xml version="1.0" encoding="utf-8"?>
<comments xmlns="http://schemas.openxmlformats.org/spreadsheetml/2006/main">
  <authors>
    <author>sunqing</author>
  </authors>
  <commentList>
    <comment ref="E9" authorId="0">
      <text>
        <r>
          <rPr>
            <b/>
            <sz val="9"/>
            <rFont val="宋体"/>
            <charset val="134"/>
          </rPr>
          <t>sunqing:</t>
        </r>
        <r>
          <rPr>
            <sz val="9"/>
            <rFont val="宋体"/>
            <charset val="134"/>
          </rPr>
          <t xml:space="preserve">
将补丁代码分成几个函数表示，行数少于十行并且人工阅读可判断</t>
        </r>
      </text>
    </comment>
    <comment ref="E30" authorId="0">
      <text>
        <r>
          <rPr>
            <b/>
            <sz val="9"/>
            <rFont val="宋体"/>
            <charset val="134"/>
          </rPr>
          <t>sunqing:</t>
        </r>
        <r>
          <rPr>
            <sz val="9"/>
            <rFont val="宋体"/>
            <charset val="134"/>
          </rPr>
          <t xml:space="preserve">
部分代码行不同，少于十行，且人工分析可以发现修复</t>
        </r>
      </text>
    </comment>
    <comment ref="G30" authorId="0">
      <text>
        <r>
          <rPr>
            <b/>
            <sz val="9"/>
            <rFont val="宋体"/>
            <charset val="134"/>
          </rPr>
          <t>sunqing:</t>
        </r>
        <r>
          <rPr>
            <sz val="9"/>
            <rFont val="宋体"/>
            <charset val="134"/>
          </rPr>
          <t xml:space="preserve">
只有一行存在差异</t>
        </r>
      </text>
    </comment>
    <comment ref="E37" authorId="0">
      <text>
        <r>
          <rPr>
            <b/>
            <sz val="9"/>
            <rFont val="宋体"/>
            <charset val="134"/>
          </rPr>
          <t>sunqing:</t>
        </r>
        <r>
          <rPr>
            <sz val="9"/>
            <rFont val="宋体"/>
            <charset val="134"/>
          </rPr>
          <t xml:space="preserve">
只存在几行差异，整体补丁未改动</t>
        </r>
      </text>
    </comment>
    <comment ref="F37" authorId="0">
      <text>
        <r>
          <rPr>
            <b/>
            <sz val="9"/>
            <rFont val="宋体"/>
            <charset val="134"/>
          </rPr>
          <t>sunqing:</t>
        </r>
        <r>
          <rPr>
            <sz val="9"/>
            <rFont val="宋体"/>
            <charset val="134"/>
          </rPr>
          <t xml:space="preserve">
部分代码行不同，少于十行，且人工分析可以发现修复</t>
        </r>
      </text>
    </comment>
  </commentList>
</comments>
</file>

<file path=xl/sharedStrings.xml><?xml version="1.0" encoding="utf-8"?>
<sst xmlns="http://schemas.openxmlformats.org/spreadsheetml/2006/main" count="128" uniqueCount="52">
  <si>
    <t>2.0.0</t>
  </si>
  <si>
    <t>2.0.7</t>
  </si>
  <si>
    <t>2.0.10</t>
  </si>
  <si>
    <t>2.0.13</t>
  </si>
  <si>
    <t>2.1.0</t>
  </si>
  <si>
    <t>2.1.3</t>
  </si>
  <si>
    <t>2.2.0</t>
  </si>
  <si>
    <t>2.2.3</t>
  </si>
  <si>
    <t>2.3.3</t>
  </si>
  <si>
    <t>2.3.10</t>
  </si>
  <si>
    <t>2.3.20</t>
  </si>
  <si>
    <t>2.3.35</t>
  </si>
  <si>
    <t>2.5.1</t>
  </si>
  <si>
    <t>CVE-2008-6505</t>
  </si>
  <si>
    <t>no</t>
  </si>
  <si>
    <t>Situation II(pre-patch)</t>
  </si>
  <si>
    <t>Situation II(post-patch)</t>
  </si>
  <si>
    <t>Situation III(pre-patch)</t>
  </si>
  <si>
    <t>Situation III(post-patch)</t>
  </si>
  <si>
    <t>Situation I</t>
  </si>
  <si>
    <t>CVE-2008-6682</t>
  </si>
  <si>
    <t>2.0.0-2.1.0</t>
  </si>
  <si>
    <t xml:space="preserve"> struts_CVE-2008-6682_AnchorTest_testSimpleBadQuote_dae026a0f0511f83852053bae9d5a622e7f80486.json</t>
  </si>
  <si>
    <t>CVE-2011-1772</t>
  </si>
  <si>
    <t>2.2.0-2.2.1</t>
  </si>
  <si>
    <t>CVE-2011-2088</t>
  </si>
  <si>
    <t>CVE-2012-0391</t>
  </si>
  <si>
    <t>2.0.0-2.2.3</t>
  </si>
  <si>
    <t>struts_CVE-2012-0391_RepopulateConversionErrorFieldValidatorSupport_no_b4265d369dc29d57a9f2846a85b26598e83f3892.json</t>
  </si>
  <si>
    <t>struts_CVE-2012-0391_RepopulateConversionErrorFieldValidatorSupport_nooo_b4265d369dc29d57a9f2846a85b26598e83f3892.json</t>
  </si>
  <si>
    <t>struts_CVE-2012-0391_ConversionErrorInterceptorTest_testWithPreResultListenerAgainstMaliciousCode_5f54b8d087f5125d96838aafa5f64c2190e6885b.json</t>
  </si>
  <si>
    <t>CVE-2012-0838</t>
  </si>
  <si>
    <t>struts_CVE-2012-0838_RepopulateConversionErrorFieldValidatorSupport_no_b4265d369dc29d57a9f2846a85b26598e83f3892.json</t>
  </si>
  <si>
    <t>struts_CVE-2012-0838_RepopulateConversionErrorFieldValidatorSupport_nooo_b4265d369dc29d57a9f2846a85b26598e83f3892.json</t>
  </si>
  <si>
    <t>CVE-2012-4386</t>
  </si>
  <si>
    <t>2.0.0-2.3.4</t>
  </si>
  <si>
    <t>CVE-2012-4387</t>
  </si>
  <si>
    <t>2.2.0-2.3.4</t>
  </si>
  <si>
    <t>CVE-2016-8738</t>
  </si>
  <si>
    <t>Apache Struts 2.5 through 2.5.5</t>
  </si>
  <si>
    <t>代码差异</t>
  </si>
  <si>
    <t>CVE-2014-7809</t>
  </si>
  <si>
    <t>2.0.0 through 2.3.x before 2.3.20</t>
  </si>
  <si>
    <t>CVE-2017-9805</t>
  </si>
  <si>
    <t>2.1.1 through 2.3.x before 2.3.34 and 2.5.x before 2.5.13</t>
  </si>
  <si>
    <t>CVE-2016-0785</t>
  </si>
  <si>
    <t>before 2.3.28</t>
  </si>
  <si>
    <t>CVE-2016-3087</t>
  </si>
  <si>
    <t>2.3.19 to 2.3.20.2, 2.3.21 to 2.3.24.1, and 2.3.25 to 2.3.28</t>
  </si>
  <si>
    <t>Total</t>
  </si>
  <si>
    <t>Number</t>
  </si>
  <si>
    <t>Percent</t>
  </si>
</sst>
</file>

<file path=xl/styles.xml><?xml version="1.0" encoding="utf-8"?>
<styleSheet xmlns="http://schemas.openxmlformats.org/spreadsheetml/2006/main">
  <numFmts count="5">
    <numFmt numFmtId="176" formatCode="0.0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8.25"/>
      <color rgb="FF333333"/>
      <name val="Verdana"/>
      <charset val="134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9" fillId="21" borderId="5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3"/>
  <sheetViews>
    <sheetView tabSelected="1" workbookViewId="0">
      <pane ySplit="1" topLeftCell="A89" activePane="bottomLeft" state="frozen"/>
      <selection/>
      <selection pane="bottomLeft" activeCell="C113" sqref="C113"/>
    </sheetView>
  </sheetViews>
  <sheetFormatPr defaultColWidth="8.88888888888889" defaultRowHeight="14.4"/>
  <cols>
    <col min="1" max="1" width="29.1111111111111" style="1" customWidth="1"/>
    <col min="2" max="2" width="8.88888888888889" style="1"/>
    <col min="3" max="3" width="7.66666666666667" style="1" customWidth="1"/>
    <col min="4" max="4" width="8.88888888888889" style="1"/>
    <col min="5" max="6" width="8.33333333333333" style="1" customWidth="1"/>
    <col min="7" max="10" width="7.22222222222222" style="1" customWidth="1"/>
    <col min="11" max="12" width="8.88888888888889" style="1"/>
    <col min="13" max="13" width="8.33333333333333" style="1" customWidth="1"/>
    <col min="14" max="16384" width="8.88888888888889" style="1"/>
  </cols>
  <sheetData>
    <row r="1" s="1" customFormat="1" spans="1:14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="1" customFormat="1" spans="1:13">
      <c r="A2" s="4" t="s">
        <v>13</v>
      </c>
      <c r="B2" s="5" t="s">
        <v>14</v>
      </c>
      <c r="C2" s="5"/>
      <c r="D2" s="5"/>
      <c r="E2" s="4"/>
      <c r="F2" s="4"/>
      <c r="G2" s="4"/>
      <c r="H2" s="4"/>
      <c r="I2" s="4"/>
      <c r="J2" s="4"/>
      <c r="K2" s="4"/>
      <c r="L2" s="4"/>
      <c r="M2" s="4"/>
    </row>
    <row r="3" s="1" customFormat="1" spans="1:13">
      <c r="A3" s="2" t="s">
        <v>15</v>
      </c>
      <c r="B3" s="6"/>
      <c r="C3" s="6"/>
      <c r="D3" s="6"/>
      <c r="E3" s="6"/>
      <c r="F3" s="6"/>
      <c r="G3" s="4"/>
      <c r="H3" s="4"/>
      <c r="I3" s="4"/>
      <c r="J3" s="4"/>
      <c r="K3" s="4"/>
      <c r="L3" s="4"/>
      <c r="M3" s="4"/>
    </row>
    <row r="4" s="1" customFormat="1" spans="1:13">
      <c r="A4" s="2" t="s">
        <v>16</v>
      </c>
      <c r="B4" s="6"/>
      <c r="C4" s="6"/>
      <c r="D4" s="6"/>
      <c r="E4" s="6"/>
      <c r="F4" s="6"/>
      <c r="G4" s="4"/>
      <c r="H4" s="4"/>
      <c r="I4" s="4"/>
      <c r="J4" s="4"/>
      <c r="K4" s="4"/>
      <c r="L4" s="4"/>
      <c r="M4" s="4"/>
    </row>
    <row r="5" s="1" customFormat="1" spans="1:13">
      <c r="A5" s="2" t="s">
        <v>17</v>
      </c>
      <c r="B5" s="6"/>
      <c r="C5" s="6"/>
      <c r="D5" s="6"/>
      <c r="E5" s="6"/>
      <c r="F5" s="6"/>
      <c r="G5" s="4"/>
      <c r="H5" s="4"/>
      <c r="I5" s="4"/>
      <c r="J5" s="4"/>
      <c r="K5" s="4"/>
      <c r="L5" s="4"/>
      <c r="M5" s="4"/>
    </row>
    <row r="6" s="1" customFormat="1" spans="1:13">
      <c r="A6" s="2" t="s">
        <v>18</v>
      </c>
      <c r="B6" s="6"/>
      <c r="C6" s="6"/>
      <c r="D6" s="6"/>
      <c r="E6" s="6"/>
      <c r="F6" s="6"/>
      <c r="G6" s="4"/>
      <c r="H6" s="4"/>
      <c r="I6" s="4"/>
      <c r="J6" s="4"/>
      <c r="K6" s="4"/>
      <c r="L6" s="4"/>
      <c r="M6" s="4"/>
    </row>
    <row r="7" s="1" customFormat="1" spans="1:13">
      <c r="A7" s="2" t="s">
        <v>19</v>
      </c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</row>
    <row r="8" s="1" customFormat="1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="1" customFormat="1" spans="1:13">
      <c r="A9" s="4" t="s">
        <v>20</v>
      </c>
      <c r="B9" s="5" t="s">
        <v>21</v>
      </c>
      <c r="C9" s="5"/>
      <c r="D9" s="5">
        <v>1</v>
      </c>
      <c r="E9" s="7" t="s">
        <v>22</v>
      </c>
      <c r="F9" s="7"/>
      <c r="G9" s="4"/>
      <c r="H9" s="4"/>
      <c r="I9" s="4"/>
      <c r="J9" s="4"/>
      <c r="K9" s="4"/>
      <c r="L9" s="4"/>
      <c r="M9" s="4"/>
    </row>
    <row r="10" s="1" customFormat="1" spans="1:13">
      <c r="A10" s="2" t="s">
        <v>15</v>
      </c>
      <c r="B10" s="6">
        <v>3</v>
      </c>
      <c r="C10" s="6">
        <v>3</v>
      </c>
      <c r="D10" s="6">
        <v>3</v>
      </c>
      <c r="E10" s="6"/>
      <c r="F10" s="6"/>
      <c r="G10" s="4"/>
      <c r="H10" s="4"/>
      <c r="I10" s="4"/>
      <c r="J10" s="4"/>
      <c r="K10" s="4"/>
      <c r="L10" s="4"/>
      <c r="M10" s="4"/>
    </row>
    <row r="11" s="1" customFormat="1" spans="1:15">
      <c r="A11" s="2" t="s">
        <v>16</v>
      </c>
      <c r="B11" s="6"/>
      <c r="C11" s="6"/>
      <c r="D11" s="6"/>
      <c r="E11" s="6">
        <v>3</v>
      </c>
      <c r="F11" s="6">
        <v>3</v>
      </c>
      <c r="G11" s="6">
        <v>4</v>
      </c>
      <c r="H11" s="6">
        <v>4</v>
      </c>
      <c r="I11" s="6">
        <v>4</v>
      </c>
      <c r="J11" s="6">
        <v>3</v>
      </c>
      <c r="K11" s="6">
        <v>2</v>
      </c>
      <c r="L11" s="6">
        <v>2</v>
      </c>
      <c r="M11" s="6">
        <v>2</v>
      </c>
      <c r="N11" s="6">
        <v>2</v>
      </c>
      <c r="O11" s="6"/>
    </row>
    <row r="12" s="1" customFormat="1" spans="1:15">
      <c r="A12" s="2" t="s">
        <v>17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="1" customFormat="1" spans="1:15">
      <c r="A13" s="2" t="s">
        <v>18</v>
      </c>
      <c r="B13" s="4"/>
      <c r="C13" s="4"/>
      <c r="D13" s="4"/>
      <c r="E13" s="6"/>
      <c r="F13" s="6"/>
      <c r="G13" s="6"/>
      <c r="H13" s="6"/>
      <c r="I13" s="6"/>
      <c r="J13" s="6"/>
      <c r="K13" s="6">
        <v>1</v>
      </c>
      <c r="L13" s="6">
        <v>1</v>
      </c>
      <c r="M13" s="6">
        <v>1</v>
      </c>
      <c r="N13" s="6">
        <v>1</v>
      </c>
      <c r="O13" s="6"/>
    </row>
    <row r="14" s="1" customFormat="1" spans="1:13">
      <c r="A14" s="2" t="s">
        <v>19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="1" customFormat="1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4">
      <c r="A16" s="4" t="s">
        <v>23</v>
      </c>
      <c r="B16" s="5" t="s">
        <v>24</v>
      </c>
      <c r="C16" s="5"/>
      <c r="D16" s="5"/>
    </row>
    <row r="17" s="1" customFormat="1" spans="1:8">
      <c r="A17" s="2" t="s">
        <v>15</v>
      </c>
      <c r="H17" s="1">
        <v>1</v>
      </c>
    </row>
    <row r="18" s="1" customFormat="1" spans="1:9">
      <c r="A18" s="2" t="s">
        <v>16</v>
      </c>
      <c r="I18" s="1">
        <v>1</v>
      </c>
    </row>
    <row r="19" s="1" customFormat="1" spans="1:1">
      <c r="A19" s="2" t="s">
        <v>17</v>
      </c>
    </row>
    <row r="20" s="1" customFormat="1" spans="1:1">
      <c r="A20" s="2" t="s">
        <v>18</v>
      </c>
    </row>
    <row r="21" s="1" customFormat="1" spans="1:7">
      <c r="A21" s="2" t="s">
        <v>19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</row>
    <row r="22" s="1" customFormat="1" spans="1:1">
      <c r="A22" s="4"/>
    </row>
    <row r="23" s="1" customFormat="1" spans="1:4">
      <c r="A23" s="1" t="s">
        <v>25</v>
      </c>
      <c r="B23" s="5" t="s">
        <v>24</v>
      </c>
      <c r="C23" s="5"/>
      <c r="D23" s="5"/>
    </row>
    <row r="24" s="1" customFormat="1" spans="1:8">
      <c r="A24" s="2" t="s">
        <v>15</v>
      </c>
      <c r="H24" s="1">
        <v>1</v>
      </c>
    </row>
    <row r="25" s="1" customFormat="1" spans="1:9">
      <c r="A25" s="2" t="s">
        <v>16</v>
      </c>
      <c r="I25" s="1">
        <v>1</v>
      </c>
    </row>
    <row r="26" s="1" customFormat="1" spans="1:1">
      <c r="A26" s="2" t="s">
        <v>17</v>
      </c>
    </row>
    <row r="27" s="1" customFormat="1" spans="1:1">
      <c r="A27" s="2" t="s">
        <v>18</v>
      </c>
    </row>
    <row r="28" s="1" customFormat="1" spans="1:7">
      <c r="A28" s="2" t="s">
        <v>19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</row>
    <row r="29" s="1" customFormat="1" spans="1:1">
      <c r="A29" s="4"/>
    </row>
    <row r="30" s="1" customFormat="1" spans="1:7">
      <c r="A30" s="8" t="s">
        <v>26</v>
      </c>
      <c r="B30" s="9" t="s">
        <v>27</v>
      </c>
      <c r="C30" s="9"/>
      <c r="D30" s="9">
        <v>3</v>
      </c>
      <c r="E30" s="9" t="s">
        <v>28</v>
      </c>
      <c r="F30" s="9" t="s">
        <v>29</v>
      </c>
      <c r="G30" s="9" t="s">
        <v>30</v>
      </c>
    </row>
    <row r="31" s="1" customFormat="1" spans="1:9">
      <c r="A31" s="2" t="s">
        <v>15</v>
      </c>
      <c r="B31" s="1">
        <v>3</v>
      </c>
      <c r="C31" s="1">
        <v>4</v>
      </c>
      <c r="D31" s="1">
        <v>4</v>
      </c>
      <c r="E31" s="1">
        <v>4</v>
      </c>
      <c r="F31" s="1">
        <v>4</v>
      </c>
      <c r="G31" s="1">
        <v>4</v>
      </c>
      <c r="H31" s="1">
        <v>11</v>
      </c>
      <c r="I31" s="1">
        <v>11</v>
      </c>
    </row>
    <row r="32" s="1" customFormat="1" spans="1:14">
      <c r="A32" s="2" t="s">
        <v>16</v>
      </c>
      <c r="J32" s="1">
        <v>7</v>
      </c>
      <c r="K32" s="1">
        <v>7</v>
      </c>
      <c r="L32" s="1">
        <v>5</v>
      </c>
      <c r="M32" s="1">
        <v>5</v>
      </c>
      <c r="N32" s="1">
        <v>3</v>
      </c>
    </row>
    <row r="33" s="1" customFormat="1" spans="1:9">
      <c r="A33" s="2" t="s">
        <v>17</v>
      </c>
      <c r="B33" s="1">
        <v>1</v>
      </c>
      <c r="H33" s="1">
        <v>3</v>
      </c>
      <c r="I33" s="1">
        <v>3</v>
      </c>
    </row>
    <row r="34" s="1" customFormat="1" spans="1:14">
      <c r="A34" s="2" t="s">
        <v>18</v>
      </c>
      <c r="J34" s="1">
        <v>7</v>
      </c>
      <c r="K34" s="1">
        <v>7</v>
      </c>
      <c r="L34" s="1">
        <v>9</v>
      </c>
      <c r="M34" s="1">
        <v>9</v>
      </c>
      <c r="N34" s="1">
        <v>2</v>
      </c>
    </row>
    <row r="35" s="1" customFormat="1" spans="1:14">
      <c r="A35" s="2" t="s">
        <v>19</v>
      </c>
      <c r="B35" s="1">
        <v>11</v>
      </c>
      <c r="C35" s="1">
        <v>11</v>
      </c>
      <c r="D35" s="1">
        <v>11</v>
      </c>
      <c r="E35" s="1">
        <v>11</v>
      </c>
      <c r="F35" s="1">
        <v>11</v>
      </c>
      <c r="G35" s="1">
        <v>11</v>
      </c>
      <c r="H35" s="1">
        <v>1</v>
      </c>
      <c r="I35" s="1">
        <v>1</v>
      </c>
      <c r="N35" s="1">
        <v>11</v>
      </c>
    </row>
    <row r="36" s="1" customFormat="1" spans="1:1">
      <c r="A36" s="4"/>
    </row>
    <row r="37" s="1" customFormat="1" spans="1:6">
      <c r="A37" s="4" t="s">
        <v>31</v>
      </c>
      <c r="B37" s="9" t="s">
        <v>27</v>
      </c>
      <c r="C37" s="9"/>
      <c r="D37" s="9">
        <v>2</v>
      </c>
      <c r="E37" s="9" t="s">
        <v>32</v>
      </c>
      <c r="F37" s="9" t="s">
        <v>33</v>
      </c>
    </row>
    <row r="38" s="1" customFormat="1" spans="1:9">
      <c r="A38" s="2" t="s">
        <v>15</v>
      </c>
      <c r="B38" s="1">
        <v>3</v>
      </c>
      <c r="C38" s="1">
        <v>4</v>
      </c>
      <c r="D38" s="1">
        <v>4</v>
      </c>
      <c r="E38" s="1">
        <v>4</v>
      </c>
      <c r="F38" s="1">
        <v>4</v>
      </c>
      <c r="G38" s="1">
        <v>4</v>
      </c>
      <c r="H38" s="1">
        <v>11</v>
      </c>
      <c r="I38" s="1">
        <v>11</v>
      </c>
    </row>
    <row r="39" s="1" customFormat="1" spans="1:14">
      <c r="A39" s="2" t="s">
        <v>16</v>
      </c>
      <c r="J39" s="1">
        <v>7</v>
      </c>
      <c r="K39" s="1">
        <v>7</v>
      </c>
      <c r="L39" s="1">
        <v>5</v>
      </c>
      <c r="M39" s="1">
        <v>5</v>
      </c>
      <c r="N39" s="1">
        <v>3</v>
      </c>
    </row>
    <row r="40" s="1" customFormat="1" spans="1:9">
      <c r="A40" s="2" t="s">
        <v>17</v>
      </c>
      <c r="B40" s="1">
        <v>1</v>
      </c>
      <c r="H40" s="1">
        <v>3</v>
      </c>
      <c r="I40" s="1">
        <v>3</v>
      </c>
    </row>
    <row r="41" s="1" customFormat="1" spans="1:14">
      <c r="A41" s="2" t="s">
        <v>18</v>
      </c>
      <c r="J41" s="1">
        <v>7</v>
      </c>
      <c r="K41" s="1">
        <v>7</v>
      </c>
      <c r="L41" s="1">
        <v>9</v>
      </c>
      <c r="M41" s="1">
        <v>9</v>
      </c>
      <c r="N41" s="1">
        <v>2</v>
      </c>
    </row>
    <row r="42" s="1" customFormat="1" spans="1:14">
      <c r="A42" s="2" t="s">
        <v>19</v>
      </c>
      <c r="B42" s="1">
        <v>11</v>
      </c>
      <c r="C42" s="1">
        <v>11</v>
      </c>
      <c r="D42" s="1">
        <v>11</v>
      </c>
      <c r="E42" s="1">
        <v>11</v>
      </c>
      <c r="F42" s="1">
        <v>11</v>
      </c>
      <c r="G42" s="1">
        <v>11</v>
      </c>
      <c r="H42" s="1">
        <v>1</v>
      </c>
      <c r="I42" s="1">
        <v>1</v>
      </c>
      <c r="N42" s="1">
        <v>11</v>
      </c>
    </row>
    <row r="43" spans="1:1">
      <c r="A43" s="4"/>
    </row>
    <row r="44" spans="1:5">
      <c r="A44" s="4" t="s">
        <v>34</v>
      </c>
      <c r="B44" s="9" t="s">
        <v>35</v>
      </c>
      <c r="C44" s="9"/>
      <c r="D44" s="9"/>
      <c r="E44" s="9"/>
    </row>
    <row r="45" spans="1:10">
      <c r="A45" s="2" t="s">
        <v>15</v>
      </c>
      <c r="B45" s="1">
        <v>5</v>
      </c>
      <c r="C45" s="1">
        <v>5</v>
      </c>
      <c r="D45" s="1">
        <v>5</v>
      </c>
      <c r="E45" s="1">
        <v>5</v>
      </c>
      <c r="F45" s="1">
        <v>5</v>
      </c>
      <c r="G45" s="1">
        <v>6</v>
      </c>
      <c r="H45" s="1">
        <v>6</v>
      </c>
      <c r="I45" s="1">
        <v>6</v>
      </c>
      <c r="J45" s="1">
        <v>6</v>
      </c>
    </row>
    <row r="46" spans="1:14">
      <c r="A46" s="2" t="s">
        <v>16</v>
      </c>
      <c r="K46" s="1">
        <v>6</v>
      </c>
      <c r="L46" s="1">
        <v>6</v>
      </c>
      <c r="M46" s="1">
        <v>6</v>
      </c>
      <c r="N46" s="1">
        <v>5</v>
      </c>
    </row>
    <row r="47" spans="1:6">
      <c r="A47" s="2" t="s">
        <v>17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</row>
    <row r="48" spans="1:14">
      <c r="A48" s="2" t="s">
        <v>18</v>
      </c>
      <c r="N48" s="1">
        <v>1</v>
      </c>
    </row>
    <row r="49" spans="1:1">
      <c r="A49" s="2" t="s">
        <v>19</v>
      </c>
    </row>
    <row r="50" spans="1:1">
      <c r="A50" s="4"/>
    </row>
    <row r="51" spans="1:4">
      <c r="A51" s="10" t="s">
        <v>36</v>
      </c>
      <c r="B51" s="9" t="s">
        <v>37</v>
      </c>
      <c r="C51" s="9"/>
      <c r="D51" s="9"/>
    </row>
    <row r="52" spans="1:10">
      <c r="A52" s="2" t="s">
        <v>15</v>
      </c>
      <c r="H52" s="1">
        <v>4</v>
      </c>
      <c r="I52" s="1">
        <v>4</v>
      </c>
      <c r="J52" s="1">
        <v>5</v>
      </c>
    </row>
    <row r="53" spans="1:13">
      <c r="A53" s="2" t="s">
        <v>16</v>
      </c>
      <c r="K53" s="1">
        <v>2</v>
      </c>
      <c r="L53" s="1">
        <v>2</v>
      </c>
      <c r="M53" s="1">
        <v>2</v>
      </c>
    </row>
    <row r="54" spans="1:9">
      <c r="A54" s="2" t="s">
        <v>17</v>
      </c>
      <c r="H54" s="1">
        <v>1</v>
      </c>
      <c r="I54" s="1">
        <v>1</v>
      </c>
    </row>
    <row r="55" spans="1:13">
      <c r="A55" s="2" t="s">
        <v>18</v>
      </c>
      <c r="K55" s="1">
        <v>3</v>
      </c>
      <c r="L55" s="1">
        <v>3</v>
      </c>
      <c r="M55" s="1">
        <v>3</v>
      </c>
    </row>
    <row r="56" spans="1:14">
      <c r="A56" s="2" t="s">
        <v>19</v>
      </c>
      <c r="B56" s="1">
        <v>5</v>
      </c>
      <c r="C56" s="1">
        <v>5</v>
      </c>
      <c r="D56" s="1">
        <v>5</v>
      </c>
      <c r="E56" s="1">
        <v>5</v>
      </c>
      <c r="F56" s="1">
        <v>5</v>
      </c>
      <c r="G56" s="1">
        <v>5</v>
      </c>
      <c r="N56" s="1">
        <v>5</v>
      </c>
    </row>
    <row r="57" spans="1:1">
      <c r="A57" s="4"/>
    </row>
    <row r="58" spans="1:7">
      <c r="A58" s="4" t="s">
        <v>38</v>
      </c>
      <c r="B58" s="5" t="s">
        <v>39</v>
      </c>
      <c r="G58" s="11" t="s">
        <v>40</v>
      </c>
    </row>
    <row r="59" spans="1:14">
      <c r="A59" s="2" t="s">
        <v>15</v>
      </c>
      <c r="N59" s="1">
        <v>1</v>
      </c>
    </row>
    <row r="60" spans="1:1">
      <c r="A60" s="2" t="s">
        <v>16</v>
      </c>
    </row>
    <row r="61" spans="1:1">
      <c r="A61" s="2" t="s">
        <v>17</v>
      </c>
    </row>
    <row r="62" spans="1:1">
      <c r="A62" s="2" t="s">
        <v>18</v>
      </c>
    </row>
    <row r="63" spans="1:13">
      <c r="A63" s="2" t="s">
        <v>19</v>
      </c>
      <c r="B63" s="1">
        <v>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</row>
    <row r="64" spans="1:1">
      <c r="A64" s="4"/>
    </row>
    <row r="65" spans="1:2">
      <c r="A65" s="4" t="s">
        <v>41</v>
      </c>
      <c r="B65" s="5" t="s">
        <v>42</v>
      </c>
    </row>
    <row r="66" spans="1:11">
      <c r="A66" s="2" t="s">
        <v>15</v>
      </c>
      <c r="B66" s="1">
        <v>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4">
      <c r="A67" s="2" t="s">
        <v>16</v>
      </c>
      <c r="L67" s="1">
        <v>1</v>
      </c>
      <c r="M67" s="1">
        <v>1</v>
      </c>
      <c r="N67" s="1">
        <v>1</v>
      </c>
    </row>
    <row r="68" spans="1:1">
      <c r="A68" s="2" t="s">
        <v>17</v>
      </c>
    </row>
    <row r="69" spans="1:1">
      <c r="A69" s="2" t="s">
        <v>18</v>
      </c>
    </row>
    <row r="70" spans="1:1">
      <c r="A70" s="2" t="s">
        <v>19</v>
      </c>
    </row>
    <row r="71" spans="1:1">
      <c r="A71" s="4"/>
    </row>
    <row r="72" spans="1:2">
      <c r="A72" s="4" t="s">
        <v>43</v>
      </c>
      <c r="B72" s="5" t="s">
        <v>44</v>
      </c>
    </row>
    <row r="73" spans="1:14">
      <c r="A73" s="2" t="s">
        <v>15</v>
      </c>
      <c r="G73" s="1">
        <v>4</v>
      </c>
      <c r="H73" s="1">
        <v>4</v>
      </c>
      <c r="I73" s="1">
        <v>4</v>
      </c>
      <c r="J73" s="1">
        <v>4</v>
      </c>
      <c r="K73" s="1">
        <v>4</v>
      </c>
      <c r="L73" s="1">
        <v>4</v>
      </c>
      <c r="N73" s="1">
        <v>4</v>
      </c>
    </row>
    <row r="74" spans="1:13">
      <c r="A74" s="2" t="s">
        <v>16</v>
      </c>
      <c r="M74" s="1">
        <v>6</v>
      </c>
    </row>
    <row r="75" spans="1:1">
      <c r="A75" s="2" t="s">
        <v>17</v>
      </c>
    </row>
    <row r="76" spans="1:13">
      <c r="A76" s="2" t="s">
        <v>18</v>
      </c>
      <c r="M76" s="1">
        <v>4</v>
      </c>
    </row>
    <row r="77" spans="1:14">
      <c r="A77" s="2" t="s">
        <v>19</v>
      </c>
      <c r="B77" s="1">
        <v>10</v>
      </c>
      <c r="C77" s="1">
        <v>10</v>
      </c>
      <c r="D77" s="1">
        <v>10</v>
      </c>
      <c r="E77" s="1">
        <v>10</v>
      </c>
      <c r="F77" s="1">
        <v>10</v>
      </c>
      <c r="G77" s="1">
        <v>6</v>
      </c>
      <c r="H77" s="1">
        <v>6</v>
      </c>
      <c r="I77" s="1">
        <v>6</v>
      </c>
      <c r="J77" s="1">
        <v>6</v>
      </c>
      <c r="K77" s="1">
        <v>6</v>
      </c>
      <c r="L77" s="1">
        <v>6</v>
      </c>
      <c r="N77" s="1">
        <v>6</v>
      </c>
    </row>
    <row r="78" spans="1:1">
      <c r="A78" s="4"/>
    </row>
    <row r="79" spans="1:7">
      <c r="A79" s="4" t="s">
        <v>45</v>
      </c>
      <c r="B79" s="5" t="s">
        <v>46</v>
      </c>
      <c r="G79" s="12" t="s">
        <v>40</v>
      </c>
    </row>
    <row r="80" spans="1:12">
      <c r="A80" s="2" t="s">
        <v>15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5</v>
      </c>
      <c r="L80" s="1">
        <v>5</v>
      </c>
    </row>
    <row r="81" spans="1:14">
      <c r="A81" s="2" t="s">
        <v>16</v>
      </c>
      <c r="M81" s="1">
        <v>5</v>
      </c>
      <c r="N81" s="1">
        <v>5</v>
      </c>
    </row>
    <row r="82" spans="1:10">
      <c r="A82" s="2" t="s">
        <v>17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</row>
    <row r="83" spans="1:1">
      <c r="A83" s="2" t="s">
        <v>18</v>
      </c>
    </row>
    <row r="84" spans="1:10">
      <c r="A84" s="2" t="s">
        <v>19</v>
      </c>
      <c r="B84" s="1">
        <v>4</v>
      </c>
      <c r="C84" s="1">
        <v>4</v>
      </c>
      <c r="D84" s="1">
        <v>4</v>
      </c>
      <c r="E84" s="1">
        <v>4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</row>
    <row r="85" spans="1:1">
      <c r="A85" s="4"/>
    </row>
    <row r="86" spans="1:2">
      <c r="A86" s="4" t="s">
        <v>47</v>
      </c>
      <c r="B86" s="5" t="s">
        <v>48</v>
      </c>
    </row>
    <row r="87" spans="1:12">
      <c r="A87" s="2" t="s">
        <v>15</v>
      </c>
      <c r="B87" s="1">
        <v>2</v>
      </c>
      <c r="C87" s="1">
        <v>2</v>
      </c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</row>
    <row r="88" spans="1:14">
      <c r="A88" s="2" t="s">
        <v>16</v>
      </c>
      <c r="M88" s="1">
        <v>2</v>
      </c>
      <c r="N88" s="1">
        <v>2</v>
      </c>
    </row>
    <row r="89" spans="1:1">
      <c r="A89" s="2" t="s">
        <v>17</v>
      </c>
    </row>
    <row r="90" spans="1:1">
      <c r="A90" s="2" t="s">
        <v>18</v>
      </c>
    </row>
    <row r="91" spans="1:1">
      <c r="A91" s="2" t="s">
        <v>19</v>
      </c>
    </row>
    <row r="92" customFormat="1" spans="1:1">
      <c r="A92" s="4"/>
    </row>
    <row r="93" customFormat="1" spans="1:2">
      <c r="A93" s="4"/>
      <c r="B93" s="13"/>
    </row>
    <row r="94" customFormat="1" spans="1:2">
      <c r="A94" s="4"/>
      <c r="B94" s="13"/>
    </row>
    <row r="95" customFormat="1" spans="1:2">
      <c r="A95" s="4"/>
      <c r="B95" s="13"/>
    </row>
    <row r="96" customFormat="1" spans="1:2">
      <c r="A96" s="4"/>
      <c r="B96" s="13"/>
    </row>
    <row r="97" customFormat="1" spans="1:2">
      <c r="A97" s="4"/>
      <c r="B97" s="13"/>
    </row>
    <row r="98" customFormat="1" spans="1:15">
      <c r="A98" s="1"/>
      <c r="O98" t="s">
        <v>49</v>
      </c>
    </row>
    <row r="99" s="1" customFormat="1" spans="1:15">
      <c r="A99" s="2" t="s">
        <v>15</v>
      </c>
      <c r="B99" s="1">
        <f>SUM(B3,B10,B17,B24,B31,B38,B45,B52,B59,B66,B73,B80,B87)</f>
        <v>18</v>
      </c>
      <c r="C99" s="1">
        <f t="shared" ref="C99:N99" si="0">SUM(C3,C10,C17,C24,C31,C38,C45,C52,C59,C66,C73,C80,C87)</f>
        <v>20</v>
      </c>
      <c r="D99" s="1">
        <f t="shared" si="0"/>
        <v>20</v>
      </c>
      <c r="E99" s="1">
        <f t="shared" si="0"/>
        <v>17</v>
      </c>
      <c r="F99" s="1">
        <f t="shared" si="0"/>
        <v>17</v>
      </c>
      <c r="G99" s="1">
        <f t="shared" si="0"/>
        <v>22</v>
      </c>
      <c r="H99" s="1">
        <f t="shared" si="0"/>
        <v>42</v>
      </c>
      <c r="I99" s="1">
        <f t="shared" si="0"/>
        <v>40</v>
      </c>
      <c r="J99" s="1">
        <f t="shared" si="0"/>
        <v>19</v>
      </c>
      <c r="K99" s="1">
        <f t="shared" si="0"/>
        <v>12</v>
      </c>
      <c r="L99" s="1">
        <f t="shared" si="0"/>
        <v>11</v>
      </c>
      <c r="M99" s="1">
        <f t="shared" si="0"/>
        <v>0</v>
      </c>
      <c r="N99" s="1">
        <f t="shared" si="0"/>
        <v>5</v>
      </c>
      <c r="O99" s="1">
        <f>SUM(B99:N99)</f>
        <v>243</v>
      </c>
    </row>
    <row r="100" s="1" customFormat="1" spans="1:15">
      <c r="A100" s="2" t="s">
        <v>16</v>
      </c>
      <c r="B100" s="1">
        <f>SUM(B4,B11,B18,B25,B32,B39,B46,B53,B60,B67,B74,B81,B88)</f>
        <v>0</v>
      </c>
      <c r="C100" s="1">
        <f t="shared" ref="C100:N100" si="1">SUM(C4,C11,C18,C25,C32,C39,C46,C53,C60,C67,C74,C81,C88)</f>
        <v>0</v>
      </c>
      <c r="D100" s="1">
        <f t="shared" si="1"/>
        <v>0</v>
      </c>
      <c r="E100" s="1">
        <f t="shared" si="1"/>
        <v>3</v>
      </c>
      <c r="F100" s="1">
        <f t="shared" si="1"/>
        <v>3</v>
      </c>
      <c r="G100" s="1">
        <f t="shared" si="1"/>
        <v>4</v>
      </c>
      <c r="H100" s="1">
        <f t="shared" si="1"/>
        <v>4</v>
      </c>
      <c r="I100" s="1">
        <f t="shared" si="1"/>
        <v>6</v>
      </c>
      <c r="J100" s="1">
        <f t="shared" si="1"/>
        <v>17</v>
      </c>
      <c r="K100" s="1">
        <f t="shared" si="1"/>
        <v>24</v>
      </c>
      <c r="L100" s="1">
        <f t="shared" si="1"/>
        <v>21</v>
      </c>
      <c r="M100" s="1">
        <f t="shared" si="1"/>
        <v>34</v>
      </c>
      <c r="N100" s="1">
        <f t="shared" si="1"/>
        <v>21</v>
      </c>
      <c r="O100" s="1">
        <f>SUM(B100:N100)</f>
        <v>137</v>
      </c>
    </row>
    <row r="101" s="1" customFormat="1" spans="1:15">
      <c r="A101" s="2" t="s">
        <v>17</v>
      </c>
      <c r="B101" s="1">
        <f>SUM(B5,B12,B19,B26,B33,B40,B47,B54,B61,B68,B75,B82,B89)</f>
        <v>3</v>
      </c>
      <c r="C101" s="1">
        <f t="shared" ref="C101:N101" si="2">SUM(C5,C12,C19,C26,C33,C40,C47,C54,C61,C68,C75,C82,C89)</f>
        <v>1</v>
      </c>
      <c r="D101" s="1">
        <f t="shared" si="2"/>
        <v>1</v>
      </c>
      <c r="E101" s="1">
        <f t="shared" si="2"/>
        <v>1</v>
      </c>
      <c r="F101" s="1">
        <f t="shared" si="2"/>
        <v>2</v>
      </c>
      <c r="G101" s="1">
        <f t="shared" si="2"/>
        <v>1</v>
      </c>
      <c r="H101" s="1">
        <f t="shared" si="2"/>
        <v>8</v>
      </c>
      <c r="I101" s="1">
        <f t="shared" si="2"/>
        <v>8</v>
      </c>
      <c r="J101" s="1">
        <f t="shared" si="2"/>
        <v>1</v>
      </c>
      <c r="K101" s="1">
        <f t="shared" si="2"/>
        <v>0</v>
      </c>
      <c r="L101" s="1">
        <f t="shared" si="2"/>
        <v>0</v>
      </c>
      <c r="M101" s="1">
        <f t="shared" si="2"/>
        <v>0</v>
      </c>
      <c r="N101" s="1">
        <f t="shared" si="2"/>
        <v>0</v>
      </c>
      <c r="O101" s="1">
        <f>SUM(B101:N101)</f>
        <v>26</v>
      </c>
    </row>
    <row r="102" s="1" customFormat="1" spans="1:15">
      <c r="A102" s="2" t="s">
        <v>18</v>
      </c>
      <c r="B102" s="1">
        <f>SUM(B6,B13,B20,B27,B34,B41,B48,B55,B62,B69,B76,B83,B90)</f>
        <v>0</v>
      </c>
      <c r="C102" s="1">
        <f t="shared" ref="C102:N102" si="3">SUM(C6,C13,C20,C27,C34,C41,C48,C55,C62,C69,C76,C83,C90)</f>
        <v>0</v>
      </c>
      <c r="D102" s="1">
        <f t="shared" si="3"/>
        <v>0</v>
      </c>
      <c r="E102" s="1">
        <f t="shared" si="3"/>
        <v>0</v>
      </c>
      <c r="F102" s="1">
        <f t="shared" si="3"/>
        <v>0</v>
      </c>
      <c r="G102" s="1">
        <f t="shared" si="3"/>
        <v>0</v>
      </c>
      <c r="H102" s="1">
        <f t="shared" si="3"/>
        <v>0</v>
      </c>
      <c r="I102" s="1">
        <f t="shared" si="3"/>
        <v>0</v>
      </c>
      <c r="J102" s="1">
        <f t="shared" si="3"/>
        <v>14</v>
      </c>
      <c r="K102" s="1">
        <f t="shared" si="3"/>
        <v>18</v>
      </c>
      <c r="L102" s="1">
        <f t="shared" si="3"/>
        <v>22</v>
      </c>
      <c r="M102" s="1">
        <f t="shared" si="3"/>
        <v>26</v>
      </c>
      <c r="N102" s="1">
        <f t="shared" si="3"/>
        <v>6</v>
      </c>
      <c r="O102" s="1">
        <f>SUM(B102:N102)</f>
        <v>86</v>
      </c>
    </row>
    <row r="103" s="1" customFormat="1" spans="1:15">
      <c r="A103" s="2" t="s">
        <v>19</v>
      </c>
      <c r="B103" s="1">
        <f>SUM(B7,B14,B21,B28,B35,B42,B49,B56,B63,B70,B77,B84,B91)</f>
        <v>44</v>
      </c>
      <c r="C103" s="1">
        <f t="shared" ref="C103:N103" si="4">SUM(C7,C14,C21,C28,C35,C42,C49,C56,C63,C70,C77,C84,C91)</f>
        <v>44</v>
      </c>
      <c r="D103" s="1">
        <f t="shared" si="4"/>
        <v>44</v>
      </c>
      <c r="E103" s="1">
        <f t="shared" si="4"/>
        <v>44</v>
      </c>
      <c r="F103" s="1">
        <f t="shared" si="4"/>
        <v>43</v>
      </c>
      <c r="G103" s="1">
        <f t="shared" si="4"/>
        <v>39</v>
      </c>
      <c r="H103" s="1">
        <f t="shared" si="4"/>
        <v>12</v>
      </c>
      <c r="I103" s="1">
        <f t="shared" si="4"/>
        <v>12</v>
      </c>
      <c r="J103" s="1">
        <f t="shared" si="4"/>
        <v>10</v>
      </c>
      <c r="K103" s="1">
        <f t="shared" si="4"/>
        <v>7</v>
      </c>
      <c r="L103" s="1">
        <f t="shared" si="4"/>
        <v>7</v>
      </c>
      <c r="M103" s="1">
        <f t="shared" si="4"/>
        <v>1</v>
      </c>
      <c r="N103" s="1">
        <f t="shared" si="4"/>
        <v>33</v>
      </c>
      <c r="O103" s="1">
        <f>SUM(B103:N103)</f>
        <v>340</v>
      </c>
    </row>
    <row r="107" spans="1:5">
      <c r="A107" s="14"/>
      <c r="B107" s="14" t="s">
        <v>50</v>
      </c>
      <c r="C107" s="14" t="s">
        <v>51</v>
      </c>
      <c r="D107" s="14" t="s">
        <v>50</v>
      </c>
      <c r="E107" s="14" t="s">
        <v>51</v>
      </c>
    </row>
    <row r="108" spans="1:5">
      <c r="A108" s="2" t="s">
        <v>15</v>
      </c>
      <c r="B108" s="14">
        <f>O99</f>
        <v>243</v>
      </c>
      <c r="C108" s="15">
        <f>B108/B113</f>
        <v>0.292067307692308</v>
      </c>
      <c r="D108" s="16">
        <f>B108+B109</f>
        <v>380</v>
      </c>
      <c r="E108" s="15">
        <f>D108/B113</f>
        <v>0.456730769230769</v>
      </c>
    </row>
    <row r="109" spans="1:5">
      <c r="A109" s="2" t="s">
        <v>16</v>
      </c>
      <c r="B109" s="14">
        <f>O100</f>
        <v>137</v>
      </c>
      <c r="C109" s="15">
        <f>B109/B113</f>
        <v>0.164663461538462</v>
      </c>
      <c r="D109" s="17"/>
      <c r="E109" s="15"/>
    </row>
    <row r="110" spans="1:5">
      <c r="A110" s="2" t="s">
        <v>17</v>
      </c>
      <c r="B110" s="14">
        <f>O101</f>
        <v>26</v>
      </c>
      <c r="C110" s="15">
        <f>B110/B113</f>
        <v>0.03125</v>
      </c>
      <c r="D110" s="16">
        <f>B110+B111</f>
        <v>112</v>
      </c>
      <c r="E110" s="15">
        <f>D110/B113</f>
        <v>0.134615384615385</v>
      </c>
    </row>
    <row r="111" spans="1:5">
      <c r="A111" s="2" t="s">
        <v>18</v>
      </c>
      <c r="B111" s="14">
        <f>O102</f>
        <v>86</v>
      </c>
      <c r="C111" s="15">
        <f>B111/B113</f>
        <v>0.103365384615385</v>
      </c>
      <c r="D111" s="17"/>
      <c r="E111" s="15"/>
    </row>
    <row r="112" spans="1:5">
      <c r="A112" s="2" t="s">
        <v>19</v>
      </c>
      <c r="B112" s="14">
        <f>O103</f>
        <v>340</v>
      </c>
      <c r="C112" s="15">
        <f>B112/B113</f>
        <v>0.408653846153846</v>
      </c>
      <c r="D112" s="14">
        <f>B112</f>
        <v>340</v>
      </c>
      <c r="E112" s="15">
        <f>C112</f>
        <v>0.408653846153846</v>
      </c>
    </row>
    <row r="113" spans="1:5">
      <c r="A113" s="18" t="s">
        <v>49</v>
      </c>
      <c r="B113" s="14">
        <f>SUM(B108:B112)</f>
        <v>832</v>
      </c>
      <c r="C113" s="14"/>
      <c r="D113" s="14">
        <f>SUM(D108:D112)</f>
        <v>832</v>
      </c>
      <c r="E113" s="14"/>
    </row>
  </sheetData>
  <autoFilter ref="A1:O113">
    <extLst/>
  </autoFilter>
  <mergeCells count="4">
    <mergeCell ref="D108:D109"/>
    <mergeCell ref="D110:D111"/>
    <mergeCell ref="E108:E109"/>
    <mergeCell ref="E110:E111"/>
  </mergeCells>
  <pageMargins left="0.75" right="0.75" top="1" bottom="1" header="0.5" footer="0.5"/>
  <headerFooter/>
  <ignoredErrors>
    <ignoredError sqref="D113" emptyCellReferenc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</dc:creator>
  <cp:lastModifiedBy>sun</cp:lastModifiedBy>
  <dcterms:created xsi:type="dcterms:W3CDTF">2022-02-14T13:28:00Z</dcterms:created>
  <dcterms:modified xsi:type="dcterms:W3CDTF">2022-04-08T11:09:13Z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4C53CD3874B74CE6BB8AA8E5D0CB6367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