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 activeTab="2"/>
  </bookViews>
  <sheets>
    <sheet name="Total（V-SZZand△V-SZZ）" sheetId="2" r:id="rId1"/>
    <sheet name="VSZZ" sheetId="1" r:id="rId2"/>
    <sheet name="△VSZZ" sheetId="3" r:id="rId3"/>
  </sheets>
  <definedNames>
    <definedName name="_xlnm._FilterDatabase" localSheetId="1" hidden="1">VSZZ!$A$1:$K$48</definedName>
    <definedName name="_xlnm._FilterDatabase" localSheetId="2" hidden="1">△VSZZ!$A$1:$K$86</definedName>
  </definedNames>
  <calcPr calcId="144525"/>
</workbook>
</file>

<file path=xl/sharedStrings.xml><?xml version="1.0" encoding="utf-8"?>
<sst xmlns="http://schemas.openxmlformats.org/spreadsheetml/2006/main" count="764" uniqueCount="309">
  <si>
    <t>Target</t>
  </si>
  <si>
    <t>CVE</t>
  </si>
  <si>
    <t>True Positive</t>
  </si>
  <si>
    <t>False Positive</t>
  </si>
  <si>
    <t>False Negative</t>
  </si>
  <si>
    <t>Lifray Portal</t>
  </si>
  <si>
    <t>Jackson-databind</t>
  </si>
  <si>
    <t>Struts</t>
  </si>
  <si>
    <t>Tomcat</t>
  </si>
  <si>
    <t>Jenkins</t>
  </si>
  <si>
    <t>Spring-security</t>
  </si>
  <si>
    <t>Spring-framework</t>
  </si>
  <si>
    <t>Sum</t>
  </si>
  <si>
    <t>△</t>
  </si>
  <si>
    <t>ID</t>
  </si>
  <si>
    <t>Repo</t>
  </si>
  <si>
    <t>Ground Truth</t>
  </si>
  <si>
    <t>NUM Truth</t>
  </si>
  <si>
    <t>Range report</t>
  </si>
  <si>
    <t>NUM Range</t>
  </si>
  <si>
    <t>VSZZ report</t>
  </si>
  <si>
    <t>NVD</t>
  </si>
  <si>
    <t>Report</t>
  </si>
  <si>
    <t>Time</t>
  </si>
  <si>
    <t>spring-security</t>
  </si>
  <si>
    <t>CVE-2014-0097</t>
  </si>
  <si>
    <t>3.1.3-5、3.2.0-1</t>
  </si>
  <si>
    <r>
      <rPr>
        <sz val="11"/>
        <color theme="1"/>
        <rFont val="宋体"/>
        <charset val="134"/>
        <scheme val="minor"/>
      </rPr>
      <t>3.1.0-3.</t>
    </r>
    <r>
      <rPr>
        <sz val="11"/>
        <color rgb="FFFF0000"/>
        <rFont val="宋体"/>
        <charset val="134"/>
        <scheme val="minor"/>
      </rPr>
      <t>2.5</t>
    </r>
  </si>
  <si>
    <t>3.2.0 to 3.2.1
3.1.0 to 3.1.5</t>
  </si>
  <si>
    <t>CVE-2018-15801</t>
  </si>
  <si>
    <t>5.1.0-1</t>
  </si>
  <si>
    <t>5.1.0-5.1.13</t>
  </si>
  <si>
    <t>5.1.x prior to 5.1.2</t>
  </si>
  <si>
    <t>spring-framework</t>
  </si>
  <si>
    <t>CVE-2013-4152</t>
  </si>
  <si>
    <t>3.2.0-3，4.0.0.M1</t>
  </si>
  <si>
    <r>
      <rPr>
        <sz val="11"/>
        <color rgb="FFFF0000"/>
        <rFont val="宋体"/>
        <charset val="134"/>
        <scheme val="minor"/>
      </rPr>
      <t>3.2.0</t>
    </r>
    <r>
      <rPr>
        <sz val="11"/>
        <color theme="1"/>
        <rFont val="宋体"/>
        <charset val="134"/>
        <scheme val="minor"/>
      </rPr>
      <t>,before 4.0.0.M1</t>
    </r>
  </si>
  <si>
    <t>before 3.2.4 and 4.0.0.M1</t>
  </si>
  <si>
    <t>CVE-2013-7315</t>
  </si>
  <si>
    <t>before 3.2.4 and 4.0.0.M1 through 4.0.0.M2</t>
  </si>
  <si>
    <t>tomcat</t>
  </si>
  <si>
    <t>CVE-2008-1947</t>
  </si>
  <si>
    <t>6.0.13-16</t>
  </si>
  <si>
    <t>6.0-6.0.16</t>
  </si>
  <si>
    <t>5.5.0-5.5.26, 6.0.0-6.0.16</t>
  </si>
  <si>
    <t>CVE-2010-1157</t>
  </si>
  <si>
    <t>6.0.13-26、7.0.0-RC1</t>
  </si>
  <si>
    <t>6.0-6.0.26、7.0.0-RC1</t>
  </si>
  <si>
    <t>5.5.0-5.5.29，6.0.0-6.0.26</t>
  </si>
  <si>
    <t>CVE-2010-3718</t>
  </si>
  <si>
    <t>6.0.13-29、7.0.0-RC1-2、7.0.3</t>
  </si>
  <si>
    <t>6.0-6.0.29、7.0.0-RC1-2、7.0.3</t>
  </si>
  <si>
    <t>7.0.0-7.0.3, 6.0.x, 5.5.x</t>
  </si>
  <si>
    <t>CVE-2010-4172</t>
  </si>
  <si>
    <t>6.0.13-29，7.0.0-RC1-2，7.0.3-4</t>
  </si>
  <si>
    <t>6.0.11-6.0.29、7.0.0-RC1-2、7.0.3-4</t>
  </si>
  <si>
    <t>6.0.12-6.0.29，7.0.0-7.0.4</t>
  </si>
  <si>
    <t>CVE-2010-4476</t>
  </si>
  <si>
    <t>6.0.13-29，7.0.0-RC1-2，7.0.3-6</t>
  </si>
  <si>
    <t>6.0-6.0.31、7.0.0-RC1-2、7.0.3-6</t>
  </si>
  <si>
    <t>none</t>
  </si>
  <si>
    <t>CVE-2011-1582</t>
  </si>
  <si>
    <t>7.0.11-13</t>
  </si>
  <si>
    <t>7.0.12-7.0.13</t>
  </si>
  <si>
    <t>CVE-2011-2526</t>
  </si>
  <si>
    <t>6.0.18-32，7.0.0-RC1-2，7.0.3-18</t>
  </si>
  <si>
    <r>
      <rPr>
        <sz val="11"/>
        <color theme="1"/>
        <rFont val="宋体"/>
        <charset val="134"/>
        <scheme val="minor"/>
      </rPr>
      <t>6.0.18-32，7.0.0-RC1-2，
7.0.3-18、</t>
    </r>
    <r>
      <rPr>
        <sz val="11"/>
        <color rgb="FFFF0000"/>
        <rFont val="宋体"/>
        <charset val="134"/>
        <scheme val="minor"/>
      </rPr>
      <t>9.X、10.X</t>
    </r>
  </si>
  <si>
    <t>6.0-6.0.32、7.0.0-RC1-2、7.0.3-19</t>
  </si>
  <si>
    <t>5.5.x-5.5.34, 6.x-6.0.33, 7.x-7.0.19</t>
  </si>
  <si>
    <t>CVE-2016-6817</t>
  </si>
  <si>
    <t>9.0.0-M1-M11、8.5.6</t>
  </si>
  <si>
    <t>9.0.0.M1 to 9.0.0.M11、8.5.0 to 8.5.6</t>
  </si>
  <si>
    <t>CVE-2020-9484</t>
  </si>
  <si>
    <t>6x，7.0.0-RC1-2，
7.0.3-103，8x，8.5.0-54,
9.0.0-M1-34，8.0.0-RC1-5，
10.0.0-M1</t>
  </si>
  <si>
    <r>
      <rPr>
        <sz val="11"/>
        <color theme="1"/>
        <rFont val="宋体"/>
        <charset val="134"/>
        <scheme val="minor"/>
      </rPr>
      <t>7.0.</t>
    </r>
    <r>
      <rPr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-103、8.5.0-54、
9.0.0-M1-</t>
    </r>
    <r>
      <rPr>
        <sz val="11"/>
        <color rgb="FFFF0000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、9.0.0-34
10.0.0-M1-10.0.0-M4</t>
    </r>
  </si>
  <si>
    <t>10.0.0-M1-10.0.0-M4, 
9.0.0.M1-9.0.34, 
8.5.0-8.5.54、7.0.0-7.0.103</t>
  </si>
  <si>
    <t>CVE-2021-41079</t>
  </si>
  <si>
    <t>8.5.6-58，9.0.0-M1-40，
10.0.0-M1-10</t>
  </si>
  <si>
    <t>8.5.0-63、9.0.0-M1-27、
9.0.0-43、10.0.0-M1-10.0.2</t>
  </si>
  <si>
    <t>8.5.0-8.5.63, 9.0.0-M1-9.0.43、
10.0.0-M1-10.0.2</t>
  </si>
  <si>
    <t>struts</t>
  </si>
  <si>
    <t>CVE-2008-6682</t>
  </si>
  <si>
    <t>2.0.10、2.1.0</t>
  </si>
  <si>
    <r>
      <rPr>
        <sz val="11"/>
        <color rgb="FFFF0000"/>
        <rFont val="宋体"/>
        <charset val="134"/>
        <scheme val="minor"/>
      </rPr>
      <t>2.0.7、2.0.9</t>
    </r>
    <r>
      <rPr>
        <sz val="11"/>
        <color theme="1"/>
        <rFont val="宋体"/>
        <charset val="134"/>
        <scheme val="minor"/>
      </rPr>
      <t>-10、2.1.0</t>
    </r>
  </si>
  <si>
    <t>2.0.x before 2.0.11.1 and 2.1.x before 2.1.1</t>
  </si>
  <si>
    <t>CVE-2011-1772</t>
  </si>
  <si>
    <t>2.2.0-1</t>
  </si>
  <si>
    <t>2.2.0-2.2.1、2.2.1.1</t>
  </si>
  <si>
    <t>2.x before 2.2.3</t>
  </si>
  <si>
    <t>CVE-2011-2088</t>
  </si>
  <si>
    <t>2.2.1</t>
  </si>
  <si>
    <t>CVE-2012-4387</t>
  </si>
  <si>
    <t>2.2.0-2.3.4</t>
  </si>
  <si>
    <r>
      <rPr>
        <sz val="11"/>
        <color theme="1"/>
        <rFont val="宋体"/>
        <charset val="134"/>
        <scheme val="minor"/>
      </rPr>
      <t>2.2.0-2.3.</t>
    </r>
    <r>
      <rPr>
        <sz val="11"/>
        <color rgb="FFFF0000"/>
        <rFont val="宋体"/>
        <charset val="134"/>
        <scheme val="minor"/>
      </rPr>
      <t>4.1</t>
    </r>
  </si>
  <si>
    <t>2.0.0 through 2.3.4</t>
  </si>
  <si>
    <t>CVE-2016-8738</t>
  </si>
  <si>
    <t>2.5.2-5</t>
  </si>
  <si>
    <t>2.5.3, 2.5.4, 2.5.5</t>
  </si>
  <si>
    <t>Apache Struts 2.5 through 2.5.5</t>
  </si>
  <si>
    <t>CVE-2014-7809</t>
  </si>
  <si>
    <t>2.0.0-2.3.10</t>
  </si>
  <si>
    <t>2.0.0-2.3.20</t>
  </si>
  <si>
    <t>2.0.0 through 2.3.x before 2.3.20</t>
  </si>
  <si>
    <t>CVE-2017-9805</t>
  </si>
  <si>
    <t>2.1.1-2.3.29，2.5.1-2.5.10</t>
  </si>
  <si>
    <t>2.1.1-2.3.34，2.5.x-2.5.13</t>
  </si>
  <si>
    <t>2.1.1 through 2.3.x before 2.3.34 
 2.5.x before 2.5.13</t>
  </si>
  <si>
    <t>CVE-2016-0785</t>
  </si>
  <si>
    <t>2.3.5-20</t>
  </si>
  <si>
    <r>
      <rPr>
        <sz val="11"/>
        <color theme="1"/>
        <rFont val="宋体"/>
        <charset val="134"/>
        <scheme val="minor"/>
      </rPr>
      <t>2.3.5-2.3.28，</t>
    </r>
    <r>
      <rPr>
        <sz val="11"/>
        <color rgb="FFFF0000"/>
        <rFont val="宋体"/>
        <charset val="134"/>
        <scheme val="minor"/>
      </rPr>
      <t>2.5.X</t>
    </r>
  </si>
  <si>
    <t>before 2.3.28</t>
  </si>
  <si>
    <t>CVE-2016-3087</t>
  </si>
  <si>
    <t>2.0.0-2.3.28</t>
  </si>
  <si>
    <r>
      <rPr>
        <sz val="11"/>
        <color theme="1"/>
        <rFont val="宋体"/>
        <charset val="134"/>
        <scheme val="minor"/>
      </rPr>
      <t>2.0.0-2.3.28，</t>
    </r>
    <r>
      <rPr>
        <sz val="11"/>
        <color rgb="FFFF0000"/>
        <rFont val="宋体"/>
        <charset val="134"/>
        <scheme val="minor"/>
      </rPr>
      <t>2.5.X</t>
    </r>
  </si>
  <si>
    <t>2.3.19 to 2.3.20.2, 2.3.21 to 2.3.24.1, 
and 2.3.25 to 2.3.28</t>
  </si>
  <si>
    <t>jenkins</t>
  </si>
  <si>
    <t>CVE-2018-1999044</t>
  </si>
  <si>
    <t>before 2.121.2</t>
  </si>
  <si>
    <t>1.409-1.650、2.106-2.121.2</t>
  </si>
  <si>
    <r>
      <rPr>
        <sz val="11"/>
        <color theme="1"/>
        <rFont val="宋体"/>
        <charset val="134"/>
        <scheme val="minor"/>
      </rPr>
      <t>1.409-</t>
    </r>
    <r>
      <rPr>
        <sz val="11"/>
        <color rgb="FFFF0000"/>
        <rFont val="宋体"/>
        <charset val="134"/>
        <scheme val="minor"/>
      </rPr>
      <t>1.468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FF0000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-2.121.2</t>
    </r>
  </si>
  <si>
    <t>2.137 and earlier, 2.121.2 and earlier</t>
  </si>
  <si>
    <t>CVE-2021-21610</t>
  </si>
  <si>
    <t>1.468-2.274</t>
  </si>
  <si>
    <t>1.440-2.274</t>
  </si>
  <si>
    <t>2.274 and earlier</t>
  </si>
  <si>
    <t>CVE-2017-1000391</t>
  </si>
  <si>
    <t>1.312-1.650，2.0-2.83</t>
  </si>
  <si>
    <r>
      <rPr>
        <sz val="11"/>
        <rFont val="宋体"/>
        <charset val="134"/>
        <scheme val="minor"/>
      </rPr>
      <t xml:space="preserve">from </t>
    </r>
    <r>
      <rPr>
        <sz val="11"/>
        <color rgb="FFFF0000"/>
        <rFont val="宋体"/>
        <charset val="134"/>
        <scheme val="minor"/>
      </rPr>
      <t>1.566</t>
    </r>
    <r>
      <rPr>
        <sz val="11"/>
        <rFont val="宋体"/>
        <charset val="134"/>
        <scheme val="minor"/>
      </rPr>
      <t xml:space="preserve"> to 2.73.2, from </t>
    </r>
    <r>
      <rPr>
        <sz val="11"/>
        <color rgb="FFFF0000"/>
        <rFont val="宋体"/>
        <charset val="134"/>
        <scheme val="minor"/>
      </rPr>
      <t>2.74</t>
    </r>
    <r>
      <rPr>
        <sz val="11"/>
        <rFont val="宋体"/>
        <charset val="134"/>
        <scheme val="minor"/>
      </rPr>
      <t xml:space="preserve"> to 2.88</t>
    </r>
  </si>
  <si>
    <t>2.88 and earlier and 2.73.2 and earlier</t>
  </si>
  <si>
    <t>CVE-2014-2064</t>
  </si>
  <si>
    <t>1.500-1.540</t>
  </si>
  <si>
    <r>
      <rPr>
        <sz val="11"/>
        <rFont val="宋体"/>
        <charset val="134"/>
        <scheme val="minor"/>
      </rPr>
      <t xml:space="preserve">from </t>
    </r>
    <r>
      <rPr>
        <sz val="11"/>
        <color rgb="FFFF0000"/>
        <rFont val="宋体"/>
        <charset val="134"/>
        <scheme val="minor"/>
      </rPr>
      <t>1.352</t>
    </r>
    <r>
      <rPr>
        <sz val="11"/>
        <rFont val="宋体"/>
        <charset val="134"/>
        <scheme val="minor"/>
      </rPr>
      <t xml:space="preserve"> to 1.550</t>
    </r>
  </si>
  <si>
    <t>before 1.551</t>
  </si>
  <si>
    <t>CVE-2017-1000400</t>
  </si>
  <si>
    <t>2.73.1 and earlier, 2.83 and earlier</t>
  </si>
  <si>
    <t>CVE-2014-2067</t>
  </si>
  <si>
    <t>1.312-1.540</t>
  </si>
  <si>
    <t>1.312-1.551</t>
  </si>
  <si>
    <t>CVE-2013-7330</t>
  </si>
  <si>
    <t>1.312-1.501</t>
  </si>
  <si>
    <t>Jenkins before 1.502</t>
  </si>
  <si>
    <t>CVE-2014-2065</t>
  </si>
  <si>
    <t>1.420-1.540</t>
  </si>
  <si>
    <t>1.416-1.550</t>
  </si>
  <si>
    <t>CVE-2014-2058</t>
  </si>
  <si>
    <t>1.510-1.540</t>
  </si>
  <si>
    <t>1.502-1.550</t>
  </si>
  <si>
    <t>Jenkins before 1.551</t>
  </si>
  <si>
    <t>CVE-2014-2068</t>
  </si>
  <si>
    <t>1.420-1.540，2.235.1-2.275</t>
  </si>
  <si>
    <t>CVE-2017-1000395</t>
  </si>
  <si>
    <r>
      <rPr>
        <sz val="11"/>
        <rFont val="宋体"/>
        <charset val="134"/>
        <scheme val="minor"/>
      </rPr>
      <t>1.312-1.650，</t>
    </r>
    <r>
      <rPr>
        <sz val="11"/>
        <color rgb="FFFF0000"/>
        <rFont val="宋体"/>
        <charset val="134"/>
        <scheme val="minor"/>
      </rPr>
      <t>2.0</t>
    </r>
    <r>
      <rPr>
        <sz val="11"/>
        <rFont val="宋体"/>
        <charset val="134"/>
        <scheme val="minor"/>
      </rPr>
      <t>-2.</t>
    </r>
    <r>
      <rPr>
        <sz val="11"/>
        <color rgb="FFFF0000"/>
        <rFont val="宋体"/>
        <charset val="134"/>
        <scheme val="minor"/>
      </rPr>
      <t>73.1</t>
    </r>
  </si>
  <si>
    <t>CVE-2017-1000398</t>
  </si>
  <si>
    <t>1.400-1.650，2.0-2.83</t>
  </si>
  <si>
    <r>
      <rPr>
        <sz val="11"/>
        <rFont val="宋体"/>
        <charset val="134"/>
        <scheme val="minor"/>
      </rPr>
      <t>1.387-1.650，</t>
    </r>
    <r>
      <rPr>
        <sz val="11"/>
        <color rgb="FFFF0000"/>
        <rFont val="宋体"/>
        <charset val="134"/>
        <scheme val="minor"/>
      </rPr>
      <t>2.0</t>
    </r>
    <r>
      <rPr>
        <sz val="11"/>
        <rFont val="宋体"/>
        <charset val="134"/>
        <scheme val="minor"/>
      </rPr>
      <t>-2.73.1</t>
    </r>
  </si>
  <si>
    <t>jackson-
databind</t>
  </si>
  <si>
    <t>CVE-2017-17485</t>
  </si>
  <si>
    <t>2.6.7.4-5、2.9.0-3</t>
  </si>
  <si>
    <t>no</t>
  </si>
  <si>
    <t>through 2.8.10、2.9.x through 2.9.3</t>
  </si>
  <si>
    <t>CVE-2018-7489</t>
  </si>
  <si>
    <t>2.7.9.3, 2.8.x before 2.8.11.1 and 2.9.x before 2.9.5</t>
  </si>
  <si>
    <t>CVE-2019-12086</t>
  </si>
  <si>
    <t>2.9.5-8</t>
  </si>
  <si>
    <t>2.7.9.4、2.8.11-11.3、2.9.5-8</t>
  </si>
  <si>
    <r>
      <rPr>
        <sz val="11"/>
        <color theme="1"/>
        <rFont val="宋体"/>
        <charset val="134"/>
        <scheme val="minor"/>
      </rPr>
      <t>2.7.9.</t>
    </r>
    <r>
      <rPr>
        <sz val="11"/>
        <color rgb="FFFF0000"/>
        <rFont val="宋体"/>
        <charset val="134"/>
        <scheme val="minor"/>
      </rPr>
      <t>2-7</t>
    </r>
    <r>
      <rPr>
        <sz val="11"/>
        <color theme="1"/>
        <rFont val="宋体"/>
        <charset val="134"/>
        <scheme val="minor"/>
      </rPr>
      <t>、2.8.11-11.3、2.9.</t>
    </r>
    <r>
      <rPr>
        <sz val="1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-8</t>
    </r>
  </si>
  <si>
    <t>2.x through 2.9.9</t>
  </si>
  <si>
    <t>CVE-2019-16942</t>
  </si>
  <si>
    <t>2.6.7.4-5、2.9.0-2.10.0</t>
  </si>
  <si>
    <t>2.0.0-2.10.0</t>
  </si>
  <si>
    <t>2.0.0 through 2.9.10</t>
  </si>
  <si>
    <t>CVE-2019-16943</t>
  </si>
  <si>
    <t>CVE-2020-11111</t>
  </si>
  <si>
    <t>2.9.5-2.9.10.3、2.10.0-1</t>
  </si>
  <si>
    <t>2.x before 2.9.10.4</t>
  </si>
  <si>
    <t>CVE-2020-36183</t>
  </si>
  <si>
    <t>2.6.7.4-5、2.9.0-2.10.1</t>
  </si>
  <si>
    <r>
      <rPr>
        <sz val="11"/>
        <color theme="1"/>
        <rFont val="宋体"/>
        <charset val="134"/>
        <scheme val="minor"/>
      </rPr>
      <t>2.3.0-2.</t>
    </r>
    <r>
      <rPr>
        <sz val="11"/>
        <color rgb="FFFF0000"/>
        <rFont val="宋体"/>
        <charset val="134"/>
        <scheme val="minor"/>
      </rPr>
      <t>12.0</t>
    </r>
  </si>
  <si>
    <t>2.x before 2.9.10.8</t>
  </si>
  <si>
    <t>少报出的版本</t>
  </si>
  <si>
    <t>min</t>
  </si>
  <si>
    <t>max</t>
  </si>
  <si>
    <t>average</t>
  </si>
  <si>
    <t>sum</t>
  </si>
  <si>
    <t>报告</t>
  </si>
  <si>
    <t>时间</t>
  </si>
  <si>
    <t>CVE-2016-5007</t>
  </si>
  <si>
    <t>3.2.0-9、
4.0.0.M1-4.1.0</t>
  </si>
  <si>
    <t>4.0.0-4.0.4、4.1.0.RC1-2、4.1.0</t>
  </si>
  <si>
    <t>3.2.x, 4.0.x, 4.1.0</t>
  </si>
  <si>
    <t>all except 4.3.1</t>
  </si>
  <si>
    <t>4.2.0-4.2.9</t>
  </si>
  <si>
    <t>3.2.x, 4.0.x, 
4.1.x, 4.2.x</t>
  </si>
  <si>
    <t>CVE-2014-3625</t>
  </si>
  <si>
    <t>3.2.1-11、4.0.1-7、4.1.0.RC1、4.1.0-1</t>
  </si>
  <si>
    <t>3.0.4-3.2.11
4.0.0-4.0.7
4.1.0-4.1.2</t>
  </si>
  <si>
    <t>3.0.4 through 3.2.x before 3.2.12, 
4.0.x before 4.0.8
4.1.x before 4.1.2</t>
  </si>
  <si>
    <t>CVE-2014-0225</t>
  </si>
  <si>
    <t>3.2.1-8、4.0.1-4</t>
  </si>
  <si>
    <t>3.2.5-3.2.8
4.0.0-4.0.9</t>
  </si>
  <si>
    <t>3.0.0 to 3.2.8
4.0.0 to 4.0.4</t>
  </si>
  <si>
    <t>CVE-2008-1232</t>
  </si>
  <si>
    <t>6.0.1-6.0.16</t>
  </si>
  <si>
    <t>4.1.0-4.1.37, 5.5.0-5.5.26, 6.0.0-6.0.16</t>
  </si>
  <si>
    <t>CVE-2008-2370</t>
  </si>
  <si>
    <t>CVE-2008-5515</t>
  </si>
  <si>
    <t>6.0.13-18</t>
  </si>
  <si>
    <t>6.0.1-6.0.18</t>
  </si>
  <si>
    <t>4.1.0-4.1.39, 5.5.0-5.5.27, 6.0.0-6.0.18</t>
  </si>
  <si>
    <t>CVE-2009-0580</t>
  </si>
  <si>
    <t>CVE-2009-0783</t>
  </si>
  <si>
    <t>CVE-2009-2693</t>
  </si>
  <si>
    <t>6.0.13-20</t>
  </si>
  <si>
    <t>6.0.1-6.0.20</t>
  </si>
  <si>
    <t>5.5.0-5.5.28，6.0.0-6.0.20</t>
  </si>
  <si>
    <t>CVE-2009-2901</t>
  </si>
  <si>
    <t>CVE-2009-2902</t>
  </si>
  <si>
    <t>CVE-2010-2227</t>
  </si>
  <si>
    <t>6.0.13-26，7.0.0-RC1-2</t>
  </si>
  <si>
    <t>6.0.1-6.0.27、7.0.0-RC1-4、7.0.0</t>
  </si>
  <si>
    <t>CVE-2011-0013</t>
  </si>
  <si>
    <t>6.0.13-29、7.0.0-RC1-2、7.0.3-5</t>
  </si>
  <si>
    <t>6.0.13-29
7.0.0-RC1-2、7.0.3-5</t>
  </si>
  <si>
    <t>6.0.1-6.0.29、7.0.0-RC1-4、7.0.0-7.0.5</t>
  </si>
  <si>
    <t>5.5-5.5.32, 6.0.0-6.0.29, 7.0.0-7.0.5</t>
  </si>
  <si>
    <t>CVE-2011-0534</t>
  </si>
  <si>
    <t>6.0.13-30，7.0.0-RC1-2，7.0.3-6</t>
  </si>
  <si>
    <t>6.0.1-6.0.31、7.0.0-RC1-4、7.0.0-7.0.6</t>
  </si>
  <si>
    <t>7.0.0-7.0.6，6.0.0-6.0.30</t>
  </si>
  <si>
    <t>CVE-2011-1183</t>
  </si>
  <si>
    <t>6.0.18-45，7.0.0-RC1-2，7.0.3-11</t>
  </si>
  <si>
    <t>6.0.1-6.0.32、7.0.0-RC1-4、7.0.0-7.0.11</t>
  </si>
  <si>
    <t>7.0.11之前</t>
  </si>
  <si>
    <t>CVE-2011-1184</t>
  </si>
  <si>
    <t>6.0.13-32，7.0.0-RC1-2，7.0.3-11</t>
  </si>
  <si>
    <t>5.5.x-5.5.33, 6.x-6.0.32, 7.x-7.0.11</t>
  </si>
  <si>
    <t>CVE-2011-1475</t>
  </si>
  <si>
    <t>7.0.0-RC1-2，7.0.3-11</t>
  </si>
  <si>
    <t>7.0.x-7.0.11</t>
  </si>
  <si>
    <t>CVE-2011-2204</t>
  </si>
  <si>
    <t>6.0.13-32、7.0.0-RC1-2、7.0.3-16</t>
  </si>
  <si>
    <t>6.0.1-6.0.32、7.0.0-RC1-4、7.0.0-7.0.16</t>
  </si>
  <si>
    <t>5.5.x-5.5.33, 6.x-6.0.32, 7.x-7.0.16</t>
  </si>
  <si>
    <t>CVE-2011-3190</t>
  </si>
  <si>
    <t>6.0.18-33，7.0.0-RC1-2，7.0.3-20</t>
  </si>
  <si>
    <t>6.0.1-6.0.33、7.0.0-RC1-4、7.0.0-7.0.20</t>
  </si>
  <si>
    <t>7.0.0-7.0.20, 6.0.0-6.0.33, 5.5.0-5.5.33</t>
  </si>
  <si>
    <t>CVE-2011-3375</t>
  </si>
  <si>
    <t>6.0.30-33，7.0.3-21</t>
  </si>
  <si>
    <t>6.0.30-45，7.0.3-21</t>
  </si>
  <si>
    <t>6.0.1-6.0.33、7.0.0-RC1-4、7.0.0-7.0.21</t>
  </si>
  <si>
    <t>6.0.30-6.0.33，7.x-7.0.21</t>
  </si>
  <si>
    <t>CVE-2012-0022</t>
  </si>
  <si>
    <t>6.0.13-33、7.0.0-RC1-2、7.0.3-22</t>
  </si>
  <si>
    <t>6.0.13-33
7.0.0-RC1-2、7.0.3-22</t>
  </si>
  <si>
    <t>6.0.1-6.0.33、7.0.0-RC1-4、7.0.0-7.0.23</t>
  </si>
  <si>
    <t>5.5.x-5.5.34, 6.x-6.0.33, 7.x-7.0.22</t>
  </si>
  <si>
    <t>CVE-2012-2733</t>
  </si>
  <si>
    <t>6.0.13-35,7.0.3-27、7.0.0-RC1-2</t>
  </si>
  <si>
    <t>6.0.1-6.0.35、7.0.0-RC1-4、7.0.0-7.0.27</t>
  </si>
  <si>
    <t>6.x-6.0.35，7.x-7.0.27</t>
  </si>
  <si>
    <t>CVE-2012-3544</t>
  </si>
  <si>
    <t>6.0.13-36,7.0.0-RC1-2，7.0.3-29</t>
  </si>
  <si>
    <t>6.0.1-6.0.36、7.0.0-RC1-4、7.0.0-7.0.29</t>
  </si>
  <si>
    <t>6.x-6.0.36，7.x-7.0.29</t>
  </si>
  <si>
    <t>CVE-2012-3546</t>
  </si>
  <si>
    <t>6.0.18-35,7.0.0-RC1-2，7.0.3-29</t>
  </si>
  <si>
    <t>6.0.1-6.0.35、7.0.0-RC1-4、7.0.0-7.0.29</t>
  </si>
  <si>
    <t>6.x-6.0.35，7.x-7.0.29</t>
  </si>
  <si>
    <t>CVE-2012-4431</t>
  </si>
  <si>
    <t>6.0.32-35,7.0.3-31</t>
  </si>
  <si>
    <t>6.0.1-6.0.35、7.0.0-RC1-4、7.0.0-7.0.31</t>
  </si>
  <si>
    <t>CVE-2013-2071</t>
  </si>
  <si>
    <t>7.0.3-39</t>
  </si>
  <si>
    <t>6.0.1-6.0.36、7.0.0-RC1-4、7.0.0-7.0.39</t>
  </si>
  <si>
    <t>7.x-7.0.39</t>
  </si>
  <si>
    <t>CVE-2013-4286</t>
  </si>
  <si>
    <t>6.0.16-6.0.37，7.0.0-RC1-2，
7.0.3-40,8.0.0-RC1</t>
  </si>
  <si>
    <t>6.0.1-6.0.37、7.0.0-RC1-4、7.0.0-7.0.42、8.0.0-RC1</t>
  </si>
  <si>
    <t>6.x-6.0.37, 7.x-7.0.45，8.x-8.0.0-RC2</t>
  </si>
  <si>
    <t>CVE-2013-4322</t>
  </si>
  <si>
    <t>6.0.13-37，7.0.0-RC1-2，
7.0.3-40，8.0.0-RC1</t>
  </si>
  <si>
    <t>6.x-6.0.38, 7.x-7.0.49，8.x-8.0.0-RC9</t>
  </si>
  <si>
    <t>CVE-2013-4444</t>
  </si>
  <si>
    <t>CVE-2013-4590</t>
  </si>
  <si>
    <t>6.0.13-6.0.37，7.0.0-RC1-2，
7.0.3-40， 8.0.0-RC1-5</t>
  </si>
  <si>
    <t>6.0.1-6.0.37、7.0.0-RC1-4、7.0.0-7.0.47、8.0.0-RC1-5</t>
  </si>
  <si>
    <t>CVE-2015-5346</t>
  </si>
  <si>
    <t>6.0.32-45，7.0.9-54，
8.0.0-RC1-5，8.0.1-8.0.28</t>
  </si>
  <si>
    <t>6.0.1-6.0.44、7.0.0-RC1-4、7.0.0-7.0.65、8.0.0-RC1-9、8.0.0-8.0.28</t>
  </si>
  <si>
    <t>7.x-7.0.65, 8.x-8.0.29, 9.x-9.0.0.M1</t>
  </si>
  <si>
    <t>CVE-2008-6505</t>
  </si>
  <si>
    <t>2.0.x before 2.0.12 and 2.1.x before 2.1.3</t>
  </si>
  <si>
    <t>CVE-2012-0391</t>
  </si>
  <si>
    <t>2.0.0-2.2.3</t>
  </si>
  <si>
    <t>STRUTS_2_2_0', 'STRUTS_2_2_1', 'STRUTS_2_2_1_1', 'STRUTS_2_2_2', 'STRUTS_2_2_3', 'STRUTS_2_2_3_1'</t>
  </si>
  <si>
    <t>before 2.2.3.1</t>
  </si>
  <si>
    <t>CVE-2012-0838</t>
  </si>
  <si>
    <t>2 before 2.2.3.1</t>
  </si>
  <si>
    <t>CVE-2012-4386</t>
  </si>
  <si>
    <t>2.0.0-2.3.4</t>
  </si>
  <si>
    <t>STRUTS_2_0_0', 'STRUTS_2_0_1', 'STRUTS_2_0_10', 'STRUTS_2_0_11', 'STRUTS_2_0_11_1', 'STRUTS_2_0_11_2', 'STRUTS_2_0_12', 'STRUTS_2_0_13', 'STRUTS_2_0_14', 'STRUTS_2_0_2', 'STRUTS_2_0_3', 'STRUTS_2_0_4', 'STRUTS_2_0_5', 'STRUTS_2_0_6', 'STRUTS_2_0_7', 'STRUTS_2_0_8', 'STRUTS_2_0_9', 'STRUTS_2_0_X', 'STRUTS_2_1_0', 'STRUTS_2_1_1', 'STRUTS_2_1_2', 'STRUTS_2_1_3', 'STRUTS_2_1_4', 'STRUTS_2_1_5', 'STRUTS_2_1_6', 'STRUTS_2_1_7', 'STRUTS_2_1_8', 'STRUTS_2_1_8_1', 'STRUTS_2_2_0', 'STRUTS_2_2_1', 'STRUTS_2_2_1_1', 'STRUTS_2_2_2', 'STRUTS_2_2_3', 'STRUTS_2_2_3_1', 'STRUTS_2_3_1', 'STRUTS_2_3_1_1', 'STRUTS_2_3_1_2', 'STRUTS_2_3_2', 'STRUTS_2_3_3', 'STRUTS_2_3_4', 'STRUTS_2_3_4_1'</t>
  </si>
  <si>
    <t>CVE-2016-4003</t>
  </si>
  <si>
    <t>2.0.11.1-2.3.20</t>
  </si>
  <si>
    <t>STRUTS_2_0_0', 'STRUTS_2_0_1', 'STRUTS_2_0_10', 'STRUTS_2_0_11', 'STRUTS_2_0_11_1', 'STRUTS_2_0_11_2', 'STRUTS_2_0_12', 'STRUTS_2_0_13', 'STRUTS_2_0_14', 'STRUTS_2_0_2', 'STRUTS_2_0_3', 'STRUTS_2_0_4', 'STRUTS_2_0_5', 'STRUTS_2_0_6', 'STRUTS_2_0_7', 'STRUTS_2_0_8', 'STRUTS_2_0_9', 'STRUTS_2_0_X', 'STRUTS_2_1_0', 'STRUTS_2_1_1', 'STRUTS_2_1_2', 'STRUTS_2_1_3', 'STRUTS_2_1_4', 'STRUTS_2_1_5', 'STRUTS_2_1_6', 'STRUTS_2_1_7', 'STRUTS_2_1_8', 'STRUTS_2_1_8_1', 'STRUTS_2_2_0', 'STRUTS_2_2_1', 'STRUTS_2_2_1_1', 'STRUTS_2_2_2', 'STRUTS_2_2_3', 'STRUTS_2_2_3_1', 'STRUTS_2_3_1', 'STRUTS_2_3_10', 'STRUTS_2_3_11', 'STRUTS_2_3_12', 'STRUTS_2_3_13', 'STRUTS_2_3_14', 'STRUTS_2_3_14_1', 'STRUTS_2_3_14_2', 'STRUTS_2_3_14_3', 'STRUTS_2_3_15', 'STRUTS_2_3_15_1', 'STRUTS_2_3_15_2', 'STRUTS_2_3_15_3', 'STRUTS_2_3_16', 'STRUTS_2_3_16_1', 'STRUTS_2_3_16_2', 'STRUTS_2_3_16_3', 'STRUTS_2_3_17', 'STRUTS_2_3_19', 'STRUTS_2_3_1_1', 'STRUTS_2_3_1_2', 'STRUTS_2_3_2', 'STRUTS_2_3_20', 'STRUTS_2_3_20_1', 'STRUTS_2_3_20_2', 'STRUTS_2_3_20_3', 'STRUTS_2_3_21', 'STRUTS_2_3_22', 'STRUTS_2_3_23', 'STRUTS_2_3_24', 'STRUTS_2_3_24_1', 'STRUTS_2_3_24_2', 'STRUTS_2_3_24_3', 'STRUTS_2_3_25', 'STRUTS_2_3_26', 'STRUTS_2_3_27', 'STRUTS_2_3_28', 'STRUTS_2_3_28_1', 'STRUTS_2_3_3', 'STRUTS_2_3_4', 'STRUTS_2_3_4_1', 'STRUTS_2_3_5', 'STRUTS_2_3_6', 'STRUTS_2_3_7', 'STRUTS_2_3_8', 'STRUTS_2_3_9', 'STRUTS_2_5', 'STRUTS_2_5_1', 'STRUTS_2_5_2', 'STRUTS_2_5_BETA1', 'STRUTS_2_5_BETA2', 'STRUTS_2_5_BETA3'</t>
  </si>
  <si>
    <t>2.x before 2.3.28</t>
  </si>
  <si>
    <t>CVE-2017-1000362</t>
  </si>
  <si>
    <t>jenkins-1.498', 'jenkins-1.499</t>
  </si>
  <si>
    <t>before 1.498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</si>
</sst>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0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6" fillId="5" borderId="7" applyNumberFormat="0" applyAlignment="0" applyProtection="0">
      <alignment vertical="center"/>
    </xf>
    <xf numFmtId="0" fontId="22" fillId="23" borderId="1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25"/>
  <sheetViews>
    <sheetView zoomScale="85" zoomScaleNormal="85" workbookViewId="0">
      <selection activeCell="E30" sqref="E30"/>
    </sheetView>
  </sheetViews>
  <sheetFormatPr defaultColWidth="8.88888888888889" defaultRowHeight="14.4" outlineLevelCol="5"/>
  <cols>
    <col min="2" max="2" width="18.6666666666667" style="1" customWidth="1"/>
    <col min="3" max="3" width="19.8888888888889" style="1" customWidth="1"/>
    <col min="4" max="4" width="18.5555555555556" style="1" customWidth="1"/>
    <col min="5" max="6" width="19.8888888888889" style="1" customWidth="1"/>
    <col min="9" max="9" width="18.6666666666667" customWidth="1"/>
    <col min="10" max="10" width="7.66666666666667" customWidth="1"/>
  </cols>
  <sheetData>
    <row r="4" ht="15.6" spans="2:6">
      <c r="B4" s="42" t="s">
        <v>0</v>
      </c>
      <c r="C4" s="42" t="s">
        <v>1</v>
      </c>
      <c r="D4" s="42" t="s">
        <v>2</v>
      </c>
      <c r="E4" s="42" t="s">
        <v>3</v>
      </c>
      <c r="F4" s="42" t="s">
        <v>4</v>
      </c>
    </row>
    <row r="5" spans="2:2">
      <c r="B5" s="4" t="s">
        <v>5</v>
      </c>
    </row>
    <row r="6" spans="2:6">
      <c r="B6" s="4" t="s">
        <v>6</v>
      </c>
      <c r="C6" s="4">
        <v>7</v>
      </c>
      <c r="D6" s="1">
        <v>3</v>
      </c>
      <c r="E6" s="1">
        <v>2</v>
      </c>
      <c r="F6" s="1">
        <v>2</v>
      </c>
    </row>
    <row r="7" spans="2:5">
      <c r="B7" s="4" t="s">
        <v>7</v>
      </c>
      <c r="C7" s="4">
        <v>9</v>
      </c>
      <c r="D7" s="1">
        <v>5</v>
      </c>
      <c r="E7" s="1">
        <v>4</v>
      </c>
    </row>
    <row r="8" spans="2:6">
      <c r="B8" s="4" t="s">
        <v>8</v>
      </c>
      <c r="C8" s="4">
        <v>10</v>
      </c>
      <c r="D8" s="1">
        <v>9</v>
      </c>
      <c r="F8" s="1">
        <v>1</v>
      </c>
    </row>
    <row r="9" spans="2:6">
      <c r="B9" s="4" t="s">
        <v>9</v>
      </c>
      <c r="C9" s="4">
        <v>12</v>
      </c>
      <c r="D9" s="1">
        <v>7</v>
      </c>
      <c r="F9" s="1">
        <v>5</v>
      </c>
    </row>
    <row r="10" spans="2:5">
      <c r="B10" s="4" t="s">
        <v>10</v>
      </c>
      <c r="C10" s="4">
        <v>2</v>
      </c>
      <c r="E10" s="1">
        <v>2</v>
      </c>
    </row>
    <row r="11" spans="2:6">
      <c r="B11" s="4" t="s">
        <v>11</v>
      </c>
      <c r="C11" s="4">
        <v>2</v>
      </c>
      <c r="F11" s="1">
        <v>2</v>
      </c>
    </row>
    <row r="12" spans="2:6">
      <c r="B12" s="36" t="s">
        <v>12</v>
      </c>
      <c r="C12" s="36">
        <f>SUM(C6:C11)</f>
        <v>42</v>
      </c>
      <c r="D12" s="36">
        <f>SUM(D6:D11)</f>
        <v>24</v>
      </c>
      <c r="E12" s="36">
        <f>SUM(E6:E11)</f>
        <v>8</v>
      </c>
      <c r="F12" s="36">
        <f>SUM(F6:F11)</f>
        <v>10</v>
      </c>
    </row>
    <row r="13" spans="2:6">
      <c r="B13" s="43"/>
      <c r="C13" s="43"/>
      <c r="D13" s="44">
        <f>D12/C12</f>
        <v>0.571428571428571</v>
      </c>
      <c r="E13" s="44">
        <f>E12/C12</f>
        <v>0.19047619047619</v>
      </c>
      <c r="F13" s="44">
        <f>F12/C12</f>
        <v>0.238095238095238</v>
      </c>
    </row>
    <row r="15" spans="2:2">
      <c r="B15" s="1" t="s">
        <v>13</v>
      </c>
    </row>
    <row r="16" ht="15.6" spans="2:6">
      <c r="B16" s="42" t="s">
        <v>0</v>
      </c>
      <c r="C16" s="42" t="s">
        <v>1</v>
      </c>
      <c r="D16" s="42" t="s">
        <v>2</v>
      </c>
      <c r="E16" s="42" t="s">
        <v>3</v>
      </c>
      <c r="F16" s="42" t="s">
        <v>4</v>
      </c>
    </row>
    <row r="17" spans="2:2">
      <c r="B17" s="4" t="s">
        <v>5</v>
      </c>
    </row>
    <row r="18" spans="2:6">
      <c r="B18" s="4" t="s">
        <v>6</v>
      </c>
      <c r="C18" s="4">
        <v>7</v>
      </c>
      <c r="D18" s="1">
        <v>3</v>
      </c>
      <c r="E18" s="1">
        <v>2</v>
      </c>
      <c r="F18" s="1">
        <v>2</v>
      </c>
    </row>
    <row r="19" spans="2:5">
      <c r="B19" s="4" t="s">
        <v>7</v>
      </c>
      <c r="C19" s="4">
        <v>14</v>
      </c>
      <c r="D19" s="1">
        <v>6</v>
      </c>
      <c r="E19" s="1">
        <v>8</v>
      </c>
    </row>
    <row r="20" spans="2:6">
      <c r="B20" s="4" t="s">
        <v>8</v>
      </c>
      <c r="C20" s="4">
        <v>38</v>
      </c>
      <c r="D20" s="1">
        <v>33</v>
      </c>
      <c r="E20" s="1">
        <v>4</v>
      </c>
      <c r="F20" s="1">
        <v>1</v>
      </c>
    </row>
    <row r="21" spans="2:6">
      <c r="B21" s="4" t="s">
        <v>9</v>
      </c>
      <c r="C21" s="4">
        <v>13</v>
      </c>
      <c r="D21" s="1">
        <v>7</v>
      </c>
      <c r="F21" s="1">
        <v>6</v>
      </c>
    </row>
    <row r="22" spans="2:6">
      <c r="B22" s="4" t="s">
        <v>10</v>
      </c>
      <c r="C22" s="4">
        <v>3</v>
      </c>
      <c r="E22" s="1">
        <v>2</v>
      </c>
      <c r="F22" s="1">
        <v>1</v>
      </c>
    </row>
    <row r="23" spans="2:6">
      <c r="B23" s="4" t="s">
        <v>11</v>
      </c>
      <c r="C23" s="4">
        <v>5</v>
      </c>
      <c r="D23" s="1">
        <v>1</v>
      </c>
      <c r="F23" s="1">
        <v>4</v>
      </c>
    </row>
    <row r="24" spans="2:6">
      <c r="B24" s="36" t="s">
        <v>12</v>
      </c>
      <c r="C24" s="36">
        <f t="shared" ref="C24:F24" si="0">SUM(C18:C23)</f>
        <v>80</v>
      </c>
      <c r="D24" s="36">
        <f t="shared" si="0"/>
        <v>50</v>
      </c>
      <c r="E24" s="36">
        <f t="shared" si="0"/>
        <v>16</v>
      </c>
      <c r="F24" s="36">
        <f t="shared" si="0"/>
        <v>14</v>
      </c>
    </row>
    <row r="25" spans="2:6">
      <c r="B25" s="43"/>
      <c r="C25" s="43"/>
      <c r="D25" s="44">
        <f>D24/C24</f>
        <v>0.625</v>
      </c>
      <c r="E25" s="44">
        <f>E24/C24</f>
        <v>0.2</v>
      </c>
      <c r="F25" s="44">
        <f>F24/C24</f>
        <v>0.175</v>
      </c>
    </row>
  </sheetData>
  <pageMargins left="0.75" right="0.75" top="1" bottom="1" header="0.5" footer="0.5"/>
  <headerFooter/>
  <ignoredErrors>
    <ignoredError sqref="E12:F1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zoomScale="85" zoomScaleNormal="85" topLeftCell="G1" workbookViewId="0">
      <pane ySplit="1" topLeftCell="A23" activePane="bottomLeft" state="frozen"/>
      <selection/>
      <selection pane="bottomLeft" activeCell="H51" sqref="H51"/>
    </sheetView>
  </sheetViews>
  <sheetFormatPr defaultColWidth="8.88888888888889" defaultRowHeight="14.4"/>
  <cols>
    <col min="2" max="3" width="20.6666666666667" customWidth="1"/>
    <col min="4" max="4" width="36.6666666666667" hidden="1" customWidth="1"/>
    <col min="5" max="5" width="11.8888888888889" hidden="1" customWidth="1"/>
    <col min="6" max="6" width="11.8888888888889" style="2" hidden="1" customWidth="1"/>
    <col min="7" max="7" width="46.5555555555556" customWidth="1"/>
    <col min="8" max="8" width="46.4444444444444" customWidth="1"/>
    <col min="9" max="9" width="48.3333333333333" style="3" customWidth="1"/>
    <col min="10" max="10" width="16.4444444444444" style="1" customWidth="1"/>
    <col min="11" max="11" width="13.1111111111111"/>
  </cols>
  <sheetData>
    <row r="1" s="1" customFormat="1" spans="1:11">
      <c r="A1" s="4" t="s">
        <v>14</v>
      </c>
      <c r="B1" s="4" t="s">
        <v>15</v>
      </c>
      <c r="C1" s="4" t="s">
        <v>1</v>
      </c>
      <c r="D1" s="4" t="s">
        <v>16</v>
      </c>
      <c r="E1" s="4" t="s">
        <v>17</v>
      </c>
      <c r="F1" s="5" t="s">
        <v>18</v>
      </c>
      <c r="G1" s="4" t="s">
        <v>19</v>
      </c>
      <c r="H1" s="37" t="s">
        <v>20</v>
      </c>
      <c r="I1" s="4" t="s">
        <v>21</v>
      </c>
      <c r="J1" s="4" t="s">
        <v>22</v>
      </c>
      <c r="K1" s="1" t="s">
        <v>23</v>
      </c>
    </row>
    <row r="2" ht="28.8" spans="1:11">
      <c r="A2" s="4">
        <v>1</v>
      </c>
      <c r="B2" s="38" t="s">
        <v>24</v>
      </c>
      <c r="C2" s="4" t="s">
        <v>25</v>
      </c>
      <c r="D2" s="6" t="s">
        <v>26</v>
      </c>
      <c r="E2" s="4">
        <v>4</v>
      </c>
      <c r="F2" s="6" t="s">
        <v>26</v>
      </c>
      <c r="G2" s="4">
        <v>4</v>
      </c>
      <c r="H2" s="7" t="s">
        <v>27</v>
      </c>
      <c r="I2" s="6" t="s">
        <v>28</v>
      </c>
      <c r="J2" s="4" t="s">
        <v>3</v>
      </c>
      <c r="K2" s="1">
        <v>9.17</v>
      </c>
    </row>
    <row r="3" spans="1:11">
      <c r="A3" s="4">
        <v>2</v>
      </c>
      <c r="B3" s="39"/>
      <c r="C3" s="4" t="s">
        <v>29</v>
      </c>
      <c r="D3" s="6"/>
      <c r="E3" s="4"/>
      <c r="F3" s="6" t="s">
        <v>30</v>
      </c>
      <c r="G3" s="4">
        <v>2</v>
      </c>
      <c r="H3" s="7" t="s">
        <v>31</v>
      </c>
      <c r="I3" s="6" t="s">
        <v>32</v>
      </c>
      <c r="J3" s="4" t="s">
        <v>3</v>
      </c>
      <c r="K3" s="1">
        <v>9.77</v>
      </c>
    </row>
    <row r="4" ht="28.8" spans="1:11">
      <c r="A4" s="4">
        <v>3</v>
      </c>
      <c r="B4" s="38" t="s">
        <v>33</v>
      </c>
      <c r="C4" s="4" t="s">
        <v>34</v>
      </c>
      <c r="D4" s="6"/>
      <c r="E4" s="4"/>
      <c r="F4" s="6" t="s">
        <v>35</v>
      </c>
      <c r="G4" s="4">
        <v>4</v>
      </c>
      <c r="H4" s="9" t="s">
        <v>36</v>
      </c>
      <c r="I4" s="6" t="s">
        <v>37</v>
      </c>
      <c r="J4" s="4" t="s">
        <v>4</v>
      </c>
      <c r="K4" s="1">
        <v>17.11</v>
      </c>
    </row>
    <row r="5" ht="28.8" spans="1:11">
      <c r="A5" s="4">
        <v>4</v>
      </c>
      <c r="B5" s="39"/>
      <c r="C5" s="4" t="s">
        <v>38</v>
      </c>
      <c r="D5" s="6"/>
      <c r="E5" s="4"/>
      <c r="F5" s="6" t="s">
        <v>35</v>
      </c>
      <c r="G5" s="4">
        <v>4</v>
      </c>
      <c r="H5" s="9" t="s">
        <v>36</v>
      </c>
      <c r="I5" s="6" t="s">
        <v>39</v>
      </c>
      <c r="J5" s="4" t="s">
        <v>4</v>
      </c>
      <c r="K5" s="1">
        <v>18.12</v>
      </c>
    </row>
    <row r="6" spans="1:11">
      <c r="A6" s="4">
        <v>5</v>
      </c>
      <c r="B6" s="10" t="s">
        <v>40</v>
      </c>
      <c r="C6" s="11" t="s">
        <v>41</v>
      </c>
      <c r="D6" s="12" t="s">
        <v>42</v>
      </c>
      <c r="E6" s="4">
        <v>2</v>
      </c>
      <c r="F6" s="12" t="s">
        <v>42</v>
      </c>
      <c r="G6" s="4">
        <v>2</v>
      </c>
      <c r="H6" s="12" t="s">
        <v>43</v>
      </c>
      <c r="I6" s="4" t="s">
        <v>44</v>
      </c>
      <c r="J6" s="4" t="s">
        <v>2</v>
      </c>
      <c r="K6" s="1">
        <v>0.03</v>
      </c>
    </row>
    <row r="7" spans="1:11">
      <c r="A7" s="4">
        <v>6</v>
      </c>
      <c r="B7" s="13"/>
      <c r="C7" s="12" t="s">
        <v>45</v>
      </c>
      <c r="D7" s="12" t="s">
        <v>46</v>
      </c>
      <c r="E7" s="4">
        <v>7</v>
      </c>
      <c r="F7" s="12" t="s">
        <v>46</v>
      </c>
      <c r="G7" s="4">
        <v>7</v>
      </c>
      <c r="H7" s="12" t="s">
        <v>47</v>
      </c>
      <c r="I7" s="4" t="s">
        <v>48</v>
      </c>
      <c r="J7" s="4" t="s">
        <v>2</v>
      </c>
      <c r="K7" s="1">
        <v>0.03</v>
      </c>
    </row>
    <row r="8" spans="1:11">
      <c r="A8" s="4">
        <v>7</v>
      </c>
      <c r="B8" s="13"/>
      <c r="C8" s="11" t="s">
        <v>49</v>
      </c>
      <c r="D8" s="11" t="s">
        <v>50</v>
      </c>
      <c r="E8" s="4">
        <v>11</v>
      </c>
      <c r="F8" s="11" t="s">
        <v>50</v>
      </c>
      <c r="G8" s="4">
        <v>11</v>
      </c>
      <c r="H8" s="12" t="s">
        <v>51</v>
      </c>
      <c r="I8" s="4" t="s">
        <v>52</v>
      </c>
      <c r="J8" s="4" t="s">
        <v>2</v>
      </c>
      <c r="K8" s="1">
        <v>0.03</v>
      </c>
    </row>
    <row r="9" spans="1:11">
      <c r="A9" s="4">
        <v>8</v>
      </c>
      <c r="B9" s="13"/>
      <c r="C9" s="11" t="s">
        <v>53</v>
      </c>
      <c r="D9" s="11" t="s">
        <v>54</v>
      </c>
      <c r="E9" s="4">
        <v>12</v>
      </c>
      <c r="F9" s="11" t="s">
        <v>54</v>
      </c>
      <c r="G9" s="4">
        <v>12</v>
      </c>
      <c r="H9" s="12" t="s">
        <v>55</v>
      </c>
      <c r="I9" s="4" t="s">
        <v>56</v>
      </c>
      <c r="J9" s="4" t="s">
        <v>2</v>
      </c>
      <c r="K9" s="1">
        <v>0.03</v>
      </c>
    </row>
    <row r="10" spans="1:11">
      <c r="A10" s="4">
        <v>9</v>
      </c>
      <c r="B10" s="13"/>
      <c r="C10" s="11" t="s">
        <v>57</v>
      </c>
      <c r="D10" s="11" t="s">
        <v>58</v>
      </c>
      <c r="E10" s="4">
        <v>15</v>
      </c>
      <c r="F10" s="11" t="s">
        <v>58</v>
      </c>
      <c r="G10" s="4">
        <v>15</v>
      </c>
      <c r="H10" s="12" t="s">
        <v>59</v>
      </c>
      <c r="I10" s="4" t="s">
        <v>60</v>
      </c>
      <c r="J10" s="4" t="s">
        <v>2</v>
      </c>
      <c r="K10" s="1">
        <v>0.03</v>
      </c>
    </row>
    <row r="11" spans="1:11">
      <c r="A11" s="4">
        <v>10</v>
      </c>
      <c r="B11" s="13"/>
      <c r="C11" s="12" t="s">
        <v>61</v>
      </c>
      <c r="D11" s="11" t="s">
        <v>62</v>
      </c>
      <c r="E11" s="4">
        <v>3</v>
      </c>
      <c r="F11" s="11" t="s">
        <v>62</v>
      </c>
      <c r="G11" s="4">
        <v>3</v>
      </c>
      <c r="H11" s="12" t="s">
        <v>62</v>
      </c>
      <c r="I11" s="4" t="s">
        <v>63</v>
      </c>
      <c r="J11" s="4" t="s">
        <v>2</v>
      </c>
      <c r="K11" s="1">
        <v>0.03</v>
      </c>
    </row>
    <row r="12" customHeight="1" spans="1:11">
      <c r="A12" s="4">
        <v>11</v>
      </c>
      <c r="B12" s="13"/>
      <c r="C12" s="12" t="s">
        <v>64</v>
      </c>
      <c r="D12" s="12" t="s">
        <v>65</v>
      </c>
      <c r="E12" s="4">
        <v>25</v>
      </c>
      <c r="F12" s="14" t="s">
        <v>66</v>
      </c>
      <c r="G12" s="15">
        <v>39</v>
      </c>
      <c r="H12" s="12" t="s">
        <v>67</v>
      </c>
      <c r="I12" s="4" t="s">
        <v>68</v>
      </c>
      <c r="J12" s="4" t="s">
        <v>2</v>
      </c>
      <c r="K12" s="1">
        <v>0.03</v>
      </c>
    </row>
    <row r="13" spans="1:11">
      <c r="A13" s="4">
        <v>12</v>
      </c>
      <c r="B13" s="13"/>
      <c r="C13" s="40" t="s">
        <v>69</v>
      </c>
      <c r="D13" s="40" t="s">
        <v>70</v>
      </c>
      <c r="E13" s="20">
        <v>8</v>
      </c>
      <c r="F13" s="40" t="s">
        <v>70</v>
      </c>
      <c r="G13" s="4">
        <v>8</v>
      </c>
      <c r="H13" s="12" t="s">
        <v>70</v>
      </c>
      <c r="I13" s="4" t="s">
        <v>71</v>
      </c>
      <c r="J13" s="4" t="s">
        <v>2</v>
      </c>
      <c r="K13" s="1">
        <v>0.03</v>
      </c>
    </row>
    <row r="14" ht="67" customHeight="1" spans="1:11">
      <c r="A14" s="4">
        <v>13</v>
      </c>
      <c r="B14" s="13"/>
      <c r="C14" s="12" t="s">
        <v>72</v>
      </c>
      <c r="D14" s="17" t="s">
        <v>73</v>
      </c>
      <c r="E14" s="4">
        <v>114</v>
      </c>
      <c r="F14" s="17" t="s">
        <v>73</v>
      </c>
      <c r="G14" s="4">
        <v>114</v>
      </c>
      <c r="H14" s="17" t="s">
        <v>74</v>
      </c>
      <c r="I14" s="6" t="s">
        <v>75</v>
      </c>
      <c r="J14" s="4" t="s">
        <v>4</v>
      </c>
      <c r="K14" s="1">
        <v>159</v>
      </c>
    </row>
    <row r="15" ht="37" customHeight="1" spans="1:11">
      <c r="A15" s="4">
        <v>14</v>
      </c>
      <c r="B15" s="20"/>
      <c r="C15" s="12" t="s">
        <v>76</v>
      </c>
      <c r="D15" s="17" t="s">
        <v>77</v>
      </c>
      <c r="E15" s="4">
        <v>56</v>
      </c>
      <c r="F15" s="17" t="s">
        <v>77</v>
      </c>
      <c r="G15" s="4">
        <v>56</v>
      </c>
      <c r="H15" s="18" t="s">
        <v>78</v>
      </c>
      <c r="I15" s="6" t="s">
        <v>79</v>
      </c>
      <c r="J15" s="4" t="s">
        <v>2</v>
      </c>
      <c r="K15" s="1">
        <v>118</v>
      </c>
    </row>
    <row r="16" spans="1:11">
      <c r="A16" s="4">
        <v>15</v>
      </c>
      <c r="B16" s="10" t="s">
        <v>80</v>
      </c>
      <c r="C16" s="4" t="s">
        <v>81</v>
      </c>
      <c r="D16" s="4" t="s">
        <v>82</v>
      </c>
      <c r="E16" s="4">
        <v>2</v>
      </c>
      <c r="F16" s="4" t="s">
        <v>82</v>
      </c>
      <c r="G16" s="4">
        <v>2</v>
      </c>
      <c r="H16" s="21" t="s">
        <v>83</v>
      </c>
      <c r="I16" s="4" t="s">
        <v>84</v>
      </c>
      <c r="J16" s="4" t="s">
        <v>3</v>
      </c>
      <c r="K16" s="1">
        <v>6.76</v>
      </c>
    </row>
    <row r="17" spans="1:11">
      <c r="A17" s="4">
        <v>16</v>
      </c>
      <c r="B17" s="13"/>
      <c r="C17" s="4" t="s">
        <v>85</v>
      </c>
      <c r="D17" s="4" t="s">
        <v>86</v>
      </c>
      <c r="E17" s="4">
        <v>2</v>
      </c>
      <c r="F17" s="4" t="s">
        <v>86</v>
      </c>
      <c r="G17" s="4">
        <v>2</v>
      </c>
      <c r="H17" s="12" t="s">
        <v>87</v>
      </c>
      <c r="I17" s="4" t="s">
        <v>88</v>
      </c>
      <c r="J17" s="4" t="s">
        <v>2</v>
      </c>
      <c r="K17" s="1">
        <v>14.94</v>
      </c>
    </row>
    <row r="18" spans="1:11">
      <c r="A18" s="4">
        <v>17</v>
      </c>
      <c r="B18" s="13"/>
      <c r="C18" s="4" t="s">
        <v>89</v>
      </c>
      <c r="D18" s="4" t="s">
        <v>86</v>
      </c>
      <c r="E18" s="4">
        <v>2</v>
      </c>
      <c r="F18" s="4" t="s">
        <v>86</v>
      </c>
      <c r="G18" s="4">
        <v>2</v>
      </c>
      <c r="H18" s="12" t="s">
        <v>87</v>
      </c>
      <c r="I18" s="4" t="s">
        <v>90</v>
      </c>
      <c r="J18" s="4" t="s">
        <v>2</v>
      </c>
      <c r="K18" s="1">
        <v>10.44</v>
      </c>
    </row>
    <row r="19" spans="1:11">
      <c r="A19" s="4">
        <v>18</v>
      </c>
      <c r="B19" s="13"/>
      <c r="C19" s="4" t="s">
        <v>91</v>
      </c>
      <c r="D19" s="4" t="s">
        <v>92</v>
      </c>
      <c r="E19" s="4">
        <v>7</v>
      </c>
      <c r="F19" s="4" t="s">
        <v>92</v>
      </c>
      <c r="G19" s="4">
        <v>7</v>
      </c>
      <c r="H19" s="11" t="s">
        <v>93</v>
      </c>
      <c r="I19" s="4" t="s">
        <v>94</v>
      </c>
      <c r="J19" s="4" t="s">
        <v>3</v>
      </c>
      <c r="K19" s="1">
        <v>5.01</v>
      </c>
    </row>
    <row r="20" spans="1:11">
      <c r="A20" s="4">
        <v>19</v>
      </c>
      <c r="B20" s="13"/>
      <c r="C20" s="4" t="s">
        <v>95</v>
      </c>
      <c r="D20" s="4"/>
      <c r="E20" s="4"/>
      <c r="F20" s="4" t="s">
        <v>96</v>
      </c>
      <c r="G20" s="4">
        <v>3</v>
      </c>
      <c r="H20" s="11" t="s">
        <v>97</v>
      </c>
      <c r="I20" s="4" t="s">
        <v>98</v>
      </c>
      <c r="J20" s="4" t="s">
        <v>2</v>
      </c>
      <c r="K20" s="1">
        <v>10.03</v>
      </c>
    </row>
    <row r="21" spans="1:11">
      <c r="A21" s="4">
        <v>20</v>
      </c>
      <c r="B21" s="13"/>
      <c r="C21" s="4" t="s">
        <v>99</v>
      </c>
      <c r="D21" s="4"/>
      <c r="E21" s="4"/>
      <c r="F21" s="4" t="s">
        <v>100</v>
      </c>
      <c r="G21" s="4">
        <v>17</v>
      </c>
      <c r="H21" s="11" t="s">
        <v>101</v>
      </c>
      <c r="I21" s="4" t="s">
        <v>102</v>
      </c>
      <c r="J21" s="4" t="s">
        <v>2</v>
      </c>
      <c r="K21" s="1">
        <v>13.61</v>
      </c>
    </row>
    <row r="22" ht="28.8" spans="1:11">
      <c r="A22" s="4">
        <v>21</v>
      </c>
      <c r="B22" s="13"/>
      <c r="C22" s="4" t="s">
        <v>103</v>
      </c>
      <c r="D22" s="4"/>
      <c r="E22" s="4"/>
      <c r="F22" s="4" t="s">
        <v>104</v>
      </c>
      <c r="G22" s="4">
        <v>24</v>
      </c>
      <c r="H22" s="11" t="s">
        <v>105</v>
      </c>
      <c r="I22" s="6" t="s">
        <v>106</v>
      </c>
      <c r="J22" s="4" t="s">
        <v>2</v>
      </c>
      <c r="K22" s="1">
        <v>44.69</v>
      </c>
    </row>
    <row r="23" spans="1:11">
      <c r="A23" s="4">
        <v>22</v>
      </c>
      <c r="B23" s="13"/>
      <c r="C23" s="4" t="s">
        <v>107</v>
      </c>
      <c r="D23" s="4"/>
      <c r="E23" s="4"/>
      <c r="F23" s="4" t="s">
        <v>108</v>
      </c>
      <c r="G23" s="4">
        <v>3</v>
      </c>
      <c r="H23" s="11" t="s">
        <v>109</v>
      </c>
      <c r="I23" s="4" t="s">
        <v>110</v>
      </c>
      <c r="J23" s="4" t="s">
        <v>3</v>
      </c>
      <c r="K23" s="1">
        <v>54.45</v>
      </c>
    </row>
    <row r="24" ht="28.8" spans="1:11">
      <c r="A24" s="4">
        <v>23</v>
      </c>
      <c r="B24" s="20"/>
      <c r="C24" s="4" t="s">
        <v>111</v>
      </c>
      <c r="D24" s="4"/>
      <c r="E24" s="4"/>
      <c r="F24" s="4" t="s">
        <v>112</v>
      </c>
      <c r="G24" s="4">
        <v>29</v>
      </c>
      <c r="H24" s="11" t="s">
        <v>113</v>
      </c>
      <c r="I24" s="6" t="s">
        <v>114</v>
      </c>
      <c r="J24" s="4" t="s">
        <v>3</v>
      </c>
      <c r="K24" s="1">
        <v>124.85</v>
      </c>
    </row>
    <row r="25" spans="1:11">
      <c r="A25" s="4">
        <v>24</v>
      </c>
      <c r="B25" s="10" t="s">
        <v>115</v>
      </c>
      <c r="C25" s="4" t="s">
        <v>116</v>
      </c>
      <c r="D25" s="5" t="s">
        <v>117</v>
      </c>
      <c r="E25" s="4">
        <v>12</v>
      </c>
      <c r="F25" s="5" t="s">
        <v>118</v>
      </c>
      <c r="G25" s="4">
        <v>12</v>
      </c>
      <c r="H25" s="7" t="s">
        <v>119</v>
      </c>
      <c r="I25" s="4" t="s">
        <v>120</v>
      </c>
      <c r="J25" s="4" t="s">
        <v>4</v>
      </c>
      <c r="K25" s="1">
        <v>63.47</v>
      </c>
    </row>
    <row r="26" spans="1:11">
      <c r="A26" s="4">
        <v>25</v>
      </c>
      <c r="B26" s="13"/>
      <c r="C26" s="4" t="s">
        <v>121</v>
      </c>
      <c r="D26" s="5" t="s">
        <v>122</v>
      </c>
      <c r="E26" s="4">
        <v>37</v>
      </c>
      <c r="F26" s="23" t="s">
        <v>123</v>
      </c>
      <c r="G26" s="4">
        <v>37</v>
      </c>
      <c r="H26" s="23" t="s">
        <v>123</v>
      </c>
      <c r="I26" s="4" t="s">
        <v>124</v>
      </c>
      <c r="J26" s="4" t="s">
        <v>2</v>
      </c>
      <c r="K26" s="1">
        <v>43.33</v>
      </c>
    </row>
    <row r="27" spans="1:11">
      <c r="A27" s="4">
        <v>26</v>
      </c>
      <c r="B27" s="13"/>
      <c r="C27" s="4" t="s">
        <v>125</v>
      </c>
      <c r="D27" s="5"/>
      <c r="E27" s="4"/>
      <c r="F27" s="23" t="s">
        <v>126</v>
      </c>
      <c r="G27" s="4">
        <v>61</v>
      </c>
      <c r="H27" s="23" t="s">
        <v>127</v>
      </c>
      <c r="I27" s="4" t="s">
        <v>128</v>
      </c>
      <c r="J27" s="4" t="s">
        <v>4</v>
      </c>
      <c r="K27" s="1">
        <v>10.97</v>
      </c>
    </row>
    <row r="28" spans="1:11">
      <c r="A28" s="4">
        <v>27</v>
      </c>
      <c r="B28" s="13"/>
      <c r="C28" s="4" t="s">
        <v>129</v>
      </c>
      <c r="D28" s="5"/>
      <c r="E28" s="4"/>
      <c r="F28" s="28" t="s">
        <v>130</v>
      </c>
      <c r="G28" s="29">
        <v>6</v>
      </c>
      <c r="H28" s="23" t="s">
        <v>131</v>
      </c>
      <c r="I28" s="4" t="s">
        <v>132</v>
      </c>
      <c r="J28" s="4" t="s">
        <v>4</v>
      </c>
      <c r="K28" s="1">
        <v>9.95</v>
      </c>
    </row>
    <row r="29" spans="1:11">
      <c r="A29" s="4">
        <v>28</v>
      </c>
      <c r="B29" s="13"/>
      <c r="C29" s="4" t="s">
        <v>133</v>
      </c>
      <c r="D29" s="5"/>
      <c r="E29" s="4"/>
      <c r="F29" s="23" t="s">
        <v>126</v>
      </c>
      <c r="G29" s="4">
        <v>33</v>
      </c>
      <c r="H29" s="23" t="s">
        <v>134</v>
      </c>
      <c r="I29" s="4" t="s">
        <v>134</v>
      </c>
      <c r="J29" s="4" t="s">
        <v>2</v>
      </c>
      <c r="K29" s="1">
        <v>98.11</v>
      </c>
    </row>
    <row r="30" spans="1:11">
      <c r="A30" s="4">
        <v>29</v>
      </c>
      <c r="B30" s="13"/>
      <c r="C30" s="4" t="s">
        <v>135</v>
      </c>
      <c r="D30" s="5"/>
      <c r="E30" s="4"/>
      <c r="F30" s="23" t="s">
        <v>136</v>
      </c>
      <c r="G30" s="4">
        <v>19</v>
      </c>
      <c r="H30" s="23" t="s">
        <v>137</v>
      </c>
      <c r="I30" s="4" t="s">
        <v>132</v>
      </c>
      <c r="J30" s="4" t="s">
        <v>2</v>
      </c>
      <c r="K30" s="1">
        <v>10.31</v>
      </c>
    </row>
    <row r="31" spans="1:11">
      <c r="A31" s="4">
        <v>30</v>
      </c>
      <c r="B31" s="13"/>
      <c r="C31" s="4" t="s">
        <v>138</v>
      </c>
      <c r="D31" s="5"/>
      <c r="E31" s="4"/>
      <c r="F31" s="23" t="s">
        <v>139</v>
      </c>
      <c r="G31" s="4">
        <v>15</v>
      </c>
      <c r="H31" s="23" t="s">
        <v>137</v>
      </c>
      <c r="I31" s="4" t="s">
        <v>140</v>
      </c>
      <c r="J31" s="4" t="s">
        <v>2</v>
      </c>
      <c r="K31" s="1">
        <v>78.42</v>
      </c>
    </row>
    <row r="32" spans="1:11">
      <c r="A32" s="4">
        <v>31</v>
      </c>
      <c r="B32" s="13"/>
      <c r="C32" s="4" t="s">
        <v>141</v>
      </c>
      <c r="D32" s="5"/>
      <c r="E32" s="4"/>
      <c r="F32" s="23" t="s">
        <v>142</v>
      </c>
      <c r="G32" s="4">
        <v>13</v>
      </c>
      <c r="H32" s="23" t="s">
        <v>143</v>
      </c>
      <c r="I32" s="4" t="s">
        <v>132</v>
      </c>
      <c r="J32" s="4" t="s">
        <v>2</v>
      </c>
      <c r="K32" s="1">
        <v>54.13</v>
      </c>
    </row>
    <row r="33" spans="1:11">
      <c r="A33" s="4">
        <v>32</v>
      </c>
      <c r="B33" s="13"/>
      <c r="C33" s="4" t="s">
        <v>144</v>
      </c>
      <c r="D33" s="5"/>
      <c r="E33" s="4"/>
      <c r="F33" s="23" t="s">
        <v>145</v>
      </c>
      <c r="G33" s="4">
        <v>4</v>
      </c>
      <c r="H33" s="23" t="s">
        <v>146</v>
      </c>
      <c r="I33" s="4" t="s">
        <v>147</v>
      </c>
      <c r="J33" s="4" t="s">
        <v>2</v>
      </c>
      <c r="K33" s="1">
        <v>32.39</v>
      </c>
    </row>
    <row r="34" spans="1:11">
      <c r="A34" s="4">
        <v>33</v>
      </c>
      <c r="B34" s="13"/>
      <c r="C34" s="4" t="s">
        <v>148</v>
      </c>
      <c r="D34" s="5"/>
      <c r="E34" s="4"/>
      <c r="F34" s="30" t="s">
        <v>149</v>
      </c>
      <c r="G34" s="31">
        <v>19</v>
      </c>
      <c r="H34" s="23" t="s">
        <v>143</v>
      </c>
      <c r="I34" s="4" t="s">
        <v>132</v>
      </c>
      <c r="J34" s="4" t="s">
        <v>2</v>
      </c>
      <c r="K34" s="1">
        <v>32.94</v>
      </c>
    </row>
    <row r="35" spans="1:11">
      <c r="A35" s="4">
        <v>34</v>
      </c>
      <c r="B35" s="13"/>
      <c r="C35" s="4" t="s">
        <v>150</v>
      </c>
      <c r="D35" s="5"/>
      <c r="E35" s="4"/>
      <c r="F35" s="23" t="s">
        <v>126</v>
      </c>
      <c r="G35" s="4">
        <v>33</v>
      </c>
      <c r="H35" s="23" t="s">
        <v>151</v>
      </c>
      <c r="I35" s="4" t="s">
        <v>134</v>
      </c>
      <c r="J35" s="4" t="s">
        <v>4</v>
      </c>
      <c r="K35" s="41">
        <v>46.9</v>
      </c>
    </row>
    <row r="36" spans="1:11">
      <c r="A36" s="4">
        <v>35</v>
      </c>
      <c r="B36" s="20"/>
      <c r="C36" s="4" t="s">
        <v>152</v>
      </c>
      <c r="D36" s="5"/>
      <c r="E36" s="4"/>
      <c r="F36" s="23" t="s">
        <v>153</v>
      </c>
      <c r="G36" s="4">
        <v>31</v>
      </c>
      <c r="H36" s="23" t="s">
        <v>154</v>
      </c>
      <c r="I36" s="4" t="s">
        <v>134</v>
      </c>
      <c r="J36" s="4" t="s">
        <v>4</v>
      </c>
      <c r="K36" s="1">
        <v>82.43</v>
      </c>
    </row>
    <row r="37" ht="28.8" spans="1:11">
      <c r="A37" s="4">
        <v>36</v>
      </c>
      <c r="B37" s="6" t="s">
        <v>155</v>
      </c>
      <c r="C37" s="4" t="s">
        <v>156</v>
      </c>
      <c r="D37" s="6" t="s">
        <v>157</v>
      </c>
      <c r="E37" s="4">
        <v>4</v>
      </c>
      <c r="F37" s="6" t="s">
        <v>157</v>
      </c>
      <c r="G37" s="4">
        <v>4</v>
      </c>
      <c r="H37" s="21" t="s">
        <v>158</v>
      </c>
      <c r="I37" s="4" t="s">
        <v>159</v>
      </c>
      <c r="J37" s="4" t="s">
        <v>4</v>
      </c>
      <c r="K37" s="1">
        <v>21.52</v>
      </c>
    </row>
    <row r="38" spans="1:11">
      <c r="A38" s="4">
        <v>37</v>
      </c>
      <c r="B38" s="4"/>
      <c r="C38" s="4" t="s">
        <v>160</v>
      </c>
      <c r="D38" s="4" t="s">
        <v>158</v>
      </c>
      <c r="E38" s="4">
        <v>0</v>
      </c>
      <c r="F38" s="4" t="s">
        <v>158</v>
      </c>
      <c r="G38" s="4">
        <v>0</v>
      </c>
      <c r="H38" s="12" t="s">
        <v>158</v>
      </c>
      <c r="I38" s="4" t="s">
        <v>161</v>
      </c>
      <c r="J38" s="4" t="s">
        <v>2</v>
      </c>
      <c r="K38" s="1">
        <v>1.82</v>
      </c>
    </row>
    <row r="39" spans="1:11">
      <c r="A39" s="4">
        <v>38</v>
      </c>
      <c r="B39" s="4"/>
      <c r="C39" s="11" t="s">
        <v>162</v>
      </c>
      <c r="D39" s="11" t="s">
        <v>163</v>
      </c>
      <c r="E39" s="11">
        <v>4</v>
      </c>
      <c r="F39" s="11" t="s">
        <v>164</v>
      </c>
      <c r="G39" s="11">
        <v>4</v>
      </c>
      <c r="H39" s="11" t="s">
        <v>165</v>
      </c>
      <c r="I39" s="4" t="s">
        <v>166</v>
      </c>
      <c r="J39" s="4" t="s">
        <v>3</v>
      </c>
      <c r="K39" s="1">
        <v>2.77</v>
      </c>
    </row>
    <row r="40" spans="1:11">
      <c r="A40" s="4">
        <v>39</v>
      </c>
      <c r="B40" s="4"/>
      <c r="C40" s="4" t="s">
        <v>167</v>
      </c>
      <c r="D40" s="4" t="s">
        <v>168</v>
      </c>
      <c r="E40" s="4">
        <v>21</v>
      </c>
      <c r="F40" s="4" t="s">
        <v>168</v>
      </c>
      <c r="G40" s="4">
        <v>21</v>
      </c>
      <c r="H40" s="32" t="s">
        <v>169</v>
      </c>
      <c r="I40" s="4" t="s">
        <v>170</v>
      </c>
      <c r="J40" s="4" t="s">
        <v>2</v>
      </c>
      <c r="K40" s="1">
        <v>14.86</v>
      </c>
    </row>
    <row r="41" spans="1:11">
      <c r="A41" s="4">
        <v>40</v>
      </c>
      <c r="B41" s="4"/>
      <c r="C41" s="4" t="s">
        <v>171</v>
      </c>
      <c r="D41" s="4" t="s">
        <v>168</v>
      </c>
      <c r="E41" s="4">
        <v>21</v>
      </c>
      <c r="F41" s="4" t="s">
        <v>168</v>
      </c>
      <c r="G41" s="4">
        <v>21</v>
      </c>
      <c r="H41" s="32" t="s">
        <v>169</v>
      </c>
      <c r="I41" s="4" t="s">
        <v>170</v>
      </c>
      <c r="J41" s="4" t="s">
        <v>2</v>
      </c>
      <c r="K41" s="1">
        <v>15.67</v>
      </c>
    </row>
    <row r="42" spans="1:11">
      <c r="A42" s="4">
        <v>41</v>
      </c>
      <c r="B42" s="4"/>
      <c r="C42" s="11" t="s">
        <v>172</v>
      </c>
      <c r="D42" s="11" t="s">
        <v>173</v>
      </c>
      <c r="E42" s="11">
        <v>13</v>
      </c>
      <c r="F42" s="11" t="s">
        <v>173</v>
      </c>
      <c r="G42" s="11">
        <v>13</v>
      </c>
      <c r="H42" s="21" t="s">
        <v>158</v>
      </c>
      <c r="I42" s="4" t="s">
        <v>174</v>
      </c>
      <c r="J42" s="4" t="s">
        <v>4</v>
      </c>
      <c r="K42" s="1">
        <v>2.99</v>
      </c>
    </row>
    <row r="43" spans="1:11">
      <c r="A43" s="4">
        <v>42</v>
      </c>
      <c r="B43" s="4"/>
      <c r="C43" s="4" t="s">
        <v>175</v>
      </c>
      <c r="D43" s="4" t="s">
        <v>176</v>
      </c>
      <c r="E43" s="4">
        <v>22</v>
      </c>
      <c r="F43" s="4" t="s">
        <v>176</v>
      </c>
      <c r="G43" s="4">
        <v>22</v>
      </c>
      <c r="H43" s="11" t="s">
        <v>177</v>
      </c>
      <c r="I43" s="4" t="s">
        <v>178</v>
      </c>
      <c r="J43" s="4" t="s">
        <v>3</v>
      </c>
      <c r="K43" s="1">
        <v>30.04</v>
      </c>
    </row>
    <row r="44" ht="15.6" spans="1:6">
      <c r="A44" s="33"/>
      <c r="D44" s="1">
        <f>SUM(D2:D43)</f>
        <v>0</v>
      </c>
      <c r="E44" s="1">
        <f>SUM(E2:E43)</f>
        <v>404</v>
      </c>
      <c r="F44" s="1"/>
    </row>
    <row r="45" spans="6:11">
      <c r="F45" t="s">
        <v>179</v>
      </c>
      <c r="J45" s="36" t="s">
        <v>180</v>
      </c>
      <c r="K45" s="36">
        <f>MIN(K2:K43)</f>
        <v>0.03</v>
      </c>
    </row>
    <row r="46" spans="5:11">
      <c r="E46" s="34">
        <f>D44/E44</f>
        <v>0</v>
      </c>
      <c r="F46" s="2" t="e">
        <f>SUM(#REF!)</f>
        <v>#REF!</v>
      </c>
      <c r="J46" s="36" t="s">
        <v>181</v>
      </c>
      <c r="K46" s="36">
        <f>MAX(K2:K43)</f>
        <v>159</v>
      </c>
    </row>
    <row r="47" spans="6:11">
      <c r="F47"/>
      <c r="J47" s="36" t="s">
        <v>182</v>
      </c>
      <c r="K47" s="36">
        <f>SUM(K2:K43)/167</f>
        <v>7.60005988023952</v>
      </c>
    </row>
    <row r="48" spans="10:11">
      <c r="J48" s="36" t="s">
        <v>183</v>
      </c>
      <c r="K48" s="36">
        <f>SUM(K2:K43)</f>
        <v>1269.21</v>
      </c>
    </row>
  </sheetData>
  <autoFilter ref="A1:K48">
    <extLst/>
  </autoFilter>
  <mergeCells count="6">
    <mergeCell ref="B2:B3"/>
    <mergeCell ref="B4:B5"/>
    <mergeCell ref="B6:B15"/>
    <mergeCell ref="B16:B24"/>
    <mergeCell ref="B25:B36"/>
    <mergeCell ref="B37:B4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tabSelected="1" zoomScale="85" zoomScaleNormal="85" workbookViewId="0">
      <pane ySplit="1" topLeftCell="A2" activePane="bottomLeft" state="frozen"/>
      <selection/>
      <selection pane="bottomLeft" activeCell="F22" sqref="F22"/>
    </sheetView>
  </sheetViews>
  <sheetFormatPr defaultColWidth="8.88888888888889" defaultRowHeight="14.4"/>
  <cols>
    <col min="2" max="3" width="20.6666666666667" customWidth="1"/>
    <col min="4" max="4" width="36.6666666666667" hidden="1" customWidth="1"/>
    <col min="5" max="5" width="11.8888888888889" hidden="1" customWidth="1"/>
    <col min="6" max="6" width="35.5555555555556" style="2" customWidth="1"/>
    <col min="7" max="7" width="46.5555555555556" customWidth="1"/>
    <col min="8" max="8" width="46.4444444444444" customWidth="1"/>
    <col min="9" max="9" width="48.3333333333333" style="3" customWidth="1"/>
    <col min="10" max="10" width="16.4444444444444" style="1" customWidth="1"/>
    <col min="11" max="11" width="13.1111111111111"/>
  </cols>
  <sheetData>
    <row r="1" s="1" customFormat="1" spans="1:11">
      <c r="A1" s="4" t="s">
        <v>14</v>
      </c>
      <c r="B1" s="4" t="s">
        <v>15</v>
      </c>
      <c r="C1" s="4" t="s">
        <v>1</v>
      </c>
      <c r="D1" s="4" t="s">
        <v>16</v>
      </c>
      <c r="E1" s="4" t="s">
        <v>17</v>
      </c>
      <c r="F1" s="5" t="s">
        <v>18</v>
      </c>
      <c r="G1" s="4" t="s">
        <v>19</v>
      </c>
      <c r="H1" s="5" t="s">
        <v>20</v>
      </c>
      <c r="I1" s="4" t="s">
        <v>21</v>
      </c>
      <c r="J1" s="24" t="s">
        <v>184</v>
      </c>
      <c r="K1" s="1" t="s">
        <v>185</v>
      </c>
    </row>
    <row r="2" ht="28.8" spans="1:11">
      <c r="A2" s="4">
        <v>1</v>
      </c>
      <c r="B2" s="6" t="s">
        <v>24</v>
      </c>
      <c r="C2" s="4" t="s">
        <v>25</v>
      </c>
      <c r="D2" s="6" t="s">
        <v>26</v>
      </c>
      <c r="E2" s="4">
        <v>4</v>
      </c>
      <c r="F2" s="6" t="s">
        <v>26</v>
      </c>
      <c r="G2" s="4">
        <v>4</v>
      </c>
      <c r="H2" s="7" t="s">
        <v>27</v>
      </c>
      <c r="I2" s="6" t="s">
        <v>28</v>
      </c>
      <c r="J2" s="4" t="s">
        <v>3</v>
      </c>
      <c r="K2" s="25">
        <v>9.17</v>
      </c>
    </row>
    <row r="3" spans="1:11">
      <c r="A3" s="4">
        <v>2</v>
      </c>
      <c r="B3" s="6"/>
      <c r="C3" s="4" t="s">
        <v>29</v>
      </c>
      <c r="D3" s="6"/>
      <c r="E3" s="4"/>
      <c r="F3" s="6" t="s">
        <v>30</v>
      </c>
      <c r="G3" s="4">
        <v>2</v>
      </c>
      <c r="H3" s="7" t="s">
        <v>31</v>
      </c>
      <c r="I3" s="6" t="s">
        <v>32</v>
      </c>
      <c r="J3" s="4" t="s">
        <v>3</v>
      </c>
      <c r="K3" s="25">
        <v>9.77</v>
      </c>
    </row>
    <row r="4" ht="28.8" spans="1:11">
      <c r="A4" s="4">
        <v>3</v>
      </c>
      <c r="B4" s="6"/>
      <c r="C4" s="4" t="s">
        <v>186</v>
      </c>
      <c r="D4" s="6" t="s">
        <v>187</v>
      </c>
      <c r="E4" s="4">
        <v>6</v>
      </c>
      <c r="F4" s="6" t="s">
        <v>187</v>
      </c>
      <c r="G4" s="4">
        <v>6</v>
      </c>
      <c r="H4" s="8" t="s">
        <v>188</v>
      </c>
      <c r="I4" s="25" t="s">
        <v>189</v>
      </c>
      <c r="J4" s="26" t="s">
        <v>4</v>
      </c>
      <c r="K4" s="25"/>
    </row>
    <row r="5" ht="28.8" spans="1:11">
      <c r="A5" s="4">
        <v>4</v>
      </c>
      <c r="B5" s="6" t="s">
        <v>33</v>
      </c>
      <c r="C5" s="4" t="s">
        <v>186</v>
      </c>
      <c r="D5" s="4" t="s">
        <v>190</v>
      </c>
      <c r="E5" s="4">
        <v>26</v>
      </c>
      <c r="F5" s="4" t="s">
        <v>190</v>
      </c>
      <c r="G5" s="4">
        <v>26</v>
      </c>
      <c r="H5" s="8" t="s">
        <v>191</v>
      </c>
      <c r="I5" s="6" t="s">
        <v>192</v>
      </c>
      <c r="J5" s="26" t="s">
        <v>4</v>
      </c>
      <c r="K5" s="25"/>
    </row>
    <row r="6" ht="43.2" spans="1:11">
      <c r="A6" s="4">
        <v>5</v>
      </c>
      <c r="B6" s="6"/>
      <c r="C6" s="4" t="s">
        <v>193</v>
      </c>
      <c r="D6" s="6" t="s">
        <v>194</v>
      </c>
      <c r="E6" s="4">
        <v>13</v>
      </c>
      <c r="F6" s="6" t="s">
        <v>194</v>
      </c>
      <c r="G6" s="4">
        <v>13</v>
      </c>
      <c r="H6" s="8" t="s">
        <v>195</v>
      </c>
      <c r="I6" s="6" t="s">
        <v>196</v>
      </c>
      <c r="J6" s="4" t="s">
        <v>2</v>
      </c>
      <c r="K6" s="25"/>
    </row>
    <row r="7" ht="28.8" spans="1:11">
      <c r="A7" s="4">
        <v>6</v>
      </c>
      <c r="B7" s="6"/>
      <c r="C7" s="4" t="s">
        <v>197</v>
      </c>
      <c r="D7" s="6" t="s">
        <v>198</v>
      </c>
      <c r="E7" s="4">
        <v>5</v>
      </c>
      <c r="F7" s="6" t="s">
        <v>198</v>
      </c>
      <c r="G7" s="4">
        <v>5</v>
      </c>
      <c r="H7" s="8" t="s">
        <v>199</v>
      </c>
      <c r="I7" s="6" t="s">
        <v>200</v>
      </c>
      <c r="J7" s="26" t="s">
        <v>4</v>
      </c>
      <c r="K7" s="25"/>
    </row>
    <row r="8" spans="1:11">
      <c r="A8" s="4">
        <v>7</v>
      </c>
      <c r="B8" s="6"/>
      <c r="C8" s="4" t="s">
        <v>34</v>
      </c>
      <c r="D8" s="6"/>
      <c r="E8" s="4"/>
      <c r="F8" s="6" t="s">
        <v>35</v>
      </c>
      <c r="G8" s="4">
        <v>4</v>
      </c>
      <c r="H8" s="9" t="s">
        <v>36</v>
      </c>
      <c r="I8" s="6" t="s">
        <v>37</v>
      </c>
      <c r="J8" s="4" t="s">
        <v>4</v>
      </c>
      <c r="K8" s="25">
        <v>17.11</v>
      </c>
    </row>
    <row r="9" spans="1:11">
      <c r="A9" s="4">
        <v>8</v>
      </c>
      <c r="B9" s="6"/>
      <c r="C9" s="4" t="s">
        <v>38</v>
      </c>
      <c r="D9" s="6"/>
      <c r="E9" s="4"/>
      <c r="F9" s="6" t="s">
        <v>35</v>
      </c>
      <c r="G9" s="4">
        <v>4</v>
      </c>
      <c r="H9" s="9" t="s">
        <v>36</v>
      </c>
      <c r="I9" s="6" t="s">
        <v>39</v>
      </c>
      <c r="J9" s="4" t="s">
        <v>4</v>
      </c>
      <c r="K9" s="25">
        <v>18.12</v>
      </c>
    </row>
    <row r="10" spans="1:11">
      <c r="A10" s="4">
        <v>9</v>
      </c>
      <c r="B10" s="10" t="s">
        <v>40</v>
      </c>
      <c r="C10" s="11" t="s">
        <v>41</v>
      </c>
      <c r="D10" s="12" t="s">
        <v>42</v>
      </c>
      <c r="E10" s="4">
        <v>2</v>
      </c>
      <c r="F10" s="12" t="s">
        <v>42</v>
      </c>
      <c r="G10" s="4">
        <v>2</v>
      </c>
      <c r="H10" s="12" t="s">
        <v>43</v>
      </c>
      <c r="I10" s="4" t="s">
        <v>44</v>
      </c>
      <c r="J10" s="4" t="s">
        <v>2</v>
      </c>
      <c r="K10" s="25">
        <v>0.03</v>
      </c>
    </row>
    <row r="11" spans="1:11">
      <c r="A11" s="4">
        <v>10</v>
      </c>
      <c r="B11" s="13"/>
      <c r="C11" s="12" t="s">
        <v>45</v>
      </c>
      <c r="D11" s="12" t="s">
        <v>46</v>
      </c>
      <c r="E11" s="4">
        <v>7</v>
      </c>
      <c r="F11" s="12" t="s">
        <v>46</v>
      </c>
      <c r="G11" s="4">
        <v>7</v>
      </c>
      <c r="H11" s="12" t="s">
        <v>47</v>
      </c>
      <c r="I11" s="4" t="s">
        <v>48</v>
      </c>
      <c r="J11" s="4" t="s">
        <v>2</v>
      </c>
      <c r="K11" s="25">
        <v>0.03</v>
      </c>
    </row>
    <row r="12" spans="1:11">
      <c r="A12" s="4">
        <v>11</v>
      </c>
      <c r="B12" s="13"/>
      <c r="C12" s="11" t="s">
        <v>49</v>
      </c>
      <c r="D12" s="11" t="s">
        <v>50</v>
      </c>
      <c r="E12" s="4">
        <v>11</v>
      </c>
      <c r="F12" s="11" t="s">
        <v>50</v>
      </c>
      <c r="G12" s="4">
        <v>11</v>
      </c>
      <c r="H12" s="12" t="s">
        <v>51</v>
      </c>
      <c r="I12" s="4" t="s">
        <v>52</v>
      </c>
      <c r="J12" s="4" t="s">
        <v>2</v>
      </c>
      <c r="K12" s="25">
        <v>0.03</v>
      </c>
    </row>
    <row r="13" spans="1:11">
      <c r="A13" s="4">
        <v>12</v>
      </c>
      <c r="B13" s="13"/>
      <c r="C13" s="11" t="s">
        <v>53</v>
      </c>
      <c r="D13" s="11" t="s">
        <v>54</v>
      </c>
      <c r="E13" s="4">
        <v>12</v>
      </c>
      <c r="F13" s="11" t="s">
        <v>54</v>
      </c>
      <c r="G13" s="4">
        <v>12</v>
      </c>
      <c r="H13" s="12" t="s">
        <v>55</v>
      </c>
      <c r="I13" s="4" t="s">
        <v>56</v>
      </c>
      <c r="J13" s="4" t="s">
        <v>2</v>
      </c>
      <c r="K13" s="25">
        <v>0.03</v>
      </c>
    </row>
    <row r="14" spans="1:11">
      <c r="A14" s="4">
        <v>13</v>
      </c>
      <c r="B14" s="13"/>
      <c r="C14" s="11" t="s">
        <v>57</v>
      </c>
      <c r="D14" s="11" t="s">
        <v>58</v>
      </c>
      <c r="E14" s="4">
        <v>15</v>
      </c>
      <c r="F14" s="11" t="s">
        <v>58</v>
      </c>
      <c r="G14" s="4">
        <v>15</v>
      </c>
      <c r="H14" s="12" t="s">
        <v>59</v>
      </c>
      <c r="I14" s="4" t="s">
        <v>60</v>
      </c>
      <c r="J14" s="4" t="s">
        <v>2</v>
      </c>
      <c r="K14" s="25">
        <v>0.03</v>
      </c>
    </row>
    <row r="15" spans="1:11">
      <c r="A15" s="4">
        <v>14</v>
      </c>
      <c r="B15" s="13"/>
      <c r="C15" s="12" t="s">
        <v>61</v>
      </c>
      <c r="D15" s="11" t="s">
        <v>62</v>
      </c>
      <c r="E15" s="4">
        <v>3</v>
      </c>
      <c r="F15" s="11" t="s">
        <v>62</v>
      </c>
      <c r="G15" s="4">
        <v>3</v>
      </c>
      <c r="H15" s="12" t="s">
        <v>62</v>
      </c>
      <c r="I15" s="4" t="s">
        <v>63</v>
      </c>
      <c r="J15" s="4" t="s">
        <v>2</v>
      </c>
      <c r="K15" s="25">
        <v>0.03</v>
      </c>
    </row>
    <row r="16" customHeight="1" spans="1:11">
      <c r="A16" s="4">
        <v>15</v>
      </c>
      <c r="B16" s="13"/>
      <c r="C16" s="12" t="s">
        <v>64</v>
      </c>
      <c r="D16" s="12" t="s">
        <v>65</v>
      </c>
      <c r="E16" s="4">
        <v>25</v>
      </c>
      <c r="F16" s="14" t="s">
        <v>66</v>
      </c>
      <c r="G16" s="15">
        <v>39</v>
      </c>
      <c r="H16" s="12" t="s">
        <v>67</v>
      </c>
      <c r="I16" s="4" t="s">
        <v>68</v>
      </c>
      <c r="J16" s="4" t="s">
        <v>2</v>
      </c>
      <c r="K16" s="25">
        <v>0.03</v>
      </c>
    </row>
    <row r="17" customHeight="1" spans="1:11">
      <c r="A17" s="4">
        <v>16</v>
      </c>
      <c r="B17" s="13"/>
      <c r="C17" s="12" t="s">
        <v>201</v>
      </c>
      <c r="D17" s="12" t="s">
        <v>42</v>
      </c>
      <c r="E17" s="4">
        <v>2</v>
      </c>
      <c r="F17" s="12" t="s">
        <v>42</v>
      </c>
      <c r="G17" s="4">
        <v>2</v>
      </c>
      <c r="H17" s="16" t="s">
        <v>202</v>
      </c>
      <c r="I17" s="25" t="s">
        <v>203</v>
      </c>
      <c r="J17" s="27" t="s">
        <v>2</v>
      </c>
      <c r="K17" s="25"/>
    </row>
    <row r="18" customHeight="1" spans="1:11">
      <c r="A18" s="4">
        <v>17</v>
      </c>
      <c r="B18" s="13"/>
      <c r="C18" s="11" t="s">
        <v>204</v>
      </c>
      <c r="D18" s="12" t="s">
        <v>42</v>
      </c>
      <c r="E18" s="4">
        <v>2</v>
      </c>
      <c r="F18" s="12" t="s">
        <v>42</v>
      </c>
      <c r="G18" s="4">
        <v>2</v>
      </c>
      <c r="H18" s="16" t="s">
        <v>202</v>
      </c>
      <c r="I18" s="25" t="s">
        <v>203</v>
      </c>
      <c r="J18" s="27" t="s">
        <v>2</v>
      </c>
      <c r="K18" s="25"/>
    </row>
    <row r="19" customHeight="1" spans="1:11">
      <c r="A19" s="4">
        <v>18</v>
      </c>
      <c r="B19" s="13"/>
      <c r="C19" s="11" t="s">
        <v>205</v>
      </c>
      <c r="D19" s="12" t="s">
        <v>206</v>
      </c>
      <c r="E19" s="4">
        <v>3</v>
      </c>
      <c r="F19" s="12" t="s">
        <v>206</v>
      </c>
      <c r="G19" s="4">
        <v>3</v>
      </c>
      <c r="H19" s="16" t="s">
        <v>207</v>
      </c>
      <c r="I19" s="25" t="s">
        <v>208</v>
      </c>
      <c r="J19" s="27" t="s">
        <v>2</v>
      </c>
      <c r="K19" s="25"/>
    </row>
    <row r="20" customHeight="1" spans="1:11">
      <c r="A20" s="4">
        <v>19</v>
      </c>
      <c r="B20" s="13"/>
      <c r="C20" s="12" t="s">
        <v>209</v>
      </c>
      <c r="D20" s="12" t="s">
        <v>206</v>
      </c>
      <c r="E20" s="4">
        <v>3</v>
      </c>
      <c r="F20" s="12" t="s">
        <v>206</v>
      </c>
      <c r="G20" s="4">
        <v>3</v>
      </c>
      <c r="H20" s="16" t="s">
        <v>207</v>
      </c>
      <c r="I20" s="25" t="s">
        <v>208</v>
      </c>
      <c r="J20" s="27" t="s">
        <v>2</v>
      </c>
      <c r="K20" s="25"/>
    </row>
    <row r="21" customHeight="1" spans="1:11">
      <c r="A21" s="4">
        <v>20</v>
      </c>
      <c r="B21" s="13"/>
      <c r="C21" s="12" t="s">
        <v>210</v>
      </c>
      <c r="D21" s="12" t="s">
        <v>42</v>
      </c>
      <c r="E21" s="4">
        <v>2</v>
      </c>
      <c r="F21" s="12" t="s">
        <v>42</v>
      </c>
      <c r="G21" s="4">
        <v>2</v>
      </c>
      <c r="H21" s="16" t="s">
        <v>207</v>
      </c>
      <c r="I21" s="25" t="s">
        <v>208</v>
      </c>
      <c r="J21" s="27" t="s">
        <v>2</v>
      </c>
      <c r="K21" s="25"/>
    </row>
    <row r="22" customHeight="1" spans="1:11">
      <c r="A22" s="4">
        <v>21</v>
      </c>
      <c r="B22" s="13"/>
      <c r="C22" s="12" t="s">
        <v>211</v>
      </c>
      <c r="D22" s="12" t="s">
        <v>212</v>
      </c>
      <c r="E22" s="4">
        <v>4</v>
      </c>
      <c r="F22" s="12" t="s">
        <v>212</v>
      </c>
      <c r="G22" s="4">
        <v>4</v>
      </c>
      <c r="H22" s="16" t="s">
        <v>213</v>
      </c>
      <c r="I22" s="27" t="s">
        <v>214</v>
      </c>
      <c r="J22" s="27" t="s">
        <v>2</v>
      </c>
      <c r="K22" s="25"/>
    </row>
    <row r="23" customHeight="1" spans="1:11">
      <c r="A23" s="4">
        <v>22</v>
      </c>
      <c r="B23" s="13"/>
      <c r="C23" s="11" t="s">
        <v>215</v>
      </c>
      <c r="D23" s="17" t="s">
        <v>212</v>
      </c>
      <c r="E23" s="4">
        <v>4</v>
      </c>
      <c r="F23" s="17" t="s">
        <v>212</v>
      </c>
      <c r="G23" s="4">
        <v>4</v>
      </c>
      <c r="H23" s="16" t="s">
        <v>213</v>
      </c>
      <c r="I23" s="25" t="s">
        <v>214</v>
      </c>
      <c r="J23" s="27" t="s">
        <v>2</v>
      </c>
      <c r="K23" s="25"/>
    </row>
    <row r="24" customHeight="1" spans="1:11">
      <c r="A24" s="4">
        <v>23</v>
      </c>
      <c r="B24" s="13"/>
      <c r="C24" s="11" t="s">
        <v>216</v>
      </c>
      <c r="D24" s="17" t="s">
        <v>212</v>
      </c>
      <c r="E24" s="4">
        <v>4</v>
      </c>
      <c r="F24" s="17" t="s">
        <v>212</v>
      </c>
      <c r="G24" s="4">
        <v>4</v>
      </c>
      <c r="H24" s="16" t="s">
        <v>213</v>
      </c>
      <c r="I24" s="25" t="s">
        <v>214</v>
      </c>
      <c r="J24" s="27" t="s">
        <v>2</v>
      </c>
      <c r="K24" s="25"/>
    </row>
    <row r="25" customHeight="1" spans="1:11">
      <c r="A25" s="4">
        <v>24</v>
      </c>
      <c r="B25" s="13"/>
      <c r="C25" s="12" t="s">
        <v>217</v>
      </c>
      <c r="D25" s="12" t="s">
        <v>218</v>
      </c>
      <c r="E25" s="4">
        <v>8</v>
      </c>
      <c r="F25" s="12" t="s">
        <v>218</v>
      </c>
      <c r="G25" s="4">
        <v>8</v>
      </c>
      <c r="H25" s="16" t="s">
        <v>219</v>
      </c>
      <c r="I25" s="25" t="s">
        <v>52</v>
      </c>
      <c r="J25" s="27" t="s">
        <v>2</v>
      </c>
      <c r="K25" s="25"/>
    </row>
    <row r="26" customHeight="1" spans="1:11">
      <c r="A26" s="4">
        <v>25</v>
      </c>
      <c r="B26" s="13"/>
      <c r="C26" s="12" t="s">
        <v>220</v>
      </c>
      <c r="D26" s="18" t="s">
        <v>221</v>
      </c>
      <c r="E26" s="4">
        <v>13</v>
      </c>
      <c r="F26" s="18" t="s">
        <v>222</v>
      </c>
      <c r="G26" s="4">
        <v>13</v>
      </c>
      <c r="H26" s="16" t="s">
        <v>223</v>
      </c>
      <c r="I26" s="25" t="s">
        <v>224</v>
      </c>
      <c r="J26" s="27" t="s">
        <v>2</v>
      </c>
      <c r="K26" s="25"/>
    </row>
    <row r="27" customHeight="1" spans="1:11">
      <c r="A27" s="4">
        <v>26</v>
      </c>
      <c r="B27" s="13"/>
      <c r="C27" s="12" t="s">
        <v>225</v>
      </c>
      <c r="D27" s="12" t="s">
        <v>226</v>
      </c>
      <c r="E27" s="4">
        <v>15</v>
      </c>
      <c r="F27" s="12" t="s">
        <v>226</v>
      </c>
      <c r="G27" s="4">
        <v>15</v>
      </c>
      <c r="H27" s="16" t="s">
        <v>227</v>
      </c>
      <c r="I27" s="25" t="s">
        <v>228</v>
      </c>
      <c r="J27" s="27" t="s">
        <v>2</v>
      </c>
      <c r="K27" s="25"/>
    </row>
    <row r="28" customHeight="1" spans="1:11">
      <c r="A28" s="4">
        <v>27</v>
      </c>
      <c r="B28" s="13"/>
      <c r="C28" s="12" t="s">
        <v>229</v>
      </c>
      <c r="D28" s="12" t="s">
        <v>230</v>
      </c>
      <c r="E28" s="4">
        <v>26</v>
      </c>
      <c r="F28" s="12" t="s">
        <v>230</v>
      </c>
      <c r="G28" s="4">
        <v>26</v>
      </c>
      <c r="H28" s="16" t="s">
        <v>231</v>
      </c>
      <c r="I28" s="25" t="s">
        <v>232</v>
      </c>
      <c r="J28" s="27" t="s">
        <v>2</v>
      </c>
      <c r="K28" s="25"/>
    </row>
    <row r="29" customHeight="1" spans="1:11">
      <c r="A29" s="4">
        <v>28</v>
      </c>
      <c r="B29" s="13"/>
      <c r="C29" s="12" t="s">
        <v>233</v>
      </c>
      <c r="D29" s="12" t="s">
        <v>234</v>
      </c>
      <c r="E29" s="4">
        <v>19</v>
      </c>
      <c r="F29" s="12" t="s">
        <v>234</v>
      </c>
      <c r="G29" s="4">
        <v>19</v>
      </c>
      <c r="H29" s="16" t="s">
        <v>231</v>
      </c>
      <c r="I29" s="25" t="s">
        <v>235</v>
      </c>
      <c r="J29" s="27" t="s">
        <v>2</v>
      </c>
      <c r="K29" s="25"/>
    </row>
    <row r="30" customHeight="1" spans="1:11">
      <c r="A30" s="4">
        <v>29</v>
      </c>
      <c r="B30" s="13"/>
      <c r="C30" s="12" t="s">
        <v>236</v>
      </c>
      <c r="D30" s="12" t="s">
        <v>237</v>
      </c>
      <c r="E30" s="4">
        <v>9</v>
      </c>
      <c r="F30" s="12" t="s">
        <v>237</v>
      </c>
      <c r="G30" s="4">
        <v>9</v>
      </c>
      <c r="H30" s="16" t="s">
        <v>231</v>
      </c>
      <c r="I30" s="25" t="s">
        <v>238</v>
      </c>
      <c r="J30" s="27" t="s">
        <v>3</v>
      </c>
      <c r="K30" s="25"/>
    </row>
    <row r="31" customHeight="1" spans="1:11">
      <c r="A31" s="4">
        <v>30</v>
      </c>
      <c r="B31" s="13"/>
      <c r="C31" s="12" t="s">
        <v>239</v>
      </c>
      <c r="D31" s="11" t="s">
        <v>240</v>
      </c>
      <c r="E31" s="4">
        <v>23</v>
      </c>
      <c r="F31" s="11" t="s">
        <v>240</v>
      </c>
      <c r="G31" s="4">
        <v>23</v>
      </c>
      <c r="H31" s="16" t="s">
        <v>241</v>
      </c>
      <c r="I31" s="25" t="s">
        <v>242</v>
      </c>
      <c r="J31" s="27" t="s">
        <v>2</v>
      </c>
      <c r="K31" s="25"/>
    </row>
    <row r="32" customHeight="1" spans="1:11">
      <c r="A32" s="4">
        <v>31</v>
      </c>
      <c r="B32" s="13"/>
      <c r="C32" s="12" t="s">
        <v>243</v>
      </c>
      <c r="D32" s="12" t="s">
        <v>244</v>
      </c>
      <c r="E32" s="4">
        <v>28</v>
      </c>
      <c r="F32" s="12" t="s">
        <v>244</v>
      </c>
      <c r="G32" s="4">
        <v>28</v>
      </c>
      <c r="H32" s="16" t="s">
        <v>245</v>
      </c>
      <c r="I32" s="25" t="s">
        <v>246</v>
      </c>
      <c r="J32" s="27" t="s">
        <v>2</v>
      </c>
      <c r="K32" s="25"/>
    </row>
    <row r="33" customHeight="1" spans="1:11">
      <c r="A33" s="4">
        <v>32</v>
      </c>
      <c r="B33" s="13"/>
      <c r="C33" s="12" t="s">
        <v>247</v>
      </c>
      <c r="D33" s="12" t="s">
        <v>248</v>
      </c>
      <c r="E33" s="4">
        <v>19</v>
      </c>
      <c r="F33" s="15" t="s">
        <v>249</v>
      </c>
      <c r="G33" s="15">
        <v>25</v>
      </c>
      <c r="H33" s="16" t="s">
        <v>250</v>
      </c>
      <c r="I33" s="25" t="s">
        <v>251</v>
      </c>
      <c r="J33" s="27" t="s">
        <v>3</v>
      </c>
      <c r="K33" s="25"/>
    </row>
    <row r="34" customHeight="1" spans="1:11">
      <c r="A34" s="4">
        <v>33</v>
      </c>
      <c r="B34" s="13"/>
      <c r="C34" s="12" t="s">
        <v>252</v>
      </c>
      <c r="D34" s="18" t="s">
        <v>253</v>
      </c>
      <c r="E34" s="4">
        <v>30</v>
      </c>
      <c r="F34" s="18" t="s">
        <v>254</v>
      </c>
      <c r="G34" s="4">
        <v>30</v>
      </c>
      <c r="H34" s="16" t="s">
        <v>255</v>
      </c>
      <c r="I34" s="25" t="s">
        <v>256</v>
      </c>
      <c r="J34" s="27" t="s">
        <v>2</v>
      </c>
      <c r="K34" s="25"/>
    </row>
    <row r="35" customHeight="1" spans="1:11">
      <c r="A35" s="4">
        <v>34</v>
      </c>
      <c r="B35" s="13"/>
      <c r="C35" s="11" t="s">
        <v>257</v>
      </c>
      <c r="D35" s="19" t="s">
        <v>258</v>
      </c>
      <c r="E35" s="4">
        <v>34</v>
      </c>
      <c r="F35" s="19" t="s">
        <v>258</v>
      </c>
      <c r="G35" s="4">
        <v>34</v>
      </c>
      <c r="H35" s="16" t="s">
        <v>259</v>
      </c>
      <c r="I35" s="25" t="s">
        <v>260</v>
      </c>
      <c r="J35" s="27" t="s">
        <v>2</v>
      </c>
      <c r="K35" s="25"/>
    </row>
    <row r="36" customHeight="1" spans="1:11">
      <c r="A36" s="4">
        <v>35</v>
      </c>
      <c r="B36" s="13"/>
      <c r="C36" s="11" t="s">
        <v>261</v>
      </c>
      <c r="D36" s="12" t="s">
        <v>262</v>
      </c>
      <c r="E36" s="4">
        <v>37</v>
      </c>
      <c r="F36" s="12" t="s">
        <v>262</v>
      </c>
      <c r="G36" s="4">
        <v>37</v>
      </c>
      <c r="H36" s="16" t="s">
        <v>263</v>
      </c>
      <c r="I36" s="25" t="s">
        <v>264</v>
      </c>
      <c r="J36" s="27" t="s">
        <v>2</v>
      </c>
      <c r="K36" s="25"/>
    </row>
    <row r="37" customHeight="1" spans="1:11">
      <c r="A37" s="4">
        <v>36</v>
      </c>
      <c r="B37" s="13"/>
      <c r="C37" s="11" t="s">
        <v>265</v>
      </c>
      <c r="D37" s="11" t="s">
        <v>266</v>
      </c>
      <c r="E37" s="4">
        <v>36</v>
      </c>
      <c r="F37" s="11" t="s">
        <v>266</v>
      </c>
      <c r="G37" s="4">
        <v>36</v>
      </c>
      <c r="H37" s="16" t="s">
        <v>267</v>
      </c>
      <c r="I37" s="25" t="s">
        <v>268</v>
      </c>
      <c r="J37" s="27" t="s">
        <v>2</v>
      </c>
      <c r="K37" s="25"/>
    </row>
    <row r="38" customHeight="1" spans="1:11">
      <c r="A38" s="4">
        <v>37</v>
      </c>
      <c r="B38" s="13"/>
      <c r="C38" s="11" t="s">
        <v>269</v>
      </c>
      <c r="D38" s="11" t="s">
        <v>270</v>
      </c>
      <c r="E38" s="4">
        <v>28</v>
      </c>
      <c r="F38" s="11" t="s">
        <v>270</v>
      </c>
      <c r="G38" s="4">
        <v>28</v>
      </c>
      <c r="H38" s="16" t="s">
        <v>271</v>
      </c>
      <c r="I38" s="25" t="s">
        <v>268</v>
      </c>
      <c r="J38" s="27" t="s">
        <v>2</v>
      </c>
      <c r="K38" s="25"/>
    </row>
    <row r="39" customHeight="1" spans="1:11">
      <c r="A39" s="4">
        <v>38</v>
      </c>
      <c r="B39" s="13"/>
      <c r="C39" s="11" t="s">
        <v>272</v>
      </c>
      <c r="D39" s="12" t="s">
        <v>273</v>
      </c>
      <c r="E39" s="4">
        <v>29</v>
      </c>
      <c r="F39" s="12" t="s">
        <v>273</v>
      </c>
      <c r="G39" s="4">
        <v>29</v>
      </c>
      <c r="H39" s="16" t="s">
        <v>274</v>
      </c>
      <c r="I39" s="25" t="s">
        <v>275</v>
      </c>
      <c r="J39" s="27" t="s">
        <v>3</v>
      </c>
      <c r="K39" s="25"/>
    </row>
    <row r="40" customHeight="1" spans="1:11">
      <c r="A40" s="4">
        <v>39</v>
      </c>
      <c r="B40" s="13"/>
      <c r="C40" s="11" t="s">
        <v>276</v>
      </c>
      <c r="D40" s="18" t="s">
        <v>277</v>
      </c>
      <c r="E40" s="4">
        <v>46</v>
      </c>
      <c r="F40" s="18" t="s">
        <v>277</v>
      </c>
      <c r="G40" s="4">
        <v>46</v>
      </c>
      <c r="H40" s="16" t="s">
        <v>278</v>
      </c>
      <c r="I40" s="25" t="s">
        <v>279</v>
      </c>
      <c r="J40" s="27" t="s">
        <v>2</v>
      </c>
      <c r="K40" s="25"/>
    </row>
    <row r="41" customHeight="1" spans="1:11">
      <c r="A41" s="4">
        <v>40</v>
      </c>
      <c r="B41" s="13"/>
      <c r="C41" s="11" t="s">
        <v>280</v>
      </c>
      <c r="D41" s="18" t="s">
        <v>281</v>
      </c>
      <c r="E41" s="4">
        <v>47</v>
      </c>
      <c r="F41" s="18" t="s">
        <v>281</v>
      </c>
      <c r="G41" s="4">
        <v>47</v>
      </c>
      <c r="H41" s="16" t="s">
        <v>278</v>
      </c>
      <c r="I41" s="25" t="s">
        <v>282</v>
      </c>
      <c r="J41" s="27" t="s">
        <v>2</v>
      </c>
      <c r="K41" s="25"/>
    </row>
    <row r="42" customHeight="1" spans="1:11">
      <c r="A42" s="4">
        <v>41</v>
      </c>
      <c r="B42" s="13"/>
      <c r="C42" s="11" t="s">
        <v>283</v>
      </c>
      <c r="D42" s="11" t="s">
        <v>273</v>
      </c>
      <c r="E42" s="4">
        <v>29</v>
      </c>
      <c r="F42" s="11" t="s">
        <v>273</v>
      </c>
      <c r="G42" s="4">
        <v>29</v>
      </c>
      <c r="H42" s="16" t="s">
        <v>274</v>
      </c>
      <c r="I42" s="25" t="s">
        <v>275</v>
      </c>
      <c r="J42" s="27" t="s">
        <v>3</v>
      </c>
      <c r="K42" s="25"/>
    </row>
    <row r="43" customHeight="1" spans="1:11">
      <c r="A43" s="4">
        <v>42</v>
      </c>
      <c r="B43" s="13"/>
      <c r="C43" s="12" t="s">
        <v>284</v>
      </c>
      <c r="D43" s="18" t="s">
        <v>285</v>
      </c>
      <c r="E43" s="4">
        <v>49</v>
      </c>
      <c r="F43" s="18" t="s">
        <v>285</v>
      </c>
      <c r="G43" s="4">
        <v>49</v>
      </c>
      <c r="H43" s="16" t="s">
        <v>286</v>
      </c>
      <c r="I43" s="27" t="s">
        <v>282</v>
      </c>
      <c r="J43" s="27" t="s">
        <v>2</v>
      </c>
      <c r="K43" s="25"/>
    </row>
    <row r="44" customHeight="1" spans="1:11">
      <c r="A44" s="4">
        <v>43</v>
      </c>
      <c r="B44" s="13"/>
      <c r="C44" s="12" t="s">
        <v>287</v>
      </c>
      <c r="D44" s="18" t="s">
        <v>288</v>
      </c>
      <c r="E44" s="4">
        <v>46</v>
      </c>
      <c r="F44" s="18" t="s">
        <v>288</v>
      </c>
      <c r="G44" s="4">
        <v>46</v>
      </c>
      <c r="H44" s="16" t="s">
        <v>289</v>
      </c>
      <c r="I44" s="25" t="s">
        <v>290</v>
      </c>
      <c r="J44" s="27" t="s">
        <v>2</v>
      </c>
      <c r="K44" s="25"/>
    </row>
    <row r="45" spans="1:11">
      <c r="A45" s="4">
        <v>44</v>
      </c>
      <c r="B45" s="13"/>
      <c r="C45" s="12" t="s">
        <v>69</v>
      </c>
      <c r="D45" s="12" t="s">
        <v>70</v>
      </c>
      <c r="E45" s="4">
        <v>8</v>
      </c>
      <c r="F45" s="12" t="s">
        <v>70</v>
      </c>
      <c r="G45" s="4">
        <v>8</v>
      </c>
      <c r="H45" s="12" t="s">
        <v>70</v>
      </c>
      <c r="I45" s="4" t="s">
        <v>71</v>
      </c>
      <c r="J45" s="4" t="s">
        <v>2</v>
      </c>
      <c r="K45" s="25">
        <v>0.03</v>
      </c>
    </row>
    <row r="46" ht="67" customHeight="1" spans="1:11">
      <c r="A46" s="4">
        <v>45</v>
      </c>
      <c r="B46" s="13"/>
      <c r="C46" s="12" t="s">
        <v>72</v>
      </c>
      <c r="D46" s="17" t="s">
        <v>73</v>
      </c>
      <c r="E46" s="4">
        <v>114</v>
      </c>
      <c r="F46" s="17" t="s">
        <v>73</v>
      </c>
      <c r="G46" s="4">
        <v>114</v>
      </c>
      <c r="H46" s="17" t="s">
        <v>74</v>
      </c>
      <c r="I46" s="6" t="s">
        <v>75</v>
      </c>
      <c r="J46" s="4" t="s">
        <v>4</v>
      </c>
      <c r="K46" s="25">
        <v>159</v>
      </c>
    </row>
    <row r="47" ht="37" customHeight="1" spans="1:11">
      <c r="A47" s="4">
        <v>46</v>
      </c>
      <c r="B47" s="20"/>
      <c r="C47" s="12" t="s">
        <v>76</v>
      </c>
      <c r="D47" s="17" t="s">
        <v>77</v>
      </c>
      <c r="E47" s="4">
        <v>56</v>
      </c>
      <c r="F47" s="17" t="s">
        <v>77</v>
      </c>
      <c r="G47" s="4">
        <v>56</v>
      </c>
      <c r="H47" s="18" t="s">
        <v>78</v>
      </c>
      <c r="I47" s="6" t="s">
        <v>79</v>
      </c>
      <c r="J47" s="4" t="s">
        <v>2</v>
      </c>
      <c r="K47" s="25">
        <v>118</v>
      </c>
    </row>
    <row r="48" spans="1:11">
      <c r="A48" s="4">
        <v>47</v>
      </c>
      <c r="B48" s="10" t="s">
        <v>80</v>
      </c>
      <c r="C48" s="4" t="s">
        <v>81</v>
      </c>
      <c r="D48" s="4" t="s">
        <v>82</v>
      </c>
      <c r="E48" s="4">
        <v>2</v>
      </c>
      <c r="F48" s="4" t="s">
        <v>82</v>
      </c>
      <c r="G48" s="4">
        <v>2</v>
      </c>
      <c r="H48" s="21" t="s">
        <v>83</v>
      </c>
      <c r="I48" s="4" t="s">
        <v>84</v>
      </c>
      <c r="J48" s="4" t="s">
        <v>3</v>
      </c>
      <c r="K48" s="25">
        <v>6.76</v>
      </c>
    </row>
    <row r="49" spans="1:11">
      <c r="A49" s="4">
        <v>48</v>
      </c>
      <c r="B49" s="13"/>
      <c r="C49" s="4" t="s">
        <v>85</v>
      </c>
      <c r="D49" s="4" t="s">
        <v>86</v>
      </c>
      <c r="E49" s="4">
        <v>2</v>
      </c>
      <c r="F49" s="4" t="s">
        <v>86</v>
      </c>
      <c r="G49" s="4">
        <v>2</v>
      </c>
      <c r="H49" s="12" t="s">
        <v>87</v>
      </c>
      <c r="I49" s="4" t="s">
        <v>88</v>
      </c>
      <c r="J49" s="4" t="s">
        <v>2</v>
      </c>
      <c r="K49" s="25">
        <v>14.94</v>
      </c>
    </row>
    <row r="50" spans="1:11">
      <c r="A50" s="4">
        <v>49</v>
      </c>
      <c r="B50" s="13"/>
      <c r="C50" s="4" t="s">
        <v>89</v>
      </c>
      <c r="D50" s="4" t="s">
        <v>86</v>
      </c>
      <c r="E50" s="4">
        <v>2</v>
      </c>
      <c r="F50" s="4" t="s">
        <v>86</v>
      </c>
      <c r="G50" s="4">
        <v>2</v>
      </c>
      <c r="H50" s="12" t="s">
        <v>87</v>
      </c>
      <c r="I50" s="4" t="s">
        <v>90</v>
      </c>
      <c r="J50" s="4" t="s">
        <v>2</v>
      </c>
      <c r="K50" s="25">
        <v>10.44</v>
      </c>
    </row>
    <row r="51" spans="1:11">
      <c r="A51" s="4">
        <v>50</v>
      </c>
      <c r="B51" s="13"/>
      <c r="C51" s="4" t="s">
        <v>91</v>
      </c>
      <c r="D51" s="4" t="s">
        <v>92</v>
      </c>
      <c r="E51" s="4">
        <v>7</v>
      </c>
      <c r="F51" s="4" t="s">
        <v>92</v>
      </c>
      <c r="G51" s="4">
        <v>7</v>
      </c>
      <c r="H51" s="11" t="s">
        <v>93</v>
      </c>
      <c r="I51" s="4" t="s">
        <v>94</v>
      </c>
      <c r="J51" s="4" t="s">
        <v>3</v>
      </c>
      <c r="K51" s="25">
        <v>5.01</v>
      </c>
    </row>
    <row r="52" spans="1:11">
      <c r="A52" s="4">
        <v>51</v>
      </c>
      <c r="B52" s="13"/>
      <c r="C52" s="4" t="s">
        <v>95</v>
      </c>
      <c r="D52" s="4"/>
      <c r="E52" s="4"/>
      <c r="F52" s="4" t="s">
        <v>96</v>
      </c>
      <c r="G52" s="4">
        <v>3</v>
      </c>
      <c r="H52" s="11" t="s">
        <v>97</v>
      </c>
      <c r="I52" s="4" t="s">
        <v>98</v>
      </c>
      <c r="J52" s="4" t="s">
        <v>2</v>
      </c>
      <c r="K52" s="25">
        <v>10.03</v>
      </c>
    </row>
    <row r="53" spans="1:11">
      <c r="A53" s="4">
        <v>52</v>
      </c>
      <c r="B53" s="13"/>
      <c r="C53" s="4" t="s">
        <v>99</v>
      </c>
      <c r="D53" s="4"/>
      <c r="E53" s="4"/>
      <c r="F53" s="4" t="s">
        <v>100</v>
      </c>
      <c r="G53" s="4">
        <v>17</v>
      </c>
      <c r="H53" s="11" t="s">
        <v>101</v>
      </c>
      <c r="I53" s="4" t="s">
        <v>102</v>
      </c>
      <c r="J53" s="4" t="s">
        <v>2</v>
      </c>
      <c r="K53" s="25">
        <v>13.61</v>
      </c>
    </row>
    <row r="54" ht="28.8" spans="1:11">
      <c r="A54" s="4">
        <v>53</v>
      </c>
      <c r="B54" s="13"/>
      <c r="C54" s="4" t="s">
        <v>103</v>
      </c>
      <c r="D54" s="4"/>
      <c r="E54" s="4"/>
      <c r="F54" s="4" t="s">
        <v>104</v>
      </c>
      <c r="G54" s="4">
        <v>24</v>
      </c>
      <c r="H54" s="11" t="s">
        <v>105</v>
      </c>
      <c r="I54" s="6" t="s">
        <v>106</v>
      </c>
      <c r="J54" s="4" t="s">
        <v>2</v>
      </c>
      <c r="K54" s="25">
        <v>44.69</v>
      </c>
    </row>
    <row r="55" spans="1:11">
      <c r="A55" s="4">
        <v>54</v>
      </c>
      <c r="B55" s="13"/>
      <c r="C55" s="4" t="s">
        <v>107</v>
      </c>
      <c r="D55" s="4"/>
      <c r="E55" s="4"/>
      <c r="F55" s="4" t="s">
        <v>108</v>
      </c>
      <c r="G55" s="4">
        <v>3</v>
      </c>
      <c r="H55" s="11" t="s">
        <v>109</v>
      </c>
      <c r="I55" s="4" t="s">
        <v>110</v>
      </c>
      <c r="J55" s="4" t="s">
        <v>3</v>
      </c>
      <c r="K55" s="25">
        <v>54.45</v>
      </c>
    </row>
    <row r="56" spans="1:11">
      <c r="A56" s="4">
        <v>55</v>
      </c>
      <c r="B56" s="13"/>
      <c r="C56" s="4" t="s">
        <v>291</v>
      </c>
      <c r="D56" s="4" t="s">
        <v>158</v>
      </c>
      <c r="E56" s="4">
        <v>0</v>
      </c>
      <c r="F56" s="4" t="s">
        <v>158</v>
      </c>
      <c r="G56" s="4">
        <v>0</v>
      </c>
      <c r="H56" s="22" t="s">
        <v>158</v>
      </c>
      <c r="I56" s="4" t="s">
        <v>292</v>
      </c>
      <c r="J56" s="25" t="s">
        <v>2</v>
      </c>
      <c r="K56" s="25"/>
    </row>
    <row r="57" spans="1:11">
      <c r="A57" s="4">
        <v>56</v>
      </c>
      <c r="B57" s="13"/>
      <c r="C57" s="4" t="s">
        <v>293</v>
      </c>
      <c r="D57" s="4" t="s">
        <v>294</v>
      </c>
      <c r="E57" s="4">
        <v>13</v>
      </c>
      <c r="F57" s="4" t="s">
        <v>294</v>
      </c>
      <c r="G57" s="4">
        <v>13</v>
      </c>
      <c r="H57" s="22" t="s">
        <v>295</v>
      </c>
      <c r="I57" s="4" t="s">
        <v>296</v>
      </c>
      <c r="J57" s="4" t="s">
        <v>3</v>
      </c>
      <c r="K57" s="25"/>
    </row>
    <row r="58" spans="1:11">
      <c r="A58" s="4">
        <v>57</v>
      </c>
      <c r="B58" s="13"/>
      <c r="C58" s="4" t="s">
        <v>297</v>
      </c>
      <c r="D58" s="4" t="s">
        <v>294</v>
      </c>
      <c r="E58" s="4">
        <v>13</v>
      </c>
      <c r="F58" s="4" t="s">
        <v>294</v>
      </c>
      <c r="G58" s="4">
        <v>13</v>
      </c>
      <c r="H58" s="22" t="s">
        <v>295</v>
      </c>
      <c r="I58" s="4" t="s">
        <v>298</v>
      </c>
      <c r="J58" s="4" t="s">
        <v>3</v>
      </c>
      <c r="K58" s="25"/>
    </row>
    <row r="59" spans="1:11">
      <c r="A59" s="4">
        <v>58</v>
      </c>
      <c r="B59" s="13"/>
      <c r="C59" s="4" t="s">
        <v>299</v>
      </c>
      <c r="D59" s="4" t="s">
        <v>300</v>
      </c>
      <c r="E59" s="4">
        <v>16</v>
      </c>
      <c r="F59" s="4" t="s">
        <v>300</v>
      </c>
      <c r="G59" s="4">
        <v>16</v>
      </c>
      <c r="H59" s="45" t="s">
        <v>301</v>
      </c>
      <c r="I59" s="4" t="s">
        <v>94</v>
      </c>
      <c r="J59" s="4" t="s">
        <v>3</v>
      </c>
      <c r="K59" s="25"/>
    </row>
    <row r="60" spans="1:11">
      <c r="A60" s="4">
        <v>59</v>
      </c>
      <c r="B60" s="13"/>
      <c r="C60" s="4" t="s">
        <v>302</v>
      </c>
      <c r="D60" s="4" t="s">
        <v>303</v>
      </c>
      <c r="E60" s="4">
        <v>18</v>
      </c>
      <c r="F60" s="4" t="s">
        <v>303</v>
      </c>
      <c r="G60" s="4">
        <v>18</v>
      </c>
      <c r="H60" s="22" t="s">
        <v>304</v>
      </c>
      <c r="I60" s="4" t="s">
        <v>305</v>
      </c>
      <c r="J60" s="4" t="s">
        <v>3</v>
      </c>
      <c r="K60" s="25"/>
    </row>
    <row r="61" ht="28.8" spans="1:11">
      <c r="A61" s="4">
        <v>60</v>
      </c>
      <c r="B61" s="20"/>
      <c r="C61" s="4" t="s">
        <v>111</v>
      </c>
      <c r="D61" s="4"/>
      <c r="E61" s="4"/>
      <c r="F61" s="4" t="s">
        <v>112</v>
      </c>
      <c r="G61" s="4">
        <v>29</v>
      </c>
      <c r="H61" s="11" t="s">
        <v>113</v>
      </c>
      <c r="I61" s="6" t="s">
        <v>114</v>
      </c>
      <c r="J61" s="4" t="s">
        <v>3</v>
      </c>
      <c r="K61" s="25">
        <v>124.85</v>
      </c>
    </row>
    <row r="62" spans="1:11">
      <c r="A62" s="4">
        <v>61</v>
      </c>
      <c r="B62" s="10" t="s">
        <v>115</v>
      </c>
      <c r="C62" s="4" t="s">
        <v>116</v>
      </c>
      <c r="D62" s="5" t="s">
        <v>117</v>
      </c>
      <c r="E62" s="4">
        <v>12</v>
      </c>
      <c r="F62" s="5" t="s">
        <v>118</v>
      </c>
      <c r="G62" s="4">
        <v>12</v>
      </c>
      <c r="H62" s="7" t="s">
        <v>119</v>
      </c>
      <c r="I62" s="4" t="s">
        <v>120</v>
      </c>
      <c r="J62" s="4" t="s">
        <v>4</v>
      </c>
      <c r="K62" s="25">
        <v>63.47</v>
      </c>
    </row>
    <row r="63" spans="1:11">
      <c r="A63" s="4">
        <v>62</v>
      </c>
      <c r="B63" s="13"/>
      <c r="C63" s="4" t="s">
        <v>121</v>
      </c>
      <c r="D63" s="5" t="s">
        <v>122</v>
      </c>
      <c r="E63" s="4">
        <v>37</v>
      </c>
      <c r="F63" s="23" t="s">
        <v>123</v>
      </c>
      <c r="G63" s="4">
        <v>37</v>
      </c>
      <c r="H63" s="23" t="s">
        <v>123</v>
      </c>
      <c r="I63" s="4" t="s">
        <v>124</v>
      </c>
      <c r="J63" s="4" t="s">
        <v>2</v>
      </c>
      <c r="K63" s="25">
        <v>43.33</v>
      </c>
    </row>
    <row r="64" spans="1:11">
      <c r="A64" s="4">
        <v>63</v>
      </c>
      <c r="B64" s="13"/>
      <c r="C64" s="4" t="s">
        <v>125</v>
      </c>
      <c r="D64" s="5"/>
      <c r="E64" s="4"/>
      <c r="F64" s="23" t="s">
        <v>126</v>
      </c>
      <c r="G64" s="4">
        <v>61</v>
      </c>
      <c r="H64" s="23" t="s">
        <v>127</v>
      </c>
      <c r="I64" s="4" t="s">
        <v>128</v>
      </c>
      <c r="J64" s="4" t="s">
        <v>4</v>
      </c>
      <c r="K64" s="25">
        <v>10.97</v>
      </c>
    </row>
    <row r="65" spans="1:11">
      <c r="A65" s="4">
        <v>64</v>
      </c>
      <c r="B65" s="13"/>
      <c r="C65" s="4" t="s">
        <v>129</v>
      </c>
      <c r="D65" s="5"/>
      <c r="E65" s="4"/>
      <c r="F65" s="28" t="s">
        <v>130</v>
      </c>
      <c r="G65" s="29">
        <v>6</v>
      </c>
      <c r="H65" s="23" t="s">
        <v>131</v>
      </c>
      <c r="I65" s="4" t="s">
        <v>132</v>
      </c>
      <c r="J65" s="4" t="s">
        <v>4</v>
      </c>
      <c r="K65" s="25">
        <v>9.95</v>
      </c>
    </row>
    <row r="66" spans="1:11">
      <c r="A66" s="4">
        <v>65</v>
      </c>
      <c r="B66" s="13"/>
      <c r="C66" s="4" t="s">
        <v>133</v>
      </c>
      <c r="D66" s="5"/>
      <c r="E66" s="4"/>
      <c r="F66" s="23" t="s">
        <v>126</v>
      </c>
      <c r="G66" s="4">
        <v>33</v>
      </c>
      <c r="H66" s="23" t="s">
        <v>134</v>
      </c>
      <c r="I66" s="4" t="s">
        <v>134</v>
      </c>
      <c r="J66" s="4" t="s">
        <v>2</v>
      </c>
      <c r="K66" s="25">
        <v>98.11</v>
      </c>
    </row>
    <row r="67" spans="1:11">
      <c r="A67" s="4">
        <v>66</v>
      </c>
      <c r="B67" s="13"/>
      <c r="C67" s="4" t="s">
        <v>135</v>
      </c>
      <c r="D67" s="5"/>
      <c r="E67" s="4"/>
      <c r="F67" s="23" t="s">
        <v>136</v>
      </c>
      <c r="G67" s="4">
        <v>19</v>
      </c>
      <c r="H67" s="23" t="s">
        <v>137</v>
      </c>
      <c r="I67" s="4" t="s">
        <v>132</v>
      </c>
      <c r="J67" s="4" t="s">
        <v>2</v>
      </c>
      <c r="K67" s="25">
        <v>10.31</v>
      </c>
    </row>
    <row r="68" spans="1:11">
      <c r="A68" s="4">
        <v>67</v>
      </c>
      <c r="B68" s="13"/>
      <c r="C68" s="4" t="s">
        <v>138</v>
      </c>
      <c r="D68" s="5"/>
      <c r="E68" s="4"/>
      <c r="F68" s="23" t="s">
        <v>139</v>
      </c>
      <c r="G68" s="4">
        <v>15</v>
      </c>
      <c r="H68" s="23" t="s">
        <v>137</v>
      </c>
      <c r="I68" s="4" t="s">
        <v>140</v>
      </c>
      <c r="J68" s="4" t="s">
        <v>2</v>
      </c>
      <c r="K68" s="25">
        <v>78.42</v>
      </c>
    </row>
    <row r="69" spans="1:11">
      <c r="A69" s="4">
        <v>68</v>
      </c>
      <c r="B69" s="13"/>
      <c r="C69" s="4" t="s">
        <v>141</v>
      </c>
      <c r="D69" s="5"/>
      <c r="E69" s="4"/>
      <c r="F69" s="23" t="s">
        <v>142</v>
      </c>
      <c r="G69" s="4">
        <v>13</v>
      </c>
      <c r="H69" s="23" t="s">
        <v>143</v>
      </c>
      <c r="I69" s="4" t="s">
        <v>132</v>
      </c>
      <c r="J69" s="4" t="s">
        <v>2</v>
      </c>
      <c r="K69" s="25">
        <v>54.13</v>
      </c>
    </row>
    <row r="70" spans="1:11">
      <c r="A70" s="4">
        <v>69</v>
      </c>
      <c r="B70" s="13"/>
      <c r="C70" s="4" t="s">
        <v>144</v>
      </c>
      <c r="D70" s="5"/>
      <c r="E70" s="4"/>
      <c r="F70" s="23" t="s">
        <v>145</v>
      </c>
      <c r="G70" s="4">
        <v>4</v>
      </c>
      <c r="H70" s="23" t="s">
        <v>146</v>
      </c>
      <c r="I70" s="4" t="s">
        <v>147</v>
      </c>
      <c r="J70" s="4" t="s">
        <v>2</v>
      </c>
      <c r="K70" s="25">
        <v>32.39</v>
      </c>
    </row>
    <row r="71" spans="1:11">
      <c r="A71" s="4">
        <v>70</v>
      </c>
      <c r="B71" s="13"/>
      <c r="C71" s="4" t="s">
        <v>148</v>
      </c>
      <c r="D71" s="5"/>
      <c r="E71" s="4"/>
      <c r="F71" s="30" t="s">
        <v>149</v>
      </c>
      <c r="G71" s="31">
        <v>19</v>
      </c>
      <c r="H71" s="23" t="s">
        <v>143</v>
      </c>
      <c r="I71" s="4" t="s">
        <v>132</v>
      </c>
      <c r="J71" s="4" t="s">
        <v>2</v>
      </c>
      <c r="K71" s="25">
        <v>32.94</v>
      </c>
    </row>
    <row r="72" spans="1:11">
      <c r="A72" s="4">
        <v>71</v>
      </c>
      <c r="B72" s="13"/>
      <c r="C72" s="4" t="s">
        <v>306</v>
      </c>
      <c r="D72" s="5">
        <v>1.65</v>
      </c>
      <c r="E72" s="4">
        <v>1</v>
      </c>
      <c r="F72" s="5">
        <v>1.65</v>
      </c>
      <c r="G72" s="4">
        <v>1</v>
      </c>
      <c r="H72" s="23" t="s">
        <v>307</v>
      </c>
      <c r="I72" s="4" t="s">
        <v>308</v>
      </c>
      <c r="J72" s="4" t="s">
        <v>4</v>
      </c>
      <c r="K72" s="25"/>
    </row>
    <row r="73" spans="1:11">
      <c r="A73" s="4">
        <v>72</v>
      </c>
      <c r="B73" s="13"/>
      <c r="C73" s="4" t="s">
        <v>150</v>
      </c>
      <c r="D73" s="5"/>
      <c r="E73" s="4"/>
      <c r="F73" s="23" t="s">
        <v>126</v>
      </c>
      <c r="G73" s="4">
        <v>33</v>
      </c>
      <c r="H73" s="23" t="s">
        <v>151</v>
      </c>
      <c r="I73" s="4" t="s">
        <v>134</v>
      </c>
      <c r="J73" s="4" t="s">
        <v>4</v>
      </c>
      <c r="K73" s="35">
        <v>46.9</v>
      </c>
    </row>
    <row r="74" spans="1:11">
      <c r="A74" s="4">
        <v>73</v>
      </c>
      <c r="B74" s="20"/>
      <c r="C74" s="4" t="s">
        <v>152</v>
      </c>
      <c r="D74" s="5"/>
      <c r="E74" s="4"/>
      <c r="F74" s="23" t="s">
        <v>153</v>
      </c>
      <c r="G74" s="4">
        <v>31</v>
      </c>
      <c r="H74" s="23" t="s">
        <v>154</v>
      </c>
      <c r="I74" s="4" t="s">
        <v>134</v>
      </c>
      <c r="J74" s="4" t="s">
        <v>4</v>
      </c>
      <c r="K74" s="25">
        <v>82.43</v>
      </c>
    </row>
    <row r="75" spans="1:11">
      <c r="A75" s="4">
        <v>74</v>
      </c>
      <c r="B75" s="6" t="s">
        <v>155</v>
      </c>
      <c r="C75" s="4" t="s">
        <v>156</v>
      </c>
      <c r="D75" s="6" t="s">
        <v>157</v>
      </c>
      <c r="E75" s="4">
        <v>4</v>
      </c>
      <c r="F75" s="6" t="s">
        <v>157</v>
      </c>
      <c r="G75" s="4">
        <v>4</v>
      </c>
      <c r="H75" s="21" t="s">
        <v>158</v>
      </c>
      <c r="I75" s="4" t="s">
        <v>159</v>
      </c>
      <c r="J75" s="4" t="s">
        <v>4</v>
      </c>
      <c r="K75" s="25">
        <v>21.52</v>
      </c>
    </row>
    <row r="76" spans="1:11">
      <c r="A76" s="4">
        <v>75</v>
      </c>
      <c r="B76" s="4"/>
      <c r="C76" s="4" t="s">
        <v>160</v>
      </c>
      <c r="D76" s="4" t="s">
        <v>158</v>
      </c>
      <c r="E76" s="4">
        <v>0</v>
      </c>
      <c r="F76" s="4" t="s">
        <v>158</v>
      </c>
      <c r="G76" s="4">
        <v>0</v>
      </c>
      <c r="H76" s="12" t="s">
        <v>158</v>
      </c>
      <c r="I76" s="4" t="s">
        <v>161</v>
      </c>
      <c r="J76" s="4" t="s">
        <v>2</v>
      </c>
      <c r="K76" s="25">
        <v>1.82</v>
      </c>
    </row>
    <row r="77" spans="1:11">
      <c r="A77" s="4">
        <v>76</v>
      </c>
      <c r="B77" s="4"/>
      <c r="C77" s="11" t="s">
        <v>162</v>
      </c>
      <c r="D77" s="11" t="s">
        <v>163</v>
      </c>
      <c r="E77" s="11">
        <v>4</v>
      </c>
      <c r="F77" s="11" t="s">
        <v>164</v>
      </c>
      <c r="G77" s="11">
        <v>4</v>
      </c>
      <c r="H77" s="11" t="s">
        <v>165</v>
      </c>
      <c r="I77" s="4" t="s">
        <v>166</v>
      </c>
      <c r="J77" s="4" t="s">
        <v>3</v>
      </c>
      <c r="K77" s="25">
        <v>2.77</v>
      </c>
    </row>
    <row r="78" spans="1:11">
      <c r="A78" s="4">
        <v>77</v>
      </c>
      <c r="B78" s="4"/>
      <c r="C78" s="4" t="s">
        <v>167</v>
      </c>
      <c r="D78" s="4" t="s">
        <v>168</v>
      </c>
      <c r="E78" s="4">
        <v>21</v>
      </c>
      <c r="F78" s="4" t="s">
        <v>168</v>
      </c>
      <c r="G78" s="4">
        <v>21</v>
      </c>
      <c r="H78" s="32" t="s">
        <v>169</v>
      </c>
      <c r="I78" s="4" t="s">
        <v>170</v>
      </c>
      <c r="J78" s="4" t="s">
        <v>2</v>
      </c>
      <c r="K78" s="25">
        <v>14.86</v>
      </c>
    </row>
    <row r="79" spans="1:11">
      <c r="A79" s="4">
        <v>78</v>
      </c>
      <c r="B79" s="4"/>
      <c r="C79" s="4" t="s">
        <v>171</v>
      </c>
      <c r="D79" s="4" t="s">
        <v>168</v>
      </c>
      <c r="E79" s="4">
        <v>21</v>
      </c>
      <c r="F79" s="4" t="s">
        <v>168</v>
      </c>
      <c r="G79" s="4">
        <v>21</v>
      </c>
      <c r="H79" s="32" t="s">
        <v>169</v>
      </c>
      <c r="I79" s="4" t="s">
        <v>170</v>
      </c>
      <c r="J79" s="4" t="s">
        <v>2</v>
      </c>
      <c r="K79" s="25">
        <v>15.67</v>
      </c>
    </row>
    <row r="80" spans="1:11">
      <c r="A80" s="4">
        <v>79</v>
      </c>
      <c r="B80" s="4"/>
      <c r="C80" s="11" t="s">
        <v>172</v>
      </c>
      <c r="D80" s="11" t="s">
        <v>173</v>
      </c>
      <c r="E80" s="11">
        <v>13</v>
      </c>
      <c r="F80" s="11" t="s">
        <v>173</v>
      </c>
      <c r="G80" s="11">
        <v>13</v>
      </c>
      <c r="H80" s="21" t="s">
        <v>158</v>
      </c>
      <c r="I80" s="4" t="s">
        <v>174</v>
      </c>
      <c r="J80" s="4" t="s">
        <v>4</v>
      </c>
      <c r="K80" s="25">
        <v>2.99</v>
      </c>
    </row>
    <row r="81" spans="1:11">
      <c r="A81" s="4">
        <v>80</v>
      </c>
      <c r="B81" s="4"/>
      <c r="C81" s="4" t="s">
        <v>175</v>
      </c>
      <c r="D81" s="4" t="s">
        <v>176</v>
      </c>
      <c r="E81" s="4">
        <v>22</v>
      </c>
      <c r="F81" s="4" t="s">
        <v>176</v>
      </c>
      <c r="G81" s="4">
        <v>22</v>
      </c>
      <c r="H81" s="11" t="s">
        <v>177</v>
      </c>
      <c r="I81" s="4" t="s">
        <v>178</v>
      </c>
      <c r="J81" s="4" t="s">
        <v>3</v>
      </c>
      <c r="K81" s="25">
        <v>30.04</v>
      </c>
    </row>
    <row r="82" ht="15.6" spans="1:6">
      <c r="A82" s="33"/>
      <c r="D82" s="1">
        <f>SUM(D2:D81)</f>
        <v>1.65</v>
      </c>
      <c r="E82" s="1">
        <f>SUM(E2:E81)</f>
        <v>1110</v>
      </c>
      <c r="F82" s="1"/>
    </row>
    <row r="83" spans="6:11">
      <c r="F83"/>
      <c r="J83" s="36" t="s">
        <v>180</v>
      </c>
      <c r="K83" s="36">
        <f>MIN(K2:K81)</f>
        <v>0.03</v>
      </c>
    </row>
    <row r="84" spans="5:11">
      <c r="E84" s="34">
        <f>D82/E82</f>
        <v>0.00148648648648649</v>
      </c>
      <c r="J84" s="36" t="s">
        <v>181</v>
      </c>
      <c r="K84" s="36">
        <f>MAX(K2:K81)</f>
        <v>159</v>
      </c>
    </row>
    <row r="85" spans="6:11">
      <c r="F85"/>
      <c r="J85" s="36" t="s">
        <v>182</v>
      </c>
      <c r="K85" s="36">
        <f>SUM(K2:K81)/167</f>
        <v>7.60005988023952</v>
      </c>
    </row>
    <row r="86" spans="10:11">
      <c r="J86" s="36" t="s">
        <v>183</v>
      </c>
      <c r="K86" s="36">
        <f>SUM(K2:K81)</f>
        <v>1269.21</v>
      </c>
    </row>
  </sheetData>
  <autoFilter ref="A1:K86">
    <extLst/>
  </autoFilter>
  <mergeCells count="6">
    <mergeCell ref="B2:B4"/>
    <mergeCell ref="B5:B9"/>
    <mergeCell ref="B10:B47"/>
    <mergeCell ref="B48:B61"/>
    <mergeCell ref="B62:B74"/>
    <mergeCell ref="B75:B8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Total（V-SZZand△V-SZZ）</vt:lpstr>
      <vt:lpstr>VSZZ</vt:lpstr>
      <vt:lpstr>△VSZZ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</dc:creator>
  <cp:lastModifiedBy>sun</cp:lastModifiedBy>
  <dcterms:created xsi:type="dcterms:W3CDTF">2022-03-22T06:13:00Z</dcterms:created>
  <dcterms:modified xsi:type="dcterms:W3CDTF">2022-04-08T12:12:36Z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BD252A17F87442D697D8521F755D6851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