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ClassFolder\Resources\"/>
    </mc:Choice>
  </mc:AlternateContent>
  <xr:revisionPtr revIDLastSave="0" documentId="13_ncr:1_{14E6C7BC-8AA7-40EC-AFB2-D68D3A10DB38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B9" i="15"/>
  <c r="B13" i="15"/>
  <c r="B12" i="15"/>
  <c r="B11" i="15"/>
  <c r="B10" i="15"/>
  <c r="B8" i="15"/>
  <c r="B7" i="15"/>
  <c r="B6" i="15"/>
  <c r="B5" i="15"/>
  <c r="B4" i="15"/>
  <c r="B3" i="15"/>
  <c r="C2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0" i="1"/>
  <c r="P3" i="1"/>
  <c r="P4" i="1"/>
  <c r="P5" i="1"/>
  <c r="P6" i="1"/>
  <c r="P7" i="1"/>
  <c r="P8" i="1"/>
  <c r="P9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323" i="1"/>
  <c r="O1663" i="1"/>
  <c r="O979" i="1"/>
  <c r="O1208" i="1"/>
  <c r="O2846" i="1"/>
  <c r="O226" i="1"/>
  <c r="O488" i="1"/>
  <c r="O2392" i="1"/>
  <c r="O3068" i="1"/>
  <c r="O206" i="1"/>
  <c r="O153" i="1"/>
  <c r="O631" i="1"/>
  <c r="O1450" i="1"/>
  <c r="O1178" i="1"/>
  <c r="O978" i="1"/>
  <c r="O271" i="1"/>
  <c r="O2654" i="1"/>
  <c r="O2573" i="1"/>
  <c r="O2049" i="1"/>
  <c r="O565" i="1"/>
  <c r="O625" i="1"/>
  <c r="O2622" i="1"/>
  <c r="O210" i="1"/>
  <c r="O2402" i="1"/>
  <c r="O1133" i="1"/>
  <c r="O2672" i="1"/>
  <c r="O1425" i="1"/>
  <c r="O3884" i="1"/>
  <c r="O3950" i="1"/>
  <c r="O1204" i="1"/>
  <c r="O1136" i="1"/>
  <c r="O545" i="1"/>
  <c r="O2647" i="1"/>
  <c r="O1556" i="1"/>
  <c r="O1490" i="1"/>
  <c r="O2412" i="1"/>
  <c r="O1092" i="1"/>
  <c r="O3483" i="1"/>
  <c r="O2795" i="1"/>
  <c r="O3951" i="1"/>
  <c r="O3888" i="1"/>
  <c r="O3932" i="1"/>
  <c r="O48" i="1"/>
  <c r="O2357" i="1"/>
  <c r="O1880" i="1"/>
  <c r="O3808" i="1"/>
  <c r="O16" i="1"/>
  <c r="O2374" i="1"/>
  <c r="O145" i="1"/>
  <c r="O2190" i="1"/>
  <c r="O1534" i="1"/>
  <c r="O754" i="1"/>
  <c r="O193" i="1"/>
  <c r="O3928" i="1"/>
  <c r="O3941" i="1"/>
  <c r="O4047" i="1"/>
  <c r="O1120" i="1"/>
  <c r="O3106" i="1"/>
  <c r="O113" i="1"/>
  <c r="O2934" i="1"/>
  <c r="O4106" i="1"/>
  <c r="O1067" i="1"/>
  <c r="O1795" i="1"/>
  <c r="O2592" i="1"/>
  <c r="O1335" i="1"/>
  <c r="O2632" i="1"/>
  <c r="O4066" i="1"/>
  <c r="O2760" i="1"/>
  <c r="O2861" i="1"/>
  <c r="O1768" i="1"/>
  <c r="O2560" i="1"/>
  <c r="O2263" i="1"/>
  <c r="O3561" i="1"/>
  <c r="O241" i="1"/>
  <c r="O2761" i="1"/>
  <c r="O2803" i="1"/>
  <c r="O3446" i="1"/>
  <c r="O1878" i="1"/>
  <c r="O2863" i="1"/>
  <c r="O2442" i="1"/>
  <c r="O1505" i="1"/>
  <c r="O2944" i="1"/>
  <c r="O1001" i="1"/>
  <c r="O2438" i="1"/>
  <c r="O966" i="1"/>
  <c r="O678" i="1"/>
  <c r="O562" i="1"/>
  <c r="O2563" i="1"/>
  <c r="O3636" i="1"/>
  <c r="O2693" i="1"/>
  <c r="O1000" i="1"/>
  <c r="O1181" i="1"/>
  <c r="O706" i="1"/>
  <c r="O1503" i="1"/>
  <c r="O1750" i="1"/>
  <c r="O2139" i="1"/>
  <c r="O633" i="1"/>
  <c r="O1085" i="1"/>
  <c r="O489" i="1"/>
  <c r="O554" i="1"/>
  <c r="O2727" i="1"/>
  <c r="O2566" i="1"/>
  <c r="O1954" i="1"/>
  <c r="O2598" i="1"/>
  <c r="O158" i="1"/>
  <c r="O589" i="1"/>
  <c r="O1087" i="1"/>
  <c r="O622" i="1"/>
  <c r="O2388" i="1"/>
  <c r="O627" i="1"/>
  <c r="O1149" i="1"/>
  <c r="O3956" i="1"/>
  <c r="O3079" i="1"/>
  <c r="O2665" i="1"/>
  <c r="O459" i="1"/>
  <c r="O2225" i="1"/>
  <c r="O2519" i="1"/>
  <c r="O318" i="1"/>
  <c r="O3045" i="1"/>
  <c r="O2130" i="1"/>
  <c r="O209" i="1"/>
  <c r="O2237" i="1"/>
  <c r="O2637" i="1"/>
  <c r="O2503" i="1"/>
  <c r="O3465" i="1"/>
  <c r="O1134" i="1"/>
  <c r="O4062" i="1"/>
  <c r="O4061" i="1"/>
  <c r="O603" i="1"/>
  <c r="O445" i="1"/>
  <c r="O3965" i="1"/>
  <c r="O2855" i="1"/>
  <c r="O1575" i="1"/>
  <c r="O1857" i="1"/>
  <c r="O736" i="1"/>
  <c r="O1756" i="1"/>
  <c r="O2738" i="1"/>
  <c r="O3008" i="1"/>
  <c r="O3664" i="1"/>
  <c r="O1875" i="1"/>
  <c r="O146" i="1"/>
  <c r="O1983" i="1"/>
  <c r="O67" i="1"/>
  <c r="O439" i="1"/>
  <c r="O1264" i="1"/>
  <c r="O1351" i="1"/>
  <c r="O3614" i="1"/>
  <c r="O2814" i="1"/>
  <c r="O3497" i="1"/>
  <c r="O94" i="1"/>
  <c r="O972" i="1"/>
  <c r="O936" i="1"/>
  <c r="O952" i="1"/>
  <c r="O2002" i="1"/>
  <c r="O1483" i="1"/>
  <c r="O552" i="1"/>
  <c r="O1688" i="1"/>
  <c r="O2362" i="1"/>
  <c r="O3278" i="1"/>
  <c r="O810" i="1"/>
  <c r="O1224" i="1"/>
  <c r="O1275" i="1"/>
  <c r="O3095" i="1"/>
  <c r="O2769" i="1"/>
  <c r="O768" i="1"/>
  <c r="O3192" i="1"/>
  <c r="O3376" i="1"/>
  <c r="O1811" i="1"/>
  <c r="O3640" i="1"/>
  <c r="O3562" i="1"/>
  <c r="O2184" i="1"/>
  <c r="O380" i="1"/>
  <c r="O1441" i="1"/>
  <c r="O2275" i="1"/>
  <c r="O2936" i="1"/>
  <c r="O844" i="1"/>
  <c r="O3289" i="1"/>
  <c r="O3776" i="1"/>
  <c r="O2922" i="1"/>
  <c r="O2649" i="1"/>
  <c r="O571" i="1"/>
  <c r="O2379" i="1"/>
  <c r="O3867" i="1"/>
  <c r="O1385" i="1"/>
  <c r="O2678" i="1"/>
  <c r="O1190" i="1"/>
  <c r="O3320" i="1"/>
  <c r="O2466" i="1"/>
  <c r="O2205" i="1"/>
  <c r="O3814" i="1"/>
  <c r="O649" i="1"/>
  <c r="O1587" i="1"/>
  <c r="O3500" i="1"/>
  <c r="O1022" i="1"/>
  <c r="O1346" i="1"/>
  <c r="O3724" i="1"/>
  <c r="O1558" i="1"/>
  <c r="O186" i="1"/>
  <c r="O516" i="1"/>
  <c r="O3123" i="1"/>
  <c r="O417" i="1"/>
  <c r="O531" i="1"/>
  <c r="O3835" i="1"/>
  <c r="O712" i="1"/>
  <c r="O3598" i="1"/>
  <c r="O2670" i="1"/>
  <c r="O2971" i="1"/>
  <c r="O412" i="1"/>
  <c r="O3786" i="1"/>
  <c r="O1213" i="1"/>
  <c r="O1997" i="1"/>
  <c r="O2346" i="1"/>
  <c r="O3647" i="1"/>
  <c r="O2839" i="1"/>
  <c r="O2933" i="1"/>
  <c r="O3651" i="1"/>
  <c r="O3539" i="1"/>
  <c r="O2775" i="1"/>
  <c r="O127" i="1"/>
  <c r="O1544" i="1"/>
  <c r="O3654" i="1"/>
  <c r="O1824" i="1"/>
  <c r="O1095" i="1"/>
  <c r="O4045" i="1"/>
  <c r="O2817" i="1"/>
  <c r="O2363" i="1"/>
  <c r="O2701" i="1"/>
  <c r="O2123" i="1"/>
  <c r="O1818" i="1"/>
  <c r="O1334" i="1"/>
  <c r="O1017" i="1"/>
  <c r="O3658" i="1"/>
  <c r="O2398" i="1"/>
  <c r="O2644" i="1"/>
  <c r="O640" i="1"/>
  <c r="O2515" i="1"/>
  <c r="O559" i="1"/>
  <c r="O1447" i="1"/>
  <c r="O2072" i="1"/>
  <c r="O2027" i="1"/>
  <c r="O577" i="1"/>
  <c r="O2003" i="1"/>
  <c r="O1982" i="1"/>
  <c r="O2011" i="1"/>
  <c r="O323" i="1"/>
  <c r="O3851" i="1"/>
  <c r="O987" i="1"/>
  <c r="O1797" i="1"/>
  <c r="O1081" i="1"/>
  <c r="O1807" i="1"/>
  <c r="O644" i="1"/>
  <c r="O951" i="1"/>
  <c r="O1511" i="1"/>
  <c r="O1507" i="1"/>
  <c r="O1222" i="1"/>
  <c r="O1207" i="1"/>
  <c r="O1539" i="1"/>
  <c r="O2613" i="1"/>
  <c r="O2144" i="1"/>
  <c r="O2718" i="1"/>
  <c r="O1438" i="1"/>
  <c r="O2564" i="1"/>
  <c r="O1387" i="1"/>
  <c r="O1708" i="1"/>
  <c r="O3824" i="1"/>
  <c r="O699" i="1"/>
  <c r="O1429" i="1"/>
  <c r="O1712" i="1"/>
  <c r="O1446" i="1"/>
  <c r="O3676" i="1"/>
  <c r="O2065" i="1"/>
  <c r="O2240" i="1"/>
  <c r="O1102" i="1"/>
  <c r="O1804" i="1"/>
  <c r="O231" i="1"/>
  <c r="O1048" i="1"/>
  <c r="O3545" i="1"/>
  <c r="O466" i="1"/>
  <c r="O2230" i="1"/>
  <c r="O1119" i="1"/>
  <c r="O1137" i="1"/>
  <c r="O1428" i="1"/>
  <c r="O3644" i="1"/>
  <c r="O1143" i="1"/>
  <c r="O858" i="1"/>
  <c r="O2627" i="1"/>
  <c r="O1319" i="1"/>
  <c r="O665" i="1"/>
  <c r="O2064" i="1"/>
  <c r="O1436" i="1"/>
  <c r="O139" i="1"/>
  <c r="O2591" i="1"/>
  <c r="O1366" i="1"/>
  <c r="O1461" i="1"/>
  <c r="O3200" i="1"/>
  <c r="O3877" i="1"/>
  <c r="O1440" i="1"/>
  <c r="O1755" i="1"/>
  <c r="O3659" i="1"/>
  <c r="O3918" i="1"/>
  <c r="O2680" i="1"/>
  <c r="O180" i="1"/>
  <c r="O985" i="1"/>
  <c r="O1947" i="1"/>
  <c r="O708" i="1"/>
  <c r="O353" i="1"/>
  <c r="O2682" i="1"/>
  <c r="O2080" i="1"/>
  <c r="O702" i="1"/>
  <c r="O2254" i="1"/>
  <c r="O3304" i="1"/>
  <c r="O1679" i="1"/>
  <c r="O1881" i="1"/>
  <c r="O396" i="1"/>
  <c r="O1889" i="1"/>
  <c r="O1420" i="1"/>
  <c r="O17" i="1"/>
  <c r="O1456" i="1"/>
  <c r="O859" i="1"/>
  <c r="O1430" i="1"/>
  <c r="O3013" i="1"/>
  <c r="O947" i="1"/>
  <c r="O613" i="1"/>
  <c r="O547" i="1"/>
  <c r="O3076" i="1"/>
  <c r="O1455" i="1"/>
  <c r="O1005" i="1"/>
  <c r="O566" i="1"/>
  <c r="O2391" i="1"/>
  <c r="O1091" i="1"/>
  <c r="O1445" i="1"/>
  <c r="O3142" i="1"/>
  <c r="O2414" i="1"/>
  <c r="O88" i="1"/>
  <c r="O2550" i="1"/>
  <c r="O4027" i="1"/>
  <c r="O618" i="1"/>
  <c r="O3020" i="1"/>
  <c r="O1138" i="1"/>
  <c r="O1377" i="1"/>
  <c r="O1685" i="1"/>
  <c r="O2167" i="1"/>
  <c r="O3103" i="1"/>
  <c r="O853" i="1"/>
  <c r="O3667" i="1"/>
  <c r="O76" i="1"/>
  <c r="O642" i="1"/>
  <c r="O80" i="1"/>
  <c r="O1863" i="1"/>
  <c r="O1443" i="1"/>
  <c r="O2078" i="1"/>
  <c r="O580" i="1"/>
  <c r="O1867" i="1"/>
  <c r="O639" i="1"/>
  <c r="O2513" i="1"/>
  <c r="O1903" i="1"/>
  <c r="O2511" i="1"/>
  <c r="O486" i="1"/>
  <c r="O709" i="1"/>
  <c r="O1106" i="1"/>
  <c r="O3920" i="1"/>
  <c r="O2051" i="1"/>
  <c r="O1951" i="1"/>
  <c r="O864" i="1"/>
  <c r="O1236" i="1"/>
  <c r="O3059" i="1"/>
  <c r="O1915" i="1"/>
  <c r="O1802" i="1"/>
  <c r="O2067" i="1"/>
  <c r="O1306" i="1"/>
  <c r="O710" i="1"/>
  <c r="O487" i="1"/>
  <c r="O2056" i="1"/>
  <c r="O1324" i="1"/>
  <c r="O2032" i="1"/>
  <c r="O2001" i="1"/>
  <c r="O449" i="1"/>
  <c r="O2912" i="1"/>
  <c r="O495" i="1"/>
  <c r="O228" i="1"/>
  <c r="O2129" i="1"/>
  <c r="O2359" i="1"/>
  <c r="O41" i="1"/>
  <c r="O1343" i="1"/>
  <c r="O2368" i="1"/>
  <c r="O1172" i="1"/>
  <c r="O2916" i="1"/>
  <c r="O567" i="1"/>
  <c r="O4035" i="1"/>
  <c r="O703" i="1"/>
  <c r="O1186" i="1"/>
  <c r="O1504" i="1"/>
  <c r="O2227" i="1"/>
  <c r="O1971" i="1"/>
  <c r="O1976" i="1"/>
  <c r="O2710" i="1"/>
  <c r="O401" i="1"/>
  <c r="O322" i="1"/>
  <c r="O988" i="1"/>
  <c r="O694" i="1"/>
  <c r="O177" i="1"/>
  <c r="O1808" i="1"/>
  <c r="O872" i="1"/>
  <c r="O1585" i="1"/>
  <c r="O1965" i="1"/>
  <c r="O1798" i="1"/>
  <c r="O4050" i="1"/>
  <c r="O1803" i="1"/>
  <c r="O167" i="1"/>
  <c r="O1512" i="1"/>
  <c r="O3104" i="1"/>
  <c r="O2059" i="1"/>
  <c r="O291" i="1"/>
  <c r="O367" i="1"/>
  <c r="O485" i="1"/>
  <c r="O3881" i="1"/>
  <c r="O3885" i="1"/>
  <c r="O1198" i="1"/>
  <c r="O1406" i="1"/>
  <c r="O1593" i="1"/>
  <c r="O2229" i="1"/>
  <c r="O3256" i="1"/>
  <c r="O185" i="1"/>
  <c r="O1573" i="1"/>
  <c r="O2194" i="1"/>
  <c r="O3216" i="1"/>
  <c r="O3220" i="1"/>
  <c r="O1816" i="1"/>
  <c r="O3925" i="1"/>
  <c r="O576" i="1"/>
  <c r="O1766" i="1"/>
  <c r="O2081" i="1"/>
  <c r="O1030" i="1"/>
  <c r="O2932" i="1"/>
  <c r="O2813" i="1"/>
  <c r="O3290" i="1"/>
  <c r="O1922" i="1"/>
  <c r="O3099" i="1"/>
  <c r="O460" i="1"/>
  <c r="O3072" i="1"/>
  <c r="O3194" i="1"/>
  <c r="O2570" i="1"/>
  <c r="O550" i="1"/>
  <c r="O2961" i="1"/>
  <c r="O4099" i="1"/>
  <c r="O269" i="1"/>
  <c r="O2830" i="1"/>
  <c r="O4065" i="1"/>
  <c r="O1749" i="1"/>
  <c r="O587" i="1"/>
  <c r="O1815" i="1"/>
  <c r="O2040" i="1"/>
  <c r="O1515" i="1"/>
  <c r="O58" i="1"/>
  <c r="O2799" i="1"/>
  <c r="O3271" i="1"/>
  <c r="O3379" i="1"/>
  <c r="O3207" i="1"/>
  <c r="O230" i="1"/>
  <c r="O1188" i="1"/>
  <c r="O2326" i="1"/>
  <c r="O3882" i="1"/>
  <c r="O549" i="1"/>
  <c r="O557" i="1"/>
  <c r="O3173" i="1"/>
  <c r="O2250" i="1"/>
  <c r="O1028" i="1"/>
  <c r="O149" i="1"/>
  <c r="O1506" i="1"/>
  <c r="O1215" i="1"/>
  <c r="O1814" i="1"/>
  <c r="O505" i="1"/>
  <c r="O1363" i="1"/>
  <c r="O1203" i="1"/>
  <c r="O3215" i="1"/>
  <c r="O3981" i="1"/>
  <c r="O1565" i="1"/>
  <c r="O1116" i="1"/>
  <c r="O471" i="1"/>
  <c r="O1179" i="1"/>
  <c r="O3241" i="1"/>
  <c r="O1321" i="1"/>
  <c r="O1746" i="1"/>
  <c r="O3299" i="1"/>
  <c r="O1989" i="1"/>
  <c r="O1774" i="1"/>
  <c r="O1790" i="1"/>
  <c r="O2187" i="1"/>
  <c r="O3157" i="1"/>
  <c r="O2631" i="1"/>
  <c r="O2801" i="1"/>
  <c r="O3491" i="1"/>
  <c r="O3279" i="1"/>
  <c r="O3354" i="1"/>
  <c r="O2821" i="1"/>
  <c r="O1003" i="1"/>
  <c r="O522" i="1"/>
  <c r="O2984" i="1"/>
  <c r="O761" i="1"/>
  <c r="O2800" i="1"/>
  <c r="O3353" i="1"/>
  <c r="O3337" i="1"/>
  <c r="O3592" i="1"/>
  <c r="O3844" i="1"/>
  <c r="O1882" i="1"/>
  <c r="O4057" i="1"/>
  <c r="O3195" i="1"/>
  <c r="O3988" i="1"/>
  <c r="O1778" i="1"/>
  <c r="O592" i="1"/>
  <c r="O993" i="1"/>
  <c r="O2157" i="1"/>
  <c r="O3921" i="1"/>
  <c r="O3796" i="1"/>
  <c r="O2508" i="1"/>
  <c r="O1101" i="1"/>
  <c r="O3963" i="1"/>
  <c r="O4043" i="1"/>
  <c r="O511" i="1"/>
  <c r="O3870" i="1"/>
  <c r="O518" i="1"/>
  <c r="O1142" i="1"/>
  <c r="O2762" i="1"/>
  <c r="O62" i="1"/>
  <c r="O3725" i="1"/>
  <c r="O217" i="1"/>
  <c r="O3726" i="1"/>
  <c r="O765" i="1"/>
  <c r="O1773" i="1"/>
  <c r="O1978" i="1"/>
  <c r="O3418" i="1"/>
  <c r="O3525" i="1"/>
  <c r="O3675" i="1"/>
  <c r="O3317" i="1"/>
  <c r="O2530" i="1"/>
  <c r="O3223" i="1"/>
  <c r="O2176" i="1"/>
  <c r="O3628" i="1"/>
  <c r="O3719" i="1"/>
  <c r="O3236" i="1"/>
  <c r="O3519" i="1"/>
  <c r="O3741" i="1"/>
  <c r="O234" i="1"/>
  <c r="O1801" i="1"/>
  <c r="O2713" i="1"/>
  <c r="O3878" i="1"/>
  <c r="O920" i="1"/>
  <c r="O775" i="1"/>
  <c r="O1378" i="1"/>
  <c r="O3791" i="1"/>
  <c r="O1305" i="1"/>
  <c r="O526" i="1"/>
  <c r="O2543" i="1"/>
  <c r="O3717" i="1"/>
  <c r="O3384" i="1"/>
  <c r="O198" i="1"/>
  <c r="O3053" i="1"/>
  <c r="O4059" i="1"/>
  <c r="O4098" i="1"/>
  <c r="O3919" i="1"/>
  <c r="O183" i="1"/>
  <c r="O3343" i="1"/>
  <c r="O538" i="1"/>
  <c r="O1598" i="1"/>
  <c r="O3188" i="1"/>
  <c r="O1124" i="1"/>
  <c r="O878" i="1"/>
  <c r="O3829" i="1"/>
  <c r="O2818" i="1"/>
  <c r="O3484" i="1"/>
  <c r="O3608" i="1"/>
  <c r="O31" i="1"/>
  <c r="O3586" i="1"/>
  <c r="O2808" i="1"/>
  <c r="O3690" i="1"/>
  <c r="O3704" i="1"/>
  <c r="O3424" i="1"/>
  <c r="O3836" i="1"/>
  <c r="O3366" i="1"/>
  <c r="O2827" i="1"/>
  <c r="O3669" i="1"/>
  <c r="O3575" i="1"/>
  <c r="O3627" i="1"/>
  <c r="O2804" i="1"/>
  <c r="O3674" i="1"/>
  <c r="O3242" i="1"/>
  <c r="O2562" i="1"/>
  <c r="O3377" i="1"/>
  <c r="O3414" i="1"/>
  <c r="O3904" i="1"/>
  <c r="O3937" i="1"/>
  <c r="O433" i="1"/>
  <c r="O1695" i="1"/>
  <c r="O1793" i="1"/>
  <c r="O2880" i="1"/>
  <c r="O1135" i="1"/>
  <c r="O1413" i="1"/>
  <c r="O2588" i="1"/>
  <c r="O1729" i="1"/>
  <c r="O3632" i="1"/>
  <c r="O1127" i="1"/>
  <c r="O3923" i="1"/>
  <c r="O3999" i="1"/>
  <c r="O3403" i="1"/>
  <c r="O3240" i="1"/>
  <c r="O3532" i="1"/>
  <c r="O4076" i="1"/>
  <c r="O3144" i="1"/>
  <c r="O1201" i="1"/>
  <c r="O2060" i="1"/>
  <c r="O2259" i="1"/>
  <c r="O2235" i="1"/>
  <c r="O3027" i="1"/>
  <c r="O3613" i="1"/>
  <c r="O3618" i="1"/>
  <c r="O1357" i="1"/>
  <c r="O735" i="1"/>
  <c r="O2788" i="1"/>
  <c r="O2834" i="1"/>
  <c r="O3339" i="1"/>
  <c r="O1404" i="1"/>
  <c r="O3505" i="1"/>
  <c r="O3617" i="1"/>
  <c r="O2831" i="1"/>
  <c r="O3249" i="1"/>
  <c r="O3552" i="1"/>
  <c r="O3440" i="1"/>
  <c r="O2842" i="1"/>
  <c r="O3280" i="1"/>
  <c r="O1297" i="1"/>
  <c r="O2248" i="1"/>
  <c r="O3916" i="1"/>
  <c r="O3853" i="1"/>
  <c r="O3900" i="1"/>
  <c r="O205" i="1"/>
  <c r="O171" i="1"/>
  <c r="O199" i="1"/>
  <c r="O3922" i="1"/>
  <c r="O1574" i="1"/>
  <c r="O551" i="1"/>
  <c r="O4095" i="1"/>
  <c r="O2866" i="1"/>
  <c r="O3749" i="1"/>
  <c r="O3929" i="1"/>
  <c r="O196" i="1"/>
  <c r="O2726" i="1"/>
  <c r="O378" i="1"/>
  <c r="O2988" i="1"/>
  <c r="O3254" i="1"/>
  <c r="O1223" i="1"/>
  <c r="O3154" i="1"/>
  <c r="O3558" i="1"/>
  <c r="O2617" i="1"/>
  <c r="O2202" i="1"/>
  <c r="O1025" i="1"/>
  <c r="O1380" i="1"/>
  <c r="O3698" i="1"/>
  <c r="O3787" i="1"/>
  <c r="O3540" i="1"/>
  <c r="O3489" i="1"/>
  <c r="O3292" i="1"/>
  <c r="O3349" i="1"/>
  <c r="O1648" i="1"/>
  <c r="O3432" i="1"/>
  <c r="O3699" i="1"/>
  <c r="O50" i="1"/>
  <c r="O3409" i="1"/>
  <c r="O3259" i="1"/>
  <c r="O3163" i="1"/>
  <c r="O3568" i="1"/>
  <c r="O1300" i="1"/>
  <c r="O3603" i="1"/>
  <c r="O3381" i="1"/>
  <c r="O3537" i="1"/>
  <c r="O3467" i="1"/>
  <c r="O3430" i="1"/>
  <c r="O537" i="1"/>
  <c r="O3680" i="1"/>
  <c r="O3839" i="1"/>
  <c r="O3784" i="1"/>
  <c r="O1287" i="1"/>
  <c r="O3521" i="1"/>
  <c r="O3811" i="1"/>
  <c r="O3359" i="1"/>
  <c r="O3476" i="1"/>
  <c r="O3620" i="1"/>
  <c r="O3522" i="1"/>
  <c r="O3655" i="1"/>
  <c r="O3375" i="1"/>
  <c r="O535" i="1"/>
  <c r="O3218" i="1"/>
  <c r="O3405" i="1"/>
  <c r="O3447" i="1"/>
  <c r="O3772" i="1"/>
  <c r="O4077" i="1"/>
  <c r="O3890" i="1"/>
  <c r="O4090" i="1"/>
  <c r="O933" i="1"/>
  <c r="O619" i="1"/>
  <c r="O451" i="1"/>
  <c r="O3203" i="1"/>
  <c r="O638" i="1"/>
  <c r="O2948" i="1"/>
  <c r="O1988" i="1"/>
  <c r="O1995" i="1"/>
  <c r="O3611" i="1"/>
  <c r="O4011" i="1"/>
  <c r="O2918" i="1"/>
  <c r="O3272" i="1"/>
  <c r="O3357" i="1"/>
  <c r="O1294" i="1"/>
  <c r="O3530" i="1"/>
  <c r="O3992" i="1"/>
  <c r="O3246" i="1"/>
  <c r="O1987" i="1"/>
  <c r="O2551" i="1"/>
  <c r="O3656" i="1"/>
  <c r="O3180" i="1"/>
  <c r="O802" i="1"/>
  <c r="O3298" i="1"/>
  <c r="O2939" i="1"/>
  <c r="O3273" i="1"/>
  <c r="O3044" i="1"/>
  <c r="O3481" i="1"/>
  <c r="O3573" i="1"/>
  <c r="O528" i="1"/>
  <c r="O1508" i="1"/>
  <c r="O1288" i="1"/>
  <c r="O2816" i="1"/>
  <c r="O3332" i="1"/>
  <c r="O3390" i="1"/>
  <c r="O3358" i="1"/>
  <c r="O3513" i="1"/>
  <c r="O19" i="1"/>
  <c r="O3503" i="1"/>
  <c r="O3703" i="1"/>
  <c r="O3580" i="1"/>
  <c r="O3429" i="1"/>
  <c r="O3583" i="1"/>
  <c r="O3908" i="1"/>
  <c r="O3740" i="1"/>
  <c r="O3907" i="1"/>
  <c r="O4020" i="1"/>
  <c r="O3986" i="1"/>
  <c r="O2599" i="1"/>
  <c r="O2906" i="1"/>
  <c r="O3738" i="1"/>
  <c r="O3917" i="1"/>
  <c r="O2360" i="1"/>
  <c r="O2844" i="1"/>
  <c r="O3964" i="1"/>
  <c r="O3524" i="1"/>
  <c r="O1035" i="1"/>
  <c r="O81" i="1"/>
  <c r="O105" i="1"/>
  <c r="O3764" i="1"/>
  <c r="O4071" i="1"/>
  <c r="O2191" i="1"/>
  <c r="O1754" i="1"/>
  <c r="O860" i="1"/>
  <c r="O1356" i="1"/>
  <c r="O3229" i="1"/>
  <c r="O3182" i="1"/>
  <c r="O1743" i="1"/>
  <c r="O3543" i="1"/>
  <c r="O3228" i="1"/>
  <c r="O3401" i="1"/>
  <c r="O4003" i="1"/>
  <c r="O182" i="1"/>
  <c r="O2405" i="1"/>
  <c r="O175" i="1"/>
  <c r="O2741" i="1"/>
  <c r="O848" i="1"/>
  <c r="O2261" i="1"/>
  <c r="O2243" i="1"/>
  <c r="O2837" i="1"/>
  <c r="O3612" i="1"/>
  <c r="O3671" i="1"/>
  <c r="O2802" i="1"/>
  <c r="O3325" i="1"/>
  <c r="O3331" i="1"/>
  <c r="O2806" i="1"/>
  <c r="O2785" i="1"/>
  <c r="O3569" i="1"/>
  <c r="O3711" i="1"/>
  <c r="O3448" i="1"/>
  <c r="O3551" i="1"/>
  <c r="O3566" i="1"/>
  <c r="O3817" i="1"/>
  <c r="O2823" i="1"/>
  <c r="O2990" i="1"/>
  <c r="O3187" i="1"/>
  <c r="O3514" i="1"/>
  <c r="O3810" i="1"/>
  <c r="O2917" i="1"/>
  <c r="O2856" i="1"/>
  <c r="O3976" i="1"/>
  <c r="O1548" i="1"/>
  <c r="O3136" i="1"/>
  <c r="O2140" i="1"/>
  <c r="O1410" i="1"/>
  <c r="O4010" i="1"/>
  <c r="O3108" i="1"/>
  <c r="O2843" i="1"/>
  <c r="O1115" i="1"/>
  <c r="O1583" i="1"/>
  <c r="O4074" i="1"/>
  <c r="O1130" i="1"/>
  <c r="O3119" i="1"/>
  <c r="O195" i="1"/>
  <c r="O3028" i="1"/>
  <c r="O2559" i="1"/>
  <c r="O1298" i="1"/>
  <c r="O3984" i="1"/>
  <c r="O3316" i="1"/>
  <c r="O2836" i="1"/>
  <c r="O2798" i="1"/>
  <c r="O3285" i="1"/>
  <c r="O3329" i="1"/>
  <c r="O3610" i="1"/>
  <c r="O2771" i="1"/>
  <c r="O611" i="1"/>
  <c r="O3554" i="1"/>
  <c r="O2723" i="1"/>
  <c r="O2737" i="1"/>
  <c r="O2193" i="1"/>
  <c r="O3369" i="1"/>
  <c r="O1625" i="1"/>
  <c r="O1552" i="1"/>
  <c r="O1560" i="1"/>
  <c r="O3619" i="1"/>
  <c r="O3345" i="1"/>
  <c r="O3422" i="1"/>
  <c r="O3025" i="1"/>
  <c r="O3297" i="1"/>
  <c r="O3456" i="1"/>
  <c r="O3145" i="1"/>
  <c r="O2277" i="1"/>
  <c r="O2819" i="1"/>
  <c r="O70" i="1"/>
  <c r="O3828" i="1"/>
  <c r="O3296" i="1"/>
  <c r="O52" i="1"/>
  <c r="O3797" i="1"/>
  <c r="O132" i="1"/>
  <c r="O4014" i="1"/>
  <c r="O3396" i="1"/>
  <c r="O3757" i="1"/>
  <c r="O3380" i="1"/>
  <c r="O3609" i="1"/>
  <c r="O912" i="1"/>
  <c r="O463" i="1"/>
  <c r="O3355" i="1"/>
  <c r="O3720" i="1"/>
  <c r="O3473" i="1"/>
  <c r="O3462" i="1"/>
  <c r="O3397" i="1"/>
  <c r="O3452" i="1"/>
  <c r="O2211" i="1"/>
  <c r="O1391" i="1"/>
  <c r="O411" i="1"/>
  <c r="O3291" i="1"/>
  <c r="O3138" i="1"/>
  <c r="O3589" i="1"/>
  <c r="O3461" i="1"/>
  <c r="O3411" i="1"/>
  <c r="O1296" i="1"/>
  <c r="O3754" i="1"/>
  <c r="O1661" i="1"/>
  <c r="O3183" i="1"/>
  <c r="O3135" i="1"/>
  <c r="O3321" i="1"/>
  <c r="O3565" i="1"/>
  <c r="O4" i="1"/>
  <c r="O831" i="1"/>
  <c r="O1837" i="1"/>
  <c r="O541" i="1"/>
  <c r="O2924" i="1"/>
  <c r="O3394" i="1"/>
  <c r="O3574" i="1"/>
  <c r="O3581" i="1"/>
  <c r="O3652" i="1"/>
  <c r="O3763" i="1"/>
  <c r="O595" i="1"/>
  <c r="O4055" i="1"/>
  <c r="O3634" i="1"/>
  <c r="O4018" i="1"/>
  <c r="O3649" i="1"/>
  <c r="O3860" i="1"/>
  <c r="O2851" i="1"/>
  <c r="O1601" i="1"/>
  <c r="O4111" i="1"/>
  <c r="O2069" i="1"/>
  <c r="O2258" i="1"/>
  <c r="O3327" i="1"/>
  <c r="O2807" i="1"/>
  <c r="O3989" i="1"/>
  <c r="O443" i="1"/>
  <c r="O1402" i="1"/>
  <c r="O3311" i="1"/>
  <c r="O3560" i="1"/>
  <c r="O3407" i="1"/>
  <c r="O3695" i="1"/>
  <c r="O3564" i="1"/>
  <c r="O2996" i="1"/>
  <c r="O3257" i="1"/>
  <c r="O2641" i="1"/>
  <c r="O3822" i="1"/>
  <c r="O3706" i="1"/>
  <c r="O3455" i="1"/>
  <c r="O3727" i="1"/>
  <c r="O374" i="1"/>
  <c r="O3542" i="1"/>
  <c r="O3477" i="1"/>
  <c r="O4112" i="1"/>
  <c r="O3813" i="1"/>
  <c r="O1289" i="1"/>
  <c r="O3607" i="1"/>
  <c r="O3399" i="1"/>
  <c r="O3826" i="1"/>
  <c r="O96" i="1"/>
  <c r="O3338" i="1"/>
  <c r="O3662" i="1"/>
  <c r="O4013" i="1"/>
  <c r="O4080" i="1"/>
  <c r="O3665" i="1"/>
  <c r="O3672" i="1"/>
  <c r="O2267" i="1"/>
  <c r="O3721" i="1"/>
  <c r="O3837" i="1"/>
  <c r="O2822" i="1"/>
  <c r="O85" i="1"/>
  <c r="O3590" i="1"/>
  <c r="O3190" i="1"/>
  <c r="O3997" i="1"/>
  <c r="O1093" i="1"/>
  <c r="O3140" i="1"/>
  <c r="O3538" i="1"/>
  <c r="O3431" i="1"/>
  <c r="O3737" i="1"/>
  <c r="O2203" i="1"/>
  <c r="O3294" i="1"/>
  <c r="O1194" i="1"/>
  <c r="O3510" i="1"/>
  <c r="O1763" i="1"/>
  <c r="O2825" i="1"/>
  <c r="O2150" i="1"/>
  <c r="O2978" i="1"/>
  <c r="O2796" i="1"/>
  <c r="O3677" i="1"/>
  <c r="O734" i="1"/>
  <c r="O3842" i="1"/>
  <c r="O1919" i="1"/>
  <c r="O1984" i="1"/>
  <c r="O122" i="1"/>
  <c r="O3953" i="1"/>
  <c r="O2020" i="1"/>
  <c r="O2352" i="1"/>
  <c r="O1196" i="1"/>
  <c r="O2201" i="1"/>
  <c r="O3371" i="1"/>
  <c r="O2396" i="1"/>
  <c r="O2853" i="1"/>
  <c r="O2983" i="1"/>
  <c r="O2703" i="1"/>
  <c r="O3421" i="1"/>
  <c r="O3267" i="1"/>
  <c r="O4114" i="1"/>
  <c r="O3326" i="1"/>
  <c r="O2757" i="1"/>
  <c r="O688" i="1"/>
  <c r="O2782" i="1"/>
  <c r="O672" i="1"/>
  <c r="O1966" i="1"/>
  <c r="O1592" i="1"/>
  <c r="O679" i="1"/>
  <c r="O669" i="1"/>
  <c r="O715" i="1"/>
  <c r="O3088" i="1"/>
  <c r="O3060" i="1"/>
  <c r="O1209" i="1"/>
  <c r="O1437" i="1"/>
  <c r="O1442" i="1"/>
  <c r="O1435" i="1"/>
  <c r="O1408" i="1"/>
  <c r="O1197" i="1"/>
  <c r="O614" i="1"/>
  <c r="O590" i="1"/>
  <c r="O1412" i="1"/>
  <c r="O1458" i="1"/>
  <c r="O990" i="1"/>
  <c r="O4086" i="1"/>
  <c r="O3557" i="1"/>
  <c r="O2280" i="1"/>
  <c r="O1415" i="1"/>
  <c r="O2624" i="1"/>
  <c r="O2367" i="1"/>
  <c r="O1448" i="1"/>
  <c r="O1662" i="1"/>
  <c r="O1751" i="1"/>
  <c r="O3352" i="1"/>
  <c r="O689" i="1"/>
  <c r="O1010" i="1"/>
  <c r="O2124" i="1"/>
  <c r="O3148" i="1"/>
  <c r="O3141" i="1"/>
  <c r="O2705" i="1"/>
  <c r="O2859" i="1"/>
  <c r="O4107" i="1"/>
  <c r="O971" i="1"/>
  <c r="O4097" i="1"/>
  <c r="O4073" i="1"/>
  <c r="O764" i="1"/>
  <c r="O3122" i="1"/>
  <c r="O698" i="1"/>
  <c r="O713" i="1"/>
  <c r="O707" i="1"/>
  <c r="O1322" i="1"/>
  <c r="O1912" i="1"/>
  <c r="O2033" i="1"/>
  <c r="O989" i="1"/>
  <c r="O564" i="1"/>
  <c r="O634" i="1"/>
  <c r="O2358" i="1"/>
  <c r="O749" i="1"/>
  <c r="O176" i="1"/>
  <c r="O608" i="1"/>
  <c r="O1779" i="1"/>
  <c r="O950" i="1"/>
  <c r="O1788" i="1"/>
  <c r="O1904" i="1"/>
  <c r="O2860" i="1"/>
  <c r="O3734" i="1"/>
  <c r="O3143" i="1"/>
  <c r="O1517" i="1"/>
  <c r="O2431" i="1"/>
  <c r="O2152" i="1"/>
  <c r="O187" i="1"/>
  <c r="O536" i="1"/>
  <c r="O3199" i="1"/>
  <c r="O1073" i="1"/>
  <c r="O1913" i="1"/>
  <c r="O1424" i="1"/>
  <c r="O570" i="1"/>
  <c r="O29" i="1"/>
  <c r="O2353" i="1"/>
  <c r="O2987" i="1"/>
  <c r="O2385" i="1"/>
  <c r="O3069" i="1"/>
  <c r="O3295" i="1"/>
  <c r="O3899" i="1"/>
  <c r="O3876" i="1"/>
  <c r="O617" i="1"/>
  <c r="O494" i="1"/>
  <c r="O2375" i="1"/>
  <c r="O3120" i="1"/>
  <c r="O2351" i="1"/>
  <c r="O1323" i="1"/>
  <c r="O629" i="1"/>
  <c r="O2437" i="1"/>
  <c r="O671" i="1"/>
  <c r="O1423" i="1"/>
  <c r="O980" i="1"/>
  <c r="O3840" i="1"/>
  <c r="O219" i="1"/>
  <c r="O1962" i="1"/>
  <c r="O3191" i="1"/>
  <c r="O1212" i="1"/>
  <c r="O1026" i="1"/>
  <c r="O2401" i="1"/>
  <c r="O1031" i="1"/>
  <c r="O3117" i="1"/>
  <c r="O2265" i="1"/>
  <c r="O1526" i="1"/>
  <c r="O3362" i="1"/>
  <c r="O124" i="1"/>
  <c r="O2962" i="1"/>
  <c r="O1462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2645" i="1"/>
  <c r="O3083" i="1"/>
  <c r="O194" i="1"/>
  <c r="O3631" i="1"/>
  <c r="O641" i="1"/>
  <c r="O3063" i="1"/>
  <c r="O1107" i="1"/>
  <c r="O1002" i="1"/>
  <c r="O3126" i="1"/>
  <c r="O2648" i="1"/>
  <c r="O1097" i="1"/>
  <c r="O2142" i="1"/>
  <c r="O191" i="1"/>
  <c r="O1118" i="1"/>
  <c r="O1449" i="1"/>
  <c r="O2950" i="1"/>
  <c r="O161" i="1"/>
  <c r="O1232" i="1"/>
  <c r="O1973" i="1"/>
  <c r="O2955" i="1"/>
  <c r="O2149" i="1"/>
  <c r="O154" i="1"/>
  <c r="O3887" i="1"/>
  <c r="O2155" i="1"/>
  <c r="O235" i="1"/>
  <c r="O686" i="1"/>
  <c r="O2160" i="1"/>
  <c r="O957" i="1"/>
  <c r="O1698" i="1"/>
  <c r="O2653" i="1"/>
  <c r="O2066" i="1"/>
  <c r="O1943" i="1"/>
  <c r="O1313" i="1"/>
  <c r="O1019" i="1"/>
  <c r="O1333" i="1"/>
  <c r="O3070" i="1"/>
  <c r="O1123" i="1"/>
  <c r="O544" i="1"/>
  <c r="O561" i="1"/>
  <c r="O3092" i="1"/>
  <c r="O478" i="1"/>
  <c r="O3062" i="1"/>
  <c r="O1981" i="1"/>
  <c r="O1007" i="1"/>
  <c r="O691" i="1"/>
  <c r="O996" i="1"/>
  <c r="O2581" i="1"/>
  <c r="O508" i="1"/>
  <c r="O668" i="1"/>
  <c r="O142" i="1"/>
  <c r="O1975" i="1"/>
  <c r="O1316" i="1"/>
  <c r="O2911" i="1"/>
  <c r="O2365" i="1"/>
  <c r="O2015" i="1"/>
  <c r="O1876" i="1"/>
  <c r="O373" i="1"/>
  <c r="O328" i="1"/>
  <c r="O2715" i="1"/>
  <c r="O2658" i="1"/>
  <c r="O1068" i="1"/>
  <c r="O140" i="1"/>
  <c r="O610" i="1"/>
  <c r="O2389" i="1"/>
  <c r="O696" i="1"/>
  <c r="O2521" i="1"/>
  <c r="O2904" i="1"/>
  <c r="O3807" i="1"/>
  <c r="O238" i="1"/>
  <c r="O2878" i="1"/>
  <c r="O3638" i="1"/>
  <c r="O1998" i="1"/>
  <c r="O1336" i="1"/>
  <c r="O701" i="1"/>
  <c r="O152" i="1"/>
  <c r="O300" i="1"/>
  <c r="O2041" i="1"/>
  <c r="O3125" i="1"/>
  <c r="O2651" i="1"/>
  <c r="O1175" i="1"/>
  <c r="O1700" i="1"/>
  <c r="O2399" i="1"/>
  <c r="O166" i="1"/>
  <c r="O2985" i="1"/>
  <c r="O1012" i="1"/>
  <c r="O1308" i="1"/>
  <c r="O2504" i="1"/>
  <c r="O4094" i="1"/>
  <c r="O169" i="1"/>
  <c r="O437" i="1"/>
  <c r="O2380" i="1"/>
  <c r="O3115" i="1"/>
  <c r="O1950" i="1"/>
  <c r="O1968" i="1"/>
  <c r="O2025" i="1"/>
  <c r="O2075" i="1"/>
  <c r="O2024" i="1"/>
  <c r="O2029" i="1"/>
  <c r="O334" i="1"/>
  <c r="O3036" i="1"/>
  <c r="O2607" i="1"/>
  <c r="O2728" i="1"/>
  <c r="O3559" i="1"/>
  <c r="O1338" i="1"/>
  <c r="O1317" i="1"/>
  <c r="O695" i="1"/>
  <c r="O700" i="1"/>
  <c r="O1045" i="1"/>
  <c r="O1018" i="1"/>
  <c r="O977" i="1"/>
  <c r="O2134" i="1"/>
  <c r="O2646" i="1"/>
  <c r="O130" i="1"/>
  <c r="O3094" i="1"/>
  <c r="O1328" i="1"/>
  <c r="O994" i="1"/>
  <c r="O597" i="1"/>
  <c r="O719" i="1"/>
  <c r="O1597" i="1"/>
  <c r="O973" i="1"/>
  <c r="O675" i="1"/>
  <c r="O593" i="1"/>
  <c r="O2656" i="1"/>
  <c r="O2395" i="1"/>
  <c r="O1099" i="1"/>
  <c r="O1103" i="1"/>
  <c r="O3855" i="1"/>
  <c r="O3096" i="1"/>
  <c r="O2433" i="1"/>
  <c r="O1452" i="1"/>
  <c r="O464" i="1"/>
  <c r="O584" i="1"/>
  <c r="O913" i="1"/>
  <c r="O2522" i="1"/>
  <c r="O3129" i="1"/>
  <c r="O3630" i="1"/>
  <c r="O2660" i="1"/>
  <c r="O517" i="1"/>
  <c r="O963" i="1"/>
  <c r="O174" i="1"/>
  <c r="O455" i="1"/>
  <c r="O1066" i="1"/>
  <c r="O3979" i="1"/>
  <c r="O1126" i="1"/>
  <c r="O2584" i="1"/>
  <c r="O575" i="1"/>
  <c r="O983" i="1"/>
  <c r="O1114" i="1"/>
  <c r="O2383" i="1"/>
  <c r="O2050" i="1"/>
  <c r="O250" i="1"/>
  <c r="O1042" i="1"/>
  <c r="O572" i="1"/>
  <c r="O2577" i="1"/>
  <c r="O2037" i="1"/>
  <c r="O2692" i="1"/>
  <c r="O134" i="1"/>
  <c r="O1147" i="1"/>
  <c r="O2138" i="1"/>
  <c r="O578" i="1"/>
  <c r="O2596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1330" i="1"/>
  <c r="O3790" i="1"/>
  <c r="O1074" i="1"/>
  <c r="O1180" i="1"/>
  <c r="O1318" i="1"/>
  <c r="O3116" i="1"/>
  <c r="O4100" i="1"/>
  <c r="O491" i="1"/>
  <c r="O135" i="1"/>
  <c r="O2074" i="1"/>
  <c r="O1027" i="1"/>
  <c r="O995" i="1"/>
  <c r="O3800" i="1"/>
  <c r="O2686" i="1"/>
  <c r="O2350" i="1"/>
  <c r="O604" i="1"/>
  <c r="O391" i="1"/>
  <c r="O1083" i="1"/>
  <c r="O500" i="1"/>
  <c r="O279" i="1"/>
  <c r="O1683" i="1"/>
  <c r="O2387" i="1"/>
  <c r="O3090" i="1"/>
  <c r="O457" i="1"/>
  <c r="O1958" i="1"/>
  <c r="O2712" i="1"/>
  <c r="O615" i="1"/>
  <c r="O2698" i="1"/>
  <c r="O1169" i="1"/>
  <c r="O2127" i="1"/>
  <c r="O697" i="1"/>
  <c r="O2652" i="1"/>
  <c r="O2417" i="1"/>
  <c r="O3911" i="1"/>
  <c r="O3080" i="1"/>
  <c r="O548" i="1"/>
  <c r="O2348" i="1"/>
  <c r="O1164" i="1"/>
  <c r="O2425" i="1"/>
  <c r="O447" i="1"/>
  <c r="O498" i="1"/>
  <c r="O355" i="1"/>
  <c r="O681" i="1"/>
  <c r="O2158" i="1"/>
  <c r="O962" i="1"/>
  <c r="O344" i="1"/>
  <c r="O473" i="1"/>
  <c r="O465" i="1"/>
  <c r="O125" i="1"/>
  <c r="O1076" i="1"/>
  <c r="O1813" i="1"/>
  <c r="O2655" i="1"/>
  <c r="O1480" i="1"/>
  <c r="O1980" i="1"/>
  <c r="O1956" i="1"/>
  <c r="O1979" i="1"/>
  <c r="O2054" i="1"/>
  <c r="O1970" i="1"/>
  <c r="O2008" i="1"/>
  <c r="O2006" i="1"/>
  <c r="O2004" i="1"/>
  <c r="O1953" i="1"/>
  <c r="O2058" i="1"/>
  <c r="O297" i="1"/>
  <c r="O2071" i="1"/>
  <c r="O1482" i="1"/>
  <c r="O2079" i="1"/>
  <c r="O395" i="1"/>
  <c r="O2735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674" i="1"/>
  <c r="O3895" i="1"/>
  <c r="O221" i="1"/>
  <c r="O515" i="1"/>
  <c r="O946" i="1"/>
  <c r="O1011" i="1"/>
  <c r="O1182" i="1"/>
  <c r="O1309" i="1"/>
  <c r="O1326" i="1"/>
  <c r="O2602" i="1"/>
  <c r="O1341" i="1"/>
  <c r="O1228" i="1"/>
  <c r="O662" i="1"/>
  <c r="O2589" i="1"/>
  <c r="O943" i="1"/>
  <c r="O2953" i="1"/>
  <c r="O1780" i="1"/>
  <c r="O958" i="1"/>
  <c r="O2369" i="1"/>
  <c r="O1331" i="1"/>
  <c r="O510" i="1"/>
  <c r="O452" i="1"/>
  <c r="O222" i="1"/>
  <c r="O155" i="1"/>
  <c r="O976" i="1"/>
  <c r="O693" i="1"/>
  <c r="O1112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1183" i="1"/>
  <c r="O3995" i="1"/>
  <c r="O173" i="1"/>
  <c r="O2429" i="1"/>
  <c r="O3202" i="1"/>
  <c r="O223" i="1"/>
  <c r="O1418" i="1"/>
  <c r="O2896" i="1"/>
  <c r="O2947" i="1"/>
  <c r="O954" i="1"/>
  <c r="O2661" i="1"/>
  <c r="O3100" i="1"/>
  <c r="O714" i="1"/>
  <c r="O1952" i="1"/>
  <c r="O2118" i="1"/>
  <c r="O1329" i="1"/>
  <c r="O737" i="1"/>
  <c r="O1535" i="1"/>
  <c r="O2927" i="1"/>
  <c r="O284" i="1"/>
  <c r="O1021" i="1"/>
  <c r="O1090" i="1"/>
  <c r="O1145" i="1"/>
  <c r="O2886" i="1"/>
  <c r="O2569" i="1"/>
  <c r="O2153" i="1"/>
  <c r="O870" i="1"/>
  <c r="O1471" i="1"/>
  <c r="O6" i="1"/>
  <c r="O1524" i="1"/>
  <c r="O2509" i="1"/>
  <c r="O1957" i="1"/>
  <c r="O2132" i="1"/>
  <c r="O1946" i="1"/>
  <c r="O2021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1315" i="1"/>
  <c r="O2675" i="1"/>
  <c r="O1785" i="1"/>
  <c r="O3109" i="1"/>
  <c r="O482" i="1"/>
  <c r="O1320" i="1"/>
  <c r="O1771" i="1"/>
  <c r="O3847" i="1"/>
  <c r="O424" i="1"/>
  <c r="O2681" i="1"/>
  <c r="O2370" i="1"/>
  <c r="O1117" i="1"/>
  <c r="O1060" i="1"/>
  <c r="O1434" i="1"/>
  <c r="O2765" i="1"/>
  <c r="O664" i="1"/>
  <c r="O461" i="1"/>
  <c r="O389" i="1"/>
  <c r="O368" i="1"/>
  <c r="O773" i="1"/>
  <c r="O1523" i="1"/>
  <c r="O2390" i="1"/>
  <c r="O243" i="1"/>
  <c r="O2146" i="1"/>
  <c r="O2329" i="1"/>
  <c r="O2611" i="1"/>
  <c r="O2998" i="1"/>
  <c r="O3168" i="1"/>
  <c r="O1532" i="1"/>
  <c r="O650" i="1"/>
  <c r="O342" i="1"/>
  <c r="O357" i="1"/>
  <c r="O3549" i="1"/>
  <c r="O2708" i="1"/>
  <c r="O363" i="1"/>
  <c r="O26" i="1"/>
  <c r="O259" i="1"/>
  <c r="O406" i="1"/>
  <c r="O2332" i="1"/>
  <c r="O332" i="1"/>
  <c r="O2456" i="1"/>
  <c r="O3239" i="1"/>
  <c r="O3217" i="1"/>
  <c r="O981" i="1"/>
  <c r="O2676" i="1"/>
  <c r="O1332" i="1"/>
  <c r="O1784" i="1"/>
  <c r="O1911" i="1"/>
  <c r="O1129" i="1"/>
  <c r="O965" i="1"/>
  <c r="O685" i="1"/>
  <c r="O1140" i="1"/>
  <c r="O1720" i="1"/>
  <c r="O2850" i="1"/>
  <c r="O2356" i="1"/>
  <c r="O2430" i="1"/>
  <c r="O2691" i="1"/>
  <c r="O2506" i="1"/>
  <c r="O2568" i="1"/>
  <c r="O346" i="1"/>
  <c r="O1792" i="1"/>
  <c r="O1985" i="1"/>
  <c r="O2397" i="1"/>
  <c r="O1777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1009" i="1"/>
  <c r="O1782" i="1"/>
  <c r="O673" i="1"/>
  <c r="O1693" i="1"/>
  <c r="O1307" i="1"/>
  <c r="O1568" i="1"/>
  <c r="O2659" i="1"/>
  <c r="O915" i="1"/>
  <c r="O1775" i="1"/>
  <c r="O483" i="1"/>
  <c r="O2141" i="1"/>
  <c r="O3983" i="1"/>
  <c r="O1162" i="1"/>
  <c r="O1340" i="1"/>
  <c r="O475" i="1"/>
  <c r="O904" i="1"/>
  <c r="O1909" i="1"/>
  <c r="O2154" i="1"/>
  <c r="O2587" i="1"/>
  <c r="O2594" i="1"/>
  <c r="O1070" i="1"/>
  <c r="O3134" i="1"/>
  <c r="O4008" i="1"/>
  <c r="O2696" i="1"/>
  <c r="O1571" i="1"/>
  <c r="O2381" i="1"/>
  <c r="O2574" i="1"/>
  <c r="O2688" i="1"/>
  <c r="O2890" i="1"/>
  <c r="O680" i="1"/>
  <c r="O660" i="1"/>
  <c r="O34" i="1"/>
  <c r="O2270" i="1"/>
  <c r="O1810" i="1"/>
  <c r="O2403" i="1"/>
  <c r="O3959" i="1"/>
  <c r="O229" i="1"/>
  <c r="O856" i="1"/>
  <c r="O717" i="1"/>
  <c r="O2732" i="1"/>
  <c r="O280" i="1"/>
  <c r="O924" i="1"/>
  <c r="O1219" i="1"/>
  <c r="O3111" i="1"/>
  <c r="O295" i="1"/>
  <c r="O1822" i="1"/>
  <c r="O3954" i="1"/>
  <c r="O240" i="1"/>
  <c r="O2252" i="1"/>
  <c r="O2272" i="1"/>
  <c r="O2034" i="1"/>
  <c r="O646" i="1"/>
  <c r="O2341" i="1"/>
  <c r="O2062" i="1"/>
  <c r="O2035" i="1"/>
  <c r="O1276" i="1"/>
  <c r="O1474" i="1"/>
  <c r="O2180" i="1"/>
  <c r="O2028" i="1"/>
  <c r="O724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794" i="1"/>
  <c r="O1139" i="1"/>
  <c r="O1015" i="1"/>
  <c r="O1079" i="1"/>
  <c r="O3091" i="1"/>
  <c r="O1337" i="1"/>
  <c r="O628" i="1"/>
  <c r="O1570" i="1"/>
  <c r="O2673" i="1"/>
  <c r="O891" i="1"/>
  <c r="O1716" i="1"/>
  <c r="O2677" i="1"/>
  <c r="O1100" i="1"/>
  <c r="O128" i="1"/>
  <c r="O3879" i="1"/>
  <c r="O1870" i="1"/>
  <c r="O2949" i="1"/>
  <c r="O3128" i="1"/>
  <c r="O1110" i="1"/>
  <c r="O3087" i="1"/>
  <c r="O2411" i="1"/>
  <c r="O1910" i="1"/>
  <c r="O2426" i="1"/>
  <c r="O967" i="1"/>
  <c r="O200" i="1"/>
  <c r="O623" i="1"/>
  <c r="O1920" i="1"/>
  <c r="O1157" i="1"/>
  <c r="O2413" i="1"/>
  <c r="O1868" i="1"/>
  <c r="O555" i="1"/>
  <c r="O573" i="1"/>
  <c r="O1407" i="1"/>
  <c r="O2372" i="1"/>
  <c r="O1907" i="1"/>
  <c r="O596" i="1"/>
  <c r="O992" i="1"/>
  <c r="O1173" i="1"/>
  <c r="O3067" i="1"/>
  <c r="O3112" i="1"/>
  <c r="O2420" i="1"/>
  <c r="O637" i="1"/>
  <c r="O2943" i="1"/>
  <c r="O3641" i="1"/>
  <c r="O211" i="1"/>
  <c r="O1122" i="1"/>
  <c r="O1153" i="1"/>
  <c r="O1239" i="1"/>
  <c r="O2371" i="1"/>
  <c r="O3058" i="1"/>
  <c r="O3147" i="1"/>
  <c r="O3645" i="1"/>
  <c r="O1772" i="1"/>
  <c r="O506" i="1"/>
  <c r="O361" i="1"/>
  <c r="O2444" i="1"/>
  <c r="O256" i="1"/>
  <c r="O1787" i="1"/>
  <c r="O1528" i="1"/>
  <c r="O3213" i="1"/>
  <c r="O3261" i="1"/>
  <c r="O2459" i="1"/>
  <c r="O2699" i="1"/>
  <c r="O2612" i="1"/>
  <c r="O3798" i="1"/>
  <c r="O420" i="1"/>
  <c r="O39" i="1"/>
  <c r="O309" i="1"/>
  <c r="O3019" i="1"/>
  <c r="O1269" i="1"/>
  <c r="O2409" i="1"/>
  <c r="O3802" i="1"/>
  <c r="O2376" i="1"/>
  <c r="O1595" i="1"/>
  <c r="O2518" i="1"/>
  <c r="O3247" i="1"/>
  <c r="O1195" i="1"/>
  <c r="O2778" i="1"/>
  <c r="O2189" i="1"/>
  <c r="O2338" i="1"/>
  <c r="O2269" i="1"/>
  <c r="O1969" i="1"/>
  <c r="O2273" i="1"/>
  <c r="O2073" i="1"/>
  <c r="O2445" i="1"/>
  <c r="O2991" i="1"/>
  <c r="O1541" i="1"/>
  <c r="O732" i="1"/>
  <c r="O2495" i="1"/>
  <c r="O3149" i="1"/>
  <c r="O2633" i="1"/>
  <c r="O386" i="1"/>
  <c r="O2188" i="1"/>
  <c r="O1299" i="1"/>
  <c r="O3041" i="1"/>
  <c r="O277" i="1"/>
  <c r="O3231" i="1"/>
  <c r="O263" i="1"/>
  <c r="O2664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312" i="1"/>
  <c r="O692" i="1"/>
  <c r="O2772" i="1"/>
  <c r="O501" i="1"/>
  <c r="O440" i="1"/>
  <c r="O3730" i="1"/>
  <c r="O1082" i="1"/>
  <c r="O2954" i="1"/>
  <c r="O3098" i="1"/>
  <c r="O509" i="1"/>
  <c r="O1020" i="1"/>
  <c r="O1177" i="1"/>
  <c r="O4064" i="1"/>
  <c r="O1327" i="1"/>
  <c r="O3931" i="1"/>
  <c r="O975" i="1"/>
  <c r="O504" i="1"/>
  <c r="O1874" i="1"/>
  <c r="O2871" i="1"/>
  <c r="O425" i="1"/>
  <c r="O3089" i="1"/>
  <c r="O148" i="1"/>
  <c r="O1918" i="1"/>
  <c r="O921" i="1"/>
  <c r="O1013" i="1"/>
  <c r="O3085" i="1"/>
  <c r="O1488" i="1"/>
  <c r="O496" i="1"/>
  <c r="O2436" i="1"/>
  <c r="O2393" i="1"/>
  <c r="O1131" i="1"/>
  <c r="O2662" i="1"/>
  <c r="O4051" i="1"/>
  <c r="O1869" i="1"/>
  <c r="O2128" i="1"/>
  <c r="O2877" i="1"/>
  <c r="O598" i="1"/>
  <c r="O2418" i="1"/>
  <c r="O3057" i="1"/>
  <c r="O131" i="1"/>
  <c r="O453" i="1"/>
  <c r="O929" i="1"/>
  <c r="O2428" i="1"/>
  <c r="O2510" i="1"/>
  <c r="O2565" i="1"/>
  <c r="O3743" i="1"/>
  <c r="O3938" i="1"/>
  <c r="O4031" i="1"/>
  <c r="O2773" i="1"/>
  <c r="O1225" i="1"/>
  <c r="O2679" i="1"/>
  <c r="O2192" i="1"/>
  <c r="O1531" i="1"/>
  <c r="O2706" i="1"/>
  <c r="O14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1864" i="1"/>
  <c r="O1170" i="1"/>
  <c r="O1088" i="1"/>
  <c r="O3880" i="1"/>
  <c r="O1543" i="1"/>
  <c r="O1163" i="1"/>
  <c r="O3955" i="1"/>
  <c r="O2666" i="1"/>
  <c r="O1805" i="1"/>
  <c r="O984" i="1"/>
  <c r="O772" i="1"/>
  <c r="O823" i="1"/>
  <c r="O3633" i="1"/>
  <c r="O281" i="1"/>
  <c r="O1518" i="1"/>
  <c r="O315" i="1"/>
  <c r="O444" i="1"/>
  <c r="O1433" i="1"/>
  <c r="O2422" i="1"/>
  <c r="O2707" i="1"/>
  <c r="O1704" i="1"/>
  <c r="O1221" i="1"/>
  <c r="O1205" i="1"/>
  <c r="O1977" i="1"/>
  <c r="O1468" i="1"/>
  <c r="O2110" i="1"/>
  <c r="O1800" i="1"/>
  <c r="O1154" i="1"/>
  <c r="O2746" i="1"/>
  <c r="O911" i="1"/>
  <c r="O3276" i="1"/>
  <c r="O1806" i="1"/>
  <c r="O2195" i="1"/>
  <c r="O1199" i="1"/>
  <c r="O1955" i="1"/>
  <c r="O1520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1282" i="1"/>
  <c r="O340" i="1"/>
  <c r="O3404" i="1"/>
  <c r="O288" i="1"/>
  <c r="O3130" i="1"/>
  <c r="O2046" i="1"/>
  <c r="O242" i="1"/>
  <c r="O398" i="1"/>
  <c r="O1279" i="1"/>
  <c r="O2620" i="1"/>
  <c r="O2997" i="1"/>
  <c r="O3306" i="1"/>
  <c r="O2318" i="1"/>
  <c r="O3781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226" i="1"/>
  <c r="O1176" i="1"/>
  <c r="O705" i="1"/>
  <c r="O670" i="1"/>
  <c r="O605" i="1"/>
  <c r="O3896" i="1"/>
  <c r="O2416" i="1"/>
  <c r="O3061" i="1"/>
  <c r="O781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4068" i="1"/>
  <c r="O3972" i="1"/>
  <c r="O542" i="1"/>
  <c r="O1499" i="1"/>
  <c r="O3914" i="1"/>
  <c r="O908" i="1"/>
  <c r="O1599" i="1"/>
  <c r="O1820" i="1"/>
  <c r="O2143" i="1"/>
  <c r="O2406" i="1"/>
  <c r="O2579" i="1"/>
  <c r="O2689" i="1"/>
  <c r="O2956" i="1"/>
  <c r="O3792" i="1"/>
  <c r="O3874" i="1"/>
  <c r="O3097" i="1"/>
  <c r="O347" i="1"/>
  <c r="O930" i="1"/>
  <c r="O2914" i="1"/>
  <c r="O287" i="1"/>
  <c r="O1218" i="1"/>
  <c r="O44" i="1"/>
  <c r="O2198" i="1"/>
  <c r="O1513" i="1"/>
  <c r="O797" i="1"/>
  <c r="O862" i="1"/>
  <c r="O3973" i="1"/>
  <c r="O2434" i="1"/>
  <c r="O512" i="1"/>
  <c r="O1454" i="1"/>
  <c r="O612" i="1"/>
  <c r="O4036" i="1"/>
  <c r="O3871" i="1"/>
  <c r="O258" i="1"/>
  <c r="O303" i="1"/>
  <c r="O244" i="1"/>
  <c r="O3165" i="1"/>
  <c r="O1206" i="1"/>
  <c r="O743" i="1"/>
  <c r="O3850" i="1"/>
  <c r="O1427" i="1"/>
  <c r="O415" i="1"/>
  <c r="O2864" i="1"/>
  <c r="O208" i="1"/>
  <c r="O1281" i="1"/>
  <c r="O2523" i="1"/>
  <c r="O1187" i="1"/>
  <c r="O370" i="1"/>
  <c r="O827" i="1"/>
  <c r="O1767" i="1"/>
  <c r="O1699" i="1"/>
  <c r="O3794" i="1"/>
  <c r="O216" i="1"/>
  <c r="O399" i="1"/>
  <c r="O3264" i="1"/>
  <c r="O521" i="1"/>
  <c r="O2604" i="1"/>
  <c r="O656" i="1"/>
  <c r="O2717" i="1"/>
  <c r="O1538" i="1"/>
  <c r="O1260" i="1"/>
  <c r="O1892" i="1"/>
  <c r="O2725" i="1"/>
  <c r="O2734" i="1"/>
  <c r="O1270" i="1"/>
  <c r="O379" i="1"/>
  <c r="O2339" i="1"/>
  <c r="O3046" i="1"/>
  <c r="O82" i="1"/>
  <c r="O310" i="1"/>
  <c r="O3679" i="1"/>
  <c r="O1765" i="1"/>
  <c r="O362" i="1"/>
  <c r="O3250" i="1"/>
  <c r="O30" i="1"/>
  <c r="O18" i="1"/>
  <c r="O51" i="1"/>
  <c r="O527" i="1"/>
  <c r="O3073" i="1"/>
  <c r="O212" i="1"/>
  <c r="O2882" i="1"/>
  <c r="O3805" i="1"/>
  <c r="O1098" i="1"/>
  <c r="O3102" i="1"/>
  <c r="O968" i="1"/>
  <c r="O1245" i="1"/>
  <c r="O1697" i="1"/>
  <c r="O143" i="1"/>
  <c r="O666" i="1"/>
  <c r="O430" i="1"/>
  <c r="O2899" i="1"/>
  <c r="O959" i="1"/>
  <c r="O2516" i="1"/>
  <c r="O581" i="1"/>
  <c r="O2650" i="1"/>
  <c r="O720" i="1"/>
  <c r="O507" i="1"/>
  <c r="O2404" i="1"/>
  <c r="O192" i="1"/>
  <c r="O3074" i="1"/>
  <c r="O3934" i="1"/>
  <c r="O490" i="1"/>
  <c r="O1051" i="1"/>
  <c r="O632" i="1"/>
  <c r="O3318" i="1"/>
  <c r="O1311" i="1"/>
  <c r="O351" i="1"/>
  <c r="O2881" i="1"/>
  <c r="O3985" i="1"/>
  <c r="O53" i="1"/>
  <c r="O2608" i="1"/>
  <c r="O1781" i="1"/>
  <c r="O3856" i="1"/>
  <c r="O3114" i="1"/>
  <c r="O3196" i="1"/>
  <c r="O3007" i="1"/>
  <c r="O3622" i="1"/>
  <c r="O2616" i="1"/>
  <c r="O419" i="1"/>
  <c r="O3849" i="1"/>
  <c r="O448" i="1"/>
  <c r="O3" i="1"/>
  <c r="O1945" i="1"/>
  <c r="O2244" i="1"/>
  <c r="O1963" i="1"/>
  <c r="O2018" i="1"/>
  <c r="O2196" i="1"/>
  <c r="O2729" i="1"/>
  <c r="O2052" i="1"/>
  <c r="O45" i="1"/>
  <c r="O2039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3258" i="1"/>
  <c r="O755" i="1"/>
  <c r="O2805" i="1"/>
  <c r="O3244" i="1"/>
  <c r="O1845" i="1"/>
  <c r="O2044" i="1"/>
  <c r="O534" i="1"/>
  <c r="O3470" i="1"/>
  <c r="O2048" i="1"/>
  <c r="O842" i="1"/>
  <c r="O1836" i="1"/>
  <c r="O354" i="1"/>
  <c r="O54" i="1"/>
  <c r="O2009" i="1"/>
  <c r="O2453" i="1"/>
  <c r="O1272" i="1"/>
  <c r="O3391" i="1"/>
  <c r="O1399" i="1"/>
  <c r="O2968" i="1"/>
  <c r="O251" i="1"/>
  <c r="O402" i="1"/>
  <c r="O1381" i="1"/>
  <c r="O3248" i="1"/>
  <c r="O71" i="1"/>
  <c r="O1941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3024" i="1"/>
  <c r="O529" i="1"/>
  <c r="O3457" i="1"/>
  <c r="O304" i="1"/>
  <c r="O3402" i="1"/>
  <c r="O3408" i="1"/>
  <c r="O2541" i="1"/>
  <c r="O1635" i="1"/>
  <c r="O2992" i="1"/>
  <c r="O3146" i="1"/>
  <c r="O1799" i="1"/>
  <c r="O3064" i="1"/>
  <c r="O4037" i="1"/>
  <c r="O2704" i="1"/>
  <c r="O2674" i="1"/>
  <c r="O1689" i="1"/>
  <c r="O1016" i="1"/>
  <c r="O1577" i="1"/>
  <c r="O1167" i="1"/>
  <c r="O2885" i="1"/>
  <c r="O667" i="1"/>
  <c r="O991" i="1"/>
  <c r="O1789" i="1"/>
  <c r="O3078" i="1"/>
  <c r="O3872" i="1"/>
  <c r="O982" i="1"/>
  <c r="O635" i="1"/>
  <c r="O1310" i="1"/>
  <c r="O1713" i="1"/>
  <c r="O2758" i="1"/>
  <c r="O3915" i="1"/>
  <c r="O3843" i="1"/>
  <c r="O997" i="1"/>
  <c r="O1725" i="1"/>
  <c r="O3994" i="1"/>
  <c r="O1576" i="1"/>
  <c r="O3648" i="1"/>
  <c r="O2873" i="1"/>
  <c r="O3801" i="1"/>
  <c r="O3132" i="1"/>
  <c r="O172" i="1"/>
  <c r="O2345" i="1"/>
  <c r="O2893" i="1"/>
  <c r="O1047" i="1"/>
  <c r="O777" i="1"/>
  <c r="O1159" i="1"/>
  <c r="O428" i="1"/>
  <c r="O3901" i="1"/>
  <c r="O2751" i="1"/>
  <c r="O986" i="1"/>
  <c r="O4019" i="1"/>
  <c r="O2567" i="1"/>
  <c r="O2946" i="1"/>
  <c r="O663" i="1"/>
  <c r="O151" i="1"/>
  <c r="O2162" i="1"/>
  <c r="O456" i="1"/>
  <c r="O468" i="1"/>
  <c r="O1072" i="1"/>
  <c r="O1563" i="1"/>
  <c r="O588" i="1"/>
  <c r="O1084" i="1"/>
  <c r="O1579" i="1"/>
  <c r="O1877" i="1"/>
  <c r="O1111" i="1"/>
  <c r="O3055" i="1"/>
  <c r="O4044" i="1"/>
  <c r="O3854" i="1"/>
  <c r="O1171" i="1"/>
  <c r="O484" i="1"/>
  <c r="O1566" i="1"/>
  <c r="O1696" i="1"/>
  <c r="O3121" i="1"/>
  <c r="O3906" i="1"/>
  <c r="O2915" i="1"/>
  <c r="O201" i="1"/>
  <c r="O237" i="1"/>
  <c r="O480" i="1"/>
  <c r="O493" i="1"/>
  <c r="O503" i="1"/>
  <c r="O569" i="1"/>
  <c r="O616" i="1"/>
  <c r="O1058" i="1"/>
  <c r="O1059" i="1"/>
  <c r="O1109" i="1"/>
  <c r="O1166" i="1"/>
  <c r="O1431" i="1"/>
  <c r="O1489" i="1"/>
  <c r="O1731" i="1"/>
  <c r="O1735" i="1"/>
  <c r="O1871" i="1"/>
  <c r="O2377" i="1"/>
  <c r="O2435" i="1"/>
  <c r="O2441" i="1"/>
  <c r="O2505" i="1"/>
  <c r="O2576" i="1"/>
  <c r="O2578" i="1"/>
  <c r="O2586" i="1"/>
  <c r="O2595" i="1"/>
  <c r="O2756" i="1"/>
  <c r="O2901" i="1"/>
  <c r="O3886" i="1"/>
  <c r="O2077" i="1"/>
  <c r="O1004" i="1"/>
  <c r="O2702" i="1"/>
  <c r="O2282" i="1"/>
  <c r="O3846" i="1"/>
  <c r="O364" i="1"/>
  <c r="O2910" i="1"/>
  <c r="O4089" i="1"/>
  <c r="O2043" i="1"/>
  <c r="O3211" i="1"/>
  <c r="O1470" i="1"/>
  <c r="O1268" i="1"/>
  <c r="O3435" i="1"/>
  <c r="O934" i="1"/>
  <c r="O1146" i="1"/>
  <c r="O1897" i="1"/>
  <c r="O2601" i="1"/>
  <c r="O1220" i="1"/>
  <c r="O1401" i="1"/>
  <c r="O1191" i="1"/>
  <c r="O2313" i="1"/>
  <c r="O1521" i="1"/>
  <c r="O1852" i="1"/>
  <c r="O9" i="1"/>
  <c r="O942" i="1"/>
  <c r="O1796" i="1"/>
  <c r="O585" i="1"/>
  <c r="O1174" i="1"/>
  <c r="O3084" i="1"/>
  <c r="O4016" i="1"/>
  <c r="O365" i="1"/>
  <c r="O458" i="1"/>
  <c r="O1451" i="1"/>
  <c r="O4056" i="1"/>
  <c r="O871" i="1"/>
  <c r="O1189" i="1"/>
  <c r="O57" i="1"/>
  <c r="O2279" i="1"/>
  <c r="O2" i="1"/>
  <c r="O2253" i="1"/>
  <c r="O2232" i="1"/>
  <c r="O3243" i="1"/>
  <c r="O2993" i="1"/>
  <c r="O337" i="1"/>
  <c r="O3018" i="1"/>
  <c r="O326" i="1"/>
  <c r="O2462" i="1"/>
  <c r="O1569" i="1"/>
  <c r="O3748" i="1"/>
  <c r="O2582" i="1"/>
  <c r="O462" i="1"/>
  <c r="O3043" i="1"/>
  <c r="O723" i="1"/>
  <c r="O2231" i="1"/>
  <c r="O2626" i="1"/>
  <c r="O2609" i="1"/>
  <c r="O2709" i="1"/>
  <c r="O2610" i="1"/>
  <c r="O657" i="1"/>
  <c r="O2333" i="1"/>
  <c r="O2053" i="1"/>
  <c r="O2480" i="1"/>
  <c r="O2092" i="1"/>
  <c r="O1617" i="1"/>
  <c r="O2255" i="1"/>
  <c r="O314" i="1"/>
  <c r="O1686" i="1"/>
  <c r="O257" i="1"/>
  <c r="O3778" i="1"/>
  <c r="O8" i="1"/>
  <c r="O796" i="1"/>
  <c r="O808" i="1"/>
  <c r="O1384" i="1"/>
  <c r="O3341" i="1"/>
  <c r="O3171" i="1"/>
  <c r="O2941" i="1"/>
  <c r="O3245" i="1"/>
  <c r="O1664" i="1"/>
  <c r="O1670" i="1"/>
  <c r="O2931" i="1"/>
  <c r="O3328" i="1"/>
  <c r="O1628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893" i="1"/>
  <c r="O1242" i="1"/>
  <c r="O558" i="1"/>
  <c r="O897" i="1"/>
  <c r="O129" i="1"/>
  <c r="O3891" i="1"/>
  <c r="O970" i="1"/>
  <c r="O874" i="1"/>
  <c r="O2683" i="1"/>
  <c r="O1155" i="1"/>
  <c r="O1791" i="1"/>
  <c r="O2743" i="1"/>
  <c r="O2700" i="1"/>
  <c r="O514" i="1"/>
  <c r="O4002" i="1"/>
  <c r="O1141" i="1"/>
  <c r="O2439" i="1"/>
  <c r="O2575" i="1"/>
  <c r="O2774" i="1"/>
  <c r="O2848" i="1"/>
  <c r="O3806" i="1"/>
  <c r="O3933" i="1"/>
  <c r="O3048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535" i="1"/>
  <c r="O3588" i="1"/>
  <c r="O2223" i="1"/>
  <c r="O2443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26" i="1"/>
  <c r="O2361" i="1"/>
  <c r="O944" i="1"/>
  <c r="O2900" i="1"/>
  <c r="O594" i="1"/>
  <c r="O3968" i="1"/>
  <c r="O1160" i="1"/>
  <c r="O599" i="1"/>
  <c r="O591" i="1"/>
  <c r="O1589" i="1"/>
  <c r="O3864" i="1"/>
  <c r="O470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004" i="1"/>
  <c r="O726" i="1"/>
  <c r="O3260" i="1"/>
  <c r="O2115" i="1"/>
  <c r="O1540" i="1"/>
  <c r="O3230" i="1"/>
  <c r="O3184" i="1"/>
  <c r="O3022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497" i="1"/>
  <c r="O928" i="1"/>
  <c r="O1710" i="1"/>
  <c r="O2507" i="1"/>
  <c r="O4025" i="1"/>
  <c r="O1373" i="1"/>
  <c r="O1624" i="1"/>
  <c r="O1161" i="1"/>
  <c r="O1256" i="1"/>
  <c r="O1487" i="1"/>
  <c r="O1280" i="1"/>
  <c r="O371" i="1"/>
  <c r="O2552" i="1"/>
  <c r="O3312" i="1"/>
  <c r="O2532" i="1"/>
  <c r="O1873" i="1"/>
  <c r="O1866" i="1"/>
  <c r="O866" i="1"/>
  <c r="O1728" i="1"/>
  <c r="O917" i="1"/>
  <c r="O502" i="1"/>
  <c r="O907" i="1"/>
  <c r="O2571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2087" i="1"/>
  <c r="O2786" i="1"/>
  <c r="O3529" i="1"/>
  <c r="O91" i="1"/>
  <c r="O2214" i="1"/>
  <c r="O3788" i="1"/>
  <c r="O2721" i="1"/>
  <c r="O341" i="1"/>
  <c r="O1398" i="1"/>
  <c r="O2311" i="1"/>
  <c r="O2286" i="1"/>
  <c r="O1211" i="1"/>
  <c r="O2972" i="1"/>
  <c r="O2531" i="1"/>
  <c r="O1631" i="1"/>
  <c r="O3426" i="1"/>
  <c r="O1253" i="1"/>
  <c r="O835" i="1"/>
  <c r="O3344" i="1"/>
  <c r="O410" i="1"/>
  <c r="O804" i="1"/>
  <c r="O2094" i="1"/>
  <c r="O2306" i="1"/>
  <c r="O1607" i="1"/>
  <c r="O3752" i="1"/>
  <c r="O1745" i="1"/>
  <c r="O2100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2136" i="1"/>
  <c r="O1726" i="1"/>
  <c r="O1990" i="1"/>
  <c r="O2423" i="1"/>
  <c r="O204" i="1"/>
  <c r="O1459" i="1"/>
  <c r="O1555" i="1"/>
  <c r="O1684" i="1"/>
  <c r="O2580" i="1"/>
  <c r="O3865" i="1"/>
  <c r="O2745" i="1"/>
  <c r="O1350" i="1"/>
  <c r="O3107" i="1"/>
  <c r="O3281" i="1"/>
  <c r="O3576" i="1"/>
  <c r="O4048" i="1"/>
  <c r="O1860" i="1"/>
  <c r="O1259" i="1"/>
  <c r="O2714" i="1"/>
  <c r="O836" i="1"/>
  <c r="O283" i="1"/>
  <c r="O2549" i="1"/>
  <c r="O3555" i="1"/>
  <c r="O3251" i="1"/>
  <c r="O1758" i="1"/>
  <c r="O2166" i="1"/>
  <c r="O3544" i="1"/>
  <c r="O3158" i="1"/>
  <c r="O828" i="1"/>
  <c r="O3350" i="1"/>
  <c r="O806" i="1"/>
  <c r="O2902" i="1"/>
  <c r="O3209" i="1"/>
  <c r="O1783" i="1"/>
  <c r="O2780" i="1"/>
  <c r="O3733" i="1"/>
  <c r="O1727" i="1"/>
  <c r="O2894" i="1"/>
  <c r="O3943" i="1"/>
  <c r="O922" i="1"/>
  <c r="O2344" i="1"/>
  <c r="O2883" i="1"/>
  <c r="O3875" i="1"/>
  <c r="O3958" i="1"/>
  <c r="O325" i="1"/>
  <c r="O1034" i="1"/>
  <c r="O1934" i="1"/>
  <c r="O35" i="1"/>
  <c r="O1165" i="1"/>
  <c r="O1701" i="1"/>
  <c r="O1703" i="1"/>
  <c r="O1014" i="1"/>
  <c r="O1972" i="1"/>
  <c r="O1217" i="1"/>
  <c r="O22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676" i="1"/>
  <c r="O1752" i="1"/>
  <c r="O1838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788" i="1"/>
  <c r="O115" i="1"/>
  <c r="O1390" i="1"/>
  <c r="O249" i="1"/>
  <c r="O2303" i="1"/>
  <c r="O1036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841" i="1"/>
  <c r="O3657" i="1"/>
  <c r="O1759" i="1"/>
  <c r="O1369" i="1"/>
  <c r="O3160" i="1"/>
  <c r="O2969" i="1"/>
  <c r="O3363" i="1"/>
  <c r="O3556" i="1"/>
  <c r="O120" i="1"/>
  <c r="O321" i="1"/>
  <c r="O270" i="1"/>
  <c r="O267" i="1"/>
  <c r="O1647" i="1"/>
  <c r="O1370" i="1"/>
  <c r="O3700" i="1"/>
  <c r="O3774" i="1"/>
  <c r="O2460" i="1"/>
  <c r="O2963" i="1"/>
  <c r="O3177" i="1"/>
  <c r="O725" i="1"/>
  <c r="O3262" i="1"/>
  <c r="O2322" i="1"/>
  <c r="O3775" i="1"/>
  <c r="O2063" i="1"/>
  <c r="O275" i="1"/>
  <c r="O49" i="1"/>
  <c r="O2182" i="1"/>
  <c r="O1383" i="1"/>
  <c r="O1761" i="1"/>
  <c r="O1274" i="1"/>
  <c r="O3438" i="1"/>
  <c r="O3687" i="1"/>
  <c r="O3827" i="1"/>
  <c r="O405" i="1"/>
  <c r="O3442" i="1"/>
  <c r="O1649" i="1"/>
  <c r="O2116" i="1"/>
  <c r="O2787" i="1"/>
  <c r="O523" i="1"/>
  <c r="O3333" i="1"/>
  <c r="O1251" i="1"/>
  <c r="O1352" i="1"/>
  <c r="O114" i="1"/>
  <c r="O247" i="1"/>
  <c r="O3750" i="1"/>
  <c r="O3210" i="1"/>
  <c r="O3755" i="1"/>
  <c r="O2663" i="1"/>
  <c r="O1616" i="1"/>
  <c r="O3466" i="1"/>
  <c r="O746" i="1"/>
  <c r="O2976" i="1"/>
  <c r="O2981" i="1"/>
  <c r="O843" i="1"/>
  <c r="O2055" i="1"/>
  <c r="O3762" i="1"/>
  <c r="O838" i="1"/>
  <c r="O2546" i="1"/>
  <c r="O3723" i="1"/>
  <c r="O2966" i="1"/>
  <c r="O108" i="1"/>
  <c r="O3571" i="1"/>
  <c r="O3689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1769" i="1"/>
  <c r="O213" i="1"/>
  <c r="O885" i="1"/>
  <c r="O1786" i="1"/>
  <c r="O3945" i="1"/>
  <c r="O3635" i="1"/>
  <c r="O1230" i="1"/>
  <c r="O2920" i="1"/>
  <c r="O869" i="1"/>
  <c r="O2407" i="1"/>
  <c r="O3845" i="1"/>
  <c r="O2517" i="1"/>
  <c r="O3646" i="1"/>
  <c r="O189" i="1"/>
  <c r="O3093" i="1"/>
  <c r="O2872" i="1"/>
  <c r="O3930" i="1"/>
  <c r="O1578" i="1"/>
  <c r="O1809" i="1"/>
  <c r="O3936" i="1"/>
  <c r="O2583" i="1"/>
  <c r="O3970" i="1"/>
  <c r="O1709" i="1"/>
  <c r="O2137" i="1"/>
  <c r="O1496" i="1"/>
  <c r="O3803" i="1"/>
  <c r="O1432" i="1"/>
  <c r="O1602" i="1"/>
  <c r="O3731" i="1"/>
  <c r="O1156" i="1"/>
  <c r="O2876" i="1"/>
  <c r="O3859" i="1"/>
  <c r="O4091" i="1"/>
  <c r="O763" i="1"/>
  <c r="O1770" i="1"/>
  <c r="O769" i="1"/>
  <c r="O905" i="1"/>
  <c r="O513" i="1"/>
  <c r="O2777" i="1"/>
  <c r="O607" i="1"/>
  <c r="O4049" i="1"/>
  <c r="O220" i="1"/>
  <c r="O602" i="1"/>
  <c r="O2768" i="1"/>
  <c r="O3744" i="1"/>
  <c r="O2854" i="1"/>
  <c r="O880" i="1"/>
  <c r="O999" i="1"/>
  <c r="O3866" i="1"/>
  <c r="O2750" i="1"/>
  <c r="O472" i="1"/>
  <c r="O1705" i="1"/>
  <c r="O1062" i="1"/>
  <c r="O1991" i="1"/>
  <c r="O2868" i="1"/>
  <c r="O1234" i="1"/>
  <c r="O2695" i="1"/>
  <c r="O2905" i="1"/>
  <c r="O2763" i="1"/>
  <c r="O919" i="1"/>
  <c r="O2895" i="1"/>
  <c r="O902" i="1"/>
  <c r="O1740" i="1"/>
  <c r="O1125" i="1"/>
  <c r="O1132" i="1"/>
  <c r="O1717" i="1"/>
  <c r="O3942" i="1"/>
  <c r="O579" i="1"/>
  <c r="O442" i="1"/>
  <c r="O1484" i="1"/>
  <c r="O568" i="1"/>
  <c r="O636" i="1"/>
  <c r="O2148" i="1"/>
  <c r="O3858" i="1"/>
  <c r="O136" i="1"/>
  <c r="O160" i="1"/>
  <c r="O162" i="1"/>
  <c r="O188" i="1"/>
  <c r="O431" i="1"/>
  <c r="O626" i="1"/>
  <c r="O630" i="1"/>
  <c r="O766" i="1"/>
  <c r="O877" i="1"/>
  <c r="O1233" i="1"/>
  <c r="O1460" i="1"/>
  <c r="O1491" i="1"/>
  <c r="O1714" i="1"/>
  <c r="O1723" i="1"/>
  <c r="O2343" i="1"/>
  <c r="O2520" i="1"/>
  <c r="O3208" i="1"/>
  <c r="O3946" i="1"/>
  <c r="O4033" i="1"/>
  <c r="O3287" i="1"/>
  <c r="O2047" i="1"/>
  <c r="O1348" i="1"/>
  <c r="O3475" i="1"/>
  <c r="O1202" i="1"/>
  <c r="O2754" i="1"/>
  <c r="O2197" i="1"/>
  <c r="O1037" i="1"/>
  <c r="O1314" i="1"/>
  <c r="O2278" i="1"/>
  <c r="O1887" i="1"/>
  <c r="O2289" i="1"/>
  <c r="O3023" i="1"/>
  <c r="O3219" i="1"/>
  <c r="O1038" i="1"/>
  <c r="O2164" i="1"/>
  <c r="O3783" i="1"/>
  <c r="O292" i="1"/>
  <c r="O1638" i="1"/>
  <c r="O3162" i="1"/>
  <c r="O3346" i="1"/>
  <c r="O3758" i="1"/>
  <c r="O1654" i="1"/>
  <c r="O119" i="1"/>
  <c r="O2533" i="1"/>
  <c r="O2810" i="1"/>
  <c r="O147" i="1"/>
  <c r="O863" i="1"/>
  <c r="O1419" i="1"/>
  <c r="O4101" i="1"/>
  <c r="O543" i="1"/>
  <c r="O1736" i="1"/>
  <c r="O499" i="1"/>
  <c r="O752" i="1"/>
  <c r="O1400" i="1"/>
  <c r="O1417" i="1"/>
  <c r="O1054" i="1"/>
  <c r="O3186" i="1"/>
  <c r="O1554" i="1"/>
  <c r="O2175" i="1"/>
  <c r="O3181" i="1"/>
  <c r="O2394" i="1"/>
  <c r="O3133" i="1"/>
  <c r="O3105" i="1"/>
  <c r="O3086" i="1"/>
  <c r="O2247" i="1"/>
  <c r="O2204" i="1"/>
  <c r="O2026" i="1"/>
  <c r="O1632" i="1"/>
  <c r="O2501" i="1"/>
  <c r="O276" i="1"/>
  <c r="O852" i="1"/>
  <c r="O278" i="1"/>
  <c r="O382" i="1"/>
  <c r="O1389" i="1"/>
  <c r="O329" i="1"/>
  <c r="O3047" i="1"/>
  <c r="O1537" i="1"/>
  <c r="O731" i="1"/>
  <c r="O3591" i="1"/>
  <c r="O3164" i="1"/>
  <c r="O3214" i="1"/>
  <c r="O2534" i="1"/>
  <c r="O851" i="1"/>
  <c r="O3014" i="1"/>
  <c r="O2528" i="1"/>
  <c r="O2483" i="1"/>
  <c r="O2499" i="1"/>
  <c r="O2212" i="1"/>
  <c r="O3400" i="1"/>
  <c r="O3761" i="1"/>
  <c r="O1464" i="1"/>
  <c r="O3770" i="1"/>
  <c r="O3275" i="1"/>
  <c r="O817" i="1"/>
  <c r="O2111" i="1"/>
  <c r="O3361" i="1"/>
  <c r="O2173" i="1"/>
  <c r="O3504" i="1"/>
  <c r="O809" i="1"/>
  <c r="O861" i="1"/>
  <c r="O811" i="1"/>
  <c r="O1405" i="1"/>
  <c r="O3383" i="1"/>
  <c r="O2529" i="1"/>
  <c r="O3307" i="1"/>
  <c r="O2336" i="1"/>
  <c r="O1634" i="1"/>
  <c r="O2940" i="1"/>
  <c r="O32" i="1"/>
  <c r="O3159" i="1"/>
  <c r="O1630" i="1"/>
  <c r="O3420" i="1"/>
  <c r="O2088" i="1"/>
  <c r="O1290" i="1"/>
  <c r="O3697" i="1"/>
  <c r="O3604" i="1"/>
  <c r="O84" i="1"/>
  <c r="O533" i="1"/>
  <c r="O1690" i="1"/>
  <c r="O771" i="1"/>
  <c r="O1739" i="1"/>
  <c r="O2776" i="1"/>
  <c r="O2862" i="1"/>
  <c r="O1008" i="1"/>
  <c r="O1722" i="1"/>
  <c r="O1567" i="1"/>
  <c r="O998" i="1"/>
  <c r="O2766" i="1"/>
  <c r="O1721" i="1"/>
  <c r="O1494" i="1"/>
  <c r="O4067" i="1"/>
  <c r="O3952" i="1"/>
  <c r="O126" i="1"/>
  <c r="O1063" i="1"/>
  <c r="O1144" i="1"/>
  <c r="O1411" i="1"/>
  <c r="O1564" i="1"/>
  <c r="O1734" i="1"/>
  <c r="O2400" i="1"/>
  <c r="O2767" i="1"/>
  <c r="O4028" i="1"/>
  <c r="O7" i="1"/>
  <c r="O2257" i="1"/>
  <c r="O3336" i="1"/>
  <c r="O556" i="1"/>
  <c r="O3494" i="1"/>
  <c r="O1651" i="1"/>
  <c r="O882" i="1"/>
  <c r="O3428" i="1"/>
  <c r="O3051" i="1"/>
  <c r="O3193" i="1"/>
  <c r="O4060" i="1"/>
  <c r="O883" i="1"/>
  <c r="O2553" i="1"/>
  <c r="O738" i="1"/>
  <c r="O2161" i="1"/>
  <c r="O1514" i="1"/>
  <c r="O1200" i="1"/>
  <c r="O2251" i="1"/>
  <c r="O15" i="1"/>
  <c r="O729" i="1"/>
  <c r="O1254" i="1"/>
  <c r="O2491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1292" i="1"/>
  <c r="O3759" i="1"/>
  <c r="O3696" i="1"/>
  <c r="O2308" i="1"/>
  <c r="O343" i="1"/>
  <c r="O2970" i="1"/>
  <c r="O854" i="1"/>
  <c r="O3335" i="1"/>
  <c r="O3823" i="1"/>
  <c r="O356" i="1"/>
  <c r="O90" i="1"/>
  <c r="O2222" i="1"/>
  <c r="O3152" i="1"/>
  <c r="O2937" i="1"/>
  <c r="O3673" i="1"/>
  <c r="O3153" i="1"/>
  <c r="O10" i="1"/>
  <c r="O103" i="1"/>
  <c r="O3197" i="1"/>
  <c r="O3637" i="1"/>
  <c r="O4085" i="1"/>
  <c r="O868" i="1"/>
  <c r="O2907" i="1"/>
  <c r="O1872" i="1"/>
  <c r="O937" i="1"/>
  <c r="O875" i="1"/>
  <c r="O939" i="1"/>
  <c r="O4075" i="1"/>
  <c r="O914" i="1"/>
  <c r="O4021" i="1"/>
  <c r="O2694" i="1"/>
  <c r="O4087" i="1"/>
  <c r="O2427" i="1"/>
  <c r="O1057" i="1"/>
  <c r="O1553" i="1"/>
  <c r="O4070" i="1"/>
  <c r="O532" i="1"/>
  <c r="O306" i="1"/>
  <c r="O1358" i="1"/>
  <c r="O1669" i="1"/>
  <c r="O3587" i="1"/>
  <c r="O3017" i="1"/>
  <c r="O3485" i="1"/>
  <c r="O1884" i="1"/>
  <c r="O1581" i="1"/>
  <c r="O2264" i="1"/>
  <c r="O1262" i="1"/>
  <c r="O3722" i="1"/>
  <c r="O3528" i="1"/>
  <c r="O3324" i="1"/>
  <c r="O3263" i="1"/>
  <c r="O422" i="1"/>
  <c r="O476" i="1"/>
  <c r="O918" i="1"/>
  <c r="O2753" i="1"/>
  <c r="O1719" i="1"/>
  <c r="O3940" i="1"/>
  <c r="O121" i="1"/>
  <c r="O2408" i="1"/>
  <c r="O2764" i="1"/>
  <c r="O100" i="1"/>
  <c r="O2478" i="1"/>
  <c r="O1931" i="1"/>
  <c r="O2973" i="1"/>
  <c r="O1996" i="1"/>
  <c r="O3225" i="1"/>
  <c r="O1023" i="1"/>
  <c r="O3155" i="1"/>
  <c r="O1530" i="1"/>
  <c r="O845" i="1"/>
  <c r="O2042" i="1"/>
  <c r="O1257" i="1"/>
  <c r="O846" i="1"/>
  <c r="O3458" i="1"/>
  <c r="O274" i="1"/>
  <c r="O3488" i="1"/>
  <c r="O64" i="1"/>
  <c r="O2455" i="1"/>
  <c r="O3035" i="1"/>
  <c r="O1293" i="1"/>
  <c r="O3684" i="1"/>
  <c r="O3342" i="1"/>
  <c r="O305" i="1"/>
  <c r="O3302" i="1"/>
  <c r="O1302" i="1"/>
  <c r="O3303" i="1"/>
  <c r="O2101" i="1"/>
  <c r="O1861" i="1"/>
  <c r="O2030" i="1"/>
  <c r="O3212" i="1"/>
  <c r="O2928" i="1"/>
  <c r="O3498" i="1"/>
  <c r="O2556" i="1"/>
  <c r="O2287" i="1"/>
  <c r="O3490" i="1"/>
  <c r="O93" i="1"/>
  <c r="O824" i="1"/>
  <c r="O753" i="1"/>
  <c r="O3691" i="1"/>
  <c r="O3389" i="1"/>
  <c r="O3301" i="1"/>
  <c r="O3169" i="1"/>
  <c r="O2090" i="1"/>
  <c r="O1678" i="1"/>
  <c r="O524" i="1"/>
  <c r="O1926" i="1"/>
  <c r="O2979" i="1"/>
  <c r="O3606" i="1"/>
  <c r="O3682" i="1"/>
  <c r="O1476" i="1"/>
  <c r="O1360" i="1"/>
  <c r="O3663" i="1"/>
  <c r="O2464" i="1"/>
  <c r="O2833" i="1"/>
  <c r="O3595" i="1"/>
  <c r="O3623" i="1"/>
  <c r="O55" i="1"/>
  <c r="O2982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2642" i="1"/>
  <c r="O2792" i="1"/>
  <c r="O807" i="1"/>
  <c r="O3626" i="1"/>
  <c r="O2994" i="1"/>
  <c r="O3382" i="1"/>
  <c r="O1278" i="1"/>
  <c r="O3416" i="1"/>
  <c r="O116" i="1"/>
  <c r="O3517" i="1"/>
  <c r="O3661" i="1"/>
  <c r="O3356" i="1"/>
  <c r="O3286" i="1"/>
  <c r="O3508" i="1"/>
  <c r="O339" i="1"/>
  <c r="O2791" i="1"/>
  <c r="O3005" i="1"/>
  <c r="O3010" i="1"/>
  <c r="O3176" i="1"/>
  <c r="O3439" i="1"/>
  <c r="O3469" i="1"/>
  <c r="O2285" i="1"/>
  <c r="O661" i="1"/>
  <c r="O12" i="1"/>
  <c r="O654" i="1"/>
  <c r="O1826" i="1"/>
  <c r="O1859" i="1"/>
  <c r="O2099" i="1"/>
  <c r="O2832" i="1"/>
  <c r="O1905" i="1"/>
  <c r="O2600" i="1"/>
  <c r="O2891" i="1"/>
  <c r="O4054" i="1"/>
  <c r="O3639" i="1"/>
  <c r="O1439" i="1"/>
  <c r="O2748" i="1"/>
  <c r="O876" i="1"/>
  <c r="O2898" i="1"/>
  <c r="O3065" i="1"/>
  <c r="O1992" i="1"/>
  <c r="O3998" i="1"/>
  <c r="O137" i="1"/>
  <c r="O926" i="1"/>
  <c r="O2378" i="1"/>
  <c r="O945" i="1"/>
  <c r="O4029" i="1"/>
  <c r="O426" i="1"/>
  <c r="O2858" i="1"/>
  <c r="O1227" i="1"/>
  <c r="O892" i="1"/>
  <c r="O3949" i="1"/>
  <c r="O4113" i="1"/>
  <c r="O2384" i="1"/>
  <c r="O4110" i="1"/>
  <c r="O1500" i="1"/>
  <c r="O1715" i="1"/>
  <c r="O3962" i="1"/>
  <c r="O4007" i="1"/>
  <c r="O2415" i="1"/>
  <c r="O3903" i="1"/>
  <c r="O1738" i="1"/>
  <c r="O779" i="1"/>
  <c r="O2432" i="1"/>
  <c r="O1409" i="1"/>
  <c r="O144" i="1"/>
  <c r="O2779" i="1"/>
  <c r="O2889" i="1"/>
  <c r="O4081" i="1"/>
  <c r="O123" i="1"/>
  <c r="O582" i="1"/>
  <c r="O1547" i="1"/>
  <c r="O138" i="1"/>
  <c r="O435" i="1"/>
  <c r="O899" i="1"/>
  <c r="O1732" i="1"/>
  <c r="O1742" i="1"/>
  <c r="O1817" i="1"/>
  <c r="O2347" i="1"/>
  <c r="O2421" i="1"/>
  <c r="O2874" i="1"/>
  <c r="O2945" i="1"/>
  <c r="O3643" i="1"/>
  <c r="O3804" i="1"/>
  <c r="O3991" i="1"/>
  <c r="O4082" i="1"/>
  <c r="O159" i="1"/>
  <c r="O748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1392" i="1"/>
  <c r="O408" i="1"/>
  <c r="O1502" i="1"/>
  <c r="O164" i="1"/>
  <c r="O795" i="1"/>
  <c r="O941" i="1"/>
  <c r="O1231" i="1"/>
  <c r="O1193" i="1"/>
  <c r="O2835" i="1"/>
  <c r="O2324" i="1"/>
  <c r="O1527" i="1"/>
  <c r="O36" i="1"/>
  <c r="O3597" i="1"/>
  <c r="O3232" i="1"/>
  <c r="O1930" i="1"/>
  <c r="O2271" i="1"/>
  <c r="O2233" i="1"/>
  <c r="O1974" i="1"/>
  <c r="O1403" i="1"/>
  <c r="O2449" i="1"/>
  <c r="O2031" i="1"/>
  <c r="O2262" i="1"/>
  <c r="O264" i="1"/>
  <c r="O2213" i="1"/>
  <c r="O2293" i="1"/>
  <c r="O1890" i="1"/>
  <c r="O1668" i="1"/>
  <c r="O1250" i="1"/>
  <c r="O651" i="1"/>
  <c r="O1823" i="1"/>
  <c r="O2165" i="1"/>
  <c r="O1214" i="1"/>
  <c r="O414" i="1"/>
  <c r="O3224" i="1"/>
  <c r="O3170" i="1"/>
  <c r="O1666" i="1"/>
  <c r="O839" i="1"/>
  <c r="O1849" i="1"/>
  <c r="O2091" i="1"/>
  <c r="O3625" i="1"/>
  <c r="O3756" i="1"/>
  <c r="O3782" i="1"/>
  <c r="O2276" i="1"/>
  <c r="O3179" i="1"/>
  <c r="O3486" i="1"/>
  <c r="O1394" i="1"/>
  <c r="O3265" i="1"/>
  <c r="O2628" i="1"/>
  <c r="O40" i="1"/>
  <c r="O3313" i="1"/>
  <c r="O1902" i="1"/>
  <c r="O3185" i="1"/>
  <c r="O1937" i="1"/>
  <c r="O1603" i="1"/>
  <c r="O2812" i="1"/>
  <c r="O2942" i="1"/>
  <c r="O3166" i="1"/>
  <c r="O3825" i="1"/>
  <c r="O2477" i="1"/>
  <c r="O89" i="1"/>
  <c r="O1261" i="1"/>
  <c r="O1895" i="1"/>
  <c r="O3367" i="1"/>
  <c r="O3507" i="1"/>
  <c r="O2542" i="1"/>
  <c r="O3266" i="1"/>
  <c r="O2935" i="1"/>
  <c r="O2317" i="1"/>
  <c r="O3443" i="1"/>
  <c r="O3599" i="1"/>
  <c r="O2811" i="1"/>
  <c r="O3563" i="1"/>
  <c r="O1349" i="1"/>
  <c r="O760" i="1"/>
  <c r="O757" i="1"/>
  <c r="O728" i="1"/>
  <c r="O1643" i="1"/>
  <c r="O3322" i="1"/>
  <c r="O3616" i="1"/>
  <c r="O3701" i="1"/>
  <c r="O794" i="1"/>
  <c r="O2179" i="1"/>
  <c r="O3314" i="1"/>
  <c r="O1304" i="1"/>
  <c r="O2097" i="1"/>
  <c r="O2468" i="1"/>
  <c r="O3518" i="1"/>
  <c r="O3546" i="1"/>
  <c r="O1776" i="1"/>
  <c r="O2875" i="1"/>
  <c r="O600" i="1"/>
  <c r="O2744" i="1"/>
  <c r="O964" i="1"/>
  <c r="O2000" i="1"/>
  <c r="O1692" i="1"/>
  <c r="O2869" i="1"/>
  <c r="O3982" i="1"/>
  <c r="O4032" i="1"/>
  <c r="O4040" i="1"/>
  <c r="O1152" i="1"/>
  <c r="O3902" i="1"/>
  <c r="O436" i="1"/>
  <c r="O1185" i="1"/>
  <c r="O1559" i="1"/>
  <c r="O1562" i="1"/>
  <c r="O450" i="1"/>
  <c r="O900" i="1"/>
  <c r="O2781" i="1"/>
  <c r="O1865" i="1"/>
  <c r="O2909" i="1"/>
  <c r="O683" i="1"/>
  <c r="O1113" i="1"/>
  <c r="O3861" i="1"/>
  <c r="O574" i="1"/>
  <c r="O770" i="1"/>
  <c r="O910" i="1"/>
  <c r="O1052" i="1"/>
  <c r="O1056" i="1"/>
  <c r="O1238" i="1"/>
  <c r="O1241" i="1"/>
  <c r="O3780" i="1"/>
  <c r="O1691" i="1"/>
  <c r="O1495" i="1"/>
  <c r="O1533" i="1"/>
  <c r="O2304" i="1"/>
  <c r="O272" i="1"/>
  <c r="O1650" i="1"/>
  <c r="O805" i="1"/>
  <c r="O1545" i="1"/>
  <c r="O4083" i="1"/>
  <c r="O747" i="1"/>
  <c r="O2260" i="1"/>
  <c r="O74" i="1"/>
  <c r="O107" i="1"/>
  <c r="O2108" i="1"/>
  <c r="O1071" i="1"/>
  <c r="O867" i="1"/>
  <c r="O762" i="1"/>
  <c r="O3745" i="1"/>
  <c r="O1675" i="1"/>
  <c r="O3450" i="1"/>
  <c r="O3550" i="1"/>
  <c r="O3815" i="1"/>
  <c r="O881" i="1"/>
  <c r="O1121" i="1"/>
  <c r="O1032" i="1"/>
  <c r="O647" i="1"/>
  <c r="O1612" i="1"/>
  <c r="O2107" i="1"/>
  <c r="O2068" i="1"/>
  <c r="O2547" i="1"/>
  <c r="O1681" i="1"/>
  <c r="O1883" i="1"/>
  <c r="O2183" i="1"/>
  <c r="O2168" i="1"/>
  <c r="O840" i="1"/>
  <c r="O3779" i="1"/>
  <c r="O404" i="1"/>
  <c r="O1652" i="1"/>
  <c r="O3459" i="1"/>
  <c r="O1671" i="1"/>
  <c r="O822" i="1"/>
  <c r="O1216" i="1"/>
  <c r="O3270" i="1"/>
  <c r="O3594" i="1"/>
  <c r="O1359" i="1"/>
  <c r="O1637" i="1"/>
  <c r="O1844" i="1"/>
  <c r="O2220" i="1"/>
  <c r="O1933" i="1"/>
  <c r="O539" i="1"/>
  <c r="O1247" i="1"/>
  <c r="O2829" i="1"/>
  <c r="O2840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3681" i="1"/>
  <c r="O3434" i="1"/>
  <c r="O1744" i="1"/>
  <c r="O2828" i="1"/>
  <c r="O2109" i="1"/>
  <c r="O2794" i="1"/>
  <c r="O2557" i="1"/>
  <c r="O2294" i="1"/>
  <c r="O3819" i="1"/>
  <c r="O2470" i="1"/>
  <c r="O1891" i="1"/>
  <c r="O2113" i="1"/>
  <c r="O3501" i="1"/>
  <c r="O2974" i="1"/>
  <c r="O1827" i="1"/>
  <c r="O2536" i="1"/>
  <c r="O3388" i="1"/>
  <c r="O1246" i="1"/>
  <c r="O756" i="1"/>
  <c r="O2487" i="1"/>
  <c r="O3282" i="1"/>
  <c r="O1303" i="1"/>
  <c r="O2790" i="1"/>
  <c r="O2793" i="1"/>
  <c r="O3227" i="1"/>
  <c r="O3474" i="1"/>
  <c r="O1843" i="1"/>
  <c r="O409" i="1"/>
  <c r="O3715" i="1"/>
  <c r="O42" i="1"/>
  <c r="O1263" i="1"/>
  <c r="O1858" i="1"/>
  <c r="O3841" i="1"/>
  <c r="O1286" i="1"/>
  <c r="O1828" i="1"/>
  <c r="O1653" i="1"/>
  <c r="O2121" i="1"/>
  <c r="O3729" i="1"/>
  <c r="O1673" i="1"/>
  <c r="O1636" i="1"/>
  <c r="O2112" i="1"/>
  <c r="O750" i="1"/>
  <c r="O3777" i="1"/>
  <c r="O22" i="1"/>
  <c r="O1605" i="1"/>
  <c r="O43" i="1"/>
  <c r="O46" i="1"/>
  <c r="O2209" i="1"/>
  <c r="O2475" i="1"/>
  <c r="O2482" i="1"/>
  <c r="O3387" i="1"/>
  <c r="O3433" i="1"/>
  <c r="O3629" i="1"/>
  <c r="O879" i="1"/>
  <c r="O1706" i="1"/>
  <c r="O4096" i="1"/>
  <c r="O3960" i="1"/>
  <c r="O3987" i="1"/>
  <c r="O4030" i="1"/>
  <c r="O687" i="1"/>
  <c r="O2919" i="1"/>
  <c r="O2755" i="1"/>
  <c r="O3742" i="1"/>
  <c r="O3967" i="1"/>
  <c r="O3101" i="1"/>
  <c r="O3869" i="1"/>
  <c r="O2131" i="1"/>
  <c r="O2145" i="1"/>
  <c r="O3980" i="1"/>
  <c r="O4005" i="1"/>
  <c r="O895" i="1"/>
  <c r="O1718" i="1"/>
  <c r="O1993" i="1"/>
  <c r="O3966" i="1"/>
  <c r="O935" i="1"/>
  <c r="O3863" i="1"/>
  <c r="O865" i="1"/>
  <c r="O4109" i="1"/>
  <c r="O3889" i="1"/>
  <c r="O4015" i="1"/>
  <c r="O1094" i="1"/>
  <c r="O2892" i="1"/>
  <c r="O886" i="1"/>
  <c r="O3868" i="1"/>
  <c r="O1128" i="1"/>
  <c r="O1501" i="1"/>
  <c r="O3947" i="1"/>
  <c r="O3996" i="1"/>
  <c r="O4009" i="1"/>
  <c r="O1049" i="1"/>
  <c r="O477" i="1"/>
  <c r="O1229" i="1"/>
  <c r="O1486" i="1"/>
  <c r="O1497" i="1"/>
  <c r="O1707" i="1"/>
  <c r="O2151" i="1"/>
  <c r="O2354" i="1"/>
  <c r="O2373" i="1"/>
  <c r="O2849" i="1"/>
  <c r="O2752" i="1"/>
  <c r="O2309" i="1"/>
  <c r="O722" i="1"/>
  <c r="O3178" i="1"/>
  <c r="O1580" i="1"/>
  <c r="O2185" i="1"/>
  <c r="O3330" i="1"/>
  <c r="O3150" i="1"/>
  <c r="O2929" i="1"/>
  <c r="O73" i="1"/>
  <c r="O3305" i="1"/>
  <c r="O3479" i="1"/>
  <c r="O832" i="1"/>
  <c r="O3277" i="1"/>
  <c r="O1641" i="1"/>
  <c r="O2913" i="1"/>
  <c r="O3385" i="1"/>
  <c r="O3032" i="1"/>
  <c r="O2605" i="1"/>
  <c r="O3957" i="1"/>
  <c r="O1711" i="1"/>
  <c r="O1582" i="1"/>
  <c r="O1674" i="1"/>
  <c r="O791" i="1"/>
  <c r="O3419" i="1"/>
  <c r="O3969" i="1"/>
  <c r="O1342" i="1"/>
  <c r="O3487" i="1"/>
  <c r="O1481" i="1"/>
  <c r="O826" i="1"/>
  <c r="O3596" i="1"/>
  <c r="O4093" i="1"/>
  <c r="O3898" i="1"/>
  <c r="O2010" i="1"/>
  <c r="O3499" i="1"/>
  <c r="O2268" i="1"/>
  <c r="O110" i="1"/>
  <c r="O833" i="1"/>
  <c r="O2117" i="1"/>
  <c r="O1928" i="1"/>
  <c r="O2022" i="1"/>
  <c r="O1376" i="1"/>
  <c r="O2458" i="1"/>
  <c r="O3308" i="1"/>
  <c r="O1362" i="1"/>
  <c r="O3605" i="1"/>
  <c r="O1831" i="1"/>
  <c r="O815" i="1"/>
  <c r="O3012" i="1"/>
  <c r="O2555" i="1"/>
  <c r="O785" i="1"/>
  <c r="O1040" i="1"/>
  <c r="O1657" i="1"/>
  <c r="O3482" i="1"/>
  <c r="O3816" i="1"/>
  <c r="O819" i="1"/>
  <c r="O1923" i="1"/>
  <c r="O3161" i="1"/>
  <c r="O1621" i="1"/>
  <c r="O2206" i="1"/>
  <c r="O2497" i="1"/>
  <c r="O1472" i="1"/>
  <c r="O1291" i="1"/>
  <c r="O3812" i="1"/>
  <c r="O3708" i="1"/>
  <c r="O1475" i="1"/>
  <c r="O3692" i="1"/>
  <c r="O3818" i="1"/>
  <c r="O1265" i="1"/>
  <c r="O1680" i="1"/>
  <c r="O1611" i="1"/>
  <c r="O3372" i="1"/>
  <c r="O98" i="1"/>
  <c r="O652" i="1"/>
  <c r="O2084" i="1"/>
  <c r="O3253" i="1"/>
  <c r="O2669" i="1"/>
  <c r="O1927" i="1"/>
  <c r="O3520" i="1"/>
  <c r="O3348" i="1"/>
  <c r="O2967" i="1"/>
  <c r="O2291" i="1"/>
  <c r="O740" i="1"/>
  <c r="O101" i="1"/>
  <c r="O3395" i="1"/>
  <c r="O1620" i="1"/>
  <c r="O812" i="1"/>
  <c r="O3398" i="1"/>
  <c r="O2292" i="1"/>
  <c r="O1372" i="1"/>
  <c r="O2089" i="1"/>
  <c r="O2095" i="1"/>
  <c r="O3392" i="1"/>
  <c r="O3760" i="1"/>
  <c r="O3553" i="1"/>
  <c r="O1846" i="1"/>
  <c r="O2496" i="1"/>
  <c r="O255" i="1"/>
  <c r="O3660" i="1"/>
  <c r="O1604" i="1"/>
  <c r="O2288" i="1"/>
  <c r="O2489" i="1"/>
  <c r="O3033" i="1"/>
  <c r="O3495" i="1"/>
  <c r="O3766" i="1"/>
  <c r="O4058" i="1"/>
  <c r="O3809" i="1"/>
  <c r="O3736" i="1"/>
  <c r="O884" i="1"/>
  <c r="O774" i="1"/>
  <c r="O3139" i="1"/>
  <c r="O156" i="1"/>
  <c r="O3873" i="1"/>
  <c r="O3990" i="1"/>
  <c r="O2593" i="1"/>
  <c r="O1055" i="1"/>
  <c r="O2643" i="1"/>
  <c r="O2759" i="1"/>
  <c r="O4115" i="1"/>
  <c r="O1994" i="1"/>
  <c r="O4052" i="1"/>
  <c r="O178" i="1"/>
  <c r="O190" i="1"/>
  <c r="O479" i="1"/>
  <c r="O606" i="1"/>
  <c r="O916" i="1"/>
  <c r="O1444" i="1"/>
  <c r="O1498" i="1"/>
  <c r="O1588" i="1"/>
  <c r="O3735" i="1"/>
  <c r="O3793" i="1"/>
  <c r="O3905" i="1"/>
  <c r="O857" i="1"/>
  <c r="O744" i="1"/>
  <c r="O938" i="1"/>
  <c r="O2045" i="1"/>
  <c r="O3001" i="1"/>
  <c r="O3712" i="1"/>
  <c r="O112" i="1"/>
  <c r="O1379" i="1"/>
  <c r="O830" i="1"/>
  <c r="O1853" i="1"/>
  <c r="O3978" i="1"/>
  <c r="O28" i="1"/>
  <c r="O2783" i="1"/>
  <c r="O3151" i="1"/>
  <c r="O3615" i="1"/>
  <c r="O1730" i="1"/>
  <c r="O4000" i="1"/>
  <c r="O4004" i="1"/>
  <c r="O3131" i="1"/>
  <c r="O1509" i="1"/>
  <c r="O66" i="1"/>
  <c r="O2316" i="1"/>
  <c r="O2119" i="1"/>
  <c r="O3441" i="1"/>
  <c r="O3785" i="1"/>
  <c r="O87" i="1"/>
  <c r="O2297" i="1"/>
  <c r="O789" i="1"/>
  <c r="O2471" i="1"/>
  <c r="O3834" i="1"/>
  <c r="O1888" i="1"/>
  <c r="O1610" i="1"/>
  <c r="O1644" i="1"/>
  <c r="O3668" i="1"/>
  <c r="O2957" i="1"/>
  <c r="O3961" i="1"/>
  <c r="O1493" i="1"/>
  <c r="O1821" i="1"/>
  <c r="O133" i="1"/>
  <c r="O1586" i="1"/>
  <c r="O1591" i="1"/>
  <c r="O2845" i="1"/>
  <c r="O3746" i="1"/>
  <c r="O3944" i="1"/>
  <c r="O530" i="1"/>
  <c r="O2514" i="1"/>
  <c r="O1656" i="1"/>
  <c r="O2485" i="1"/>
  <c r="O2208" i="1"/>
  <c r="O3548" i="1"/>
  <c r="O3771" i="1"/>
  <c r="O2126" i="1"/>
  <c r="O1061" i="1"/>
  <c r="O1089" i="1"/>
  <c r="O2634" i="1"/>
  <c r="O3705" i="1"/>
  <c r="O3319" i="1"/>
  <c r="O2274" i="1"/>
  <c r="O2082" i="1"/>
  <c r="O316" i="1"/>
  <c r="O308" i="1"/>
  <c r="O3584" i="1"/>
  <c r="O111" i="1"/>
  <c r="O1285" i="1"/>
  <c r="O1841" i="1"/>
  <c r="O790" i="1"/>
  <c r="O2621" i="1"/>
  <c r="O2638" i="1"/>
  <c r="O3709" i="1"/>
  <c r="O3445" i="1"/>
  <c r="O37" i="1"/>
  <c r="O2181" i="1"/>
  <c r="O3233" i="1"/>
  <c r="O2281" i="1"/>
  <c r="O3351" i="1"/>
  <c r="O3454" i="1"/>
  <c r="O3773" i="1"/>
  <c r="O268" i="1"/>
  <c r="O1900" i="1"/>
  <c r="O1677" i="1"/>
  <c r="O2104" i="1"/>
  <c r="O1886" i="1"/>
  <c r="O2120" i="1"/>
  <c r="O1355" i="1"/>
  <c r="O3753" i="1"/>
  <c r="O3234" i="1"/>
  <c r="O2938" i="1"/>
  <c r="O3533" i="1"/>
  <c r="O3492" i="1"/>
  <c r="O816" i="1"/>
  <c r="O3034" i="1"/>
  <c r="O1932" i="1"/>
  <c r="O3694" i="1"/>
  <c r="O2964" i="1"/>
  <c r="O418" i="1"/>
  <c r="O2784" i="1"/>
  <c r="O2789" i="1"/>
  <c r="O2469" i="1"/>
  <c r="O1626" i="1"/>
  <c r="O1682" i="1"/>
  <c r="O1760" i="1"/>
  <c r="O1896" i="1"/>
  <c r="O1622" i="1"/>
  <c r="O3621" i="1"/>
  <c r="O3437" i="1"/>
  <c r="O3683" i="1"/>
  <c r="O3570" i="1"/>
  <c r="O95" i="1"/>
  <c r="O3600" i="1"/>
  <c r="O2539" i="1"/>
  <c r="O1364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670" i="1"/>
  <c r="O2472" i="1"/>
  <c r="O1833" i="1"/>
  <c r="O1672" i="1"/>
  <c r="O786" i="1"/>
  <c r="O1039" i="1"/>
  <c r="O2210" i="1"/>
  <c r="O1615" i="1"/>
  <c r="O2221" i="1"/>
  <c r="O2299" i="1"/>
  <c r="O3040" i="1"/>
  <c r="O2995" i="1"/>
  <c r="O1840" i="1"/>
  <c r="O2290" i="1"/>
  <c r="O2484" i="1"/>
  <c r="O3624" i="1"/>
  <c r="O392" i="1"/>
  <c r="O1847" i="1"/>
  <c r="O2174" i="1"/>
  <c r="O2930" i="1"/>
  <c r="O3506" i="1"/>
  <c r="O887" i="1"/>
  <c r="O236" i="1"/>
  <c r="O3205" i="1"/>
  <c r="O3974" i="1"/>
  <c r="O1596" i="1"/>
  <c r="O181" i="1"/>
  <c r="O1240" i="1"/>
  <c r="O4072" i="1"/>
  <c r="O3909" i="1"/>
  <c r="O3071" i="1"/>
  <c r="O224" i="1"/>
  <c r="O1235" i="1"/>
  <c r="O1737" i="1"/>
  <c r="O3732" i="1"/>
  <c r="O4105" i="1"/>
  <c r="O1584" i="1"/>
  <c r="O2327" i="1"/>
  <c r="O890" i="1"/>
  <c r="O3642" i="1"/>
  <c r="O446" i="1"/>
  <c r="O3897" i="1"/>
  <c r="O4088" i="1"/>
  <c r="O1077" i="1"/>
  <c r="O1184" i="1"/>
  <c r="O3852" i="1"/>
  <c r="O4092" i="1"/>
  <c r="O2951" i="1"/>
  <c r="O3857" i="1"/>
  <c r="O432" i="1"/>
  <c r="O2135" i="1"/>
  <c r="O2349" i="1"/>
  <c r="O586" i="1"/>
  <c r="O2386" i="1"/>
  <c r="O2585" i="1"/>
  <c r="O1741" i="1"/>
  <c r="O184" i="1"/>
  <c r="O438" i="1"/>
  <c r="O492" i="1"/>
  <c r="O889" i="1"/>
  <c r="O1065" i="1"/>
  <c r="O1546" i="1"/>
  <c r="O1733" i="1"/>
  <c r="O2355" i="1"/>
  <c r="O2419" i="1"/>
  <c r="O3894" i="1"/>
  <c r="O385" i="1"/>
  <c r="O1885" i="1"/>
  <c r="O3460" i="1"/>
  <c r="O3534" i="1"/>
  <c r="O2636" i="1"/>
  <c r="O1244" i="1"/>
  <c r="O2525" i="1"/>
  <c r="O1901" i="1"/>
  <c r="O3567" i="1"/>
  <c r="O3582" i="1"/>
  <c r="O1842" i="1"/>
  <c r="O3512" i="1"/>
  <c r="O75" i="1"/>
  <c r="O932" i="1"/>
  <c r="O3728" i="1"/>
  <c r="O21" i="1"/>
  <c r="O2295" i="1"/>
  <c r="O949" i="1"/>
  <c r="O2630" i="1"/>
  <c r="O825" i="1"/>
  <c r="O3451" i="1"/>
  <c r="O3718" i="1"/>
  <c r="O783" i="1"/>
  <c r="O648" i="1"/>
  <c r="O2106" i="1"/>
  <c r="O3678" i="1"/>
  <c r="O1613" i="1"/>
  <c r="O2671" i="1"/>
  <c r="O3838" i="1"/>
  <c r="O2561" i="1"/>
  <c r="O3666" i="1"/>
  <c r="O1855" i="1"/>
  <c r="O2302" i="1"/>
  <c r="O1949" i="1"/>
  <c r="O3893" i="1"/>
  <c r="O474" i="1"/>
  <c r="O4026" i="1"/>
  <c r="O1600" i="1"/>
  <c r="O3137" i="1"/>
  <c r="O83" i="1"/>
  <c r="O2284" i="1"/>
  <c r="O2479" i="1"/>
  <c r="O3167" i="1"/>
  <c r="O2207" i="1"/>
  <c r="O3686" i="1"/>
  <c r="O1862" i="1"/>
  <c r="O2980" i="1"/>
  <c r="O1396" i="1"/>
  <c r="O2085" i="1"/>
  <c r="O454" i="1"/>
  <c r="O3118" i="1"/>
  <c r="O901" i="1"/>
  <c r="O2884" i="1"/>
  <c r="O3910" i="1"/>
  <c r="O3924" i="1"/>
  <c r="O1075" i="1"/>
  <c r="O2903" i="1"/>
  <c r="O560" i="1"/>
  <c r="O1557" i="1"/>
  <c r="O2558" i="1"/>
  <c r="O3710" i="1"/>
  <c r="O2177" i="1"/>
  <c r="O2467" i="1"/>
  <c r="O3593" i="1"/>
  <c r="O758" i="1"/>
  <c r="O1825" i="1"/>
  <c r="O2797" i="1"/>
  <c r="O2544" i="1"/>
  <c r="O784" i="1"/>
  <c r="O3739" i="1"/>
  <c r="O4039" i="1"/>
  <c r="O1550" i="1"/>
  <c r="O4078" i="1"/>
  <c r="O3977" i="1"/>
  <c r="O1916" i="1"/>
  <c r="O1361" i="1"/>
  <c r="O1942" i="1"/>
  <c r="O1266" i="1"/>
  <c r="O2826" i="1"/>
  <c r="O3453" i="1"/>
  <c r="O203" i="1"/>
  <c r="O1044" i="1"/>
  <c r="O1839" i="1"/>
  <c r="O2216" i="1"/>
  <c r="O384" i="1"/>
  <c r="O2335" i="1"/>
  <c r="O1939" i="1"/>
  <c r="O3009" i="1"/>
  <c r="O814" i="1"/>
  <c r="O1465" i="1"/>
  <c r="O2102" i="1"/>
  <c r="O2454" i="1"/>
  <c r="O27" i="1"/>
  <c r="O3579" i="1"/>
  <c r="O2494" i="1"/>
  <c r="O3541" i="1"/>
  <c r="O2502" i="1"/>
  <c r="O3052" i="1"/>
  <c r="O1929" i="1"/>
  <c r="O2076" i="1"/>
  <c r="O2098" i="1"/>
  <c r="O388" i="1"/>
  <c r="O2857" i="1"/>
  <c r="O4046" i="1"/>
  <c r="O4022" i="1"/>
  <c r="O2921" i="1"/>
  <c r="O1080" i="1"/>
  <c r="O4103" i="1"/>
  <c r="O2217" i="1"/>
  <c r="O745" i="1"/>
  <c r="O1086" i="1"/>
  <c r="O4063" i="1"/>
  <c r="O1590" i="1"/>
  <c r="O467" i="1"/>
  <c r="O2619" i="1"/>
  <c r="O2603" i="1"/>
  <c r="O2256" i="1"/>
  <c r="O2005" i="1"/>
  <c r="O3393" i="1"/>
  <c r="O3368" i="1"/>
  <c r="O3364" i="1"/>
  <c r="O3039" i="1"/>
  <c r="O3410" i="1"/>
  <c r="O3601" i="1"/>
  <c r="O787" i="1"/>
  <c r="O2639" i="1"/>
  <c r="O2224" i="1"/>
  <c r="O3493" i="1"/>
  <c r="O3049" i="1"/>
  <c r="O3463" i="1"/>
  <c r="O1894" i="1"/>
  <c r="O1192" i="1"/>
  <c r="O3531" i="1"/>
  <c r="O3347" i="1"/>
  <c r="O3415" i="1"/>
  <c r="O1041" i="1"/>
  <c r="O2473" i="1"/>
  <c r="O72" i="1"/>
  <c r="O3535" i="1"/>
  <c r="O11" i="1"/>
  <c r="O1374" i="1"/>
  <c r="O3406" i="1"/>
  <c r="O2492" i="1"/>
  <c r="O3702" i="1"/>
  <c r="O106" i="1"/>
  <c r="O377" i="1"/>
  <c r="O3293" i="1"/>
  <c r="O3713" i="1"/>
  <c r="O1393" i="1"/>
  <c r="O1614" i="1"/>
  <c r="O3516" i="1"/>
  <c r="O3323" i="1"/>
  <c r="O3833" i="1"/>
  <c r="O3527" i="1"/>
  <c r="O3751" i="1"/>
  <c r="O3653" i="1"/>
  <c r="O1639" i="1"/>
  <c r="O2493" i="1"/>
  <c r="O92" i="1"/>
  <c r="O3831" i="1"/>
  <c r="O86" i="1"/>
  <c r="O141" i="1"/>
  <c r="O3002" i="1"/>
  <c r="O776" i="1"/>
  <c r="O4041" i="1"/>
  <c r="O1921" i="1"/>
  <c r="O888" i="1"/>
  <c r="O1551" i="1"/>
  <c r="O2749" i="1"/>
  <c r="O4104" i="1"/>
  <c r="O1069" i="1"/>
  <c r="O3993" i="1"/>
  <c r="O2125" i="1"/>
  <c r="O2133" i="1"/>
  <c r="O3883" i="1"/>
  <c r="O2897" i="1"/>
  <c r="O1917" i="1"/>
  <c r="O546" i="1"/>
  <c r="O780" i="1"/>
  <c r="O1416" i="1"/>
  <c r="O2424" i="1"/>
  <c r="O4006" i="1"/>
  <c r="O931" i="1"/>
  <c r="O1053" i="1"/>
  <c r="O3206" i="1"/>
  <c r="O4053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821" i="1"/>
  <c r="O2450" i="1"/>
  <c r="O99" i="1"/>
  <c r="O2319" i="1"/>
  <c r="O3496" i="1"/>
  <c r="O1108" i="1"/>
  <c r="O2887" i="1"/>
  <c r="O583" i="1"/>
  <c r="O620" i="1"/>
  <c r="O2172" i="1"/>
  <c r="O3523" i="1"/>
  <c r="O820" i="1"/>
  <c r="O1834" i="1"/>
  <c r="O97" i="1"/>
  <c r="O24" i="1"/>
  <c r="O1687" i="1"/>
  <c r="O3688" i="1"/>
  <c r="O3789" i="1"/>
  <c r="O2640" i="1"/>
  <c r="O2301" i="1"/>
  <c r="O2488" i="1"/>
  <c r="O2283" i="1"/>
  <c r="O2457" i="1"/>
  <c r="O78" i="1"/>
  <c r="O2481" i="1"/>
  <c r="O1347" i="1"/>
  <c r="O2218" i="1"/>
  <c r="O3478" i="1"/>
  <c r="O829" i="1"/>
  <c r="O2742" i="1"/>
  <c r="O1851" i="1"/>
  <c r="O850" i="1"/>
  <c r="O855" i="1"/>
  <c r="O2114" i="1"/>
  <c r="O2925" i="1"/>
  <c r="O3056" i="1"/>
  <c r="O4102" i="1"/>
  <c r="O759" i="1"/>
  <c r="O3820" i="1"/>
  <c r="O3464" i="1"/>
  <c r="O2545" i="1"/>
  <c r="O3472" i="1"/>
  <c r="O3425" i="1"/>
  <c r="O3547" i="1"/>
  <c r="O3444" i="1"/>
  <c r="O2325" i="1"/>
  <c r="O2156" i="1"/>
  <c r="O609" i="1"/>
  <c r="O3373" i="1"/>
  <c r="O1365" i="1"/>
  <c r="O3417" i="1"/>
  <c r="O2888" i="1"/>
  <c r="O227" i="1"/>
  <c r="O1064" i="1"/>
  <c r="O3124" i="1"/>
  <c r="O2171" i="1"/>
  <c r="O2629" i="1"/>
  <c r="O2169" i="1"/>
  <c r="O3927" i="1"/>
  <c r="O4084" i="1"/>
  <c r="O2366" i="1"/>
  <c r="O1925" i="1"/>
  <c r="O1422" i="1"/>
  <c r="O2236" i="1"/>
  <c r="O1764" i="1"/>
  <c r="O3832" i="1"/>
  <c r="O2923" i="1"/>
  <c r="O3578" i="1"/>
  <c r="O3747" i="1"/>
  <c r="O1879" i="1"/>
  <c r="O1043" i="1"/>
  <c r="O1382" i="1"/>
  <c r="O1757" i="1"/>
  <c r="O2538" i="1"/>
  <c r="O1594" i="1"/>
  <c r="O1549" i="1"/>
  <c r="O33" i="1"/>
  <c r="O1255" i="1"/>
  <c r="O3602" i="1"/>
  <c r="O849" i="1"/>
  <c r="O2215" i="1"/>
  <c r="O2736" i="1"/>
  <c r="O2245" i="1"/>
  <c r="O2013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<sst xmlns="http://schemas.openxmlformats.org/spreadsheetml/2006/main" count="32975" uniqueCount="8400">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</sst>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5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</a:t>
            </a:r>
            <a:r>
              <a:rPr lang="en-CA" b="1" baseline="0"/>
              <a:t> Outcomes Based on Launch Date</a:t>
            </a:r>
            <a:endParaRPr lang="en-CA" b="1"/>
          </a:p>
        </c:rich>
      </c:tx>
      <c:layout>
        <c:manualLayout>
          <c:xMode val="edge"/>
          <c:yMode val="edge"/>
          <c:x val="0.24325662637240766"/>
          <c:y val="9.48037910739772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401722671989933E-2"/>
          <c:y val="0.20594319803710889"/>
          <c:w val="0.73251340061365566"/>
          <c:h val="0.618994499414660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6-4930-95FB-DB764463F7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6-4930-95FB-DB764463F7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46-4930-95FB-DB764463F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796032"/>
        <c:axId val="1662797280"/>
      </c:lineChart>
      <c:catAx>
        <c:axId val="166279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797280"/>
        <c:crosses val="autoZero"/>
        <c:auto val="1"/>
        <c:lblAlgn val="ctr"/>
        <c:lblOffset val="100"/>
        <c:noMultiLvlLbl val="0"/>
      </c:catAx>
      <c:valAx>
        <c:axId val="16627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79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38-4D9C-BF66-18AA8AA8E09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38-4D9C-BF66-18AA8AA8E09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38-4D9C-BF66-18AA8AA8E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645952"/>
        <c:axId val="21246517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038-4D9C-BF66-18AA8AA8E0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038-4D9C-BF66-18AA8AA8E0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38-4D9C-BF66-18AA8AA8E0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038-4D9C-BF66-18AA8AA8E09C}"/>
                  </c:ext>
                </c:extLst>
              </c15:ser>
            </c15:filteredLineSeries>
          </c:ext>
        </c:extLst>
      </c:lineChart>
      <c:catAx>
        <c:axId val="212464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651776"/>
        <c:crosses val="autoZero"/>
        <c:auto val="1"/>
        <c:lblAlgn val="ctr"/>
        <c:lblOffset val="100"/>
        <c:noMultiLvlLbl val="0"/>
      </c:catAx>
      <c:valAx>
        <c:axId val="212465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64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177800</xdr:rowOff>
    </xdr:from>
    <xdr:to>
      <xdr:col>15</xdr:col>
      <xdr:colOff>6350</xdr:colOff>
      <xdr:row>19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773355-8DDF-4E92-8AD6-5C3BC9078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13</xdr:row>
      <xdr:rowOff>66674</xdr:rowOff>
    </xdr:from>
    <xdr:to>
      <xdr:col>7</xdr:col>
      <xdr:colOff>1422400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B58D7-B73A-4A94-AA26-45017B3D7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an" refreshedDate="44251.599087499999" createdVersion="6" refreshedVersion="6" minRefreshableVersion="3" recordCount="4114" xr:uid="{26024F88-B9E4-4C95-A2F1-5390026EA27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8DA3D-D2A2-42DE-ABEA-12BA525E17A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C5231-148D-4560-B957-6008CC74889F}">
  <dimension ref="A1:E18"/>
  <sheetViews>
    <sheetView tabSelected="1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5" t="s">
        <v>8358</v>
      </c>
      <c r="B1" t="s">
        <v>8315</v>
      </c>
    </row>
    <row r="2" spans="1:5" x14ac:dyDescent="0.35">
      <c r="A2" s="15" t="s">
        <v>8379</v>
      </c>
      <c r="B2" t="s">
        <v>8363</v>
      </c>
    </row>
    <row r="4" spans="1:5" x14ac:dyDescent="0.35">
      <c r="A4" s="15" t="s">
        <v>8364</v>
      </c>
      <c r="B4" s="15" t="s">
        <v>8362</v>
      </c>
    </row>
    <row r="5" spans="1:5" x14ac:dyDescent="0.35">
      <c r="A5" s="1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6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41B9-00B9-4CD9-BECD-30055D9B2225}">
  <dimension ref="A1:H13"/>
  <sheetViews>
    <sheetView workbookViewId="0"/>
  </sheetViews>
  <sheetFormatPr defaultRowHeight="14.5" x14ac:dyDescent="0.35"/>
  <cols>
    <col min="1" max="1" width="20.08984375" customWidth="1"/>
    <col min="2" max="2" width="18" customWidth="1"/>
    <col min="3" max="3" width="16.90625" customWidth="1"/>
    <col min="4" max="4" width="17.26953125" customWidth="1"/>
    <col min="5" max="5" width="16" customWidth="1"/>
    <col min="6" max="6" width="20.453125" customWidth="1"/>
    <col min="7" max="7" width="18.453125" customWidth="1"/>
    <col min="8" max="8" width="20.7265625" customWidth="1"/>
  </cols>
  <sheetData>
    <row r="1" spans="1:8" s="1" customFormat="1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5">
      <c r="A2" s="18" t="s">
        <v>8388</v>
      </c>
      <c r="B2" s="18">
        <f>COUNTIFS(Kickstarter!F:F,"successful",Kickstarter!D:D,"&lt;1000",Kickstarter!R:R,"plays")</f>
        <v>141</v>
      </c>
      <c r="C2" s="18">
        <f>COUNTIFS(Kickstarter!F:F,"failed",Kickstarter!D:D,"&lt;1000",Kickstarter!R:R,"plays")</f>
        <v>45</v>
      </c>
      <c r="D2" s="18">
        <f>COUNTIFS(Kickstarter!F:F,"canceled",Kickstarter!D:D,"&lt;1000",Kickstarter!R:R,"plays")</f>
        <v>0</v>
      </c>
      <c r="E2" s="18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s="18" t="s">
        <v>8389</v>
      </c>
      <c r="B3" s="18">
        <f>COUNTIFS(Kickstarter!F:F,"successful",Kickstarter!D:D,"&gt;=1000",Kickstarter!D:D,"&lt;=4999",Kickstarter!R:R,"plays")</f>
        <v>388</v>
      </c>
      <c r="C3" s="18">
        <f>COUNTIFS(Kickstarter!F:F,"failed",Kickstarter!D:D,"&gt;=1000",Kickstarter!D:D,"&lt;=4999",Kickstarter!R:R,"plays")</f>
        <v>146</v>
      </c>
      <c r="D3" s="18">
        <f>COUNTIFS(Kickstarter!F:F,"canceled",Kickstarter!D:D,"&gt;=1000",Kickstarter!D:D,"&lt;=4999",Kickstarter!R:R,"plays")</f>
        <v>0</v>
      </c>
      <c r="E3" s="18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s="18" t="s">
        <v>8390</v>
      </c>
      <c r="B4" s="18">
        <f>COUNTIFS(Kickstarter!F:F,"successful",Kickstarter!D:D,"&gt;=5000",Kickstarter!D:D,"&lt;=9999",Kickstarter!R:R,"plays")</f>
        <v>93</v>
      </c>
      <c r="C4" s="18">
        <f>COUNTIFS(Kickstarter!F:F,"failed",Kickstarter!D:D,"&gt;=5000",Kickstarter!D:D,"&lt;=9999",Kickstarter!R:R,"plays")</f>
        <v>76</v>
      </c>
      <c r="D4" s="18">
        <f>COUNTIFS(Kickstarter!F:F,"canceled",Kickstarter!D:D,"&gt;=5000",Kickstarter!D:D,"&lt;=9999",Kickstarter!R:R,"plays")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s="18" t="s">
        <v>8391</v>
      </c>
      <c r="B5" s="18">
        <f>COUNTIFS(Kickstarter!F:F,"successful",Kickstarter!D:D,"&gt;=10000",Kickstarter!D:D,"&lt;=14999",Kickstarter!R:R,"plays")</f>
        <v>39</v>
      </c>
      <c r="C5" s="18">
        <f>COUNTIFS(Kickstarter!F:F,"failed",Kickstarter!D:D,"&gt;=10000",Kickstarter!D:D,"&lt;=14999",Kickstarter!R:R,"plays")</f>
        <v>33</v>
      </c>
      <c r="D5" s="18">
        <f>COUNTIFS(Kickstarter!F:F,"canceled",Kickstarter!D:D,"&gt;=10000",Kickstarter!D:D,"&lt;=14999",Kickstarter!R:R,"plays")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s="18" t="s">
        <v>8392</v>
      </c>
      <c r="B6" s="18">
        <f>COUNTIFS(Kickstarter!F:F,"successful",Kickstarter!D:D,"&gt;=15000",Kickstarter!D:D,"&lt;=19999",Kickstarter!R:R,"plays")</f>
        <v>12</v>
      </c>
      <c r="C6" s="18">
        <f>COUNTIFS(Kickstarter!F:F,"failed",Kickstarter!D:D,"&gt;=15000",Kickstarter!D:D,"&lt;=19999",Kickstarter!R:R,"plays")</f>
        <v>12</v>
      </c>
      <c r="D6" s="18">
        <f>COUNTIFS(Kickstarter!F:F,"canceled",Kickstarter!D:D,"&gt;=15000",Kickstarter!D:D,"&lt;=19999",Kickstarter!R:R,"plays")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s="18" t="s">
        <v>8393</v>
      </c>
      <c r="B7" s="18">
        <f>COUNTIFS(Kickstarter!F:F,"successful",Kickstarter!D:D,"&gt;=20000",Kickstarter!D:D,"&lt;=24999",Kickstarter!R:R,"plays")</f>
        <v>9</v>
      </c>
      <c r="C7" s="18">
        <f>COUNTIFS(Kickstarter!F:F,"failed",Kickstarter!D:D,"&gt;=20000",Kickstarter!D:D,"&lt;=24999",Kickstarter!R:R,"plays")</f>
        <v>11</v>
      </c>
      <c r="D7" s="18">
        <f>COUNTIFS(Kickstarter!F:F,"canceled",Kickstarter!D:D,"&gt;=20000",Kickstarter!D:D,"&lt;=24999",Kickstarter!R:R,"plays")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s="18" t="s">
        <v>8394</v>
      </c>
      <c r="B8" s="18">
        <f>COUNTIFS(Kickstarter!F:F,"successful",Kickstarter!D:D,"&gt;=25000",Kickstarter!D:D,"&lt;=29999",Kickstarter!R:R,"plays")</f>
        <v>1</v>
      </c>
      <c r="C8" s="18">
        <f>COUNTIFS(Kickstarter!F:F,"failed",Kickstarter!D:D,"&gt;=25000",Kickstarter!D:D,"&lt;=29999",Kickstarter!R:R,"plays")</f>
        <v>4</v>
      </c>
      <c r="D8" s="18">
        <f>COUNTIFS(Kickstarter!F:F,"canceled",Kickstarter!D:D,"&gt;=25000",Kickstarter!D:D,"&lt;=29999",Kickstarter!R:R,"plays")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s="18" t="s">
        <v>8395</v>
      </c>
      <c r="B9" s="18">
        <f>COUNTIFS(Kickstarter!F:F,"successful",Kickstarter!D:D,"&gt;=30000",Kickstarter!D:D,"&lt;=34999",Kickstarter!R:R,"plays")</f>
        <v>3</v>
      </c>
      <c r="C9" s="18">
        <f>COUNTIFS(Kickstarter!F:F,"failed",Kickstarter!D:D,"&gt;=30000",Kickstarter!D:D,"&lt;=34999",Kickstarter!R:R,"plays")</f>
        <v>8</v>
      </c>
      <c r="D9" s="18">
        <f>COUNTIFS(Kickstarter!F:F,"canceled",Kickstarter!D:D,"&gt;=30000",Kickstarter!D:D,"&lt;=34999",Kickstarter!R:R,"plays")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s="18" t="s">
        <v>8396</v>
      </c>
      <c r="B10" s="18">
        <f>COUNTIFS(Kickstarter!F:F,"successful",Kickstarter!D:D,"&gt;=35000",Kickstarter!D:D,"&lt;=39999",Kickstarter!R:R,"plays")</f>
        <v>4</v>
      </c>
      <c r="C10" s="18">
        <f>COUNTIFS(Kickstarter!F:F,"failed",Kickstarter!D:D,"&gt;=35000",Kickstarter!D:D,"&lt;=39999",Kickstarter!R:R,"plays")</f>
        <v>2</v>
      </c>
      <c r="D10" s="18">
        <f>COUNTIFS(Kickstarter!F:F,"canceled",Kickstarter!D:D,"&gt;=35000",Kickstarter!D:D,"&lt;=39999",Kickstarter!R:R,"plays")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s="18" t="s">
        <v>8397</v>
      </c>
      <c r="B11" s="18">
        <f>COUNTIFS(Kickstarter!F:F,"successful",Kickstarter!D:D,"&gt;=40000",Kickstarter!D:D,"&lt;=44999",Kickstarter!R:R,"plays")</f>
        <v>2</v>
      </c>
      <c r="C11" s="18">
        <f>COUNTIFS(Kickstarter!F:F,"failed",Kickstarter!D:D,"&gt;=40000",Kickstarter!D:D,"&lt;=44999",Kickstarter!R:R,"plays")</f>
        <v>1</v>
      </c>
      <c r="D11" s="18">
        <f>COUNTIFS(Kickstarter!F:F,"canceled",Kickstarter!D:D,"&gt;=40000",Kickstarter!D:D,"&lt;=44999",Kickstarter!R:R,"plays")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s="18" t="s">
        <v>8398</v>
      </c>
      <c r="B12" s="18">
        <f>COUNTIFS(Kickstarter!F:F,"successful",Kickstarter!D:D,"&gt;=45000",Kickstarter!D:D,"&lt;=49999",Kickstarter!R:R,"plays")</f>
        <v>0</v>
      </c>
      <c r="C12" s="18">
        <f>COUNTIFS(Kickstarter!F:F,"failed",Kickstarter!D:D,"&gt;=45000",Kickstarter!D:D,"&lt;=49999",Kickstarter!R:R,"plays")</f>
        <v>1</v>
      </c>
      <c r="D12" s="18">
        <f>COUNTIFS(Kickstarter!F:F,"canceled",Kickstarter!D:D,"&gt;=45000",Kickstarter!D:D,"&lt;=49999",Kickstarter!R:R,"plays")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s="18" t="s">
        <v>8399</v>
      </c>
      <c r="B13" s="18">
        <f>COUNTIFS(Kickstarter!F:F,"successful",Kickstarter!D:D,"&gt;=50000",Kickstarter!R:R,"plays")</f>
        <v>2</v>
      </c>
      <c r="C13" s="18">
        <f>COUNTIFS(Kickstarter!F:F,"failed",Kickstarter!D:D,"&gt;=50000",Kickstarter!R:R,"plays")</f>
        <v>14</v>
      </c>
      <c r="D13" s="18">
        <f>COUNTIFS(Kickstarter!F:F,"canceled",Kickstarter!D:D,"&gt;=50000",Kickstarter!R:R,"plays")</f>
        <v>0</v>
      </c>
      <c r="E13" s="18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9" zoomScaleNormal="79" workbookViewId="0">
      <pane ySplit="1" topLeftCell="A2" activePane="bottomLeft" state="frozen"/>
      <selection pane="bottomLeft"/>
    </sheetView>
  </sheetViews>
  <sheetFormatPr defaultColWidth="8.81640625" defaultRowHeight="14.5" x14ac:dyDescent="0.35"/>
  <cols>
    <col min="2" max="2" width="38.453125" style="7" customWidth="1"/>
    <col min="3" max="3" width="40.36328125" style="3" customWidth="1"/>
    <col min="4" max="4" width="12" style="5" customWidth="1"/>
    <col min="5" max="5" width="16.453125" style="5" customWidth="1"/>
    <col min="6" max="6" width="21.36328125" customWidth="1"/>
    <col min="7" max="7" width="17.81640625" customWidth="1"/>
    <col min="8" max="8" width="19.81640625" customWidth="1"/>
    <col min="9" max="9" width="19.36328125" style="9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36328125" style="12" customWidth="1"/>
    <col min="16" max="16" width="21.6328125" customWidth="1"/>
    <col min="17" max="17" width="38.453125" customWidth="1"/>
    <col min="18" max="18" width="17.54296875" customWidth="1"/>
    <col min="19" max="19" width="31.453125" style="11" customWidth="1"/>
    <col min="20" max="20" width="30.7265625" style="11" customWidth="1"/>
    <col min="21" max="21" width="13.90625" customWidth="1"/>
  </cols>
  <sheetData>
    <row r="1" spans="1:21" x14ac:dyDescent="0.3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0" t="s">
        <v>8365</v>
      </c>
      <c r="T1" s="10" t="s">
        <v>8366</v>
      </c>
      <c r="U1" s="1" t="s">
        <v>8379</v>
      </c>
    </row>
    <row r="2" spans="1:21" ht="43.5" x14ac:dyDescent="0.3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>IFERROR(ROUND(E10/L10,2),0)</f>
        <v>291.79000000000002</v>
      </c>
      <c r="Q10" s="14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x14ac:dyDescent="0.3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>
        <f t="shared" si="1"/>
        <v>86.67</v>
      </c>
      <c r="Q66" s="14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>
        <f t="shared" si="6"/>
        <v>311.17</v>
      </c>
      <c r="Q130" s="14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>
        <f t="shared" si="11"/>
        <v>5.67</v>
      </c>
      <c r="Q194" s="14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>
        <f t="shared" si="16"/>
        <v>65.760000000000005</v>
      </c>
      <c r="Q258" s="14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>
        <f t="shared" si="21"/>
        <v>134.91</v>
      </c>
      <c r="Q322" s="14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>
        <f t="shared" si="26"/>
        <v>58.54</v>
      </c>
      <c r="Q386" s="14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>
        <f t="shared" si="31"/>
        <v>20.5</v>
      </c>
      <c r="Q450" s="14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>
        <f t="shared" si="36"/>
        <v>5.5</v>
      </c>
      <c r="Q514" s="14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>
        <f t="shared" ref="P515:P578" si="41">IFERROR(ROUND(E515/L515,2),0)</f>
        <v>102.38</v>
      </c>
      <c r="Q515" s="14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5">ROUND(E578/D578*100,0)</f>
        <v>0</v>
      </c>
      <c r="P578">
        <f t="shared" si="41"/>
        <v>1</v>
      </c>
      <c r="Q578" s="14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>
        <f t="shared" ref="P579:P642" si="46">IFERROR(ROUND(E579/L579,2),0)</f>
        <v>10</v>
      </c>
      <c r="Q579" s="14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>
        <f t="shared" si="46"/>
        <v>0</v>
      </c>
      <c r="Q587" s="14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>
        <f t="shared" si="46"/>
        <v>0</v>
      </c>
      <c r="Q604" s="14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>
        <f t="shared" si="46"/>
        <v>0</v>
      </c>
      <c r="Q606" s="14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>
        <f t="shared" si="46"/>
        <v>0</v>
      </c>
      <c r="Q609" s="14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>
        <f t="shared" si="46"/>
        <v>0</v>
      </c>
      <c r="Q612" s="14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>
        <f t="shared" si="46"/>
        <v>0</v>
      </c>
      <c r="Q613" s="14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>
        <f t="shared" si="46"/>
        <v>0</v>
      </c>
      <c r="Q614" s="14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>
        <f t="shared" si="46"/>
        <v>0</v>
      </c>
      <c r="Q616" s="14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>
        <f t="shared" si="46"/>
        <v>0</v>
      </c>
      <c r="Q617" s="14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>
        <f t="shared" si="46"/>
        <v>0</v>
      </c>
      <c r="Q618" s="14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>
        <f t="shared" si="46"/>
        <v>0</v>
      </c>
      <c r="Q620" s="14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>
        <f t="shared" si="46"/>
        <v>0</v>
      </c>
      <c r="Q625" s="14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>
        <f t="shared" si="46"/>
        <v>0</v>
      </c>
      <c r="Q626" s="14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>
        <f t="shared" si="46"/>
        <v>0</v>
      </c>
      <c r="Q627" s="14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>
        <f t="shared" si="46"/>
        <v>0</v>
      </c>
      <c r="Q630" s="14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>
        <f t="shared" si="46"/>
        <v>0</v>
      </c>
      <c r="Q634" s="14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>
        <f t="shared" si="46"/>
        <v>0</v>
      </c>
      <c r="Q639" s="14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0">ROUND(E642/D642*100,0)</f>
        <v>144</v>
      </c>
      <c r="P642">
        <f t="shared" si="46"/>
        <v>50.5</v>
      </c>
      <c r="Q642" s="14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>
        <f t="shared" ref="P643:P706" si="51">IFERROR(ROUND(E643/L643,2),0)</f>
        <v>151.32</v>
      </c>
      <c r="Q643" s="14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>
        <f t="shared" si="51"/>
        <v>0</v>
      </c>
      <c r="Q688" s="14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5">ROUND(E706/D706*100,0)</f>
        <v>1</v>
      </c>
      <c r="P706">
        <f t="shared" si="51"/>
        <v>120.25</v>
      </c>
      <c r="Q706" s="14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>
        <f t="shared" ref="P707:P770" si="56">IFERROR(ROUND(E707/L707,2),0)</f>
        <v>195.4</v>
      </c>
      <c r="Q707" s="14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>
        <f t="shared" si="56"/>
        <v>0</v>
      </c>
      <c r="Q762" s="14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>
        <f t="shared" si="56"/>
        <v>0</v>
      </c>
      <c r="Q764" s="14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>
        <f t="shared" si="56"/>
        <v>0</v>
      </c>
      <c r="Q766" s="14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>
        <f t="shared" si="56"/>
        <v>0</v>
      </c>
      <c r="Q768" s="14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0">ROUND(E770/D770*100,0)</f>
        <v>0</v>
      </c>
      <c r="P770">
        <f t="shared" si="56"/>
        <v>0</v>
      </c>
      <c r="Q770" s="14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>
        <f t="shared" ref="P771:P834" si="61">IFERROR(ROUND(E771/L771,2),0)</f>
        <v>31.85</v>
      </c>
      <c r="Q771" s="14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5">ROUND(E834/D834*100,0)</f>
        <v>101</v>
      </c>
      <c r="P834">
        <f t="shared" si="61"/>
        <v>97.99</v>
      </c>
      <c r="Q834" s="14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>
        <f t="shared" ref="P835:P898" si="66">IFERROR(ROUND(E835/L835,2),0)</f>
        <v>148.78</v>
      </c>
      <c r="Q835" s="14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>
        <f t="shared" si="66"/>
        <v>0</v>
      </c>
      <c r="Q877" s="14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>
        <f t="shared" si="66"/>
        <v>0</v>
      </c>
      <c r="Q889" s="14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0">ROUND(E898/D898*100,0)</f>
        <v>40</v>
      </c>
      <c r="P898">
        <f t="shared" si="66"/>
        <v>44.44</v>
      </c>
      <c r="Q898" s="14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>
        <f t="shared" ref="P899:P962" si="71">IFERROR(ROUND(E899/L899,2),0)</f>
        <v>0</v>
      </c>
      <c r="Q899" s="14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>
        <f t="shared" si="71"/>
        <v>0</v>
      </c>
      <c r="Q908" s="14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>
        <f t="shared" si="71"/>
        <v>0</v>
      </c>
      <c r="Q909" s="14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>
        <f t="shared" si="71"/>
        <v>0</v>
      </c>
      <c r="Q910" s="14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>
        <f t="shared" si="71"/>
        <v>0</v>
      </c>
      <c r="Q913" s="14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>
        <f t="shared" si="71"/>
        <v>0</v>
      </c>
      <c r="Q916" s="14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>
        <f t="shared" si="71"/>
        <v>0</v>
      </c>
      <c r="Q918" s="14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>
        <f t="shared" si="71"/>
        <v>0</v>
      </c>
      <c r="Q922" s="14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>
        <f t="shared" si="71"/>
        <v>0</v>
      </c>
      <c r="Q928" s="14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>
        <f t="shared" si="71"/>
        <v>0</v>
      </c>
      <c r="Q929" s="14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>
        <f t="shared" si="71"/>
        <v>0</v>
      </c>
      <c r="Q931" s="14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>
        <f t="shared" si="71"/>
        <v>0</v>
      </c>
      <c r="Q938" s="14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>
        <f t="shared" si="71"/>
        <v>0</v>
      </c>
      <c r="Q949" s="14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5">ROUND(E962/D962*100,0)</f>
        <v>46</v>
      </c>
      <c r="P962">
        <f t="shared" si="71"/>
        <v>136.46</v>
      </c>
      <c r="Q962" s="14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>
        <f t="shared" ref="P963:P1026" si="76">IFERROR(ROUND(E963/L963,2),0)</f>
        <v>364.35</v>
      </c>
      <c r="Q963" s="14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>
        <f t="shared" si="76"/>
        <v>0</v>
      </c>
      <c r="Q990" s="14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0">ROUND(E1026/D1026*100,0)</f>
        <v>119</v>
      </c>
      <c r="P1026">
        <f t="shared" si="76"/>
        <v>388.98</v>
      </c>
      <c r="Q1026" s="14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>
        <f t="shared" ref="P1027:P1090" si="81">IFERROR(ROUND(E1027/L1027,2),0)</f>
        <v>71.849999999999994</v>
      </c>
      <c r="Q1027" s="14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>
        <f t="shared" si="81"/>
        <v>0</v>
      </c>
      <c r="Q1043" s="14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>
        <f t="shared" si="81"/>
        <v>0</v>
      </c>
      <c r="Q1048" s="14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>
        <f t="shared" si="81"/>
        <v>0</v>
      </c>
      <c r="Q1051" s="14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>
        <f t="shared" si="81"/>
        <v>0</v>
      </c>
      <c r="Q1052" s="14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>
        <f t="shared" si="81"/>
        <v>0</v>
      </c>
      <c r="Q1053" s="14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>
        <f t="shared" si="81"/>
        <v>0</v>
      </c>
      <c r="Q1054" s="14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>
        <f t="shared" si="81"/>
        <v>0</v>
      </c>
      <c r="Q1056" s="14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>
        <f t="shared" si="81"/>
        <v>0</v>
      </c>
      <c r="Q1057" s="14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>
        <f t="shared" si="81"/>
        <v>0</v>
      </c>
      <c r="Q1058" s="14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>
        <f t="shared" si="81"/>
        <v>0</v>
      </c>
      <c r="Q1059" s="14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>
        <f t="shared" si="81"/>
        <v>0</v>
      </c>
      <c r="Q1060" s="14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>
        <f t="shared" si="81"/>
        <v>0</v>
      </c>
      <c r="Q1061" s="14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>
        <f t="shared" si="81"/>
        <v>0</v>
      </c>
      <c r="Q1063" s="14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>
        <f t="shared" si="81"/>
        <v>0</v>
      </c>
      <c r="Q1065" s="14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>
        <f t="shared" si="81"/>
        <v>0</v>
      </c>
      <c r="Q1073" s="14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>
        <f t="shared" si="81"/>
        <v>0</v>
      </c>
      <c r="Q1086" s="14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>
        <f t="shared" si="81"/>
        <v>0</v>
      </c>
      <c r="Q1089" s="14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5">ROUND(E1090/D1090*100,0)</f>
        <v>14</v>
      </c>
      <c r="P1090">
        <f t="shared" si="81"/>
        <v>43.42</v>
      </c>
      <c r="Q1090" s="14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>
        <f t="shared" ref="P1091:P1154" si="86">IFERROR(ROUND(E1091/L1091,2),0)</f>
        <v>23.96</v>
      </c>
      <c r="Q1091" s="14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>
        <f t="shared" si="86"/>
        <v>0</v>
      </c>
      <c r="Q1109" s="14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>
        <f t="shared" si="86"/>
        <v>0</v>
      </c>
      <c r="Q1122" s="14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>
        <f t="shared" si="86"/>
        <v>0</v>
      </c>
      <c r="Q1124" s="14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>
        <f t="shared" si="86"/>
        <v>0</v>
      </c>
      <c r="Q1127" s="14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>
        <f t="shared" si="86"/>
        <v>0</v>
      </c>
      <c r="Q1133" s="14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>
        <f t="shared" si="86"/>
        <v>0</v>
      </c>
      <c r="Q1142" s="14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>
        <f t="shared" si="86"/>
        <v>0</v>
      </c>
      <c r="Q1143" s="14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>
        <f t="shared" si="86"/>
        <v>0</v>
      </c>
      <c r="Q1144" s="14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>
        <f t="shared" si="86"/>
        <v>0</v>
      </c>
      <c r="Q1146" s="14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>
        <f t="shared" si="86"/>
        <v>0</v>
      </c>
      <c r="Q1149" s="14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>
        <f t="shared" si="86"/>
        <v>0</v>
      </c>
      <c r="Q1153" s="14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0">ROUND(E1154/D1154*100,0)</f>
        <v>6</v>
      </c>
      <c r="P1154">
        <f t="shared" si="86"/>
        <v>60.73</v>
      </c>
      <c r="Q1154" s="14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>
        <f t="shared" ref="P1155:P1218" si="91">IFERROR(ROUND(E1155/L1155,2),0)</f>
        <v>50</v>
      </c>
      <c r="Q1155" s="14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>
        <f t="shared" si="91"/>
        <v>0</v>
      </c>
      <c r="Q1163" s="14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>
        <f t="shared" si="91"/>
        <v>0</v>
      </c>
      <c r="Q1165" s="14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>
        <f t="shared" si="91"/>
        <v>0</v>
      </c>
      <c r="Q1166" s="14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>
        <f t="shared" si="91"/>
        <v>0</v>
      </c>
      <c r="Q1174" s="14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>
        <f t="shared" si="91"/>
        <v>0</v>
      </c>
      <c r="Q1179" s="14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5">ROUND(E1218/D1218*100,0)</f>
        <v>146</v>
      </c>
      <c r="P1218">
        <f t="shared" si="91"/>
        <v>91.88</v>
      </c>
      <c r="Q1218" s="14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>
        <f t="shared" ref="P1219:P1282" si="96">IFERROR(ROUND(E1219/L1219,2),0)</f>
        <v>148.57</v>
      </c>
      <c r="Q1219" s="14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>
        <f t="shared" si="96"/>
        <v>0</v>
      </c>
      <c r="Q1229" s="14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>
        <f t="shared" si="96"/>
        <v>0</v>
      </c>
      <c r="Q1232" s="14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>
        <f t="shared" si="96"/>
        <v>0</v>
      </c>
      <c r="Q1233" s="14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>
        <f t="shared" si="96"/>
        <v>0</v>
      </c>
      <c r="Q1236" s="14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>
        <f t="shared" si="96"/>
        <v>0</v>
      </c>
      <c r="Q1238" s="14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>
        <f t="shared" si="96"/>
        <v>0</v>
      </c>
      <c r="Q1239" s="14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>
        <f t="shared" si="96"/>
        <v>0</v>
      </c>
      <c r="Q1241" s="14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0">ROUND(E1282/D1282*100,0)</f>
        <v>111</v>
      </c>
      <c r="P1282">
        <f t="shared" si="96"/>
        <v>127.98</v>
      </c>
      <c r="Q1282" s="14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>
        <f t="shared" ref="P1283:P1346" si="101">IFERROR(ROUND(E1283/L1283,2),0)</f>
        <v>104.73</v>
      </c>
      <c r="Q1283" s="14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>
        <f t="shared" si="101"/>
        <v>0</v>
      </c>
      <c r="Q1334" s="14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>
        <f t="shared" si="101"/>
        <v>0</v>
      </c>
      <c r="Q1335" s="14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>
        <f t="shared" si="101"/>
        <v>0</v>
      </c>
      <c r="Q1342" s="14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5">ROUND(E1346/D1346*100,0)</f>
        <v>378</v>
      </c>
      <c r="P1346">
        <f t="shared" si="101"/>
        <v>40.76</v>
      </c>
      <c r="Q1346" s="14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>
        <f t="shared" ref="P1347:P1410" si="106">IFERROR(ROUND(E1347/L1347,2),0)</f>
        <v>53.57</v>
      </c>
      <c r="Q1347" s="14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0">ROUND(E1410/D1410*100,0)</f>
        <v>7</v>
      </c>
      <c r="P1410">
        <f t="shared" si="106"/>
        <v>12</v>
      </c>
      <c r="Q1410" s="14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>
        <f t="shared" ref="P1411:P1474" si="111">IFERROR(ROUND(E1411/L1411,2),0)</f>
        <v>0</v>
      </c>
      <c r="Q1411" s="14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>
        <f t="shared" si="111"/>
        <v>0</v>
      </c>
      <c r="Q1418" s="14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>
        <f t="shared" si="111"/>
        <v>0</v>
      </c>
      <c r="Q1427" s="14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>
        <f t="shared" si="111"/>
        <v>0</v>
      </c>
      <c r="Q1428" s="14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>
        <f t="shared" si="111"/>
        <v>0</v>
      </c>
      <c r="Q1431" s="14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>
        <f t="shared" si="111"/>
        <v>0</v>
      </c>
      <c r="Q1434" s="14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>
        <f t="shared" si="111"/>
        <v>0</v>
      </c>
      <c r="Q1444" s="14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>
        <f t="shared" si="111"/>
        <v>0</v>
      </c>
      <c r="Q1445" s="14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>
        <f t="shared" si="111"/>
        <v>0</v>
      </c>
      <c r="Q1446" s="14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>
        <f t="shared" si="111"/>
        <v>0</v>
      </c>
      <c r="Q1447" s="14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>
        <f t="shared" si="111"/>
        <v>0</v>
      </c>
      <c r="Q1448" s="14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>
        <f t="shared" si="111"/>
        <v>0</v>
      </c>
      <c r="Q1450" s="14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>
        <f t="shared" si="111"/>
        <v>0</v>
      </c>
      <c r="Q1451" s="14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>
        <f t="shared" si="111"/>
        <v>0</v>
      </c>
      <c r="Q1454" s="14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>
        <f t="shared" si="111"/>
        <v>0</v>
      </c>
      <c r="Q1455" s="14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>
        <f t="shared" si="111"/>
        <v>0</v>
      </c>
      <c r="Q1459" s="14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>
        <f t="shared" si="111"/>
        <v>0</v>
      </c>
      <c r="Q1460" s="14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>
        <f t="shared" si="111"/>
        <v>0</v>
      </c>
      <c r="Q1461" s="14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>
        <f t="shared" si="111"/>
        <v>0</v>
      </c>
      <c r="Q1462" s="14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5">ROUND(E1474/D1474*100,0)</f>
        <v>139</v>
      </c>
      <c r="P1474">
        <f t="shared" si="111"/>
        <v>103.2</v>
      </c>
      <c r="Q1474" s="14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>
        <f t="shared" ref="P1475:P1538" si="116">IFERROR(ROUND(E1475/L1475,2),0)</f>
        <v>38.46</v>
      </c>
      <c r="Q1475" s="14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>
        <f t="shared" si="116"/>
        <v>0</v>
      </c>
      <c r="Q1486" s="14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>
        <f t="shared" si="116"/>
        <v>0</v>
      </c>
      <c r="Q1489" s="14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>
        <f t="shared" si="116"/>
        <v>0</v>
      </c>
      <c r="Q1491" s="14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>
        <f t="shared" si="116"/>
        <v>0</v>
      </c>
      <c r="Q1495" s="14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>
        <f t="shared" si="116"/>
        <v>0</v>
      </c>
      <c r="Q1497" s="14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>
        <f t="shared" si="116"/>
        <v>0</v>
      </c>
      <c r="Q1498" s="14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0">ROUND(E1538/D1538*100,0)</f>
        <v>250</v>
      </c>
      <c r="P1538">
        <f t="shared" si="116"/>
        <v>66.02</v>
      </c>
      <c r="Q1538" s="14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>
        <f t="shared" ref="P1539:P1602" si="121">IFERROR(ROUND(E1539/L1539,2),0)</f>
        <v>96.38</v>
      </c>
      <c r="Q1539" s="14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>
        <f t="shared" si="121"/>
        <v>0</v>
      </c>
      <c r="Q1546" s="14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>
        <f t="shared" si="121"/>
        <v>0</v>
      </c>
      <c r="Q1549" s="14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>
        <f t="shared" si="121"/>
        <v>0</v>
      </c>
      <c r="Q1553" s="14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>
        <f t="shared" si="121"/>
        <v>0</v>
      </c>
      <c r="Q1555" s="14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>
        <f t="shared" si="121"/>
        <v>0</v>
      </c>
      <c r="Q1556" s="14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>
        <f t="shared" si="121"/>
        <v>0</v>
      </c>
      <c r="Q1557" s="14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>
        <f t="shared" si="121"/>
        <v>0</v>
      </c>
      <c r="Q1564" s="14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>
        <f t="shared" si="121"/>
        <v>0</v>
      </c>
      <c r="Q1571" s="14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>
        <f t="shared" si="121"/>
        <v>0</v>
      </c>
      <c r="Q1582" s="14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>
        <f t="shared" si="121"/>
        <v>0</v>
      </c>
      <c r="Q1586" s="14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>
        <f t="shared" si="121"/>
        <v>0</v>
      </c>
      <c r="Q1588" s="14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>
        <f t="shared" si="121"/>
        <v>0</v>
      </c>
      <c r="Q1590" s="14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>
        <f t="shared" si="121"/>
        <v>0</v>
      </c>
      <c r="Q1591" s="14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>
        <f t="shared" si="121"/>
        <v>0</v>
      </c>
      <c r="Q1594" s="14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>
        <f t="shared" si="121"/>
        <v>0</v>
      </c>
      <c r="Q1599" s="14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>
        <f t="shared" si="121"/>
        <v>0</v>
      </c>
      <c r="Q1601" s="14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5">ROUND(E1602/D1602*100,0)</f>
        <v>7</v>
      </c>
      <c r="P1602">
        <f t="shared" si="121"/>
        <v>40.78</v>
      </c>
      <c r="Q1602" s="14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>
        <f t="shared" ref="P1603:P1666" si="126">IFERROR(ROUND(E1603/L1603,2),0)</f>
        <v>48.33</v>
      </c>
      <c r="Q1603" s="14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0">ROUND(E1666/D1666*100,0)</f>
        <v>122</v>
      </c>
      <c r="P1666">
        <f t="shared" si="126"/>
        <v>34.380000000000003</v>
      </c>
      <c r="Q1666" s="14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>
        <f t="shared" ref="P1667:P1730" si="131">IFERROR(ROUND(E1667/L1667,2),0)</f>
        <v>44.96</v>
      </c>
      <c r="Q1667" s="14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>
        <f t="shared" si="131"/>
        <v>0</v>
      </c>
      <c r="Q1684" s="14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>
        <f t="shared" si="131"/>
        <v>0</v>
      </c>
      <c r="Q1698" s="14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>
        <f t="shared" si="131"/>
        <v>0</v>
      </c>
      <c r="Q1700" s="14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>
        <f t="shared" si="131"/>
        <v>0</v>
      </c>
      <c r="Q1707" s="14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>
        <f t="shared" si="131"/>
        <v>0</v>
      </c>
      <c r="Q1708" s="14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>
        <f t="shared" si="131"/>
        <v>0</v>
      </c>
      <c r="Q1710" s="14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>
        <f t="shared" si="131"/>
        <v>0</v>
      </c>
      <c r="Q1714" s="14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>
        <f t="shared" si="131"/>
        <v>0</v>
      </c>
      <c r="Q1723" s="14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5">ROUND(E1730/D1730*100,0)</f>
        <v>68</v>
      </c>
      <c r="P1730">
        <f t="shared" si="131"/>
        <v>122.14</v>
      </c>
      <c r="Q1730" s="14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>
        <f t="shared" ref="P1731:P1794" si="136">IFERROR(ROUND(E1731/L1731,2),0)</f>
        <v>0</v>
      </c>
      <c r="Q1731" s="14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>
        <f t="shared" si="136"/>
        <v>0</v>
      </c>
      <c r="Q1742" s="14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>
        <f t="shared" si="136"/>
        <v>0</v>
      </c>
      <c r="Q1768" s="14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0">ROUND(E1794/D1794*100,0)</f>
        <v>61</v>
      </c>
      <c r="P1794">
        <f t="shared" si="136"/>
        <v>109.94</v>
      </c>
      <c r="Q1794" s="14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>
        <f t="shared" ref="P1795:P1858" si="141">IFERROR(ROUND(E1795/L1795,2),0)</f>
        <v>20</v>
      </c>
      <c r="Q1795" s="14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>
        <f t="shared" si="141"/>
        <v>0</v>
      </c>
      <c r="Q1815" s="14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>
        <f t="shared" si="141"/>
        <v>0</v>
      </c>
      <c r="Q1817" s="14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>
        <f t="shared" si="141"/>
        <v>0</v>
      </c>
      <c r="Q1820" s="14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5">ROUND(E1858/D1858*100,0)</f>
        <v>101</v>
      </c>
      <c r="P1858">
        <f t="shared" si="141"/>
        <v>53.29</v>
      </c>
      <c r="Q1858" s="14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>
        <f t="shared" ref="P1859:P1922" si="146">IFERROR(ROUND(E1859/L1859,2),0)</f>
        <v>136.36000000000001</v>
      </c>
      <c r="Q1859" s="14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>
        <f t="shared" si="146"/>
        <v>0</v>
      </c>
      <c r="Q1871" s="14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>
        <f t="shared" si="146"/>
        <v>0</v>
      </c>
      <c r="Q1878" s="14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>
        <f t="shared" si="146"/>
        <v>0</v>
      </c>
      <c r="Q1879" s="14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>
        <f t="shared" si="146"/>
        <v>0</v>
      </c>
      <c r="Q1880" s="14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0">ROUND(E1922/D1922*100,0)</f>
        <v>43</v>
      </c>
      <c r="P1922">
        <f t="shared" si="146"/>
        <v>40.98</v>
      </c>
      <c r="Q1922" s="14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>
        <f t="shared" ref="P1923:P1986" si="151">IFERROR(ROUND(E1923/L1923,2),0)</f>
        <v>54</v>
      </c>
      <c r="Q1923" s="14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>
        <f t="shared" si="151"/>
        <v>0</v>
      </c>
      <c r="Q1984" s="14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5">ROUND(E1986/D1986*100,0)</f>
        <v>21</v>
      </c>
      <c r="P1986">
        <f t="shared" si="151"/>
        <v>453.14</v>
      </c>
      <c r="Q1986" s="14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>
        <f t="shared" ref="P1987:P2050" si="156">IFERROR(ROUND(E1987/L1987,2),0)</f>
        <v>12.75</v>
      </c>
      <c r="Q1987" s="14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>
        <f t="shared" si="156"/>
        <v>0</v>
      </c>
      <c r="Q1995" s="14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>
        <f t="shared" si="156"/>
        <v>0</v>
      </c>
      <c r="Q1996" s="14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>
        <f t="shared" si="156"/>
        <v>0</v>
      </c>
      <c r="Q1998" s="14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>
        <f t="shared" si="156"/>
        <v>0</v>
      </c>
      <c r="Q1999" s="14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0">ROUND(E2050/D2050*100,0)</f>
        <v>148</v>
      </c>
      <c r="P2050">
        <f t="shared" si="156"/>
        <v>91.83</v>
      </c>
      <c r="Q2050" s="14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>
        <f t="shared" ref="P2051:P2114" si="161">IFERROR(ROUND(E2051/L2051,2),0)</f>
        <v>80.989999999999995</v>
      </c>
      <c r="Q2051" s="14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5">ROUND(E2114/D2114*100,0)</f>
        <v>100</v>
      </c>
      <c r="P2114">
        <f t="shared" si="161"/>
        <v>27.27</v>
      </c>
      <c r="Q2114" s="14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>
        <f t="shared" ref="P2115:P2178" si="166">IFERROR(ROUND(E2115/L2115,2),0)</f>
        <v>68.599999999999994</v>
      </c>
      <c r="Q2115" s="14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>
        <f t="shared" si="166"/>
        <v>0</v>
      </c>
      <c r="Q2143" s="14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>
        <f t="shared" si="166"/>
        <v>0</v>
      </c>
      <c r="Q2151" s="14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0">ROUND(E2178/D2178*100,0)</f>
        <v>126</v>
      </c>
      <c r="P2178">
        <f t="shared" si="166"/>
        <v>88.75</v>
      </c>
      <c r="Q2178" s="14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>
        <f t="shared" ref="P2179:P2242" si="171">IFERROR(ROUND(E2179/L2179,2),0)</f>
        <v>65.87</v>
      </c>
      <c r="Q2179" s="14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5">ROUND(E2242/D2242*100,0)</f>
        <v>271</v>
      </c>
      <c r="P2242">
        <f t="shared" si="171"/>
        <v>140.97999999999999</v>
      </c>
      <c r="Q2242" s="14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>
        <f t="shared" ref="P2243:P2306" si="176">IFERROR(ROUND(E2243/L2243,2),0)</f>
        <v>49.47</v>
      </c>
      <c r="Q2243" s="14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0">ROUND(E2306/D2306*100,0)</f>
        <v>101</v>
      </c>
      <c r="P2306">
        <f t="shared" si="176"/>
        <v>53.47</v>
      </c>
      <c r="Q2306" s="14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>
        <f t="shared" ref="P2307:P2370" si="181">IFERROR(ROUND(E2307/L2307,2),0)</f>
        <v>109.11</v>
      </c>
      <c r="Q2307" s="14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>
        <f t="shared" si="181"/>
        <v>0</v>
      </c>
      <c r="Q2343" s="14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>
        <f t="shared" si="181"/>
        <v>0</v>
      </c>
      <c r="Q2344" s="14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>
        <f t="shared" si="181"/>
        <v>0</v>
      </c>
      <c r="Q2347" s="14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>
        <f t="shared" si="181"/>
        <v>0</v>
      </c>
      <c r="Q2351" s="14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>
        <f t="shared" si="181"/>
        <v>0</v>
      </c>
      <c r="Q2352" s="14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>
        <f t="shared" si="181"/>
        <v>0</v>
      </c>
      <c r="Q2354" s="14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>
        <f t="shared" si="181"/>
        <v>0</v>
      </c>
      <c r="Q2355" s="14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>
        <f t="shared" si="181"/>
        <v>0</v>
      </c>
      <c r="Q2358" s="14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>
        <f t="shared" si="181"/>
        <v>0</v>
      </c>
      <c r="Q2359" s="14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>
        <f t="shared" si="181"/>
        <v>0</v>
      </c>
      <c r="Q2360" s="14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>
        <f t="shared" si="181"/>
        <v>0</v>
      </c>
      <c r="Q2363" s="14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>
        <f t="shared" si="181"/>
        <v>0</v>
      </c>
      <c r="Q2365" s="14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>
        <f t="shared" si="181"/>
        <v>0</v>
      </c>
      <c r="Q2366" s="14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>
        <f t="shared" si="181"/>
        <v>0</v>
      </c>
      <c r="Q2367" s="14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5">ROUND(E2370/D2370*100,0)</f>
        <v>0</v>
      </c>
      <c r="P2370">
        <f t="shared" si="181"/>
        <v>50</v>
      </c>
      <c r="Q2370" s="14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>
        <f t="shared" ref="P2371:P2434" si="186">IFERROR(ROUND(E2371/L2371,2),0)</f>
        <v>0</v>
      </c>
      <c r="Q2371" s="14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>
        <f t="shared" si="186"/>
        <v>0</v>
      </c>
      <c r="Q2379" s="14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>
        <f t="shared" si="186"/>
        <v>0</v>
      </c>
      <c r="Q2380" s="14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>
        <f t="shared" si="186"/>
        <v>0</v>
      </c>
      <c r="Q2381" s="14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>
        <f t="shared" si="186"/>
        <v>0</v>
      </c>
      <c r="Q2388" s="14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>
        <f t="shared" si="186"/>
        <v>0</v>
      </c>
      <c r="Q2392" s="14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>
        <f t="shared" si="186"/>
        <v>0</v>
      </c>
      <c r="Q2394" s="14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>
        <f t="shared" si="186"/>
        <v>0</v>
      </c>
      <c r="Q2397" s="14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>
        <f t="shared" si="186"/>
        <v>0</v>
      </c>
      <c r="Q2399" s="14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>
        <f t="shared" si="186"/>
        <v>0</v>
      </c>
      <c r="Q2400" s="14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>
        <f t="shared" si="186"/>
        <v>0</v>
      </c>
      <c r="Q2401" s="14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>
        <f t="shared" si="186"/>
        <v>0</v>
      </c>
      <c r="Q2402" s="14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>
        <f t="shared" si="186"/>
        <v>0</v>
      </c>
      <c r="Q2406" s="14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>
        <f t="shared" si="186"/>
        <v>0</v>
      </c>
      <c r="Q2412" s="14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>
        <f t="shared" si="186"/>
        <v>0</v>
      </c>
      <c r="Q2414" s="14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>
        <f t="shared" si="186"/>
        <v>0</v>
      </c>
      <c r="Q2419" s="14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>
        <f t="shared" si="186"/>
        <v>0</v>
      </c>
      <c r="Q2421" s="14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>
        <f t="shared" si="186"/>
        <v>0</v>
      </c>
      <c r="Q2428" s="14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0">ROUND(E2434/D2434*100,0)</f>
        <v>0</v>
      </c>
      <c r="P2434">
        <f t="shared" si="186"/>
        <v>1</v>
      </c>
      <c r="Q2434" s="14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>
        <f t="shared" ref="P2435:P2498" si="191">IFERROR(ROUND(E2435/L2435,2),0)</f>
        <v>0</v>
      </c>
      <c r="Q2435" s="14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5">ROUND(E2498/D2498*100,0)</f>
        <v>100</v>
      </c>
      <c r="P2498">
        <f t="shared" si="191"/>
        <v>600</v>
      </c>
      <c r="Q2498" s="14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>
        <f t="shared" ref="P2499:P2562" si="196">IFERROR(ROUND(E2499/L2499,2),0)</f>
        <v>80.55</v>
      </c>
      <c r="Q2499" s="14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>
        <f t="shared" si="196"/>
        <v>0</v>
      </c>
      <c r="Q2506" s="14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>
        <f t="shared" si="196"/>
        <v>0</v>
      </c>
      <c r="Q2507" s="14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>
        <f t="shared" si="196"/>
        <v>0</v>
      </c>
      <c r="Q2509" s="14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>
        <f t="shared" si="196"/>
        <v>0</v>
      </c>
      <c r="Q2510" s="14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>
        <f t="shared" si="196"/>
        <v>0</v>
      </c>
      <c r="Q2513" s="14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>
        <f t="shared" si="196"/>
        <v>0</v>
      </c>
      <c r="Q2514" s="14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>
        <f t="shared" si="196"/>
        <v>0</v>
      </c>
      <c r="Q2515" s="14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>
        <f t="shared" si="196"/>
        <v>0</v>
      </c>
      <c r="Q2518" s="14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>
        <f t="shared" si="196"/>
        <v>0</v>
      </c>
      <c r="Q2520" s="14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>
        <f t="shared" si="196"/>
        <v>0</v>
      </c>
      <c r="Q2522" s="14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0">ROUND(E2562/D2562*100,0)</f>
        <v>100</v>
      </c>
      <c r="P2562">
        <f t="shared" si="196"/>
        <v>143</v>
      </c>
      <c r="Q2562" s="14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>
        <f t="shared" ref="P2563:P2626" si="201">IFERROR(ROUND(E2563/L2563,2),0)</f>
        <v>0</v>
      </c>
      <c r="Q2563" s="14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>
        <f t="shared" si="201"/>
        <v>0</v>
      </c>
      <c r="Q2574" s="14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>
        <f t="shared" si="201"/>
        <v>0</v>
      </c>
      <c r="Q2575" s="14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>
        <f t="shared" si="201"/>
        <v>0</v>
      </c>
      <c r="Q2576" s="14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>
        <f t="shared" si="201"/>
        <v>0</v>
      </c>
      <c r="Q2577" s="14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>
        <f t="shared" si="201"/>
        <v>0</v>
      </c>
      <c r="Q2578" s="14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>
        <f t="shared" si="201"/>
        <v>0</v>
      </c>
      <c r="Q2579" s="14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>
        <f t="shared" si="201"/>
        <v>0</v>
      </c>
      <c r="Q2580" s="14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>
        <f t="shared" si="201"/>
        <v>0</v>
      </c>
      <c r="Q2586" s="14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>
        <f t="shared" si="201"/>
        <v>0</v>
      </c>
      <c r="Q2592" s="14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>
        <f t="shared" si="201"/>
        <v>0</v>
      </c>
      <c r="Q2595" s="14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5">ROUND(E2626/D2626*100,0)</f>
        <v>1379</v>
      </c>
      <c r="P2626">
        <f t="shared" si="201"/>
        <v>31.82</v>
      </c>
      <c r="Q2626" s="14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>
        <f t="shared" ref="P2627:P2690" si="206">IFERROR(ROUND(E2627/L2627,2),0)</f>
        <v>27.58</v>
      </c>
      <c r="Q2627" s="14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>
        <f t="shared" si="206"/>
        <v>0</v>
      </c>
      <c r="Q2644" s="14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>
        <f t="shared" si="206"/>
        <v>0</v>
      </c>
      <c r="Q2688" s="14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>
        <f t="shared" si="206"/>
        <v>0</v>
      </c>
      <c r="Q2689" s="14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0">ROUND(E2690/D2690*100,0)</f>
        <v>0</v>
      </c>
      <c r="P2690">
        <f t="shared" si="206"/>
        <v>5.29</v>
      </c>
      <c r="Q2690" s="14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>
        <f t="shared" ref="P2691:P2754" si="211">IFERROR(ROUND(E2691/L2691,2),0)</f>
        <v>1</v>
      </c>
      <c r="Q2691" s="14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>
        <f t="shared" si="211"/>
        <v>0</v>
      </c>
      <c r="Q2701" s="14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>
        <f t="shared" si="211"/>
        <v>0</v>
      </c>
      <c r="Q2745" s="14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>
        <f t="shared" si="211"/>
        <v>0</v>
      </c>
      <c r="Q2752" s="14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>
        <f t="shared" si="211"/>
        <v>0</v>
      </c>
      <c r="Q2753" s="14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5">ROUND(E2754/D2754*100,0)</f>
        <v>11</v>
      </c>
      <c r="P2754">
        <f t="shared" si="211"/>
        <v>39.29</v>
      </c>
      <c r="Q2754" s="14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>
        <f t="shared" ref="P2755:P2818" si="216">IFERROR(ROUND(E2755/L2755,2),0)</f>
        <v>47.5</v>
      </c>
      <c r="Q2755" s="14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>
        <f t="shared" si="216"/>
        <v>0</v>
      </c>
      <c r="Q2762" s="14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>
        <f t="shared" si="216"/>
        <v>0</v>
      </c>
      <c r="Q2767" s="14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>
        <f t="shared" si="216"/>
        <v>0</v>
      </c>
      <c r="Q2773" s="14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>
        <f t="shared" si="216"/>
        <v>0</v>
      </c>
      <c r="Q2774" s="14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>
        <f t="shared" si="216"/>
        <v>0</v>
      </c>
      <c r="Q2782" s="14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0">ROUND(E2818/D2818*100,0)</f>
        <v>142</v>
      </c>
      <c r="P2818">
        <f t="shared" si="216"/>
        <v>25.13</v>
      </c>
      <c r="Q2818" s="14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>
        <f t="shared" ref="P2819:P2882" si="221">IFERROR(ROUND(E2819/L2819,2),0)</f>
        <v>23.64</v>
      </c>
      <c r="Q2819" s="14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>
        <f t="shared" si="221"/>
        <v>0</v>
      </c>
      <c r="Q2844" s="14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>
        <f t="shared" si="221"/>
        <v>0</v>
      </c>
      <c r="Q2845" s="14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>
        <f t="shared" si="221"/>
        <v>30</v>
      </c>
      <c r="Q2846" s="14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>
        <f t="shared" si="221"/>
        <v>60.67</v>
      </c>
      <c r="Q2847" s="14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>
        <f t="shared" si="221"/>
        <v>0</v>
      </c>
      <c r="Q2848" s="14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>
        <f t="shared" si="221"/>
        <v>0</v>
      </c>
      <c r="Q2849" s="14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>
        <f t="shared" si="221"/>
        <v>23.33</v>
      </c>
      <c r="Q2850" s="14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>
        <f t="shared" si="221"/>
        <v>5</v>
      </c>
      <c r="Q2851" s="14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>
        <f t="shared" si="221"/>
        <v>23.92</v>
      </c>
      <c r="Q2852" s="14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>
        <f t="shared" si="221"/>
        <v>0</v>
      </c>
      <c r="Q2853" s="14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>
        <f t="shared" si="221"/>
        <v>15.83</v>
      </c>
      <c r="Q2854" s="14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>
        <f t="shared" si="221"/>
        <v>0</v>
      </c>
      <c r="Q2855" s="14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>
        <f t="shared" si="221"/>
        <v>29.79</v>
      </c>
      <c r="Q2856" s="14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>
        <f t="shared" si="221"/>
        <v>60</v>
      </c>
      <c r="Q2857" s="14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>
        <f t="shared" si="221"/>
        <v>24.33</v>
      </c>
      <c r="Q2858" s="14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>
        <f t="shared" si="221"/>
        <v>500</v>
      </c>
      <c r="Q2859" s="14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>
        <f t="shared" si="221"/>
        <v>0</v>
      </c>
      <c r="Q2860" s="14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>
        <f t="shared" si="221"/>
        <v>35</v>
      </c>
      <c r="Q2861" s="14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>
        <f t="shared" si="221"/>
        <v>29.56</v>
      </c>
      <c r="Q2862" s="14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>
        <f t="shared" si="221"/>
        <v>26.67</v>
      </c>
      <c r="Q2863" s="14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>
        <f t="shared" si="221"/>
        <v>18.329999999999998</v>
      </c>
      <c r="Q2864" s="14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>
        <f t="shared" si="221"/>
        <v>20</v>
      </c>
      <c r="Q2865" s="14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>
        <f t="shared" si="221"/>
        <v>13.33</v>
      </c>
      <c r="Q2866" s="14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>
        <f t="shared" si="221"/>
        <v>0</v>
      </c>
      <c r="Q2867" s="14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>
        <f t="shared" si="221"/>
        <v>22.5</v>
      </c>
      <c r="Q2868" s="14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>
        <f t="shared" si="221"/>
        <v>50.4</v>
      </c>
      <c r="Q2869" s="14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>
        <f t="shared" si="221"/>
        <v>105.03</v>
      </c>
      <c r="Q2870" s="14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>
        <f t="shared" si="221"/>
        <v>35.4</v>
      </c>
      <c r="Q2871" s="14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>
        <f t="shared" si="221"/>
        <v>83.33</v>
      </c>
      <c r="Q2872" s="14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>
        <f t="shared" si="221"/>
        <v>35.92</v>
      </c>
      <c r="Q2873" s="14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>
        <f t="shared" si="221"/>
        <v>0</v>
      </c>
      <c r="Q2874" s="14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>
        <f t="shared" si="221"/>
        <v>119.13</v>
      </c>
      <c r="Q2875" s="14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>
        <f t="shared" si="221"/>
        <v>90.33</v>
      </c>
      <c r="Q2876" s="14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>
        <f t="shared" si="221"/>
        <v>2.33</v>
      </c>
      <c r="Q2877" s="14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>
        <f t="shared" si="221"/>
        <v>0</v>
      </c>
      <c r="Q2878" s="14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>
        <f t="shared" si="221"/>
        <v>108.33</v>
      </c>
      <c r="Q2879" s="14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>
        <f t="shared" si="221"/>
        <v>15.75</v>
      </c>
      <c r="Q2880" s="14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>
        <f t="shared" si="221"/>
        <v>29</v>
      </c>
      <c r="Q2881" s="14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225">ROUND(E2882/D2882*100,0)</f>
        <v>23</v>
      </c>
      <c r="P2882">
        <f t="shared" si="221"/>
        <v>96.55</v>
      </c>
      <c r="Q2882" s="14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225"/>
        <v>0</v>
      </c>
      <c r="P2883">
        <f t="shared" ref="P2883:P2946" si="226">IFERROR(ROUND(E2883/L2883,2),0)</f>
        <v>0</v>
      </c>
      <c r="Q2883" s="14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>
        <f t="shared" si="226"/>
        <v>63</v>
      </c>
      <c r="Q2884" s="14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>
        <f t="shared" si="226"/>
        <v>381.6</v>
      </c>
      <c r="Q2885" s="14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>
        <f t="shared" si="226"/>
        <v>46.25</v>
      </c>
      <c r="Q2886" s="14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>
        <f t="shared" si="226"/>
        <v>26</v>
      </c>
      <c r="Q2887" s="14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>
        <f t="shared" si="226"/>
        <v>10</v>
      </c>
      <c r="Q2888" s="14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>
        <f t="shared" si="226"/>
        <v>5</v>
      </c>
      <c r="Q2889" s="14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>
        <f t="shared" si="226"/>
        <v>0</v>
      </c>
      <c r="Q2890" s="14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>
        <f t="shared" si="226"/>
        <v>81.569999999999993</v>
      </c>
      <c r="Q2891" s="14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>
        <f t="shared" si="226"/>
        <v>7</v>
      </c>
      <c r="Q2892" s="14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>
        <f t="shared" si="226"/>
        <v>27.3</v>
      </c>
      <c r="Q2893" s="14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>
        <f t="shared" si="226"/>
        <v>29.41</v>
      </c>
      <c r="Q2894" s="14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>
        <f t="shared" si="226"/>
        <v>12.5</v>
      </c>
      <c r="Q2895" s="14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>
        <f t="shared" si="226"/>
        <v>0</v>
      </c>
      <c r="Q2896" s="14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>
        <f t="shared" si="226"/>
        <v>5.75</v>
      </c>
      <c r="Q2897" s="14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>
        <f t="shared" si="226"/>
        <v>52.08</v>
      </c>
      <c r="Q2898" s="14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>
        <f t="shared" si="226"/>
        <v>183.33</v>
      </c>
      <c r="Q2899" s="14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>
        <f t="shared" si="226"/>
        <v>26.33</v>
      </c>
      <c r="Q2900" s="14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>
        <f t="shared" si="226"/>
        <v>0</v>
      </c>
      <c r="Q2901" s="14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>
        <f t="shared" si="226"/>
        <v>486.43</v>
      </c>
      <c r="Q2902" s="14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>
        <f t="shared" si="226"/>
        <v>3</v>
      </c>
      <c r="Q2903" s="14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>
        <f t="shared" si="226"/>
        <v>25</v>
      </c>
      <c r="Q2904" s="14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>
        <f t="shared" si="226"/>
        <v>9.75</v>
      </c>
      <c r="Q2905" s="14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>
        <f t="shared" si="226"/>
        <v>18.75</v>
      </c>
      <c r="Q2906" s="14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>
        <f t="shared" si="226"/>
        <v>36.590000000000003</v>
      </c>
      <c r="Q2907" s="14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>
        <f t="shared" si="226"/>
        <v>80.709999999999994</v>
      </c>
      <c r="Q2908" s="14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>
        <f t="shared" si="226"/>
        <v>1</v>
      </c>
      <c r="Q2909" s="14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>
        <f t="shared" si="226"/>
        <v>52.8</v>
      </c>
      <c r="Q2910" s="14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>
        <f t="shared" si="226"/>
        <v>20</v>
      </c>
      <c r="Q2911" s="14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>
        <f t="shared" si="226"/>
        <v>1</v>
      </c>
      <c r="Q2912" s="14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>
        <f t="shared" si="226"/>
        <v>46.93</v>
      </c>
      <c r="Q2913" s="14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>
        <f t="shared" si="226"/>
        <v>78.08</v>
      </c>
      <c r="Q2914" s="14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>
        <f t="shared" si="226"/>
        <v>1</v>
      </c>
      <c r="Q2915" s="14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>
        <f t="shared" si="226"/>
        <v>1</v>
      </c>
      <c r="Q2916" s="14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>
        <f t="shared" si="226"/>
        <v>203.67</v>
      </c>
      <c r="Q2917" s="14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>
        <f t="shared" si="226"/>
        <v>20.71</v>
      </c>
      <c r="Q2918" s="14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>
        <f t="shared" si="226"/>
        <v>48.56</v>
      </c>
      <c r="Q2919" s="14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>
        <f t="shared" si="226"/>
        <v>68.099999999999994</v>
      </c>
      <c r="Q2920" s="14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>
        <f t="shared" si="226"/>
        <v>8.5</v>
      </c>
      <c r="Q2921" s="14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>
        <f t="shared" si="226"/>
        <v>51.62</v>
      </c>
      <c r="Q2922" s="14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>
        <f t="shared" si="226"/>
        <v>43</v>
      </c>
      <c r="Q2923" s="14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>
        <f t="shared" si="226"/>
        <v>83.33</v>
      </c>
      <c r="Q2924" s="14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>
        <f t="shared" si="226"/>
        <v>30</v>
      </c>
      <c r="Q2925" s="14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>
        <f t="shared" si="226"/>
        <v>175.51</v>
      </c>
      <c r="Q2926" s="14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>
        <f t="shared" si="226"/>
        <v>231.66</v>
      </c>
      <c r="Q2927" s="14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>
        <f t="shared" si="226"/>
        <v>75</v>
      </c>
      <c r="Q2928" s="14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>
        <f t="shared" si="226"/>
        <v>112.14</v>
      </c>
      <c r="Q2929" s="14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>
        <f t="shared" si="226"/>
        <v>41.67</v>
      </c>
      <c r="Q2930" s="14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>
        <f t="shared" si="226"/>
        <v>255.17</v>
      </c>
      <c r="Q2931" s="14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>
        <f t="shared" si="226"/>
        <v>162.77000000000001</v>
      </c>
      <c r="Q2932" s="14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>
        <f t="shared" si="226"/>
        <v>88.33</v>
      </c>
      <c r="Q2933" s="14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>
        <f t="shared" si="226"/>
        <v>85.74</v>
      </c>
      <c r="Q2934" s="14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>
        <f t="shared" si="226"/>
        <v>47.57</v>
      </c>
      <c r="Q2935" s="14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>
        <f t="shared" si="226"/>
        <v>72.97</v>
      </c>
      <c r="Q2936" s="14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>
        <f t="shared" si="226"/>
        <v>90.54</v>
      </c>
      <c r="Q2937" s="14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>
        <f t="shared" si="226"/>
        <v>37.65</v>
      </c>
      <c r="Q2938" s="14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>
        <f t="shared" si="226"/>
        <v>36.36</v>
      </c>
      <c r="Q2939" s="14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>
        <f t="shared" si="226"/>
        <v>126.72</v>
      </c>
      <c r="Q2940" s="14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>
        <f t="shared" si="226"/>
        <v>329.2</v>
      </c>
      <c r="Q2941" s="14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>
        <f t="shared" si="226"/>
        <v>81.239999999999995</v>
      </c>
      <c r="Q2942" s="14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>
        <f t="shared" si="226"/>
        <v>1</v>
      </c>
      <c r="Q2943" s="14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>
        <f t="shared" si="226"/>
        <v>202.23</v>
      </c>
      <c r="Q2944" s="14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>
        <f t="shared" si="226"/>
        <v>0</v>
      </c>
      <c r="Q2945" s="14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0">ROUND(E2946/D2946*100,0)</f>
        <v>1</v>
      </c>
      <c r="P2946">
        <f t="shared" si="226"/>
        <v>100</v>
      </c>
      <c r="Q2946" s="14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>
        <f t="shared" ref="P2947:P3010" si="231">IFERROR(ROUND(E2947/L2947,2),0)</f>
        <v>0</v>
      </c>
      <c r="Q2947" s="14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s="14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s="14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s="14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s="14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>
        <f t="shared" si="231"/>
        <v>0</v>
      </c>
      <c r="Q2952" s="14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s="14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s="14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>
        <f t="shared" si="231"/>
        <v>201.67</v>
      </c>
      <c r="Q2955" s="14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>
        <f t="shared" si="231"/>
        <v>0</v>
      </c>
      <c r="Q2956" s="14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>
        <f t="shared" si="231"/>
        <v>65</v>
      </c>
      <c r="Q2957" s="14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>
        <f t="shared" si="231"/>
        <v>66.099999999999994</v>
      </c>
      <c r="Q2958" s="14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>
        <f t="shared" si="231"/>
        <v>93.33</v>
      </c>
      <c r="Q2959" s="14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>
        <f t="shared" si="231"/>
        <v>0</v>
      </c>
      <c r="Q2960" s="14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>
        <f t="shared" si="231"/>
        <v>0</v>
      </c>
      <c r="Q2961" s="14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>
        <f t="shared" si="231"/>
        <v>0</v>
      </c>
      <c r="Q2962" s="14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>
        <f t="shared" si="231"/>
        <v>50.75</v>
      </c>
      <c r="Q2963" s="14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>
        <f t="shared" si="231"/>
        <v>60.9</v>
      </c>
      <c r="Q2964" s="14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>
        <f t="shared" si="231"/>
        <v>109.03</v>
      </c>
      <c r="Q2965" s="14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>
        <f t="shared" si="231"/>
        <v>25.69</v>
      </c>
      <c r="Q2966" s="14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>
        <f t="shared" si="231"/>
        <v>41.92</v>
      </c>
      <c r="Q2967" s="14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>
        <f t="shared" si="231"/>
        <v>88.77</v>
      </c>
      <c r="Q2968" s="14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>
        <f t="shared" si="231"/>
        <v>80.23</v>
      </c>
      <c r="Q2969" s="14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>
        <f t="shared" si="231"/>
        <v>78.94</v>
      </c>
      <c r="Q2970" s="14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>
        <f t="shared" si="231"/>
        <v>95.59</v>
      </c>
      <c r="Q2971" s="14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>
        <f t="shared" si="231"/>
        <v>69.89</v>
      </c>
      <c r="Q2972" s="14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>
        <f t="shared" si="231"/>
        <v>74.53</v>
      </c>
      <c r="Q2973" s="14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>
        <f t="shared" si="231"/>
        <v>123.94</v>
      </c>
      <c r="Q2974" s="14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>
        <f t="shared" si="231"/>
        <v>264.85000000000002</v>
      </c>
      <c r="Q2975" s="14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>
        <f t="shared" si="231"/>
        <v>58.62</v>
      </c>
      <c r="Q2976" s="14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>
        <f t="shared" si="231"/>
        <v>70.88</v>
      </c>
      <c r="Q2977" s="14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>
        <f t="shared" si="231"/>
        <v>8.57</v>
      </c>
      <c r="Q2978" s="14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>
        <f t="shared" si="231"/>
        <v>113.57</v>
      </c>
      <c r="Q2979" s="14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>
        <f t="shared" si="231"/>
        <v>60.69</v>
      </c>
      <c r="Q2980" s="14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>
        <f t="shared" si="231"/>
        <v>110.22</v>
      </c>
      <c r="Q2981" s="14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>
        <f t="shared" si="231"/>
        <v>136.46</v>
      </c>
      <c r="Q2982" s="14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>
        <f t="shared" si="231"/>
        <v>53.16</v>
      </c>
      <c r="Q2983" s="14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>
        <f t="shared" si="231"/>
        <v>86.49</v>
      </c>
      <c r="Q2984" s="14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>
        <f t="shared" si="231"/>
        <v>155.24</v>
      </c>
      <c r="Q2985" s="14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>
        <f t="shared" si="231"/>
        <v>115.08</v>
      </c>
      <c r="Q2986" s="14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>
        <f t="shared" si="231"/>
        <v>109.59</v>
      </c>
      <c r="Q2987" s="14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>
        <f t="shared" si="231"/>
        <v>45.21</v>
      </c>
      <c r="Q2988" s="14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>
        <f t="shared" si="231"/>
        <v>104.15</v>
      </c>
      <c r="Q2989" s="14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>
        <f t="shared" si="231"/>
        <v>35.71</v>
      </c>
      <c r="Q2990" s="14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>
        <f t="shared" si="231"/>
        <v>97</v>
      </c>
      <c r="Q2991" s="14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>
        <f t="shared" si="231"/>
        <v>370.37</v>
      </c>
      <c r="Q2992" s="14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>
        <f t="shared" si="231"/>
        <v>94.41</v>
      </c>
      <c r="Q2993" s="14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>
        <f t="shared" si="231"/>
        <v>48.98</v>
      </c>
      <c r="Q2994" s="14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>
        <f t="shared" si="231"/>
        <v>45.59</v>
      </c>
      <c r="Q2995" s="14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>
        <f t="shared" si="231"/>
        <v>23.28</v>
      </c>
      <c r="Q2996" s="14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>
        <f t="shared" si="231"/>
        <v>63.23</v>
      </c>
      <c r="Q2997" s="14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>
        <f t="shared" si="231"/>
        <v>153.52000000000001</v>
      </c>
      <c r="Q2998" s="14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>
        <f t="shared" si="231"/>
        <v>90.2</v>
      </c>
      <c r="Q2999" s="14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>
        <f t="shared" si="231"/>
        <v>118.97</v>
      </c>
      <c r="Q3000" s="14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>
        <f t="shared" si="231"/>
        <v>80.25</v>
      </c>
      <c r="Q3001" s="14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>
        <f t="shared" si="231"/>
        <v>62.5</v>
      </c>
      <c r="Q3002" s="14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>
        <f t="shared" si="231"/>
        <v>131.38</v>
      </c>
      <c r="Q3003" s="14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>
        <f t="shared" si="231"/>
        <v>73.03</v>
      </c>
      <c r="Q3004" s="14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>
        <f t="shared" si="231"/>
        <v>178.53</v>
      </c>
      <c r="Q3005" s="14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>
        <f t="shared" si="231"/>
        <v>162.91</v>
      </c>
      <c r="Q3006" s="14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>
        <f t="shared" si="231"/>
        <v>108.24</v>
      </c>
      <c r="Q3007" s="14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>
        <f t="shared" si="231"/>
        <v>88.87</v>
      </c>
      <c r="Q3008" s="14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>
        <f t="shared" si="231"/>
        <v>54</v>
      </c>
      <c r="Q3009" s="14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5">ROUND(E3010/D3010*100,0)</f>
        <v>101</v>
      </c>
      <c r="P3010">
        <f t="shared" si="231"/>
        <v>116.73</v>
      </c>
      <c r="Q3010" s="14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>
        <f t="shared" ref="P3011:P3074" si="236">IFERROR(ROUND(E3011/L3011,2),0)</f>
        <v>233.9</v>
      </c>
      <c r="Q3011" s="14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s="14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s="14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s="14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s="14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s="14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s="14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s="14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>
        <f t="shared" si="236"/>
        <v>146.44999999999999</v>
      </c>
      <c r="Q3019" s="14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>
        <f t="shared" si="236"/>
        <v>103.17</v>
      </c>
      <c r="Q3020" s="14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>
        <f t="shared" si="236"/>
        <v>80.459999999999994</v>
      </c>
      <c r="Q3021" s="14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>
        <f t="shared" si="236"/>
        <v>234.67</v>
      </c>
      <c r="Q3022" s="14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>
        <f t="shared" si="236"/>
        <v>50.69</v>
      </c>
      <c r="Q3023" s="14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>
        <f t="shared" si="236"/>
        <v>162.71</v>
      </c>
      <c r="Q3024" s="14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>
        <f t="shared" si="236"/>
        <v>120.17</v>
      </c>
      <c r="Q3025" s="14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>
        <f t="shared" si="236"/>
        <v>67.7</v>
      </c>
      <c r="Q3026" s="14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>
        <f t="shared" si="236"/>
        <v>52.1</v>
      </c>
      <c r="Q3027" s="14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>
        <f t="shared" si="236"/>
        <v>51.6</v>
      </c>
      <c r="Q3028" s="14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>
        <f t="shared" si="236"/>
        <v>164.3</v>
      </c>
      <c r="Q3029" s="14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>
        <f t="shared" si="236"/>
        <v>84.86</v>
      </c>
      <c r="Q3030" s="14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>
        <f t="shared" si="236"/>
        <v>94.55</v>
      </c>
      <c r="Q3031" s="14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>
        <f t="shared" si="236"/>
        <v>45.54</v>
      </c>
      <c r="Q3032" s="14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>
        <f t="shared" si="236"/>
        <v>51.72</v>
      </c>
      <c r="Q3033" s="14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>
        <f t="shared" si="236"/>
        <v>50.88</v>
      </c>
      <c r="Q3034" s="14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>
        <f t="shared" si="236"/>
        <v>191.13</v>
      </c>
      <c r="Q3035" s="14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>
        <f t="shared" si="236"/>
        <v>89.31</v>
      </c>
      <c r="Q3036" s="14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>
        <f t="shared" si="236"/>
        <v>88.59</v>
      </c>
      <c r="Q3037" s="14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>
        <f t="shared" si="236"/>
        <v>96.3</v>
      </c>
      <c r="Q3038" s="14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>
        <f t="shared" si="236"/>
        <v>33.31</v>
      </c>
      <c r="Q3039" s="14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>
        <f t="shared" si="236"/>
        <v>37.22</v>
      </c>
      <c r="Q3040" s="14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>
        <f t="shared" si="236"/>
        <v>92.13</v>
      </c>
      <c r="Q3041" s="14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>
        <f t="shared" si="236"/>
        <v>76.790000000000006</v>
      </c>
      <c r="Q3042" s="14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>
        <f t="shared" si="236"/>
        <v>96.53</v>
      </c>
      <c r="Q3043" s="14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>
        <f t="shared" si="236"/>
        <v>51.89</v>
      </c>
      <c r="Q3044" s="14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>
        <f t="shared" si="236"/>
        <v>128.91</v>
      </c>
      <c r="Q3045" s="14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>
        <f t="shared" si="236"/>
        <v>84.11</v>
      </c>
      <c r="Q3046" s="14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>
        <f t="shared" si="236"/>
        <v>82.94</v>
      </c>
      <c r="Q3047" s="14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>
        <f t="shared" si="236"/>
        <v>259.95</v>
      </c>
      <c r="Q3048" s="14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>
        <f t="shared" si="236"/>
        <v>37.25</v>
      </c>
      <c r="Q3049" s="14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>
        <f t="shared" si="236"/>
        <v>177.02</v>
      </c>
      <c r="Q3050" s="14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>
        <f t="shared" si="236"/>
        <v>74.069999999999993</v>
      </c>
      <c r="Q3051" s="14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>
        <f t="shared" si="236"/>
        <v>70.67</v>
      </c>
      <c r="Q3052" s="14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>
        <f t="shared" si="236"/>
        <v>23.63</v>
      </c>
      <c r="Q3053" s="14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>
        <f t="shared" si="236"/>
        <v>37.5</v>
      </c>
      <c r="Q3054" s="14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>
        <f t="shared" si="236"/>
        <v>13.33</v>
      </c>
      <c r="Q3055" s="14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>
        <f t="shared" si="236"/>
        <v>0</v>
      </c>
      <c r="Q3056" s="14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>
        <f t="shared" si="236"/>
        <v>1</v>
      </c>
      <c r="Q3057" s="14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>
        <f t="shared" si="236"/>
        <v>0</v>
      </c>
      <c r="Q3058" s="14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>
        <f t="shared" si="236"/>
        <v>0</v>
      </c>
      <c r="Q3059" s="14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>
        <f t="shared" si="236"/>
        <v>1</v>
      </c>
      <c r="Q3060" s="14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>
        <f t="shared" si="236"/>
        <v>41</v>
      </c>
      <c r="Q3061" s="14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>
        <f t="shared" si="236"/>
        <v>55.83</v>
      </c>
      <c r="Q3062" s="14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>
        <f t="shared" si="236"/>
        <v>0</v>
      </c>
      <c r="Q3063" s="14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>
        <f t="shared" si="236"/>
        <v>99.76</v>
      </c>
      <c r="Q3064" s="14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>
        <f t="shared" si="236"/>
        <v>25.52</v>
      </c>
      <c r="Q3065" s="14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>
        <f t="shared" si="236"/>
        <v>117.65</v>
      </c>
      <c r="Q3066" s="14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>
        <f t="shared" si="236"/>
        <v>5</v>
      </c>
      <c r="Q3067" s="14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>
        <f t="shared" si="236"/>
        <v>2796.67</v>
      </c>
      <c r="Q3068" s="14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>
        <f t="shared" si="236"/>
        <v>200</v>
      </c>
      <c r="Q3069" s="14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>
        <f t="shared" si="236"/>
        <v>87.5</v>
      </c>
      <c r="Q3070" s="14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>
        <f t="shared" si="236"/>
        <v>20.14</v>
      </c>
      <c r="Q3071" s="14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>
        <f t="shared" si="236"/>
        <v>20.88</v>
      </c>
      <c r="Q3072" s="14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>
        <f t="shared" si="236"/>
        <v>61.31</v>
      </c>
      <c r="Q3073" s="14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0">ROUND(E3074/D3074*100,0)</f>
        <v>0</v>
      </c>
      <c r="P3074">
        <f t="shared" si="236"/>
        <v>1</v>
      </c>
      <c r="Q3074" s="14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>
        <f t="shared" ref="P3075:P3138" si="241">IFERROR(ROUND(E3075/L3075,2),0)</f>
        <v>92.14</v>
      </c>
      <c r="Q3075" s="14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s="14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s="14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s="14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s="14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s="14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s="14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s="14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>
        <f t="shared" si="241"/>
        <v>420.6</v>
      </c>
      <c r="Q3083" s="14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>
        <f t="shared" si="241"/>
        <v>0</v>
      </c>
      <c r="Q3084" s="14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>
        <f t="shared" si="241"/>
        <v>18.670000000000002</v>
      </c>
      <c r="Q3085" s="14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>
        <f t="shared" si="241"/>
        <v>78.33</v>
      </c>
      <c r="Q3086" s="14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>
        <f t="shared" si="241"/>
        <v>67.78</v>
      </c>
      <c r="Q3087" s="14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>
        <f t="shared" si="241"/>
        <v>16.670000000000002</v>
      </c>
      <c r="Q3088" s="14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>
        <f t="shared" si="241"/>
        <v>62.5</v>
      </c>
      <c r="Q3089" s="14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>
        <f t="shared" si="241"/>
        <v>42</v>
      </c>
      <c r="Q3090" s="14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>
        <f t="shared" si="241"/>
        <v>130.09</v>
      </c>
      <c r="Q3091" s="14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>
        <f t="shared" si="241"/>
        <v>1270.22</v>
      </c>
      <c r="Q3092" s="14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>
        <f t="shared" si="241"/>
        <v>88.44</v>
      </c>
      <c r="Q3093" s="14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>
        <f t="shared" si="241"/>
        <v>56.34</v>
      </c>
      <c r="Q3094" s="14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>
        <f t="shared" si="241"/>
        <v>53.53</v>
      </c>
      <c r="Q3095" s="14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>
        <f t="shared" si="241"/>
        <v>25</v>
      </c>
      <c r="Q3096" s="14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>
        <f t="shared" si="241"/>
        <v>50</v>
      </c>
      <c r="Q3097" s="14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>
        <f t="shared" si="241"/>
        <v>56.79</v>
      </c>
      <c r="Q3098" s="14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>
        <f t="shared" si="241"/>
        <v>40.83</v>
      </c>
      <c r="Q3099" s="14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>
        <f t="shared" si="241"/>
        <v>65.11</v>
      </c>
      <c r="Q3100" s="14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>
        <f t="shared" si="241"/>
        <v>55.6</v>
      </c>
      <c r="Q3101" s="14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>
        <f t="shared" si="241"/>
        <v>140.54</v>
      </c>
      <c r="Q3102" s="14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>
        <f t="shared" si="241"/>
        <v>25</v>
      </c>
      <c r="Q3103" s="14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>
        <f t="shared" si="241"/>
        <v>69.53</v>
      </c>
      <c r="Q3104" s="14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>
        <f t="shared" si="241"/>
        <v>5.5</v>
      </c>
      <c r="Q3105" s="14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>
        <f t="shared" si="241"/>
        <v>237</v>
      </c>
      <c r="Q3106" s="14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>
        <f t="shared" si="241"/>
        <v>79.87</v>
      </c>
      <c r="Q3107" s="14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>
        <f t="shared" si="241"/>
        <v>10.25</v>
      </c>
      <c r="Q3108" s="14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>
        <f t="shared" si="241"/>
        <v>272.58999999999997</v>
      </c>
      <c r="Q3109" s="14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>
        <f t="shared" si="241"/>
        <v>13</v>
      </c>
      <c r="Q3110" s="14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>
        <f t="shared" si="241"/>
        <v>58.18</v>
      </c>
      <c r="Q3111" s="14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>
        <f t="shared" si="241"/>
        <v>10</v>
      </c>
      <c r="Q3112" s="14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>
        <f t="shared" si="241"/>
        <v>70.11</v>
      </c>
      <c r="Q3113" s="14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>
        <f t="shared" si="241"/>
        <v>57.89</v>
      </c>
      <c r="Q3114" s="14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>
        <f t="shared" si="241"/>
        <v>125.27</v>
      </c>
      <c r="Q3115" s="14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>
        <f t="shared" si="241"/>
        <v>0</v>
      </c>
      <c r="Q3116" s="14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>
        <f t="shared" si="241"/>
        <v>300</v>
      </c>
      <c r="Q3117" s="14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>
        <f t="shared" si="241"/>
        <v>43</v>
      </c>
      <c r="Q3118" s="14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>
        <f t="shared" si="241"/>
        <v>1</v>
      </c>
      <c r="Q3119" s="14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>
        <f t="shared" si="241"/>
        <v>775</v>
      </c>
      <c r="Q3120" s="14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>
        <f t="shared" si="241"/>
        <v>5</v>
      </c>
      <c r="Q3121" s="14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>
        <f t="shared" si="241"/>
        <v>12.8</v>
      </c>
      <c r="Q3122" s="14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>
        <f t="shared" si="241"/>
        <v>10</v>
      </c>
      <c r="Q3123" s="14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>
        <f t="shared" si="241"/>
        <v>58</v>
      </c>
      <c r="Q3124" s="14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>
        <f t="shared" si="241"/>
        <v>244.8</v>
      </c>
      <c r="Q3125" s="14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>
        <f t="shared" si="241"/>
        <v>6.5</v>
      </c>
      <c r="Q3126" s="14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>
        <f t="shared" si="241"/>
        <v>0</v>
      </c>
      <c r="Q3127" s="14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>
        <f t="shared" si="241"/>
        <v>61.18</v>
      </c>
      <c r="Q3128" s="14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>
        <f t="shared" si="241"/>
        <v>0</v>
      </c>
      <c r="Q3129" s="14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>
        <f t="shared" si="241"/>
        <v>139.24</v>
      </c>
      <c r="Q3130" s="14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>
        <f t="shared" si="241"/>
        <v>10</v>
      </c>
      <c r="Q3131" s="14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>
        <f t="shared" si="241"/>
        <v>93.75</v>
      </c>
      <c r="Q3132" s="14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>
        <f t="shared" si="241"/>
        <v>53.75</v>
      </c>
      <c r="Q3133" s="14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>
        <f t="shared" si="241"/>
        <v>10</v>
      </c>
      <c r="Q3134" s="14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>
        <f t="shared" si="241"/>
        <v>33.75</v>
      </c>
      <c r="Q3135" s="14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>
        <f t="shared" si="241"/>
        <v>18.75</v>
      </c>
      <c r="Q3136" s="14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>
        <f t="shared" si="241"/>
        <v>23.14</v>
      </c>
      <c r="Q3137" s="14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5">ROUND(E3138/D3138*100,0)</f>
        <v>128</v>
      </c>
      <c r="P3138">
        <f t="shared" si="241"/>
        <v>29.05</v>
      </c>
      <c r="Q3138" s="14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45"/>
        <v>3</v>
      </c>
      <c r="P3139">
        <f t="shared" ref="P3139:P3202" si="246">IFERROR(ROUND(E3139/L3139,2),0)</f>
        <v>50</v>
      </c>
      <c r="Q3139" s="14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>
        <f t="shared" si="246"/>
        <v>0</v>
      </c>
      <c r="Q3140" s="14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s="14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s="14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s="14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s="14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>
        <f t="shared" si="246"/>
        <v>0</v>
      </c>
      <c r="Q3145" s="14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>
        <f t="shared" si="246"/>
        <v>251.33</v>
      </c>
      <c r="Q3146" s="14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>
        <f t="shared" si="246"/>
        <v>0</v>
      </c>
      <c r="Q3147" s="14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>
        <f t="shared" si="246"/>
        <v>437.5</v>
      </c>
      <c r="Q3148" s="14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>
        <f t="shared" si="246"/>
        <v>110.35</v>
      </c>
      <c r="Q3149" s="14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>
        <f t="shared" si="246"/>
        <v>41.42</v>
      </c>
      <c r="Q3150" s="14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>
        <f t="shared" si="246"/>
        <v>52</v>
      </c>
      <c r="Q3151" s="14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>
        <f t="shared" si="246"/>
        <v>33.99</v>
      </c>
      <c r="Q3152" s="14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>
        <f t="shared" si="246"/>
        <v>103.35</v>
      </c>
      <c r="Q3153" s="14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>
        <f t="shared" si="246"/>
        <v>34.79</v>
      </c>
      <c r="Q3154" s="14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>
        <f t="shared" si="246"/>
        <v>41.77</v>
      </c>
      <c r="Q3155" s="14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>
        <f t="shared" si="246"/>
        <v>64.27</v>
      </c>
      <c r="Q3156" s="14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>
        <f t="shared" si="246"/>
        <v>31.21</v>
      </c>
      <c r="Q3157" s="14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>
        <f t="shared" si="246"/>
        <v>62.92</v>
      </c>
      <c r="Q3158" s="14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>
        <f t="shared" si="246"/>
        <v>98.54</v>
      </c>
      <c r="Q3159" s="14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>
        <f t="shared" si="246"/>
        <v>82.61</v>
      </c>
      <c r="Q3160" s="14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>
        <f t="shared" si="246"/>
        <v>38.5</v>
      </c>
      <c r="Q3161" s="14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>
        <f t="shared" si="246"/>
        <v>80.16</v>
      </c>
      <c r="Q3162" s="14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>
        <f t="shared" si="246"/>
        <v>28.41</v>
      </c>
      <c r="Q3163" s="14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>
        <f t="shared" si="246"/>
        <v>80.73</v>
      </c>
      <c r="Q3164" s="14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>
        <f t="shared" si="246"/>
        <v>200.69</v>
      </c>
      <c r="Q3165" s="14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>
        <f t="shared" si="246"/>
        <v>37.590000000000003</v>
      </c>
      <c r="Q3166" s="14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>
        <f t="shared" si="246"/>
        <v>58.1</v>
      </c>
      <c r="Q3167" s="14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>
        <f t="shared" si="246"/>
        <v>60.3</v>
      </c>
      <c r="Q3168" s="14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>
        <f t="shared" si="246"/>
        <v>63.36</v>
      </c>
      <c r="Q3169" s="14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>
        <f t="shared" si="246"/>
        <v>50.9</v>
      </c>
      <c r="Q3170" s="14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>
        <f t="shared" si="246"/>
        <v>100.5</v>
      </c>
      <c r="Q3171" s="14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>
        <f t="shared" si="246"/>
        <v>31.62</v>
      </c>
      <c r="Q3172" s="14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>
        <f t="shared" si="246"/>
        <v>65.099999999999994</v>
      </c>
      <c r="Q3173" s="14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>
        <f t="shared" si="246"/>
        <v>79.31</v>
      </c>
      <c r="Q3174" s="14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>
        <f t="shared" si="246"/>
        <v>139.19</v>
      </c>
      <c r="Q3175" s="14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>
        <f t="shared" si="246"/>
        <v>131.91</v>
      </c>
      <c r="Q3176" s="14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>
        <f t="shared" si="246"/>
        <v>91.3</v>
      </c>
      <c r="Q3177" s="14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>
        <f t="shared" si="246"/>
        <v>39.67</v>
      </c>
      <c r="Q3178" s="14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>
        <f t="shared" si="246"/>
        <v>57.55</v>
      </c>
      <c r="Q3179" s="14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>
        <f t="shared" si="246"/>
        <v>33.03</v>
      </c>
      <c r="Q3180" s="14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>
        <f t="shared" si="246"/>
        <v>77.34</v>
      </c>
      <c r="Q3181" s="14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>
        <f t="shared" si="246"/>
        <v>31.93</v>
      </c>
      <c r="Q3182" s="14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>
        <f t="shared" si="246"/>
        <v>36.33</v>
      </c>
      <c r="Q3183" s="14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>
        <f t="shared" si="246"/>
        <v>46.77</v>
      </c>
      <c r="Q3184" s="14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>
        <f t="shared" si="246"/>
        <v>40.07</v>
      </c>
      <c r="Q3185" s="14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>
        <f t="shared" si="246"/>
        <v>100.22</v>
      </c>
      <c r="Q3186" s="14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>
        <f t="shared" si="246"/>
        <v>41.67</v>
      </c>
      <c r="Q3187" s="14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>
        <f t="shared" si="246"/>
        <v>46.71</v>
      </c>
      <c r="Q3188" s="14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>
        <f t="shared" si="246"/>
        <v>71.489999999999995</v>
      </c>
      <c r="Q3189" s="14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>
        <f t="shared" si="246"/>
        <v>14.44</v>
      </c>
      <c r="Q3190" s="14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>
        <f t="shared" si="246"/>
        <v>356.84</v>
      </c>
      <c r="Q3191" s="14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>
        <f t="shared" si="246"/>
        <v>0</v>
      </c>
      <c r="Q3192" s="14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>
        <f t="shared" si="246"/>
        <v>37.75</v>
      </c>
      <c r="Q3193" s="14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>
        <f t="shared" si="246"/>
        <v>12.75</v>
      </c>
      <c r="Q3194" s="14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>
        <f t="shared" si="246"/>
        <v>24.46</v>
      </c>
      <c r="Q3195" s="14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>
        <f t="shared" si="246"/>
        <v>0</v>
      </c>
      <c r="Q3196" s="14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>
        <f t="shared" si="246"/>
        <v>53.08</v>
      </c>
      <c r="Q3197" s="14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>
        <f t="shared" si="246"/>
        <v>300</v>
      </c>
      <c r="Q3198" s="14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>
        <f t="shared" si="246"/>
        <v>286.25</v>
      </c>
      <c r="Q3199" s="14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>
        <f t="shared" si="246"/>
        <v>36.67</v>
      </c>
      <c r="Q3200" s="14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>
        <f t="shared" si="246"/>
        <v>49.21</v>
      </c>
      <c r="Q3201" s="14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0">ROUND(E3202/D3202*100,0)</f>
        <v>0</v>
      </c>
      <c r="P3202">
        <f t="shared" si="246"/>
        <v>1</v>
      </c>
      <c r="Q3202" s="14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>
        <f t="shared" ref="P3203:P3266" si="251">IFERROR(ROUND(E3203/L3203,2),0)</f>
        <v>12.5</v>
      </c>
      <c r="Q3203" s="14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s="14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s="14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>
        <f t="shared" si="251"/>
        <v>0</v>
      </c>
      <c r="Q3206" s="14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s="14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>
        <f t="shared" si="251"/>
        <v>0</v>
      </c>
      <c r="Q3208" s="14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s="14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>
        <f t="shared" si="251"/>
        <v>63.11</v>
      </c>
      <c r="Q3210" s="14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>
        <f t="shared" si="251"/>
        <v>50.16</v>
      </c>
      <c r="Q3211" s="14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>
        <f t="shared" si="251"/>
        <v>62.88</v>
      </c>
      <c r="Q3212" s="14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>
        <f t="shared" si="251"/>
        <v>85.53</v>
      </c>
      <c r="Q3213" s="14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>
        <f t="shared" si="251"/>
        <v>53.72</v>
      </c>
      <c r="Q3214" s="14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>
        <f t="shared" si="251"/>
        <v>127.81</v>
      </c>
      <c r="Q3215" s="14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>
        <f t="shared" si="251"/>
        <v>106.57</v>
      </c>
      <c r="Q3216" s="14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>
        <f t="shared" si="251"/>
        <v>262.11</v>
      </c>
      <c r="Q3217" s="14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>
        <f t="shared" si="251"/>
        <v>57.17</v>
      </c>
      <c r="Q3218" s="14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>
        <f t="shared" si="251"/>
        <v>50.2</v>
      </c>
      <c r="Q3219" s="14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>
        <f t="shared" si="251"/>
        <v>66.59</v>
      </c>
      <c r="Q3220" s="14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>
        <f t="shared" si="251"/>
        <v>168.25</v>
      </c>
      <c r="Q3221" s="14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>
        <f t="shared" si="251"/>
        <v>256.37</v>
      </c>
      <c r="Q3222" s="14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>
        <f t="shared" si="251"/>
        <v>36.61</v>
      </c>
      <c r="Q3223" s="14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>
        <f t="shared" si="251"/>
        <v>37.14</v>
      </c>
      <c r="Q3224" s="14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>
        <f t="shared" si="251"/>
        <v>45.88</v>
      </c>
      <c r="Q3225" s="14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>
        <f t="shared" si="251"/>
        <v>141.71</v>
      </c>
      <c r="Q3226" s="14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>
        <f t="shared" si="251"/>
        <v>52.49</v>
      </c>
      <c r="Q3227" s="14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>
        <f t="shared" si="251"/>
        <v>59.52</v>
      </c>
      <c r="Q3228" s="14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>
        <f t="shared" si="251"/>
        <v>50</v>
      </c>
      <c r="Q3229" s="14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>
        <f t="shared" si="251"/>
        <v>193.62</v>
      </c>
      <c r="Q3230" s="14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>
        <f t="shared" si="251"/>
        <v>106.8</v>
      </c>
      <c r="Q3231" s="14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>
        <f t="shared" si="251"/>
        <v>77.22</v>
      </c>
      <c r="Q3232" s="14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>
        <f t="shared" si="251"/>
        <v>57.5</v>
      </c>
      <c r="Q3233" s="14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>
        <f t="shared" si="251"/>
        <v>50.46</v>
      </c>
      <c r="Q3234" s="14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>
        <f t="shared" si="251"/>
        <v>97.38</v>
      </c>
      <c r="Q3235" s="14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>
        <f t="shared" si="251"/>
        <v>34.92</v>
      </c>
      <c r="Q3236" s="14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>
        <f t="shared" si="251"/>
        <v>85.53</v>
      </c>
      <c r="Q3237" s="14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>
        <f t="shared" si="251"/>
        <v>182.91</v>
      </c>
      <c r="Q3238" s="14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>
        <f t="shared" si="251"/>
        <v>131.13999999999999</v>
      </c>
      <c r="Q3239" s="14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>
        <f t="shared" si="251"/>
        <v>39.81</v>
      </c>
      <c r="Q3240" s="14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>
        <f t="shared" si="251"/>
        <v>59.7</v>
      </c>
      <c r="Q3241" s="14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>
        <f t="shared" si="251"/>
        <v>88.74</v>
      </c>
      <c r="Q3242" s="14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>
        <f t="shared" si="251"/>
        <v>58.69</v>
      </c>
      <c r="Q3243" s="14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>
        <f t="shared" si="251"/>
        <v>69.569999999999993</v>
      </c>
      <c r="Q3244" s="14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>
        <f t="shared" si="251"/>
        <v>115.87</v>
      </c>
      <c r="Q3245" s="14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>
        <f t="shared" si="251"/>
        <v>23.87</v>
      </c>
      <c r="Q3246" s="14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>
        <f t="shared" si="251"/>
        <v>81.13</v>
      </c>
      <c r="Q3247" s="14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>
        <f t="shared" si="251"/>
        <v>57.63</v>
      </c>
      <c r="Q3248" s="14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>
        <f t="shared" si="251"/>
        <v>46.43</v>
      </c>
      <c r="Q3249" s="14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>
        <f t="shared" si="251"/>
        <v>60.48</v>
      </c>
      <c r="Q3250" s="14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>
        <f t="shared" si="251"/>
        <v>65.58</v>
      </c>
      <c r="Q3251" s="14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>
        <f t="shared" si="251"/>
        <v>119.19</v>
      </c>
      <c r="Q3252" s="14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>
        <f t="shared" si="251"/>
        <v>83.05</v>
      </c>
      <c r="Q3253" s="14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>
        <f t="shared" si="251"/>
        <v>57.52</v>
      </c>
      <c r="Q3254" s="14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>
        <f t="shared" si="251"/>
        <v>177.09</v>
      </c>
      <c r="Q3255" s="14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>
        <f t="shared" si="251"/>
        <v>70.77</v>
      </c>
      <c r="Q3256" s="14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>
        <f t="shared" si="251"/>
        <v>29.17</v>
      </c>
      <c r="Q3257" s="14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>
        <f t="shared" si="251"/>
        <v>72.760000000000005</v>
      </c>
      <c r="Q3258" s="14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>
        <f t="shared" si="251"/>
        <v>51.85</v>
      </c>
      <c r="Q3259" s="14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>
        <f t="shared" si="251"/>
        <v>98.2</v>
      </c>
      <c r="Q3260" s="14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>
        <f t="shared" si="251"/>
        <v>251.74</v>
      </c>
      <c r="Q3261" s="14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>
        <f t="shared" si="251"/>
        <v>74.819999999999993</v>
      </c>
      <c r="Q3262" s="14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>
        <f t="shared" si="251"/>
        <v>67.650000000000006</v>
      </c>
      <c r="Q3263" s="14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>
        <f t="shared" si="251"/>
        <v>93.81</v>
      </c>
      <c r="Q3264" s="14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>
        <f t="shared" si="251"/>
        <v>41.24</v>
      </c>
      <c r="Q3265" s="14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55">ROUND(E3266/D3266*100,0)</f>
        <v>103</v>
      </c>
      <c r="P3266">
        <f t="shared" si="251"/>
        <v>52.55</v>
      </c>
      <c r="Q3266" s="14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>
        <f t="shared" ref="P3267:P3330" si="256">IFERROR(ROUND(E3267/L3267,2),0)</f>
        <v>70.290000000000006</v>
      </c>
      <c r="Q3267" s="14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>
        <f t="shared" si="256"/>
        <v>48.33</v>
      </c>
      <c r="Q3268" s="14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>
        <f t="shared" si="256"/>
        <v>53.18</v>
      </c>
      <c r="Q3269" s="14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>
        <f t="shared" si="256"/>
        <v>60.95</v>
      </c>
      <c r="Q3270" s="14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s="14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s="14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s="14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>
        <f t="shared" si="256"/>
        <v>106.5</v>
      </c>
      <c r="Q3274" s="14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>
        <f t="shared" si="256"/>
        <v>204.57</v>
      </c>
      <c r="Q3275" s="14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>
        <f t="shared" si="256"/>
        <v>54.91</v>
      </c>
      <c r="Q3276" s="14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>
        <f t="shared" si="256"/>
        <v>150.41999999999999</v>
      </c>
      <c r="Q3277" s="14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>
        <f t="shared" si="256"/>
        <v>52.58</v>
      </c>
      <c r="Q3278" s="14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>
        <f t="shared" si="256"/>
        <v>54.3</v>
      </c>
      <c r="Q3279" s="14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>
        <f t="shared" si="256"/>
        <v>76.03</v>
      </c>
      <c r="Q3280" s="14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>
        <f t="shared" si="256"/>
        <v>105.21</v>
      </c>
      <c r="Q3281" s="14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>
        <f t="shared" si="256"/>
        <v>68.67</v>
      </c>
      <c r="Q3282" s="14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>
        <f t="shared" si="256"/>
        <v>129.36000000000001</v>
      </c>
      <c r="Q3283" s="14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>
        <f t="shared" si="256"/>
        <v>134.26</v>
      </c>
      <c r="Q3284" s="14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>
        <f t="shared" si="256"/>
        <v>17.829999999999998</v>
      </c>
      <c r="Q3285" s="14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>
        <f t="shared" si="256"/>
        <v>203.2</v>
      </c>
      <c r="Q3286" s="14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>
        <f t="shared" si="256"/>
        <v>69.19</v>
      </c>
      <c r="Q3287" s="14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>
        <f t="shared" si="256"/>
        <v>125.12</v>
      </c>
      <c r="Q3288" s="14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>
        <f t="shared" si="256"/>
        <v>73.53</v>
      </c>
      <c r="Q3289" s="14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>
        <f t="shared" si="256"/>
        <v>48.44</v>
      </c>
      <c r="Q3290" s="14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>
        <f t="shared" si="256"/>
        <v>26.61</v>
      </c>
      <c r="Q3291" s="14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>
        <f t="shared" si="256"/>
        <v>33.67</v>
      </c>
      <c r="Q3292" s="14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>
        <f t="shared" si="256"/>
        <v>40.71</v>
      </c>
      <c r="Q3293" s="14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>
        <f t="shared" si="256"/>
        <v>19.27</v>
      </c>
      <c r="Q3294" s="14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>
        <f t="shared" si="256"/>
        <v>84.29</v>
      </c>
      <c r="Q3295" s="14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>
        <f t="shared" si="256"/>
        <v>29.58</v>
      </c>
      <c r="Q3296" s="14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>
        <f t="shared" si="256"/>
        <v>26.67</v>
      </c>
      <c r="Q3297" s="14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>
        <f t="shared" si="256"/>
        <v>45.98</v>
      </c>
      <c r="Q3298" s="14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>
        <f t="shared" si="256"/>
        <v>125.09</v>
      </c>
      <c r="Q3299" s="14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>
        <f t="shared" si="256"/>
        <v>141.29</v>
      </c>
      <c r="Q3300" s="14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>
        <f t="shared" si="256"/>
        <v>55.33</v>
      </c>
      <c r="Q3301" s="14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>
        <f t="shared" si="256"/>
        <v>46.42</v>
      </c>
      <c r="Q3302" s="14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>
        <f t="shared" si="256"/>
        <v>57.2</v>
      </c>
      <c r="Q3303" s="14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>
        <f t="shared" si="256"/>
        <v>173.7</v>
      </c>
      <c r="Q3304" s="14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>
        <f t="shared" si="256"/>
        <v>59.6</v>
      </c>
      <c r="Q3305" s="14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>
        <f t="shared" si="256"/>
        <v>89.59</v>
      </c>
      <c r="Q3306" s="14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>
        <f t="shared" si="256"/>
        <v>204.05</v>
      </c>
      <c r="Q3307" s="14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>
        <f t="shared" si="256"/>
        <v>48.7</v>
      </c>
      <c r="Q3308" s="14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>
        <f t="shared" si="256"/>
        <v>53.34</v>
      </c>
      <c r="Q3309" s="14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>
        <f t="shared" si="256"/>
        <v>75.09</v>
      </c>
      <c r="Q3310" s="14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>
        <f t="shared" si="256"/>
        <v>18</v>
      </c>
      <c r="Q3311" s="14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>
        <f t="shared" si="256"/>
        <v>209.84</v>
      </c>
      <c r="Q3312" s="14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>
        <f t="shared" si="256"/>
        <v>61.02</v>
      </c>
      <c r="Q3313" s="14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>
        <f t="shared" si="256"/>
        <v>61</v>
      </c>
      <c r="Q3314" s="14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>
        <f t="shared" si="256"/>
        <v>80.03</v>
      </c>
      <c r="Q3315" s="14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>
        <f t="shared" si="256"/>
        <v>29.07</v>
      </c>
      <c r="Q3316" s="14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>
        <f t="shared" si="256"/>
        <v>49.44</v>
      </c>
      <c r="Q3317" s="14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>
        <f t="shared" si="256"/>
        <v>93.98</v>
      </c>
      <c r="Q3318" s="14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>
        <f t="shared" si="256"/>
        <v>61.94</v>
      </c>
      <c r="Q3319" s="14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>
        <f t="shared" si="256"/>
        <v>78.5</v>
      </c>
      <c r="Q3320" s="14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>
        <f t="shared" si="256"/>
        <v>33.75</v>
      </c>
      <c r="Q3321" s="14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>
        <f t="shared" si="256"/>
        <v>66.45</v>
      </c>
      <c r="Q3322" s="14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>
        <f t="shared" si="256"/>
        <v>35.799999999999997</v>
      </c>
      <c r="Q3323" s="14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>
        <f t="shared" si="256"/>
        <v>145.65</v>
      </c>
      <c r="Q3324" s="14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>
        <f t="shared" si="256"/>
        <v>25.69</v>
      </c>
      <c r="Q3325" s="14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>
        <f t="shared" si="256"/>
        <v>152.5</v>
      </c>
      <c r="Q3326" s="14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>
        <f t="shared" si="256"/>
        <v>30</v>
      </c>
      <c r="Q3327" s="14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>
        <f t="shared" si="256"/>
        <v>142.28</v>
      </c>
      <c r="Q3328" s="14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>
        <f t="shared" si="256"/>
        <v>24.55</v>
      </c>
      <c r="Q3329" s="14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60">ROUND(E3330/D3330*100,0)</f>
        <v>146</v>
      </c>
      <c r="P3330">
        <f t="shared" si="256"/>
        <v>292.77999999999997</v>
      </c>
      <c r="Q3330" s="14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>
        <f t="shared" ref="P3331:P3394" si="261">IFERROR(ROUND(E3331/L3331,2),0)</f>
        <v>44.92</v>
      </c>
      <c r="Q3331" s="14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s="14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>
        <f t="shared" si="261"/>
        <v>80.400000000000006</v>
      </c>
      <c r="Q3333" s="14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>
        <f t="shared" si="261"/>
        <v>72.290000000000006</v>
      </c>
      <c r="Q3334" s="14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>
        <f t="shared" si="261"/>
        <v>32.97</v>
      </c>
      <c r="Q3335" s="14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>
        <f t="shared" si="261"/>
        <v>116.65</v>
      </c>
      <c r="Q3336" s="14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s="14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s="14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>
        <f t="shared" si="261"/>
        <v>81.03</v>
      </c>
      <c r="Q3339" s="14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>
        <f t="shared" si="261"/>
        <v>136.85</v>
      </c>
      <c r="Q3340" s="14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>
        <f t="shared" si="261"/>
        <v>177.62</v>
      </c>
      <c r="Q3341" s="14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>
        <f t="shared" si="261"/>
        <v>109.08</v>
      </c>
      <c r="Q3342" s="14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>
        <f t="shared" si="261"/>
        <v>119.64</v>
      </c>
      <c r="Q3343" s="14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>
        <f t="shared" si="261"/>
        <v>78.209999999999994</v>
      </c>
      <c r="Q3344" s="14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>
        <f t="shared" si="261"/>
        <v>52.17</v>
      </c>
      <c r="Q3345" s="14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>
        <f t="shared" si="261"/>
        <v>114.13</v>
      </c>
      <c r="Q3346" s="14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>
        <f t="shared" si="261"/>
        <v>50</v>
      </c>
      <c r="Q3347" s="14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>
        <f t="shared" si="261"/>
        <v>91.67</v>
      </c>
      <c r="Q3348" s="14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>
        <f t="shared" si="261"/>
        <v>108.59</v>
      </c>
      <c r="Q3349" s="14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>
        <f t="shared" si="261"/>
        <v>69.819999999999993</v>
      </c>
      <c r="Q3350" s="14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>
        <f t="shared" si="261"/>
        <v>109.57</v>
      </c>
      <c r="Q3351" s="14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>
        <f t="shared" si="261"/>
        <v>71.67</v>
      </c>
      <c r="Q3352" s="14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>
        <f t="shared" si="261"/>
        <v>93.61</v>
      </c>
      <c r="Q3353" s="14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>
        <f t="shared" si="261"/>
        <v>76.8</v>
      </c>
      <c r="Q3354" s="14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>
        <f t="shared" si="261"/>
        <v>35.799999999999997</v>
      </c>
      <c r="Q3355" s="14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>
        <f t="shared" si="261"/>
        <v>55.6</v>
      </c>
      <c r="Q3356" s="14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>
        <f t="shared" si="261"/>
        <v>147.33000000000001</v>
      </c>
      <c r="Q3357" s="14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>
        <f t="shared" si="261"/>
        <v>56.33</v>
      </c>
      <c r="Q3358" s="14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>
        <f t="shared" si="261"/>
        <v>96.19</v>
      </c>
      <c r="Q3359" s="14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>
        <f t="shared" si="261"/>
        <v>63.57</v>
      </c>
      <c r="Q3360" s="14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>
        <f t="shared" si="261"/>
        <v>184.78</v>
      </c>
      <c r="Q3361" s="14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>
        <f t="shared" si="261"/>
        <v>126.72</v>
      </c>
      <c r="Q3362" s="14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>
        <f t="shared" si="261"/>
        <v>83.43</v>
      </c>
      <c r="Q3363" s="14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>
        <f t="shared" si="261"/>
        <v>54.5</v>
      </c>
      <c r="Q3364" s="14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>
        <f t="shared" si="261"/>
        <v>302.31</v>
      </c>
      <c r="Q3365" s="14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>
        <f t="shared" si="261"/>
        <v>44.14</v>
      </c>
      <c r="Q3366" s="14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>
        <f t="shared" si="261"/>
        <v>866.67</v>
      </c>
      <c r="Q3367" s="14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>
        <f t="shared" si="261"/>
        <v>61.39</v>
      </c>
      <c r="Q3368" s="14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>
        <f t="shared" si="261"/>
        <v>29.67</v>
      </c>
      <c r="Q3369" s="14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>
        <f t="shared" si="261"/>
        <v>45.48</v>
      </c>
      <c r="Q3370" s="14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>
        <f t="shared" si="261"/>
        <v>96.2</v>
      </c>
      <c r="Q3371" s="14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>
        <f t="shared" si="261"/>
        <v>67.92</v>
      </c>
      <c r="Q3372" s="14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>
        <f t="shared" si="261"/>
        <v>30.78</v>
      </c>
      <c r="Q3373" s="14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>
        <f t="shared" si="261"/>
        <v>38.33</v>
      </c>
      <c r="Q3374" s="14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>
        <f t="shared" si="261"/>
        <v>66.83</v>
      </c>
      <c r="Q3375" s="14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>
        <f t="shared" si="261"/>
        <v>71.73</v>
      </c>
      <c r="Q3376" s="14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>
        <f t="shared" si="261"/>
        <v>176.47</v>
      </c>
      <c r="Q3377" s="14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>
        <f t="shared" si="261"/>
        <v>421.11</v>
      </c>
      <c r="Q3378" s="14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>
        <f t="shared" si="261"/>
        <v>104.99</v>
      </c>
      <c r="Q3379" s="14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>
        <f t="shared" si="261"/>
        <v>28.19</v>
      </c>
      <c r="Q3380" s="14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>
        <f t="shared" si="261"/>
        <v>54.55</v>
      </c>
      <c r="Q3381" s="14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>
        <f t="shared" si="261"/>
        <v>111.89</v>
      </c>
      <c r="Q3382" s="14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>
        <f t="shared" si="261"/>
        <v>85.21</v>
      </c>
      <c r="Q3383" s="14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>
        <f t="shared" si="261"/>
        <v>76.650000000000006</v>
      </c>
      <c r="Q3384" s="14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>
        <f t="shared" si="261"/>
        <v>65.17</v>
      </c>
      <c r="Q3385" s="14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>
        <f t="shared" si="261"/>
        <v>93.76</v>
      </c>
      <c r="Q3386" s="14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>
        <f t="shared" si="261"/>
        <v>133.33000000000001</v>
      </c>
      <c r="Q3387" s="14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>
        <f t="shared" si="261"/>
        <v>51.22</v>
      </c>
      <c r="Q3388" s="14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>
        <f t="shared" si="261"/>
        <v>100.17</v>
      </c>
      <c r="Q3389" s="14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>
        <f t="shared" si="261"/>
        <v>34.6</v>
      </c>
      <c r="Q3390" s="14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>
        <f t="shared" si="261"/>
        <v>184.68</v>
      </c>
      <c r="Q3391" s="14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>
        <f t="shared" si="261"/>
        <v>69.819999999999993</v>
      </c>
      <c r="Q3392" s="14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>
        <f t="shared" si="261"/>
        <v>61.94</v>
      </c>
      <c r="Q3393" s="14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5">ROUND(E3394/D3394*100,0)</f>
        <v>100</v>
      </c>
      <c r="P3394">
        <f t="shared" si="261"/>
        <v>41.67</v>
      </c>
      <c r="Q3394" s="14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65"/>
        <v>106</v>
      </c>
      <c r="P3395">
        <f t="shared" ref="P3395:P3458" si="266">IFERROR(ROUND(E3395/L3395,2),0)</f>
        <v>36.07</v>
      </c>
      <c r="Q3395" s="14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s="14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s="14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>
        <f t="shared" si="266"/>
        <v>55.89</v>
      </c>
      <c r="Q3398" s="14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s="14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>
        <f t="shared" si="266"/>
        <v>68.349999999999994</v>
      </c>
      <c r="Q3400" s="14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s="14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>
        <f t="shared" si="266"/>
        <v>118.13</v>
      </c>
      <c r="Q3402" s="14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>
        <f t="shared" si="266"/>
        <v>44.76</v>
      </c>
      <c r="Q3403" s="14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>
        <f t="shared" si="266"/>
        <v>99.79</v>
      </c>
      <c r="Q3404" s="14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>
        <f t="shared" si="266"/>
        <v>117.65</v>
      </c>
      <c r="Q3405" s="14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>
        <f t="shared" si="266"/>
        <v>203.33</v>
      </c>
      <c r="Q3406" s="14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>
        <f t="shared" si="266"/>
        <v>28.32</v>
      </c>
      <c r="Q3407" s="14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>
        <f t="shared" si="266"/>
        <v>110.23</v>
      </c>
      <c r="Q3408" s="14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>
        <f t="shared" si="266"/>
        <v>31.97</v>
      </c>
      <c r="Q3409" s="14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>
        <f t="shared" si="266"/>
        <v>58.61</v>
      </c>
      <c r="Q3410" s="14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>
        <f t="shared" si="266"/>
        <v>29.43</v>
      </c>
      <c r="Q3411" s="14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>
        <f t="shared" si="266"/>
        <v>81.38</v>
      </c>
      <c r="Q3412" s="14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>
        <f t="shared" si="266"/>
        <v>199.17</v>
      </c>
      <c r="Q3413" s="14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>
        <f t="shared" si="266"/>
        <v>115.38</v>
      </c>
      <c r="Q3414" s="14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>
        <f t="shared" si="266"/>
        <v>46.43</v>
      </c>
      <c r="Q3415" s="14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>
        <f t="shared" si="266"/>
        <v>70.569999999999993</v>
      </c>
      <c r="Q3416" s="14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>
        <f t="shared" si="266"/>
        <v>22.22</v>
      </c>
      <c r="Q3417" s="14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>
        <f t="shared" si="266"/>
        <v>159.47</v>
      </c>
      <c r="Q3418" s="14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>
        <f t="shared" si="266"/>
        <v>37.78</v>
      </c>
      <c r="Q3419" s="14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>
        <f t="shared" si="266"/>
        <v>72.05</v>
      </c>
      <c r="Q3420" s="14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>
        <f t="shared" si="266"/>
        <v>63.7</v>
      </c>
      <c r="Q3421" s="14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>
        <f t="shared" si="266"/>
        <v>28.41</v>
      </c>
      <c r="Q3422" s="14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>
        <f t="shared" si="266"/>
        <v>103.21</v>
      </c>
      <c r="Q3423" s="14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>
        <f t="shared" si="266"/>
        <v>71.150000000000006</v>
      </c>
      <c r="Q3424" s="14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>
        <f t="shared" si="266"/>
        <v>35</v>
      </c>
      <c r="Q3425" s="14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>
        <f t="shared" si="266"/>
        <v>81.78</v>
      </c>
      <c r="Q3426" s="14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>
        <f t="shared" si="266"/>
        <v>297.02999999999997</v>
      </c>
      <c r="Q3427" s="14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>
        <f t="shared" si="266"/>
        <v>46.61</v>
      </c>
      <c r="Q3428" s="14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>
        <f t="shared" si="266"/>
        <v>51.72</v>
      </c>
      <c r="Q3429" s="14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>
        <f t="shared" si="266"/>
        <v>40.29</v>
      </c>
      <c r="Q3430" s="14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>
        <f t="shared" si="266"/>
        <v>16.25</v>
      </c>
      <c r="Q3431" s="14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>
        <f t="shared" si="266"/>
        <v>30.15</v>
      </c>
      <c r="Q3432" s="14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>
        <f t="shared" si="266"/>
        <v>95.24</v>
      </c>
      <c r="Q3433" s="14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>
        <f t="shared" si="266"/>
        <v>52.21</v>
      </c>
      <c r="Q3434" s="14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>
        <f t="shared" si="266"/>
        <v>134.15</v>
      </c>
      <c r="Q3435" s="14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>
        <f t="shared" si="266"/>
        <v>62.83</v>
      </c>
      <c r="Q3436" s="14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>
        <f t="shared" si="266"/>
        <v>58.95</v>
      </c>
      <c r="Q3437" s="14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>
        <f t="shared" si="266"/>
        <v>143.11000000000001</v>
      </c>
      <c r="Q3438" s="14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>
        <f t="shared" si="266"/>
        <v>84.17</v>
      </c>
      <c r="Q3439" s="14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>
        <f t="shared" si="266"/>
        <v>186.07</v>
      </c>
      <c r="Q3440" s="14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>
        <f t="shared" si="266"/>
        <v>89.79</v>
      </c>
      <c r="Q3441" s="14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>
        <f t="shared" si="266"/>
        <v>64.16</v>
      </c>
      <c r="Q3442" s="14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>
        <f t="shared" si="266"/>
        <v>59.65</v>
      </c>
      <c r="Q3443" s="14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>
        <f t="shared" si="266"/>
        <v>31.25</v>
      </c>
      <c r="Q3444" s="14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>
        <f t="shared" si="266"/>
        <v>41.22</v>
      </c>
      <c r="Q3445" s="14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>
        <f t="shared" si="266"/>
        <v>43.35</v>
      </c>
      <c r="Q3446" s="14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>
        <f t="shared" si="266"/>
        <v>64.52</v>
      </c>
      <c r="Q3447" s="14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>
        <f t="shared" si="266"/>
        <v>43.28</v>
      </c>
      <c r="Q3448" s="14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>
        <f t="shared" si="266"/>
        <v>77</v>
      </c>
      <c r="Q3449" s="14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>
        <f t="shared" si="266"/>
        <v>51.22</v>
      </c>
      <c r="Q3450" s="14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>
        <f t="shared" si="266"/>
        <v>68.25</v>
      </c>
      <c r="Q3451" s="14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>
        <f t="shared" si="266"/>
        <v>19.489999999999998</v>
      </c>
      <c r="Q3452" s="14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>
        <f t="shared" si="266"/>
        <v>41.13</v>
      </c>
      <c r="Q3453" s="14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>
        <f t="shared" si="266"/>
        <v>41.41</v>
      </c>
      <c r="Q3454" s="14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>
        <f t="shared" si="266"/>
        <v>27.5</v>
      </c>
      <c r="Q3455" s="14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>
        <f t="shared" si="266"/>
        <v>33.57</v>
      </c>
      <c r="Q3456" s="14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>
        <f t="shared" si="266"/>
        <v>145.87</v>
      </c>
      <c r="Q3457" s="14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70">ROUND(E3458/D3458*100,0)</f>
        <v>191</v>
      </c>
      <c r="P3458">
        <f t="shared" si="266"/>
        <v>358.69</v>
      </c>
      <c r="Q3458" s="14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70"/>
        <v>140</v>
      </c>
      <c r="P3459">
        <f t="shared" ref="P3459:P3522" si="271">IFERROR(ROUND(E3459/L3459,2),0)</f>
        <v>50.98</v>
      </c>
      <c r="Q3459" s="14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>
        <f t="shared" si="271"/>
        <v>45.04</v>
      </c>
      <c r="Q3460" s="14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s="14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s="14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>
        <f t="shared" si="271"/>
        <v>57.92</v>
      </c>
      <c r="Q3463" s="14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>
        <f t="shared" si="271"/>
        <v>29.71</v>
      </c>
      <c r="Q3464" s="14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s="14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>
        <f t="shared" si="271"/>
        <v>55.01</v>
      </c>
      <c r="Q3466" s="14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c>
      <c r="Q3467" s="14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>
        <f t="shared" si="271"/>
        <v>72.95</v>
      </c>
      <c r="Q3468" s="14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>
        <f t="shared" si="271"/>
        <v>64.47</v>
      </c>
      <c r="Q3469" s="14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>
        <f t="shared" si="271"/>
        <v>716.35</v>
      </c>
      <c r="Q3470" s="14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>
        <f t="shared" si="271"/>
        <v>50.4</v>
      </c>
      <c r="Q3471" s="14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>
        <f t="shared" si="271"/>
        <v>41.67</v>
      </c>
      <c r="Q3472" s="14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>
        <f t="shared" si="271"/>
        <v>35.770000000000003</v>
      </c>
      <c r="Q3473" s="14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>
        <f t="shared" si="271"/>
        <v>88.74</v>
      </c>
      <c r="Q3474" s="14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>
        <f t="shared" si="271"/>
        <v>148.47999999999999</v>
      </c>
      <c r="Q3475" s="14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>
        <f t="shared" si="271"/>
        <v>51.79</v>
      </c>
      <c r="Q3476" s="14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>
        <f t="shared" si="271"/>
        <v>20</v>
      </c>
      <c r="Q3477" s="14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>
        <f t="shared" si="271"/>
        <v>52</v>
      </c>
      <c r="Q3478" s="14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>
        <f t="shared" si="271"/>
        <v>53.23</v>
      </c>
      <c r="Q3479" s="14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>
        <f t="shared" si="271"/>
        <v>39.6</v>
      </c>
      <c r="Q3480" s="14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>
        <f t="shared" si="271"/>
        <v>34.25</v>
      </c>
      <c r="Q3481" s="14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>
        <f t="shared" si="271"/>
        <v>164.62</v>
      </c>
      <c r="Q3482" s="14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>
        <f t="shared" si="271"/>
        <v>125.05</v>
      </c>
      <c r="Q3483" s="14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>
        <f t="shared" si="271"/>
        <v>51.88</v>
      </c>
      <c r="Q3484" s="14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>
        <f t="shared" si="271"/>
        <v>40.29</v>
      </c>
      <c r="Q3485" s="14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>
        <f t="shared" si="271"/>
        <v>64.91</v>
      </c>
      <c r="Q3486" s="14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>
        <f t="shared" si="271"/>
        <v>55.33</v>
      </c>
      <c r="Q3487" s="14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>
        <f t="shared" si="271"/>
        <v>83.14</v>
      </c>
      <c r="Q3488" s="14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>
        <f t="shared" si="271"/>
        <v>38.71</v>
      </c>
      <c r="Q3489" s="14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>
        <f t="shared" si="271"/>
        <v>125.38</v>
      </c>
      <c r="Q3490" s="14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>
        <f t="shared" si="271"/>
        <v>78.260000000000005</v>
      </c>
      <c r="Q3491" s="14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>
        <f t="shared" si="271"/>
        <v>47.22</v>
      </c>
      <c r="Q3492" s="14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>
        <f t="shared" si="271"/>
        <v>79.099999999999994</v>
      </c>
      <c r="Q3493" s="14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>
        <f t="shared" si="271"/>
        <v>114.29</v>
      </c>
      <c r="Q3494" s="14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>
        <f t="shared" si="271"/>
        <v>51.72</v>
      </c>
      <c r="Q3495" s="14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>
        <f t="shared" si="271"/>
        <v>30.77</v>
      </c>
      <c r="Q3496" s="14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>
        <f t="shared" si="271"/>
        <v>74.209999999999994</v>
      </c>
      <c r="Q3497" s="14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>
        <f t="shared" si="271"/>
        <v>47.85</v>
      </c>
      <c r="Q3498" s="14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>
        <f t="shared" si="271"/>
        <v>34.409999999999997</v>
      </c>
      <c r="Q3499" s="14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>
        <f t="shared" si="271"/>
        <v>40.24</v>
      </c>
      <c r="Q3500" s="14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>
        <f t="shared" si="271"/>
        <v>60.29</v>
      </c>
      <c r="Q3501" s="14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>
        <f t="shared" si="271"/>
        <v>25.31</v>
      </c>
      <c r="Q3502" s="14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>
        <f t="shared" si="271"/>
        <v>35.950000000000003</v>
      </c>
      <c r="Q3503" s="14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>
        <f t="shared" si="271"/>
        <v>136</v>
      </c>
      <c r="Q3504" s="14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>
        <f t="shared" si="271"/>
        <v>70.760000000000005</v>
      </c>
      <c r="Q3505" s="14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>
        <f t="shared" si="271"/>
        <v>125</v>
      </c>
      <c r="Q3506" s="14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>
        <f t="shared" si="271"/>
        <v>66.510000000000005</v>
      </c>
      <c r="Q3507" s="14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>
        <f t="shared" si="271"/>
        <v>105</v>
      </c>
      <c r="Q3508" s="14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>
        <f t="shared" si="271"/>
        <v>145</v>
      </c>
      <c r="Q3509" s="14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>
        <f t="shared" si="271"/>
        <v>12</v>
      </c>
      <c r="Q3510" s="14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>
        <f t="shared" si="271"/>
        <v>96.67</v>
      </c>
      <c r="Q3511" s="14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>
        <f t="shared" si="271"/>
        <v>60.33</v>
      </c>
      <c r="Q3512" s="14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>
        <f t="shared" si="271"/>
        <v>79.89</v>
      </c>
      <c r="Q3513" s="14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>
        <f t="shared" si="271"/>
        <v>58.82</v>
      </c>
      <c r="Q3514" s="14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>
        <f t="shared" si="271"/>
        <v>75.34</v>
      </c>
      <c r="Q3515" s="14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>
        <f t="shared" si="271"/>
        <v>55</v>
      </c>
      <c r="Q3516" s="14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>
        <f t="shared" si="271"/>
        <v>66.959999999999994</v>
      </c>
      <c r="Q3517" s="14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>
        <f t="shared" si="271"/>
        <v>227.27</v>
      </c>
      <c r="Q3518" s="14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>
        <f t="shared" si="271"/>
        <v>307.69</v>
      </c>
      <c r="Q3519" s="14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>
        <f t="shared" si="271"/>
        <v>50.02</v>
      </c>
      <c r="Q3520" s="14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>
        <f t="shared" si="271"/>
        <v>72.39</v>
      </c>
      <c r="Q3521" s="14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5">ROUND(E3522/D3522*100,0)</f>
        <v>101</v>
      </c>
      <c r="P3522">
        <f t="shared" si="271"/>
        <v>95.95</v>
      </c>
      <c r="Q3522" s="14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75"/>
        <v>169</v>
      </c>
      <c r="P3523">
        <f t="shared" ref="P3523:P3586" si="276">IFERROR(ROUND(E3523/L3523,2),0)</f>
        <v>45.62</v>
      </c>
      <c r="Q3523" s="14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s="14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s="14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>
        <f t="shared" si="276"/>
        <v>137.24</v>
      </c>
      <c r="Q3526" s="14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>
        <f t="shared" si="276"/>
        <v>75.709999999999994</v>
      </c>
      <c r="Q3527" s="14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>
        <f t="shared" si="276"/>
        <v>99</v>
      </c>
      <c r="Q3528" s="14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>
        <f t="shared" si="276"/>
        <v>81.569999999999993</v>
      </c>
      <c r="Q3529" s="14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s="14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>
        <f t="shared" si="276"/>
        <v>36.67</v>
      </c>
      <c r="Q3531" s="14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>
        <f t="shared" si="276"/>
        <v>125</v>
      </c>
      <c r="Q3532" s="14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>
        <f t="shared" si="276"/>
        <v>49.23</v>
      </c>
      <c r="Q3533" s="14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>
        <f t="shared" si="276"/>
        <v>42.3</v>
      </c>
      <c r="Q3534" s="14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>
        <f t="shared" si="276"/>
        <v>78.88</v>
      </c>
      <c r="Q3535" s="14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>
        <f t="shared" si="276"/>
        <v>38.28</v>
      </c>
      <c r="Q3536" s="14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>
        <f t="shared" si="276"/>
        <v>44.85</v>
      </c>
      <c r="Q3537" s="14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>
        <f t="shared" si="276"/>
        <v>13.53</v>
      </c>
      <c r="Q3538" s="14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>
        <f t="shared" si="276"/>
        <v>43.5</v>
      </c>
      <c r="Q3539" s="14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>
        <f t="shared" si="276"/>
        <v>30.95</v>
      </c>
      <c r="Q3540" s="14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>
        <f t="shared" si="276"/>
        <v>55.23</v>
      </c>
      <c r="Q3541" s="14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>
        <f t="shared" si="276"/>
        <v>46.13</v>
      </c>
      <c r="Q3542" s="14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>
        <f t="shared" si="276"/>
        <v>39.380000000000003</v>
      </c>
      <c r="Q3543" s="14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>
        <f t="shared" si="276"/>
        <v>66.150000000000006</v>
      </c>
      <c r="Q3544" s="14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>
        <f t="shared" si="276"/>
        <v>54.14</v>
      </c>
      <c r="Q3545" s="14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>
        <f t="shared" si="276"/>
        <v>104.17</v>
      </c>
      <c r="Q3546" s="14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>
        <f t="shared" si="276"/>
        <v>31.38</v>
      </c>
      <c r="Q3547" s="14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>
        <f t="shared" si="276"/>
        <v>59.21</v>
      </c>
      <c r="Q3548" s="14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>
        <f t="shared" si="276"/>
        <v>119.18</v>
      </c>
      <c r="Q3549" s="14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>
        <f t="shared" si="276"/>
        <v>164.62</v>
      </c>
      <c r="Q3550" s="14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>
        <f t="shared" si="276"/>
        <v>24.29</v>
      </c>
      <c r="Q3551" s="14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>
        <f t="shared" si="276"/>
        <v>40.94</v>
      </c>
      <c r="Q3552" s="14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>
        <f t="shared" si="276"/>
        <v>61.1</v>
      </c>
      <c r="Q3553" s="14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>
        <f t="shared" si="276"/>
        <v>38.65</v>
      </c>
      <c r="Q3554" s="14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>
        <f t="shared" si="276"/>
        <v>56.2</v>
      </c>
      <c r="Q3555" s="14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>
        <f t="shared" si="276"/>
        <v>107</v>
      </c>
      <c r="Q3556" s="14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>
        <f t="shared" si="276"/>
        <v>171.43</v>
      </c>
      <c r="Q3557" s="14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>
        <f t="shared" si="276"/>
        <v>110.5</v>
      </c>
      <c r="Q3558" s="14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>
        <f t="shared" si="276"/>
        <v>179.28</v>
      </c>
      <c r="Q3559" s="14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>
        <f t="shared" si="276"/>
        <v>22.91</v>
      </c>
      <c r="Q3560" s="14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>
        <f t="shared" si="276"/>
        <v>43.13</v>
      </c>
      <c r="Q3561" s="14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>
        <f t="shared" si="276"/>
        <v>46.89</v>
      </c>
      <c r="Q3562" s="14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>
        <f t="shared" si="276"/>
        <v>47.41</v>
      </c>
      <c r="Q3563" s="14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>
        <f t="shared" si="276"/>
        <v>15.13</v>
      </c>
      <c r="Q3564" s="14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>
        <f t="shared" si="276"/>
        <v>21.1</v>
      </c>
      <c r="Q3565" s="14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>
        <f t="shared" si="276"/>
        <v>59.12</v>
      </c>
      <c r="Q3566" s="14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>
        <f t="shared" si="276"/>
        <v>97.92</v>
      </c>
      <c r="Q3567" s="14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>
        <f t="shared" si="276"/>
        <v>55.13</v>
      </c>
      <c r="Q3568" s="14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>
        <f t="shared" si="276"/>
        <v>26.54</v>
      </c>
      <c r="Q3569" s="14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>
        <f t="shared" si="276"/>
        <v>58.42</v>
      </c>
      <c r="Q3570" s="14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>
        <f t="shared" si="276"/>
        <v>122.54</v>
      </c>
      <c r="Q3571" s="14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>
        <f t="shared" si="276"/>
        <v>87.96</v>
      </c>
      <c r="Q3572" s="14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>
        <f t="shared" si="276"/>
        <v>73.239999999999995</v>
      </c>
      <c r="Q3573" s="14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>
        <f t="shared" si="276"/>
        <v>55.56</v>
      </c>
      <c r="Q3574" s="14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>
        <f t="shared" si="276"/>
        <v>39.54</v>
      </c>
      <c r="Q3575" s="14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>
        <f t="shared" si="276"/>
        <v>136.78</v>
      </c>
      <c r="Q3576" s="14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>
        <f t="shared" si="276"/>
        <v>99.34</v>
      </c>
      <c r="Q3577" s="14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>
        <f t="shared" si="276"/>
        <v>20</v>
      </c>
      <c r="Q3578" s="14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>
        <f t="shared" si="276"/>
        <v>28.89</v>
      </c>
      <c r="Q3579" s="14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>
        <f t="shared" si="276"/>
        <v>40.549999999999997</v>
      </c>
      <c r="Q3580" s="14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>
        <f t="shared" si="276"/>
        <v>35.71</v>
      </c>
      <c r="Q3581" s="14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>
        <f t="shared" si="276"/>
        <v>37.96</v>
      </c>
      <c r="Q3582" s="14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>
        <f t="shared" si="276"/>
        <v>33.33</v>
      </c>
      <c r="Q3583" s="14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>
        <f t="shared" si="276"/>
        <v>58.57</v>
      </c>
      <c r="Q3584" s="14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>
        <f t="shared" si="276"/>
        <v>135.63</v>
      </c>
      <c r="Q3585" s="14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0">ROUND(E3586/D3586*100,0)</f>
        <v>116</v>
      </c>
      <c r="P3586">
        <f t="shared" si="276"/>
        <v>30.94</v>
      </c>
      <c r="Q3586" s="14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80"/>
        <v>119</v>
      </c>
      <c r="P3587">
        <f t="shared" ref="P3587:P3650" si="281">IFERROR(ROUND(E3587/L3587,2),0)</f>
        <v>176.09</v>
      </c>
      <c r="Q3587" s="14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>
        <f t="shared" si="281"/>
        <v>151.97999999999999</v>
      </c>
      <c r="Q3588" s="14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s="14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s="14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>
        <f t="shared" si="281"/>
        <v>82.26</v>
      </c>
      <c r="Q3591" s="14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s="14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>
        <f t="shared" si="281"/>
        <v>68.06</v>
      </c>
      <c r="Q3593" s="14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>
        <f t="shared" si="281"/>
        <v>72.709999999999994</v>
      </c>
      <c r="Q3594" s="14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>
        <f t="shared" si="281"/>
        <v>77.19</v>
      </c>
      <c r="Q3595" s="14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>
        <f t="shared" si="281"/>
        <v>55.97</v>
      </c>
      <c r="Q3596" s="14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>
        <f t="shared" si="281"/>
        <v>49.69</v>
      </c>
      <c r="Q3597" s="14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>
        <f t="shared" si="281"/>
        <v>79</v>
      </c>
      <c r="Q3598" s="14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>
        <f t="shared" si="281"/>
        <v>77.73</v>
      </c>
      <c r="Q3599" s="14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>
        <f t="shared" si="281"/>
        <v>40.78</v>
      </c>
      <c r="Q3600" s="14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>
        <f t="shared" si="281"/>
        <v>59.41</v>
      </c>
      <c r="Q3601" s="14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>
        <f t="shared" si="281"/>
        <v>3.25</v>
      </c>
      <c r="Q3602" s="14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>
        <f t="shared" si="281"/>
        <v>39.380000000000003</v>
      </c>
      <c r="Q3603" s="14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>
        <f t="shared" si="281"/>
        <v>81.67</v>
      </c>
      <c r="Q3604" s="14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>
        <f t="shared" si="281"/>
        <v>44.91</v>
      </c>
      <c r="Q3605" s="14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>
        <f t="shared" si="281"/>
        <v>49.06</v>
      </c>
      <c r="Q3606" s="14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>
        <f t="shared" si="281"/>
        <v>30.67</v>
      </c>
      <c r="Q3607" s="14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>
        <f t="shared" si="281"/>
        <v>61.06</v>
      </c>
      <c r="Q3608" s="14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>
        <f t="shared" si="281"/>
        <v>29</v>
      </c>
      <c r="Q3609" s="14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>
        <f t="shared" si="281"/>
        <v>29.63</v>
      </c>
      <c r="Q3610" s="14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>
        <f t="shared" si="281"/>
        <v>143.1</v>
      </c>
      <c r="Q3611" s="14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>
        <f t="shared" si="281"/>
        <v>52.35</v>
      </c>
      <c r="Q3612" s="14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>
        <f t="shared" si="281"/>
        <v>66.67</v>
      </c>
      <c r="Q3613" s="14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>
        <f t="shared" si="281"/>
        <v>126.67</v>
      </c>
      <c r="Q3614" s="14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>
        <f t="shared" si="281"/>
        <v>62.5</v>
      </c>
      <c r="Q3615" s="14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>
        <f t="shared" si="281"/>
        <v>35.49</v>
      </c>
      <c r="Q3616" s="14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>
        <f t="shared" si="281"/>
        <v>37.08</v>
      </c>
      <c r="Q3617" s="14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>
        <f t="shared" si="281"/>
        <v>69.33</v>
      </c>
      <c r="Q3618" s="14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>
        <f t="shared" si="281"/>
        <v>17.25</v>
      </c>
      <c r="Q3619" s="14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>
        <f t="shared" si="281"/>
        <v>36.07</v>
      </c>
      <c r="Q3620" s="14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>
        <f t="shared" si="281"/>
        <v>66.47</v>
      </c>
      <c r="Q3621" s="14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>
        <f t="shared" si="281"/>
        <v>56.07</v>
      </c>
      <c r="Q3622" s="14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>
        <f t="shared" si="281"/>
        <v>47.03</v>
      </c>
      <c r="Q3623" s="14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>
        <f t="shared" si="281"/>
        <v>47.67</v>
      </c>
      <c r="Q3624" s="14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>
        <f t="shared" si="281"/>
        <v>88.24</v>
      </c>
      <c r="Q3625" s="14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>
        <f t="shared" si="281"/>
        <v>80.72</v>
      </c>
      <c r="Q3626" s="14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>
        <f t="shared" si="281"/>
        <v>39.49</v>
      </c>
      <c r="Q3627" s="14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>
        <f t="shared" si="281"/>
        <v>84.85</v>
      </c>
      <c r="Q3628" s="14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>
        <f t="shared" si="281"/>
        <v>68.97</v>
      </c>
      <c r="Q3629" s="14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>
        <f t="shared" si="281"/>
        <v>0</v>
      </c>
      <c r="Q3630" s="14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>
        <f t="shared" si="281"/>
        <v>1</v>
      </c>
      <c r="Q3631" s="14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>
        <f t="shared" si="281"/>
        <v>1</v>
      </c>
      <c r="Q3632" s="14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>
        <f t="shared" si="281"/>
        <v>147.88</v>
      </c>
      <c r="Q3633" s="14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>
        <f t="shared" si="281"/>
        <v>100</v>
      </c>
      <c r="Q3634" s="14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>
        <f t="shared" si="281"/>
        <v>56.84</v>
      </c>
      <c r="Q3635" s="14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>
        <f t="shared" si="281"/>
        <v>176.94</v>
      </c>
      <c r="Q3636" s="14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>
        <f t="shared" si="281"/>
        <v>127.6</v>
      </c>
      <c r="Q3637" s="14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>
        <f t="shared" si="281"/>
        <v>0</v>
      </c>
      <c r="Q3638" s="14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>
        <f t="shared" si="281"/>
        <v>66.14</v>
      </c>
      <c r="Q3639" s="14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>
        <f t="shared" si="281"/>
        <v>108</v>
      </c>
      <c r="Q3640" s="14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>
        <f t="shared" si="281"/>
        <v>1</v>
      </c>
      <c r="Q3641" s="14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>
        <f t="shared" si="281"/>
        <v>18.329999999999998</v>
      </c>
      <c r="Q3642" s="14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>
        <f t="shared" si="281"/>
        <v>0</v>
      </c>
      <c r="Q3643" s="14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>
        <f t="shared" si="281"/>
        <v>7.5</v>
      </c>
      <c r="Q3644" s="14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>
        <f t="shared" si="281"/>
        <v>0</v>
      </c>
      <c r="Q3645" s="14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>
        <f t="shared" si="281"/>
        <v>68.42</v>
      </c>
      <c r="Q3646" s="14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>
        <f t="shared" si="281"/>
        <v>1</v>
      </c>
      <c r="Q3647" s="14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>
        <f t="shared" si="281"/>
        <v>60.13</v>
      </c>
      <c r="Q3648" s="14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>
        <f t="shared" si="281"/>
        <v>15</v>
      </c>
      <c r="Q3649" s="14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85">ROUND(E3650/D3650*100,0)</f>
        <v>100</v>
      </c>
      <c r="P3650">
        <f t="shared" si="281"/>
        <v>550.04</v>
      </c>
      <c r="Q3650" s="14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>
        <f t="shared" ref="P3651:P3714" si="286">IFERROR(ROUND(E3651/L3651,2),0)</f>
        <v>97.5</v>
      </c>
      <c r="Q3651" s="14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s="14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>
        <f t="shared" si="286"/>
        <v>57.78</v>
      </c>
      <c r="Q3653" s="14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s="14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s="14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s="14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>
        <f t="shared" si="286"/>
        <v>73.58</v>
      </c>
      <c r="Q3657" s="14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s="14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>
        <f t="shared" si="286"/>
        <v>110.75</v>
      </c>
      <c r="Q3659" s="14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>
        <f t="shared" si="286"/>
        <v>75.5</v>
      </c>
      <c r="Q3660" s="14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>
        <f t="shared" si="286"/>
        <v>235.46</v>
      </c>
      <c r="Q3661" s="14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>
        <f t="shared" si="286"/>
        <v>11.36</v>
      </c>
      <c r="Q3662" s="14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>
        <f t="shared" si="286"/>
        <v>92.5</v>
      </c>
      <c r="Q3663" s="14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>
        <f t="shared" si="286"/>
        <v>202.85</v>
      </c>
      <c r="Q3664" s="14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>
        <f t="shared" si="286"/>
        <v>26</v>
      </c>
      <c r="Q3665" s="14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>
        <f t="shared" si="286"/>
        <v>46.05</v>
      </c>
      <c r="Q3666" s="14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>
        <f t="shared" si="286"/>
        <v>51</v>
      </c>
      <c r="Q3667" s="14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>
        <f t="shared" si="286"/>
        <v>31.58</v>
      </c>
      <c r="Q3668" s="14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>
        <f t="shared" si="286"/>
        <v>53.36</v>
      </c>
      <c r="Q3669" s="14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>
        <f t="shared" si="286"/>
        <v>36.96</v>
      </c>
      <c r="Q3670" s="14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>
        <f t="shared" si="286"/>
        <v>81.290000000000006</v>
      </c>
      <c r="Q3671" s="14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>
        <f t="shared" si="286"/>
        <v>20.079999999999998</v>
      </c>
      <c r="Q3672" s="14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>
        <f t="shared" si="286"/>
        <v>88.25</v>
      </c>
      <c r="Q3673" s="14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>
        <f t="shared" si="286"/>
        <v>53.44</v>
      </c>
      <c r="Q3674" s="14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>
        <f t="shared" si="286"/>
        <v>39.869999999999997</v>
      </c>
      <c r="Q3675" s="14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>
        <f t="shared" si="286"/>
        <v>145.16</v>
      </c>
      <c r="Q3676" s="14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>
        <f t="shared" si="286"/>
        <v>23.33</v>
      </c>
      <c r="Q3677" s="14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>
        <f t="shared" si="286"/>
        <v>64.38</v>
      </c>
      <c r="Q3678" s="14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>
        <f t="shared" si="286"/>
        <v>62.05</v>
      </c>
      <c r="Q3679" s="14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>
        <f t="shared" si="286"/>
        <v>66.13</v>
      </c>
      <c r="Q3680" s="14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>
        <f t="shared" si="286"/>
        <v>73.400000000000006</v>
      </c>
      <c r="Q3681" s="14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>
        <f t="shared" si="286"/>
        <v>99.5</v>
      </c>
      <c r="Q3682" s="14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>
        <f t="shared" si="286"/>
        <v>62.17</v>
      </c>
      <c r="Q3683" s="14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>
        <f t="shared" si="286"/>
        <v>62.33</v>
      </c>
      <c r="Q3684" s="14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>
        <f t="shared" si="286"/>
        <v>58.79</v>
      </c>
      <c r="Q3685" s="14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>
        <f t="shared" si="286"/>
        <v>45.35</v>
      </c>
      <c r="Q3686" s="14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>
        <f t="shared" si="286"/>
        <v>41.94</v>
      </c>
      <c r="Q3687" s="14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>
        <f t="shared" si="286"/>
        <v>59.17</v>
      </c>
      <c r="Q3688" s="14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>
        <f t="shared" si="286"/>
        <v>200.49</v>
      </c>
      <c r="Q3689" s="14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>
        <f t="shared" si="286"/>
        <v>83.97</v>
      </c>
      <c r="Q3690" s="14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>
        <f t="shared" si="286"/>
        <v>57.26</v>
      </c>
      <c r="Q3691" s="14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>
        <f t="shared" si="286"/>
        <v>58.06</v>
      </c>
      <c r="Q3692" s="14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>
        <f t="shared" si="286"/>
        <v>186.8</v>
      </c>
      <c r="Q3693" s="14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>
        <f t="shared" si="286"/>
        <v>74.12</v>
      </c>
      <c r="Q3694" s="14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>
        <f t="shared" si="286"/>
        <v>30.71</v>
      </c>
      <c r="Q3695" s="14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>
        <f t="shared" si="286"/>
        <v>62.67</v>
      </c>
      <c r="Q3696" s="14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>
        <f t="shared" si="286"/>
        <v>121.36</v>
      </c>
      <c r="Q3697" s="14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>
        <f t="shared" si="286"/>
        <v>39.74</v>
      </c>
      <c r="Q3698" s="14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>
        <f t="shared" si="286"/>
        <v>72</v>
      </c>
      <c r="Q3699" s="14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>
        <f t="shared" si="286"/>
        <v>40.630000000000003</v>
      </c>
      <c r="Q3700" s="14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>
        <f t="shared" si="286"/>
        <v>63</v>
      </c>
      <c r="Q3701" s="14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>
        <f t="shared" si="286"/>
        <v>33.67</v>
      </c>
      <c r="Q3702" s="14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>
        <f t="shared" si="286"/>
        <v>38.590000000000003</v>
      </c>
      <c r="Q3703" s="14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>
        <f t="shared" si="286"/>
        <v>155.94999999999999</v>
      </c>
      <c r="Q3704" s="14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>
        <f t="shared" si="286"/>
        <v>43.2</v>
      </c>
      <c r="Q3705" s="14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>
        <f t="shared" si="286"/>
        <v>15.15</v>
      </c>
      <c r="Q3706" s="14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>
        <f t="shared" si="286"/>
        <v>83.57</v>
      </c>
      <c r="Q3707" s="14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>
        <f t="shared" si="286"/>
        <v>140</v>
      </c>
      <c r="Q3708" s="14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>
        <f t="shared" si="286"/>
        <v>80.87</v>
      </c>
      <c r="Q3709" s="14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>
        <f t="shared" si="286"/>
        <v>53.85</v>
      </c>
      <c r="Q3710" s="14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>
        <f t="shared" si="286"/>
        <v>30.93</v>
      </c>
      <c r="Q3711" s="14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>
        <f t="shared" si="286"/>
        <v>67.959999999999994</v>
      </c>
      <c r="Q3712" s="14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>
        <f t="shared" si="286"/>
        <v>27.14</v>
      </c>
      <c r="Q3713" s="14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90">ROUND(E3714/D3714*100,0)</f>
        <v>154</v>
      </c>
      <c r="P3714">
        <f t="shared" si="286"/>
        <v>110.87</v>
      </c>
      <c r="Q3714" s="14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90"/>
        <v>102</v>
      </c>
      <c r="P3715">
        <f t="shared" ref="P3715:P3778" si="291">IFERROR(ROUND(E3715/L3715,2),0)</f>
        <v>106.84</v>
      </c>
      <c r="Q3715" s="14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>
        <f t="shared" si="291"/>
        <v>105.52</v>
      </c>
      <c r="Q3716" s="14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s="14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>
        <f t="shared" si="291"/>
        <v>51.92</v>
      </c>
      <c r="Q3718" s="14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s="14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s="14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s="14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>
        <f t="shared" si="291"/>
        <v>86.23</v>
      </c>
      <c r="Q3722" s="14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>
        <f t="shared" si="291"/>
        <v>114.55</v>
      </c>
      <c r="Q3723" s="14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>
        <f t="shared" si="291"/>
        <v>47.66</v>
      </c>
      <c r="Q3724" s="14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>
        <f t="shared" si="291"/>
        <v>72.89</v>
      </c>
      <c r="Q3725" s="14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>
        <f t="shared" si="291"/>
        <v>49.55</v>
      </c>
      <c r="Q3726" s="14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>
        <f t="shared" si="291"/>
        <v>25.4</v>
      </c>
      <c r="Q3727" s="14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>
        <f t="shared" si="291"/>
        <v>62.59</v>
      </c>
      <c r="Q3728" s="14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>
        <f t="shared" si="291"/>
        <v>61.06</v>
      </c>
      <c r="Q3729" s="14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>
        <f t="shared" si="291"/>
        <v>60.06</v>
      </c>
      <c r="Q3730" s="14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>
        <f t="shared" si="291"/>
        <v>72.400000000000006</v>
      </c>
      <c r="Q3731" s="14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>
        <f t="shared" si="291"/>
        <v>100</v>
      </c>
      <c r="Q3732" s="14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>
        <f t="shared" si="291"/>
        <v>51.67</v>
      </c>
      <c r="Q3733" s="14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>
        <f t="shared" si="291"/>
        <v>32.75</v>
      </c>
      <c r="Q3734" s="14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>
        <f t="shared" si="291"/>
        <v>0</v>
      </c>
      <c r="Q3735" s="14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>
        <f t="shared" si="291"/>
        <v>61</v>
      </c>
      <c r="Q3736" s="14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>
        <f t="shared" si="291"/>
        <v>10</v>
      </c>
      <c r="Q3737" s="14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>
        <f t="shared" si="291"/>
        <v>10</v>
      </c>
      <c r="Q3738" s="14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>
        <f t="shared" si="291"/>
        <v>37.5</v>
      </c>
      <c r="Q3739" s="14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>
        <f t="shared" si="291"/>
        <v>45</v>
      </c>
      <c r="Q3740" s="14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>
        <f t="shared" si="291"/>
        <v>100.63</v>
      </c>
      <c r="Q3741" s="14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>
        <f t="shared" si="291"/>
        <v>25.57</v>
      </c>
      <c r="Q3742" s="14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>
        <f t="shared" si="291"/>
        <v>0</v>
      </c>
      <c r="Q3743" s="14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>
        <f t="shared" si="291"/>
        <v>25</v>
      </c>
      <c r="Q3744" s="14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>
        <f t="shared" si="291"/>
        <v>0</v>
      </c>
      <c r="Q3745" s="14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>
        <f t="shared" si="291"/>
        <v>0</v>
      </c>
      <c r="Q3746" s="14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>
        <f t="shared" si="291"/>
        <v>10</v>
      </c>
      <c r="Q3747" s="14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>
        <f t="shared" si="291"/>
        <v>202</v>
      </c>
      <c r="Q3748" s="14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>
        <f t="shared" si="291"/>
        <v>25</v>
      </c>
      <c r="Q3749" s="14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>
        <f t="shared" si="291"/>
        <v>99.54</v>
      </c>
      <c r="Q3750" s="14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>
        <f t="shared" si="291"/>
        <v>75</v>
      </c>
      <c r="Q3751" s="14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>
        <f t="shared" si="291"/>
        <v>215.25</v>
      </c>
      <c r="Q3752" s="14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>
        <f t="shared" si="291"/>
        <v>120.55</v>
      </c>
      <c r="Q3753" s="14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>
        <f t="shared" si="291"/>
        <v>37.67</v>
      </c>
      <c r="Q3754" s="14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>
        <f t="shared" si="291"/>
        <v>172.23</v>
      </c>
      <c r="Q3755" s="14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>
        <f t="shared" si="291"/>
        <v>111.11</v>
      </c>
      <c r="Q3756" s="14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>
        <f t="shared" si="291"/>
        <v>25.46</v>
      </c>
      <c r="Q3757" s="14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>
        <f t="shared" si="291"/>
        <v>267.64999999999998</v>
      </c>
      <c r="Q3758" s="14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>
        <f t="shared" si="291"/>
        <v>75.959999999999994</v>
      </c>
      <c r="Q3759" s="14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>
        <f t="shared" si="291"/>
        <v>59.04</v>
      </c>
      <c r="Q3760" s="14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>
        <f t="shared" si="291"/>
        <v>50.11</v>
      </c>
      <c r="Q3761" s="14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>
        <f t="shared" si="291"/>
        <v>55.5</v>
      </c>
      <c r="Q3762" s="14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>
        <f t="shared" si="291"/>
        <v>166.67</v>
      </c>
      <c r="Q3763" s="14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>
        <f t="shared" si="291"/>
        <v>47.43</v>
      </c>
      <c r="Q3764" s="14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>
        <f t="shared" si="291"/>
        <v>64.94</v>
      </c>
      <c r="Q3765" s="14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>
        <f t="shared" si="291"/>
        <v>55.56</v>
      </c>
      <c r="Q3766" s="14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>
        <f t="shared" si="291"/>
        <v>74.22</v>
      </c>
      <c r="Q3767" s="14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>
        <f t="shared" si="291"/>
        <v>106.93</v>
      </c>
      <c r="Q3768" s="14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>
        <f t="shared" si="291"/>
        <v>41.7</v>
      </c>
      <c r="Q3769" s="14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>
        <f t="shared" si="291"/>
        <v>74.239999999999995</v>
      </c>
      <c r="Q3770" s="14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>
        <f t="shared" si="291"/>
        <v>73.33</v>
      </c>
      <c r="Q3771" s="14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>
        <f t="shared" si="291"/>
        <v>100</v>
      </c>
      <c r="Q3772" s="14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>
        <f t="shared" si="291"/>
        <v>38.42</v>
      </c>
      <c r="Q3773" s="14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>
        <f t="shared" si="291"/>
        <v>166.97</v>
      </c>
      <c r="Q3774" s="14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>
        <f t="shared" si="291"/>
        <v>94.91</v>
      </c>
      <c r="Q3775" s="14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>
        <f t="shared" si="291"/>
        <v>100</v>
      </c>
      <c r="Q3776" s="14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>
        <f t="shared" si="291"/>
        <v>143.21</v>
      </c>
      <c r="Q3777" s="14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5">ROUND(E3778/D3778*100,0)</f>
        <v>107</v>
      </c>
      <c r="P3778">
        <f t="shared" si="291"/>
        <v>90.82</v>
      </c>
      <c r="Q3778" s="14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>
        <f t="shared" ref="P3779:P3842" si="296">IFERROR(ROUND(E3779/L3779,2),0)</f>
        <v>48.54</v>
      </c>
      <c r="Q3779" s="14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s="14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s="14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s="14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s="14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s="14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s="14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s="14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>
        <f t="shared" si="296"/>
        <v>100.5</v>
      </c>
      <c r="Q3787" s="14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>
        <f t="shared" si="296"/>
        <v>93.77</v>
      </c>
      <c r="Q3788" s="14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>
        <f t="shared" si="296"/>
        <v>35.1</v>
      </c>
      <c r="Q3789" s="14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>
        <f t="shared" si="296"/>
        <v>500</v>
      </c>
      <c r="Q3790" s="14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>
        <f t="shared" si="296"/>
        <v>29</v>
      </c>
      <c r="Q3791" s="14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>
        <f t="shared" si="296"/>
        <v>0</v>
      </c>
      <c r="Q3792" s="14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>
        <f t="shared" si="296"/>
        <v>0</v>
      </c>
      <c r="Q3793" s="14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>
        <f t="shared" si="296"/>
        <v>17.5</v>
      </c>
      <c r="Q3794" s="14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>
        <f t="shared" si="296"/>
        <v>174</v>
      </c>
      <c r="Q3795" s="14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>
        <f t="shared" si="296"/>
        <v>50</v>
      </c>
      <c r="Q3796" s="14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>
        <f t="shared" si="296"/>
        <v>5</v>
      </c>
      <c r="Q3797" s="14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>
        <f t="shared" si="296"/>
        <v>1</v>
      </c>
      <c r="Q3798" s="14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>
        <f t="shared" si="296"/>
        <v>145.41</v>
      </c>
      <c r="Q3799" s="14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>
        <f t="shared" si="296"/>
        <v>205</v>
      </c>
      <c r="Q3800" s="14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>
        <f t="shared" si="296"/>
        <v>100.5</v>
      </c>
      <c r="Q3801" s="14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>
        <f t="shared" si="296"/>
        <v>55.06</v>
      </c>
      <c r="Q3802" s="14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>
        <f t="shared" si="296"/>
        <v>47.33</v>
      </c>
      <c r="Q3803" s="14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>
        <f t="shared" si="296"/>
        <v>0</v>
      </c>
      <c r="Q3804" s="14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>
        <f t="shared" si="296"/>
        <v>58.95</v>
      </c>
      <c r="Q3805" s="14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>
        <f t="shared" si="296"/>
        <v>0</v>
      </c>
      <c r="Q3806" s="14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>
        <f t="shared" si="296"/>
        <v>1.5</v>
      </c>
      <c r="Q3807" s="14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>
        <f t="shared" si="296"/>
        <v>5</v>
      </c>
      <c r="Q3808" s="14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>
        <f t="shared" si="296"/>
        <v>50.56</v>
      </c>
      <c r="Q3809" s="14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>
        <f t="shared" si="296"/>
        <v>41.67</v>
      </c>
      <c r="Q3810" s="14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>
        <f t="shared" si="296"/>
        <v>53.29</v>
      </c>
      <c r="Q3811" s="14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>
        <f t="shared" si="296"/>
        <v>70.23</v>
      </c>
      <c r="Q3812" s="14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>
        <f t="shared" si="296"/>
        <v>43.42</v>
      </c>
      <c r="Q3813" s="14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>
        <f t="shared" si="296"/>
        <v>199.18</v>
      </c>
      <c r="Q3814" s="14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>
        <f t="shared" si="296"/>
        <v>78.52</v>
      </c>
      <c r="Q3815" s="14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>
        <f t="shared" si="296"/>
        <v>61.82</v>
      </c>
      <c r="Q3816" s="14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>
        <f t="shared" si="296"/>
        <v>50</v>
      </c>
      <c r="Q3817" s="14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>
        <f t="shared" si="296"/>
        <v>48.34</v>
      </c>
      <c r="Q3818" s="14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>
        <f t="shared" si="296"/>
        <v>107.25</v>
      </c>
      <c r="Q3819" s="14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>
        <f t="shared" si="296"/>
        <v>57</v>
      </c>
      <c r="Q3820" s="14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>
        <f t="shared" si="296"/>
        <v>40.92</v>
      </c>
      <c r="Q3821" s="14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>
        <f t="shared" si="296"/>
        <v>21.5</v>
      </c>
      <c r="Q3822" s="14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>
        <f t="shared" si="296"/>
        <v>79.540000000000006</v>
      </c>
      <c r="Q3823" s="14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>
        <f t="shared" si="296"/>
        <v>72.38</v>
      </c>
      <c r="Q3824" s="14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>
        <f t="shared" si="296"/>
        <v>64.63</v>
      </c>
      <c r="Q3825" s="14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>
        <f t="shared" si="296"/>
        <v>38.57</v>
      </c>
      <c r="Q3826" s="14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>
        <f t="shared" si="296"/>
        <v>107.57</v>
      </c>
      <c r="Q3827" s="14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>
        <f t="shared" si="296"/>
        <v>27.5</v>
      </c>
      <c r="Q3828" s="14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>
        <f t="shared" si="296"/>
        <v>70.459999999999994</v>
      </c>
      <c r="Q3829" s="14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>
        <f t="shared" si="296"/>
        <v>178.57</v>
      </c>
      <c r="Q3830" s="14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>
        <f t="shared" si="296"/>
        <v>62.63</v>
      </c>
      <c r="Q3831" s="14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>
        <f t="shared" si="296"/>
        <v>75</v>
      </c>
      <c r="Q3832" s="14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>
        <f t="shared" si="296"/>
        <v>58.9</v>
      </c>
      <c r="Q3833" s="14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>
        <f t="shared" si="296"/>
        <v>139.56</v>
      </c>
      <c r="Q3834" s="14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>
        <f t="shared" si="296"/>
        <v>70</v>
      </c>
      <c r="Q3835" s="14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>
        <f t="shared" si="296"/>
        <v>57.39</v>
      </c>
      <c r="Q3836" s="14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>
        <f t="shared" si="296"/>
        <v>40</v>
      </c>
      <c r="Q3837" s="14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>
        <f t="shared" si="296"/>
        <v>64.290000000000006</v>
      </c>
      <c r="Q3838" s="14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>
        <f t="shared" si="296"/>
        <v>120.12</v>
      </c>
      <c r="Q3839" s="14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>
        <f t="shared" si="296"/>
        <v>1008.24</v>
      </c>
      <c r="Q3840" s="14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>
        <f t="shared" si="296"/>
        <v>63.28</v>
      </c>
      <c r="Q3841" s="14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0">ROUND(E3842/D3842*100,0)</f>
        <v>6500</v>
      </c>
      <c r="P3842">
        <f t="shared" si="296"/>
        <v>21.67</v>
      </c>
      <c r="Q3842" s="14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300"/>
        <v>9</v>
      </c>
      <c r="P3843">
        <f t="shared" ref="P3843:P3906" si="301">IFERROR(ROUND(E3843/L3843,2),0)</f>
        <v>25.65</v>
      </c>
      <c r="Q3843" s="14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s="14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>
        <f t="shared" si="301"/>
        <v>56.05</v>
      </c>
      <c r="Q3845" s="14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>
        <f t="shared" si="301"/>
        <v>81.319999999999993</v>
      </c>
      <c r="Q3846" s="14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>
        <f t="shared" si="301"/>
        <v>70.17</v>
      </c>
      <c r="Q3847" s="14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>
        <f t="shared" si="301"/>
        <v>23.63</v>
      </c>
      <c r="Q3848" s="14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>
        <f t="shared" si="301"/>
        <v>188.56</v>
      </c>
      <c r="Q3849" s="14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>
        <f t="shared" si="301"/>
        <v>49.51</v>
      </c>
      <c r="Q3850" s="14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>
        <f t="shared" si="301"/>
        <v>75.459999999999994</v>
      </c>
      <c r="Q3851" s="14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>
        <f t="shared" si="301"/>
        <v>9.5</v>
      </c>
      <c r="Q3852" s="14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>
        <f t="shared" si="301"/>
        <v>35.5</v>
      </c>
      <c r="Q3853" s="14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>
        <f t="shared" si="301"/>
        <v>10</v>
      </c>
      <c r="Q3854" s="14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>
        <f t="shared" si="301"/>
        <v>13</v>
      </c>
      <c r="Q3855" s="14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>
        <f t="shared" si="301"/>
        <v>89.4</v>
      </c>
      <c r="Q3856" s="14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>
        <f t="shared" si="301"/>
        <v>25</v>
      </c>
      <c r="Q3857" s="14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>
        <f t="shared" si="301"/>
        <v>1</v>
      </c>
      <c r="Q3858" s="14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>
        <f t="shared" si="301"/>
        <v>65</v>
      </c>
      <c r="Q3859" s="14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>
        <f t="shared" si="301"/>
        <v>10</v>
      </c>
      <c r="Q3860" s="14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>
        <f t="shared" si="301"/>
        <v>1</v>
      </c>
      <c r="Q3861" s="14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>
        <f t="shared" si="301"/>
        <v>81.540000000000006</v>
      </c>
      <c r="Q3862" s="14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>
        <f t="shared" si="301"/>
        <v>100</v>
      </c>
      <c r="Q3863" s="14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>
        <f t="shared" si="301"/>
        <v>1</v>
      </c>
      <c r="Q3864" s="14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>
        <f t="shared" si="301"/>
        <v>0</v>
      </c>
      <c r="Q3865" s="14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>
        <f t="shared" si="301"/>
        <v>20</v>
      </c>
      <c r="Q3866" s="14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>
        <f t="shared" si="301"/>
        <v>46.43</v>
      </c>
      <c r="Q3867" s="14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>
        <f t="shared" si="301"/>
        <v>5.5</v>
      </c>
      <c r="Q3868" s="14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>
        <f t="shared" si="301"/>
        <v>50.2</v>
      </c>
      <c r="Q3869" s="14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>
        <f t="shared" si="301"/>
        <v>10</v>
      </c>
      <c r="Q3870" s="14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>
        <f t="shared" si="301"/>
        <v>30.13</v>
      </c>
      <c r="Q3871" s="14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>
        <f t="shared" si="301"/>
        <v>150</v>
      </c>
      <c r="Q3872" s="14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>
        <f t="shared" si="301"/>
        <v>13.33</v>
      </c>
      <c r="Q3873" s="14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>
        <f t="shared" si="301"/>
        <v>0</v>
      </c>
      <c r="Q3874" s="14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>
        <f t="shared" si="301"/>
        <v>0</v>
      </c>
      <c r="Q3875" s="14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>
        <f t="shared" si="301"/>
        <v>0</v>
      </c>
      <c r="Q3876" s="14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>
        <f t="shared" si="301"/>
        <v>0</v>
      </c>
      <c r="Q3877" s="14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>
        <f t="shared" si="301"/>
        <v>44.76</v>
      </c>
      <c r="Q3878" s="14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>
        <f t="shared" si="301"/>
        <v>88.64</v>
      </c>
      <c r="Q3879" s="14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>
        <f t="shared" si="301"/>
        <v>10</v>
      </c>
      <c r="Q3880" s="14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>
        <f t="shared" si="301"/>
        <v>0</v>
      </c>
      <c r="Q3881" s="14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>
        <f t="shared" si="301"/>
        <v>57.65</v>
      </c>
      <c r="Q3882" s="14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>
        <f t="shared" si="301"/>
        <v>25</v>
      </c>
      <c r="Q3883" s="14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>
        <f t="shared" si="301"/>
        <v>0</v>
      </c>
      <c r="Q3884" s="14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>
        <f t="shared" si="301"/>
        <v>0</v>
      </c>
      <c r="Q3885" s="14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>
        <f t="shared" si="301"/>
        <v>0</v>
      </c>
      <c r="Q3886" s="14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>
        <f t="shared" si="301"/>
        <v>0</v>
      </c>
      <c r="Q3887" s="14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>
        <f t="shared" si="301"/>
        <v>0</v>
      </c>
      <c r="Q3888" s="14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>
        <f t="shared" si="301"/>
        <v>17.5</v>
      </c>
      <c r="Q3889" s="14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>
        <f t="shared" si="301"/>
        <v>38.71</v>
      </c>
      <c r="Q3890" s="14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>
        <f t="shared" si="301"/>
        <v>13.11</v>
      </c>
      <c r="Q3891" s="14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>
        <f t="shared" si="301"/>
        <v>315.5</v>
      </c>
      <c r="Q3892" s="14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>
        <f t="shared" si="301"/>
        <v>37.14</v>
      </c>
      <c r="Q3893" s="14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>
        <f t="shared" si="301"/>
        <v>0</v>
      </c>
      <c r="Q3894" s="14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>
        <f t="shared" si="301"/>
        <v>128.27000000000001</v>
      </c>
      <c r="Q3895" s="14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>
        <f t="shared" si="301"/>
        <v>47.27</v>
      </c>
      <c r="Q3896" s="14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>
        <f t="shared" si="301"/>
        <v>50</v>
      </c>
      <c r="Q3897" s="14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>
        <f t="shared" si="301"/>
        <v>42.5</v>
      </c>
      <c r="Q3898" s="14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>
        <f t="shared" si="301"/>
        <v>44</v>
      </c>
      <c r="Q3899" s="14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>
        <f t="shared" si="301"/>
        <v>50.88</v>
      </c>
      <c r="Q3900" s="14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>
        <f t="shared" si="301"/>
        <v>62.5</v>
      </c>
      <c r="Q3901" s="14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>
        <f t="shared" si="301"/>
        <v>27</v>
      </c>
      <c r="Q3902" s="14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>
        <f t="shared" si="301"/>
        <v>25</v>
      </c>
      <c r="Q3903" s="14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>
        <f t="shared" si="301"/>
        <v>47.26</v>
      </c>
      <c r="Q3904" s="14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>
        <f t="shared" si="301"/>
        <v>0</v>
      </c>
      <c r="Q3905" s="14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305">ROUND(E3906/D3906*100,0)</f>
        <v>0</v>
      </c>
      <c r="P3906">
        <f t="shared" si="301"/>
        <v>1.5</v>
      </c>
      <c r="Q3906" s="14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>
        <f t="shared" ref="P3907:P3970" si="306">IFERROR(ROUND(E3907/L3907,2),0)</f>
        <v>24.71</v>
      </c>
      <c r="Q3907" s="14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s="14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>
        <f t="shared" si="306"/>
        <v>38.25</v>
      </c>
      <c r="Q3909" s="14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>
        <f t="shared" si="306"/>
        <v>16.25</v>
      </c>
      <c r="Q3910" s="14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>
        <f t="shared" si="306"/>
        <v>33.75</v>
      </c>
      <c r="Q3911" s="14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>
        <f t="shared" si="306"/>
        <v>61.67</v>
      </c>
      <c r="Q3912" s="14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>
        <f t="shared" si="306"/>
        <v>83.14</v>
      </c>
      <c r="Q3913" s="14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>
        <f t="shared" si="306"/>
        <v>1</v>
      </c>
      <c r="Q3914" s="14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>
        <f t="shared" si="306"/>
        <v>142.86000000000001</v>
      </c>
      <c r="Q3915" s="14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>
        <f t="shared" si="306"/>
        <v>33.67</v>
      </c>
      <c r="Q3916" s="14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>
        <f t="shared" si="306"/>
        <v>5</v>
      </c>
      <c r="Q3917" s="14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>
        <f t="shared" si="306"/>
        <v>0</v>
      </c>
      <c r="Q3918" s="14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>
        <f t="shared" si="306"/>
        <v>10</v>
      </c>
      <c r="Q3919" s="14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>
        <f t="shared" si="306"/>
        <v>40</v>
      </c>
      <c r="Q3920" s="14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>
        <f t="shared" si="306"/>
        <v>30</v>
      </c>
      <c r="Q3921" s="14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>
        <f t="shared" si="306"/>
        <v>45</v>
      </c>
      <c r="Q3922" s="14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>
        <f t="shared" si="306"/>
        <v>0</v>
      </c>
      <c r="Q3923" s="14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>
        <f t="shared" si="306"/>
        <v>10.17</v>
      </c>
      <c r="Q3924" s="14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>
        <f t="shared" si="306"/>
        <v>81.41</v>
      </c>
      <c r="Q3925" s="14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>
        <f t="shared" si="306"/>
        <v>57.25</v>
      </c>
      <c r="Q3926" s="14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>
        <f t="shared" si="306"/>
        <v>5</v>
      </c>
      <c r="Q3927" s="14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>
        <f t="shared" si="306"/>
        <v>15</v>
      </c>
      <c r="Q3928" s="14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>
        <f t="shared" si="306"/>
        <v>12.5</v>
      </c>
      <c r="Q3929" s="14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>
        <f t="shared" si="306"/>
        <v>93</v>
      </c>
      <c r="Q3930" s="14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>
        <f t="shared" si="306"/>
        <v>32.36</v>
      </c>
      <c r="Q3931" s="14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>
        <f t="shared" si="306"/>
        <v>0</v>
      </c>
      <c r="Q3932" s="14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>
        <f t="shared" si="306"/>
        <v>0</v>
      </c>
      <c r="Q3933" s="14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>
        <f t="shared" si="306"/>
        <v>1</v>
      </c>
      <c r="Q3934" s="14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>
        <f t="shared" si="306"/>
        <v>91.83</v>
      </c>
      <c r="Q3935" s="14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>
        <f t="shared" si="306"/>
        <v>45.83</v>
      </c>
      <c r="Q3936" s="14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>
        <f t="shared" si="306"/>
        <v>57.17</v>
      </c>
      <c r="Q3937" s="14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>
        <f t="shared" si="306"/>
        <v>0</v>
      </c>
      <c r="Q3938" s="14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>
        <f t="shared" si="306"/>
        <v>248.5</v>
      </c>
      <c r="Q3939" s="14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>
        <f t="shared" si="306"/>
        <v>79.400000000000006</v>
      </c>
      <c r="Q3940" s="14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>
        <f t="shared" si="306"/>
        <v>5</v>
      </c>
      <c r="Q3941" s="14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>
        <f t="shared" si="306"/>
        <v>5.5</v>
      </c>
      <c r="Q3942" s="14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>
        <f t="shared" si="306"/>
        <v>25</v>
      </c>
      <c r="Q3943" s="14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>
        <f t="shared" si="306"/>
        <v>0</v>
      </c>
      <c r="Q3944" s="14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>
        <f t="shared" si="306"/>
        <v>137.08000000000001</v>
      </c>
      <c r="Q3945" s="14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>
        <f t="shared" si="306"/>
        <v>0</v>
      </c>
      <c r="Q3946" s="14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>
        <f t="shared" si="306"/>
        <v>5</v>
      </c>
      <c r="Q3947" s="14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>
        <f t="shared" si="306"/>
        <v>39</v>
      </c>
      <c r="Q3948" s="14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>
        <f t="shared" si="306"/>
        <v>50.5</v>
      </c>
      <c r="Q3949" s="14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>
        <f t="shared" si="306"/>
        <v>0</v>
      </c>
      <c r="Q3950" s="14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>
        <f t="shared" si="306"/>
        <v>49.28</v>
      </c>
      <c r="Q3951" s="14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>
        <f t="shared" si="306"/>
        <v>25</v>
      </c>
      <c r="Q3952" s="14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>
        <f t="shared" si="306"/>
        <v>1</v>
      </c>
      <c r="Q3953" s="14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>
        <f t="shared" si="306"/>
        <v>25</v>
      </c>
      <c r="Q3954" s="14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>
        <f t="shared" si="306"/>
        <v>0</v>
      </c>
      <c r="Q3955" s="14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>
        <f t="shared" si="306"/>
        <v>0</v>
      </c>
      <c r="Q3956" s="14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>
        <f t="shared" si="306"/>
        <v>53.13</v>
      </c>
      <c r="Q3957" s="14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>
        <f t="shared" si="306"/>
        <v>0</v>
      </c>
      <c r="Q3958" s="14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>
        <f t="shared" si="306"/>
        <v>7</v>
      </c>
      <c r="Q3959" s="14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>
        <f t="shared" si="306"/>
        <v>40.06</v>
      </c>
      <c r="Q3960" s="14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>
        <f t="shared" si="306"/>
        <v>24.33</v>
      </c>
      <c r="Q3961" s="14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>
        <f t="shared" si="306"/>
        <v>11.25</v>
      </c>
      <c r="Q3962" s="14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>
        <f t="shared" si="306"/>
        <v>10.5</v>
      </c>
      <c r="Q3963" s="14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>
        <f t="shared" si="306"/>
        <v>15</v>
      </c>
      <c r="Q3964" s="14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>
        <f t="shared" si="306"/>
        <v>0</v>
      </c>
      <c r="Q3965" s="14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>
        <f t="shared" si="306"/>
        <v>42</v>
      </c>
      <c r="Q3966" s="14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>
        <f t="shared" si="306"/>
        <v>71.25</v>
      </c>
      <c r="Q3967" s="14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>
        <f t="shared" si="306"/>
        <v>22.5</v>
      </c>
      <c r="Q3968" s="14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>
        <f t="shared" si="306"/>
        <v>41</v>
      </c>
      <c r="Q3969" s="14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310">ROUND(E3970/D3970*100,0)</f>
        <v>11</v>
      </c>
      <c r="P3970">
        <f t="shared" si="306"/>
        <v>47.91</v>
      </c>
      <c r="Q3970" s="14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310"/>
        <v>7</v>
      </c>
      <c r="P3971">
        <f t="shared" ref="P3971:P4034" si="311">IFERROR(ROUND(E3971/L3971,2),0)</f>
        <v>35.17</v>
      </c>
      <c r="Q3971" s="14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>
        <f t="shared" si="311"/>
        <v>5.5</v>
      </c>
      <c r="Q3972" s="14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>
        <f t="shared" si="311"/>
        <v>22.67</v>
      </c>
      <c r="Q3973" s="14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>
        <f t="shared" si="311"/>
        <v>26.38</v>
      </c>
      <c r="Q3974" s="14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>
        <f t="shared" si="311"/>
        <v>105.54</v>
      </c>
      <c r="Q3975" s="14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s="14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>
        <f t="shared" si="311"/>
        <v>0</v>
      </c>
      <c r="Q3977" s="14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>
        <f t="shared" si="311"/>
        <v>62</v>
      </c>
      <c r="Q3978" s="14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>
        <f t="shared" si="311"/>
        <v>217.5</v>
      </c>
      <c r="Q3979" s="14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>
        <f t="shared" si="311"/>
        <v>26.75</v>
      </c>
      <c r="Q3980" s="14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>
        <f t="shared" si="311"/>
        <v>18.329999999999998</v>
      </c>
      <c r="Q3981" s="14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>
        <f t="shared" si="311"/>
        <v>64.290000000000006</v>
      </c>
      <c r="Q3982" s="14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>
        <f t="shared" si="311"/>
        <v>175</v>
      </c>
      <c r="Q3983" s="14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>
        <f t="shared" si="311"/>
        <v>34</v>
      </c>
      <c r="Q3984" s="14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>
        <f t="shared" si="311"/>
        <v>84.28</v>
      </c>
      <c r="Q3985" s="14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>
        <f t="shared" si="311"/>
        <v>9.5</v>
      </c>
      <c r="Q3986" s="14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>
        <f t="shared" si="311"/>
        <v>33.74</v>
      </c>
      <c r="Q3987" s="14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>
        <f t="shared" si="311"/>
        <v>37.54</v>
      </c>
      <c r="Q3988" s="14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>
        <f t="shared" si="311"/>
        <v>11.62</v>
      </c>
      <c r="Q3989" s="14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>
        <f t="shared" si="311"/>
        <v>8</v>
      </c>
      <c r="Q3990" s="14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>
        <f t="shared" si="311"/>
        <v>0</v>
      </c>
      <c r="Q3991" s="14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>
        <f t="shared" si="311"/>
        <v>23</v>
      </c>
      <c r="Q3992" s="14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>
        <f t="shared" si="311"/>
        <v>100</v>
      </c>
      <c r="Q3993" s="14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>
        <f t="shared" si="311"/>
        <v>60.11</v>
      </c>
      <c r="Q3994" s="14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>
        <f t="shared" si="311"/>
        <v>3</v>
      </c>
      <c r="Q3995" s="14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>
        <f t="shared" si="311"/>
        <v>5</v>
      </c>
      <c r="Q3996" s="14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>
        <f t="shared" si="311"/>
        <v>17.5</v>
      </c>
      <c r="Q3997" s="14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>
        <f t="shared" si="311"/>
        <v>29.24</v>
      </c>
      <c r="Q3998" s="14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>
        <f t="shared" si="311"/>
        <v>0</v>
      </c>
      <c r="Q3999" s="14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>
        <f t="shared" si="311"/>
        <v>59.58</v>
      </c>
      <c r="Q4000" s="14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>
        <f t="shared" si="311"/>
        <v>82.57</v>
      </c>
      <c r="Q4001" s="14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>
        <f t="shared" si="311"/>
        <v>10</v>
      </c>
      <c r="Q4002" s="14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>
        <f t="shared" si="311"/>
        <v>32.36</v>
      </c>
      <c r="Q4003" s="14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>
        <f t="shared" si="311"/>
        <v>5.75</v>
      </c>
      <c r="Q4004" s="14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>
        <f t="shared" si="311"/>
        <v>100.5</v>
      </c>
      <c r="Q4005" s="14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>
        <f t="shared" si="311"/>
        <v>1</v>
      </c>
      <c r="Q4006" s="14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>
        <f t="shared" si="311"/>
        <v>20</v>
      </c>
      <c r="Q4007" s="14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>
        <f t="shared" si="311"/>
        <v>2</v>
      </c>
      <c r="Q4008" s="14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>
        <f t="shared" si="311"/>
        <v>5</v>
      </c>
      <c r="Q4009" s="14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>
        <f t="shared" si="311"/>
        <v>15</v>
      </c>
      <c r="Q4010" s="14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>
        <f t="shared" si="311"/>
        <v>25</v>
      </c>
      <c r="Q4011" s="14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>
        <f t="shared" si="311"/>
        <v>45.84</v>
      </c>
      <c r="Q4012" s="14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>
        <f t="shared" si="311"/>
        <v>4.75</v>
      </c>
      <c r="Q4013" s="14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>
        <f t="shared" si="311"/>
        <v>0</v>
      </c>
      <c r="Q4014" s="14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>
        <f t="shared" si="311"/>
        <v>13</v>
      </c>
      <c r="Q4015" s="14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>
        <f t="shared" si="311"/>
        <v>0</v>
      </c>
      <c r="Q4016" s="14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>
        <f t="shared" si="311"/>
        <v>1</v>
      </c>
      <c r="Q4017" s="14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>
        <f t="shared" si="311"/>
        <v>10</v>
      </c>
      <c r="Q4018" s="14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>
        <f t="shared" si="311"/>
        <v>52.5</v>
      </c>
      <c r="Q4019" s="14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>
        <f t="shared" si="311"/>
        <v>32.5</v>
      </c>
      <c r="Q4020" s="14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>
        <f t="shared" si="311"/>
        <v>7.25</v>
      </c>
      <c r="Q4021" s="14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>
        <f t="shared" si="311"/>
        <v>33.33</v>
      </c>
      <c r="Q4022" s="14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>
        <f t="shared" si="311"/>
        <v>62.5</v>
      </c>
      <c r="Q4023" s="14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>
        <f t="shared" si="311"/>
        <v>63.56</v>
      </c>
      <c r="Q4024" s="14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>
        <f t="shared" si="311"/>
        <v>0</v>
      </c>
      <c r="Q4025" s="14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>
        <f t="shared" si="311"/>
        <v>10</v>
      </c>
      <c r="Q4026" s="14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>
        <f t="shared" si="311"/>
        <v>62.5</v>
      </c>
      <c r="Q4027" s="14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>
        <f t="shared" si="311"/>
        <v>0</v>
      </c>
      <c r="Q4028" s="14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>
        <f t="shared" si="311"/>
        <v>30.71</v>
      </c>
      <c r="Q4029" s="14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>
        <f t="shared" si="311"/>
        <v>51</v>
      </c>
      <c r="Q4030" s="14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>
        <f t="shared" si="311"/>
        <v>0</v>
      </c>
      <c r="Q4031" s="14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>
        <f t="shared" si="311"/>
        <v>66.67</v>
      </c>
      <c r="Q4032" s="14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>
        <f t="shared" si="311"/>
        <v>0</v>
      </c>
      <c r="Q4033" s="14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315">ROUND(E4034/D4034*100,0)</f>
        <v>7</v>
      </c>
      <c r="P4034">
        <f t="shared" si="311"/>
        <v>59</v>
      </c>
      <c r="Q4034" s="14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>
        <f t="shared" ref="P4035:P4098" si="316">IFERROR(ROUND(E4035/L4035,2),0)</f>
        <v>65.34</v>
      </c>
      <c r="Q4035" s="14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>
        <f t="shared" si="316"/>
        <v>100</v>
      </c>
      <c r="Q4036" s="14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>
        <f t="shared" si="316"/>
        <v>147.4</v>
      </c>
      <c r="Q4037" s="14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>
        <f t="shared" si="316"/>
        <v>166.06</v>
      </c>
      <c r="Q4038" s="14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>
        <f t="shared" si="316"/>
        <v>40</v>
      </c>
      <c r="Q4039" s="14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>
        <f t="shared" si="316"/>
        <v>75.25</v>
      </c>
      <c r="Q4040" s="14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>
        <f t="shared" si="316"/>
        <v>60</v>
      </c>
      <c r="Q4041" s="14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>
        <f t="shared" si="316"/>
        <v>1250</v>
      </c>
      <c r="Q4042" s="14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>
        <f t="shared" si="316"/>
        <v>10.5</v>
      </c>
      <c r="Q4043" s="14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>
        <f t="shared" si="316"/>
        <v>7</v>
      </c>
      <c r="Q4044" s="14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>
        <f t="shared" si="316"/>
        <v>0</v>
      </c>
      <c r="Q4045" s="14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>
        <f t="shared" si="316"/>
        <v>56.25</v>
      </c>
      <c r="Q4046" s="14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>
        <f t="shared" si="316"/>
        <v>1</v>
      </c>
      <c r="Q4047" s="14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>
        <f t="shared" si="316"/>
        <v>38.33</v>
      </c>
      <c r="Q4048" s="14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>
        <f t="shared" si="316"/>
        <v>27.5</v>
      </c>
      <c r="Q4049" s="14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>
        <f t="shared" si="316"/>
        <v>32.979999999999997</v>
      </c>
      <c r="Q4050" s="14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>
        <f t="shared" si="316"/>
        <v>16</v>
      </c>
      <c r="Q4051" s="14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>
        <f t="shared" si="316"/>
        <v>1</v>
      </c>
      <c r="Q4052" s="14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>
        <f t="shared" si="316"/>
        <v>0</v>
      </c>
      <c r="Q4053" s="14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>
        <f t="shared" si="316"/>
        <v>86.62</v>
      </c>
      <c r="Q4054" s="14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>
        <f t="shared" si="316"/>
        <v>55</v>
      </c>
      <c r="Q4055" s="14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>
        <f t="shared" si="316"/>
        <v>0</v>
      </c>
      <c r="Q4056" s="14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>
        <f t="shared" si="316"/>
        <v>41.95</v>
      </c>
      <c r="Q4057" s="14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>
        <f t="shared" si="316"/>
        <v>88.33</v>
      </c>
      <c r="Q4058" s="14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>
        <f t="shared" si="316"/>
        <v>129.16999999999999</v>
      </c>
      <c r="Q4059" s="14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>
        <f t="shared" si="316"/>
        <v>23.75</v>
      </c>
      <c r="Q4060" s="14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>
        <f t="shared" si="316"/>
        <v>35.71</v>
      </c>
      <c r="Q4061" s="14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>
        <f t="shared" si="316"/>
        <v>57</v>
      </c>
      <c r="Q4062" s="14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>
        <f t="shared" si="316"/>
        <v>0</v>
      </c>
      <c r="Q4063" s="14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>
        <f t="shared" si="316"/>
        <v>163.33000000000001</v>
      </c>
      <c r="Q4064" s="14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>
        <f t="shared" si="316"/>
        <v>15</v>
      </c>
      <c r="Q4065" s="14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>
        <f t="shared" si="316"/>
        <v>64.17</v>
      </c>
      <c r="Q4066" s="14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>
        <f t="shared" si="316"/>
        <v>6.75</v>
      </c>
      <c r="Q4067" s="14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>
        <f t="shared" si="316"/>
        <v>25</v>
      </c>
      <c r="Q4068" s="14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>
        <f t="shared" si="316"/>
        <v>179.12</v>
      </c>
      <c r="Q4069" s="14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>
        <f t="shared" si="316"/>
        <v>34.950000000000003</v>
      </c>
      <c r="Q4070" s="14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>
        <f t="shared" si="316"/>
        <v>33.08</v>
      </c>
      <c r="Q4071" s="14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>
        <f t="shared" si="316"/>
        <v>27.5</v>
      </c>
      <c r="Q4072" s="14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>
        <f t="shared" si="316"/>
        <v>0</v>
      </c>
      <c r="Q4073" s="14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>
        <f t="shared" si="316"/>
        <v>2</v>
      </c>
      <c r="Q4074" s="14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>
        <f t="shared" si="316"/>
        <v>18.5</v>
      </c>
      <c r="Q4075" s="14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>
        <f t="shared" si="316"/>
        <v>35</v>
      </c>
      <c r="Q4076" s="14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>
        <f t="shared" si="316"/>
        <v>44.31</v>
      </c>
      <c r="Q4077" s="14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>
        <f t="shared" si="316"/>
        <v>0</v>
      </c>
      <c r="Q4078" s="14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>
        <f t="shared" si="316"/>
        <v>222.5</v>
      </c>
      <c r="Q4079" s="14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>
        <f t="shared" si="316"/>
        <v>0</v>
      </c>
      <c r="Q4080" s="14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>
        <f t="shared" si="316"/>
        <v>5</v>
      </c>
      <c r="Q4081" s="14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>
        <f t="shared" si="316"/>
        <v>0</v>
      </c>
      <c r="Q4082" s="14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>
        <f t="shared" si="316"/>
        <v>29.17</v>
      </c>
      <c r="Q4083" s="14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>
        <f t="shared" si="316"/>
        <v>1.5</v>
      </c>
      <c r="Q4084" s="14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>
        <f t="shared" si="316"/>
        <v>126.5</v>
      </c>
      <c r="Q4085" s="14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>
        <f t="shared" si="316"/>
        <v>10</v>
      </c>
      <c r="Q4086" s="14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>
        <f t="shared" si="316"/>
        <v>10</v>
      </c>
      <c r="Q4087" s="14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>
        <f t="shared" si="316"/>
        <v>9.4</v>
      </c>
      <c r="Q4088" s="14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>
        <f t="shared" si="316"/>
        <v>0</v>
      </c>
      <c r="Q4089" s="14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>
        <f t="shared" si="316"/>
        <v>72</v>
      </c>
      <c r="Q4090" s="14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>
        <f t="shared" si="316"/>
        <v>30</v>
      </c>
      <c r="Q4091" s="14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>
        <f t="shared" si="316"/>
        <v>10.67</v>
      </c>
      <c r="Q4092" s="14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>
        <f t="shared" si="316"/>
        <v>25.5</v>
      </c>
      <c r="Q4093" s="14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>
        <f t="shared" si="316"/>
        <v>20</v>
      </c>
      <c r="Q4094" s="14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>
        <f t="shared" si="316"/>
        <v>15</v>
      </c>
      <c r="Q4095" s="14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>
        <f t="shared" si="316"/>
        <v>91.25</v>
      </c>
      <c r="Q4096" s="14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>
        <f t="shared" si="316"/>
        <v>800</v>
      </c>
      <c r="Q4097" s="14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0">ROUND(E4098/D4098*100,0)</f>
        <v>11</v>
      </c>
      <c r="P4098">
        <f t="shared" si="316"/>
        <v>80</v>
      </c>
      <c r="Q4098" s="14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>
        <f t="shared" ref="P4099:P4115" si="321">IFERROR(ROUND(E4099/L4099,2),0)</f>
        <v>0</v>
      </c>
      <c r="Q4099" s="14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>
        <f t="shared" si="321"/>
        <v>0</v>
      </c>
      <c r="Q4100" s="14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>
        <f t="shared" si="321"/>
        <v>50</v>
      </c>
      <c r="Q4101" s="14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>
        <f t="shared" si="321"/>
        <v>0</v>
      </c>
      <c r="Q4102" s="14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>
        <f t="shared" si="321"/>
        <v>0</v>
      </c>
      <c r="Q4103" s="14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>
        <f t="shared" si="321"/>
        <v>22.83</v>
      </c>
      <c r="Q4104" s="14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>
        <f t="shared" si="321"/>
        <v>16.670000000000002</v>
      </c>
      <c r="Q4105" s="14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s="14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>
        <f t="shared" si="321"/>
        <v>383.33</v>
      </c>
      <c r="Q4107" s="14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>
        <f t="shared" si="321"/>
        <v>106.97</v>
      </c>
      <c r="Q4108" s="14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>
        <f t="shared" si="321"/>
        <v>10.25</v>
      </c>
      <c r="Q4109" s="14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>
        <f t="shared" si="321"/>
        <v>59</v>
      </c>
      <c r="Q4110" s="14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>
        <f t="shared" si="321"/>
        <v>0</v>
      </c>
      <c r="Q4111" s="14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>
        <f t="shared" si="321"/>
        <v>14.33</v>
      </c>
      <c r="Q4112" s="14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>
        <f t="shared" si="321"/>
        <v>15.67</v>
      </c>
      <c r="Q4113" s="14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>
        <f t="shared" si="321"/>
        <v>1</v>
      </c>
      <c r="Q4114" s="14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>
        <f t="shared" si="321"/>
        <v>1</v>
      </c>
      <c r="Q4115" s="14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F57BB770-156D-4E19-B2DA-CADBCD88D6F5}"/>
  <sortState xmlns:xlrd2="http://schemas.microsoft.com/office/spreadsheetml/2017/richdata2" ref="A2:N4119">
    <sortCondition ref="G1:G4119"/>
  </sortState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8" operator="equal">
      <formula>"live"</formula>
    </cfRule>
  </conditionalFormatting>
  <conditionalFormatting sqref="F4">
    <cfRule type="cellIs" dxfId="0" priority="7" operator="equal">
      <formula>"successful"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sunan</cp:lastModifiedBy>
  <dcterms:created xsi:type="dcterms:W3CDTF">2017-04-20T15:17:24Z</dcterms:created>
  <dcterms:modified xsi:type="dcterms:W3CDTF">2021-02-28T02:33:12Z</dcterms:modified>
</cp:coreProperties>
</file>