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2195" yWindow="-255" windowWidth="14400" windowHeight="12570" tabRatio="831" activeTab="4"/>
  </bookViews>
  <sheets>
    <sheet name="文档封面" sheetId="11" r:id="rId1"/>
    <sheet name="变更履历" sheetId="12" r:id="rId2"/>
    <sheet name="使用说明" sheetId="2" r:id="rId3"/>
    <sheet name="汇总" sheetId="16" r:id="rId4"/>
    <sheet name="常规版本稳定性测试结果" sheetId="1" r:id="rId5"/>
    <sheet name="附录-内存曲线贴图" sheetId="15" state="hidden" r:id="rId6"/>
    <sheet name="关键版本稳定性测试结果" sheetId="20" r:id="rId7"/>
    <sheet name="其他" sheetId="17" r:id="rId8"/>
    <sheet name="使用问题收集" sheetId="18" r:id="rId9"/>
    <sheet name="测试计划" sheetId="24" r:id="rId10"/>
    <sheet name="执行人员统计" sheetId="22" r:id="rId11"/>
    <sheet name="临时放置条件case" sheetId="25" r:id="rId12"/>
  </sheets>
  <externalReferences>
    <externalReference r:id="rId13"/>
  </externalReferences>
  <definedNames>
    <definedName name="_xlnm._FilterDatabase" localSheetId="9" hidden="1">测试计划!$A$3:$L$408</definedName>
    <definedName name="_xlnm._FilterDatabase" localSheetId="4" hidden="1">常规版本稳定性测试结果!$A$3:$AK$13</definedName>
    <definedName name="_xlnm._FilterDatabase" localSheetId="3" hidden="1">汇总!$B$5:$B$20</definedName>
    <definedName name="测试类型">其他!$B$3:$B$19</definedName>
    <definedName name="多媒体">其他!$D$3:$D$19</definedName>
    <definedName name="径路范围">其他!$C$3:$C$6</definedName>
    <definedName name="孙策">[1]其他!$B$3:$B$19</definedName>
    <definedName name="项目">其他!$F$3:$F$6</definedName>
  </definedNames>
  <calcPr calcId="145621"/>
  <pivotCaches>
    <pivotCache cacheId="0" r:id="rId14"/>
  </pivotCaches>
</workbook>
</file>

<file path=xl/calcChain.xml><?xml version="1.0" encoding="utf-8"?>
<calcChain xmlns="http://schemas.openxmlformats.org/spreadsheetml/2006/main">
  <c r="AD6" i="1" l="1"/>
  <c r="AD7" i="1"/>
  <c r="AD8" i="1"/>
  <c r="AD9" i="1"/>
  <c r="AD10" i="1"/>
  <c r="AD11" i="1"/>
  <c r="AD12" i="1"/>
  <c r="AD13" i="1"/>
  <c r="A408" i="24" l="1"/>
  <c r="A407" i="24"/>
  <c r="A406" i="24"/>
  <c r="A405" i="24"/>
  <c r="A404" i="24"/>
  <c r="A403" i="24"/>
  <c r="A402" i="24"/>
  <c r="A401" i="24"/>
  <c r="A400" i="24"/>
  <c r="A399" i="24"/>
  <c r="A398" i="24"/>
  <c r="A397" i="24"/>
  <c r="A396" i="24"/>
  <c r="A395" i="24"/>
  <c r="A394" i="24"/>
  <c r="A393" i="24"/>
  <c r="A392" i="24"/>
  <c r="A391" i="24"/>
  <c r="A390" i="24"/>
  <c r="A389" i="24"/>
  <c r="A388" i="24"/>
  <c r="A387" i="24"/>
  <c r="A386" i="24"/>
  <c r="A385" i="24"/>
  <c r="A384" i="24"/>
  <c r="A383" i="24"/>
  <c r="A382" i="24"/>
  <c r="A381" i="24"/>
  <c r="A380" i="24"/>
  <c r="A379" i="24"/>
  <c r="A378" i="24"/>
  <c r="A377" i="24"/>
  <c r="A376" i="24"/>
  <c r="A375" i="24"/>
  <c r="A374" i="24"/>
  <c r="A373" i="24"/>
  <c r="A372" i="24"/>
  <c r="A371" i="24"/>
  <c r="A370" i="24"/>
  <c r="A369" i="24"/>
  <c r="A368" i="24"/>
  <c r="A367" i="24"/>
  <c r="A366" i="24"/>
  <c r="A365" i="24"/>
  <c r="A364" i="24"/>
  <c r="A363" i="24"/>
  <c r="A362" i="24"/>
  <c r="A361" i="24"/>
  <c r="A360" i="24"/>
  <c r="A359" i="24"/>
  <c r="A358" i="24"/>
  <c r="A357" i="24"/>
  <c r="A356" i="24"/>
  <c r="A355" i="24"/>
  <c r="A354" i="24"/>
  <c r="A353" i="24"/>
  <c r="A352" i="24"/>
  <c r="A351" i="24"/>
  <c r="A350" i="24"/>
  <c r="A349" i="24"/>
  <c r="A348" i="24"/>
  <c r="A347" i="24"/>
  <c r="A346" i="24"/>
  <c r="A345" i="24"/>
  <c r="A344" i="24"/>
  <c r="A343" i="24"/>
  <c r="A342" i="24"/>
  <c r="A341" i="24"/>
  <c r="A340" i="24"/>
  <c r="A339" i="24"/>
  <c r="A338" i="24"/>
  <c r="A337" i="24"/>
  <c r="A336" i="24"/>
  <c r="A335" i="24"/>
  <c r="A334" i="24"/>
  <c r="A333" i="24"/>
  <c r="A332" i="24"/>
  <c r="A331" i="24"/>
  <c r="A330" i="24"/>
  <c r="A329" i="24"/>
  <c r="A328" i="24"/>
  <c r="A327" i="24"/>
  <c r="A326" i="24"/>
  <c r="A325" i="24"/>
  <c r="A324" i="24"/>
  <c r="A323" i="24"/>
  <c r="A322" i="24"/>
  <c r="A321" i="24"/>
  <c r="A320" i="24"/>
  <c r="A319" i="24"/>
  <c r="A318" i="24"/>
  <c r="A317" i="24"/>
  <c r="A316" i="24"/>
  <c r="A315" i="24"/>
  <c r="A314" i="24"/>
  <c r="A313" i="24"/>
  <c r="A312" i="24"/>
  <c r="A311" i="24"/>
  <c r="A310" i="24"/>
  <c r="A309" i="24"/>
  <c r="A308" i="24"/>
  <c r="A307" i="24"/>
  <c r="A306" i="24"/>
  <c r="A305" i="24"/>
  <c r="A304" i="24"/>
  <c r="A303" i="24"/>
  <c r="A302" i="24"/>
  <c r="A301" i="24"/>
  <c r="A300" i="24"/>
  <c r="A299" i="24"/>
  <c r="A298" i="24"/>
  <c r="A297" i="24"/>
  <c r="A296" i="24"/>
  <c r="A295" i="24"/>
  <c r="A294" i="24"/>
  <c r="A293" i="24"/>
  <c r="A292" i="24"/>
  <c r="A291" i="24"/>
  <c r="A290" i="24"/>
  <c r="A289" i="24"/>
  <c r="A288" i="24"/>
  <c r="A287" i="24"/>
  <c r="A286" i="24"/>
  <c r="A285" i="24"/>
  <c r="A284" i="24"/>
  <c r="A283" i="24"/>
  <c r="A282" i="24"/>
  <c r="A281" i="24"/>
  <c r="A280" i="24"/>
  <c r="A279" i="24"/>
  <c r="A278" i="24"/>
  <c r="A277" i="24"/>
  <c r="A276" i="24"/>
  <c r="A275" i="24"/>
  <c r="A274" i="24"/>
  <c r="A273" i="24"/>
  <c r="A272" i="24"/>
  <c r="A271" i="24"/>
  <c r="A270" i="24"/>
  <c r="A269" i="24"/>
  <c r="A268" i="24"/>
  <c r="A267" i="24"/>
  <c r="A266" i="24"/>
  <c r="A265" i="24"/>
  <c r="A264" i="24"/>
  <c r="A263" i="24"/>
  <c r="A262" i="24"/>
  <c r="A261" i="24"/>
  <c r="A260" i="24"/>
  <c r="A259" i="24"/>
  <c r="A258" i="24"/>
  <c r="A257" i="24"/>
  <c r="A256" i="24"/>
  <c r="A255" i="24"/>
  <c r="A254" i="24"/>
  <c r="A253" i="24"/>
  <c r="A252" i="24"/>
  <c r="A251" i="24"/>
  <c r="A250" i="24"/>
  <c r="A249" i="24"/>
  <c r="A248" i="24"/>
  <c r="A247" i="24"/>
  <c r="A246" i="24"/>
  <c r="A245" i="24"/>
  <c r="A244" i="24"/>
  <c r="A243" i="24"/>
  <c r="A242" i="24"/>
  <c r="A241" i="24"/>
  <c r="A240" i="24"/>
  <c r="A239" i="24"/>
  <c r="A238" i="24"/>
  <c r="A237" i="24"/>
  <c r="A236" i="24"/>
  <c r="A235" i="24"/>
  <c r="A234" i="24"/>
  <c r="A233" i="24"/>
  <c r="A232" i="24"/>
  <c r="A231" i="24"/>
  <c r="A230" i="24"/>
  <c r="A229" i="24"/>
  <c r="A228" i="24"/>
  <c r="A227" i="24"/>
  <c r="A226" i="24"/>
  <c r="A225" i="24"/>
  <c r="A224" i="24"/>
  <c r="A223" i="24"/>
  <c r="A222" i="24"/>
  <c r="A221" i="24"/>
  <c r="A220" i="24"/>
  <c r="A219" i="24"/>
  <c r="A218" i="24"/>
  <c r="A217" i="24"/>
  <c r="A216" i="24"/>
  <c r="A215" i="24"/>
  <c r="A214" i="24"/>
  <c r="A213" i="24"/>
  <c r="A212" i="24"/>
  <c r="A211" i="24"/>
  <c r="A210" i="24"/>
  <c r="A209" i="24"/>
  <c r="A208" i="24"/>
  <c r="A207" i="24"/>
  <c r="A206" i="24"/>
  <c r="A205" i="24"/>
  <c r="A204" i="24"/>
  <c r="A203" i="24"/>
  <c r="A202" i="24"/>
  <c r="A201" i="24"/>
  <c r="A200" i="24"/>
  <c r="A199" i="24"/>
  <c r="A198" i="24"/>
  <c r="A197" i="24"/>
  <c r="A196" i="24"/>
  <c r="A195" i="24"/>
  <c r="A194" i="24"/>
  <c r="A193" i="24"/>
  <c r="A192" i="24"/>
  <c r="A191" i="24"/>
  <c r="A190" i="24"/>
  <c r="A189" i="24"/>
  <c r="A188" i="24"/>
  <c r="A187" i="24"/>
  <c r="A186" i="24"/>
  <c r="A185" i="24"/>
  <c r="A184" i="24"/>
  <c r="A183" i="24"/>
  <c r="A182" i="24"/>
  <c r="A181" i="24"/>
  <c r="A180" i="24"/>
  <c r="A179" i="24"/>
  <c r="A178" i="24"/>
  <c r="A177" i="24"/>
  <c r="A176" i="24"/>
  <c r="A175" i="24"/>
  <c r="A174" i="24"/>
  <c r="A173" i="24"/>
  <c r="A172" i="24"/>
  <c r="A171" i="24"/>
  <c r="A170" i="24"/>
  <c r="A169" i="24"/>
  <c r="A168" i="24"/>
  <c r="A167" i="24"/>
  <c r="A166" i="24"/>
  <c r="A165" i="24"/>
  <c r="A164" i="24"/>
  <c r="A163" i="24"/>
  <c r="A162" i="24"/>
  <c r="A161" i="24"/>
  <c r="A160" i="24"/>
  <c r="A159" i="24"/>
  <c r="A158" i="24"/>
  <c r="A157" i="24"/>
  <c r="A156" i="24"/>
  <c r="A155" i="24"/>
  <c r="A154" i="24"/>
  <c r="A153" i="24"/>
  <c r="A152" i="24"/>
  <c r="A151" i="24"/>
  <c r="A150" i="24"/>
  <c r="A149" i="24"/>
  <c r="A148" i="24"/>
  <c r="A147" i="24"/>
  <c r="A146" i="24"/>
  <c r="A145" i="24"/>
  <c r="A144" i="24"/>
  <c r="A143" i="24"/>
  <c r="A142" i="24"/>
  <c r="A141" i="24"/>
  <c r="A140" i="24"/>
  <c r="A139" i="24"/>
  <c r="A138" i="24"/>
  <c r="A137" i="24"/>
  <c r="A136" i="24"/>
  <c r="A135" i="24"/>
  <c r="A134" i="24"/>
  <c r="A133" i="24"/>
  <c r="A132" i="24"/>
  <c r="A131" i="24"/>
  <c r="A130" i="24"/>
  <c r="A129" i="24"/>
  <c r="A128" i="24"/>
  <c r="A127" i="24"/>
  <c r="A126" i="24"/>
  <c r="A125" i="24"/>
  <c r="A124" i="24"/>
  <c r="A123" i="24"/>
  <c r="A122" i="24"/>
  <c r="A121" i="24"/>
  <c r="A120" i="24"/>
  <c r="A119" i="24"/>
  <c r="A118" i="24"/>
  <c r="A117" i="24"/>
  <c r="A116" i="24"/>
  <c r="A115" i="24"/>
  <c r="A114" i="24"/>
  <c r="A113" i="24"/>
  <c r="A112" i="24"/>
  <c r="A111" i="24"/>
  <c r="A110" i="24"/>
  <c r="A109" i="24"/>
  <c r="A108" i="24"/>
  <c r="A107" i="24"/>
  <c r="A106" i="24"/>
  <c r="A105" i="24"/>
  <c r="A104" i="24"/>
  <c r="A103" i="24"/>
  <c r="A102" i="24"/>
  <c r="A101" i="24"/>
  <c r="A100" i="24"/>
  <c r="A99" i="24"/>
  <c r="A98" i="24"/>
  <c r="A97" i="24"/>
  <c r="A96" i="24"/>
  <c r="A95" i="24"/>
  <c r="A94" i="24"/>
  <c r="A93" i="24"/>
  <c r="A92" i="24"/>
  <c r="A91" i="24"/>
  <c r="A90" i="24"/>
  <c r="A89" i="24"/>
  <c r="A88" i="24"/>
  <c r="A87" i="24"/>
  <c r="A86" i="24"/>
  <c r="A85" i="24"/>
  <c r="A84" i="24"/>
  <c r="A83" i="24"/>
  <c r="A82" i="24"/>
  <c r="A81" i="24"/>
  <c r="A80" i="24"/>
  <c r="A79" i="24"/>
  <c r="A78" i="24"/>
  <c r="A77" i="24"/>
  <c r="A76" i="24"/>
  <c r="A75" i="24"/>
  <c r="A74" i="24"/>
  <c r="A73" i="24"/>
  <c r="A72" i="24"/>
  <c r="A71" i="24"/>
  <c r="A70" i="24"/>
  <c r="A69" i="24"/>
  <c r="A68" i="24"/>
  <c r="A67" i="24"/>
  <c r="A66" i="24"/>
  <c r="A65" i="24"/>
  <c r="A64" i="24"/>
  <c r="A63" i="24"/>
  <c r="A62" i="24"/>
  <c r="A61" i="24"/>
  <c r="A60" i="24"/>
  <c r="A59" i="24"/>
  <c r="A58" i="24"/>
  <c r="A57" i="24"/>
  <c r="A56" i="24"/>
  <c r="A55" i="24"/>
  <c r="A54" i="24"/>
  <c r="A53" i="24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B13" i="1"/>
  <c r="B12" i="1"/>
  <c r="B11" i="1"/>
  <c r="B10" i="1"/>
  <c r="B9" i="1"/>
  <c r="B8" i="1"/>
  <c r="B7" i="1"/>
  <c r="B6" i="1"/>
  <c r="AD5" i="1"/>
  <c r="B5" i="1"/>
  <c r="J1146" i="16"/>
  <c r="I1146" i="16"/>
  <c r="H1146" i="16"/>
  <c r="G1146" i="16"/>
  <c r="F1146" i="16"/>
  <c r="E1146" i="16"/>
  <c r="D1146" i="16"/>
  <c r="J1145" i="16"/>
  <c r="I1145" i="16"/>
  <c r="H1145" i="16"/>
  <c r="G1145" i="16"/>
  <c r="F1145" i="16"/>
  <c r="E1145" i="16"/>
  <c r="D1145" i="16"/>
  <c r="J1144" i="16"/>
  <c r="I1144" i="16"/>
  <c r="H1144" i="16"/>
  <c r="G1144" i="16"/>
  <c r="F1144" i="16"/>
  <c r="E1144" i="16"/>
  <c r="D1144" i="16"/>
  <c r="J1143" i="16"/>
  <c r="I1143" i="16"/>
  <c r="H1143" i="16"/>
  <c r="G1143" i="16"/>
  <c r="F1143" i="16"/>
  <c r="E1143" i="16"/>
  <c r="D1143" i="16"/>
  <c r="J1142" i="16"/>
  <c r="I1142" i="16"/>
  <c r="H1142" i="16"/>
  <c r="G1142" i="16"/>
  <c r="F1142" i="16"/>
  <c r="E1142" i="16"/>
  <c r="D1142" i="16"/>
  <c r="J1141" i="16"/>
  <c r="I1141" i="16"/>
  <c r="H1141" i="16"/>
  <c r="G1141" i="16"/>
  <c r="F1141" i="16"/>
  <c r="E1141" i="16"/>
  <c r="D1141" i="16"/>
  <c r="J1140" i="16"/>
  <c r="I1140" i="16"/>
  <c r="H1140" i="16"/>
  <c r="G1140" i="16"/>
  <c r="F1140" i="16"/>
  <c r="E1140" i="16"/>
  <c r="D1140" i="16"/>
  <c r="J1139" i="16"/>
  <c r="I1139" i="16"/>
  <c r="H1139" i="16"/>
  <c r="G1139" i="16"/>
  <c r="F1139" i="16"/>
  <c r="E1139" i="16"/>
  <c r="D1139" i="16"/>
  <c r="J1138" i="16"/>
  <c r="I1138" i="16"/>
  <c r="H1138" i="16"/>
  <c r="G1138" i="16"/>
  <c r="F1138" i="16"/>
  <c r="E1138" i="16"/>
  <c r="D1138" i="16"/>
  <c r="J1137" i="16"/>
  <c r="I1137" i="16"/>
  <c r="H1137" i="16"/>
  <c r="G1137" i="16"/>
  <c r="F1137" i="16"/>
  <c r="E1137" i="16"/>
  <c r="D1137" i="16"/>
  <c r="J1136" i="16"/>
  <c r="I1136" i="16"/>
  <c r="H1136" i="16"/>
  <c r="G1136" i="16"/>
  <c r="F1136" i="16"/>
  <c r="E1136" i="16"/>
  <c r="D1136" i="16"/>
  <c r="J1135" i="16"/>
  <c r="I1135" i="16"/>
  <c r="H1135" i="16"/>
  <c r="G1135" i="16"/>
  <c r="F1135" i="16"/>
  <c r="E1135" i="16"/>
  <c r="D1135" i="16"/>
  <c r="J1134" i="16"/>
  <c r="I1134" i="16"/>
  <c r="H1134" i="16"/>
  <c r="G1134" i="16"/>
  <c r="F1134" i="16"/>
  <c r="E1134" i="16"/>
  <c r="D1134" i="16"/>
  <c r="J1133" i="16"/>
  <c r="I1133" i="16"/>
  <c r="H1133" i="16"/>
  <c r="G1133" i="16"/>
  <c r="F1133" i="16"/>
  <c r="E1133" i="16"/>
  <c r="D1133" i="16"/>
  <c r="J1132" i="16"/>
  <c r="I1132" i="16"/>
  <c r="H1132" i="16"/>
  <c r="G1132" i="16"/>
  <c r="F1132" i="16"/>
  <c r="E1132" i="16"/>
  <c r="D1132" i="16"/>
  <c r="J1131" i="16"/>
  <c r="I1131" i="16"/>
  <c r="H1131" i="16"/>
  <c r="G1131" i="16"/>
  <c r="F1131" i="16"/>
  <c r="E1131" i="16"/>
  <c r="D1131" i="16"/>
  <c r="J1130" i="16"/>
  <c r="I1130" i="16"/>
  <c r="H1130" i="16"/>
  <c r="G1130" i="16"/>
  <c r="F1130" i="16"/>
  <c r="E1130" i="16"/>
  <c r="D1130" i="16"/>
  <c r="J1129" i="16"/>
  <c r="I1129" i="16"/>
  <c r="H1129" i="16"/>
  <c r="G1129" i="16"/>
  <c r="F1129" i="16"/>
  <c r="E1129" i="16"/>
  <c r="D1129" i="16"/>
  <c r="J1128" i="16"/>
  <c r="I1128" i="16"/>
  <c r="H1128" i="16"/>
  <c r="G1128" i="16"/>
  <c r="F1128" i="16"/>
  <c r="E1128" i="16"/>
  <c r="D1128" i="16"/>
  <c r="J1127" i="16"/>
  <c r="I1127" i="16"/>
  <c r="H1127" i="16"/>
  <c r="G1127" i="16"/>
  <c r="F1127" i="16"/>
  <c r="E1127" i="16"/>
  <c r="D1127" i="16"/>
  <c r="J1126" i="16"/>
  <c r="I1126" i="16"/>
  <c r="H1126" i="16"/>
  <c r="G1126" i="16"/>
  <c r="F1126" i="16"/>
  <c r="E1126" i="16"/>
  <c r="D1126" i="16"/>
  <c r="J1125" i="16"/>
  <c r="I1125" i="16"/>
  <c r="H1125" i="16"/>
  <c r="G1125" i="16"/>
  <c r="F1125" i="16"/>
  <c r="E1125" i="16"/>
  <c r="D1125" i="16"/>
  <c r="J1124" i="16"/>
  <c r="I1124" i="16"/>
  <c r="H1124" i="16"/>
  <c r="G1124" i="16"/>
  <c r="F1124" i="16"/>
  <c r="E1124" i="16"/>
  <c r="D1124" i="16"/>
  <c r="J1123" i="16"/>
  <c r="I1123" i="16"/>
  <c r="H1123" i="16"/>
  <c r="G1123" i="16"/>
  <c r="F1123" i="16"/>
  <c r="E1123" i="16"/>
  <c r="D1123" i="16"/>
  <c r="J1122" i="16"/>
  <c r="I1122" i="16"/>
  <c r="H1122" i="16"/>
  <c r="G1122" i="16"/>
  <c r="F1122" i="16"/>
  <c r="E1122" i="16"/>
  <c r="D1122" i="16"/>
  <c r="J1121" i="16"/>
  <c r="I1121" i="16"/>
  <c r="H1121" i="16"/>
  <c r="G1121" i="16"/>
  <c r="F1121" i="16"/>
  <c r="E1121" i="16"/>
  <c r="D1121" i="16"/>
  <c r="J1120" i="16"/>
  <c r="I1120" i="16"/>
  <c r="H1120" i="16"/>
  <c r="G1120" i="16"/>
  <c r="F1120" i="16"/>
  <c r="E1120" i="16"/>
  <c r="D1120" i="16"/>
  <c r="J1119" i="16"/>
  <c r="I1119" i="16"/>
  <c r="H1119" i="16"/>
  <c r="G1119" i="16"/>
  <c r="F1119" i="16"/>
  <c r="E1119" i="16"/>
  <c r="D1119" i="16"/>
  <c r="J1118" i="16"/>
  <c r="I1118" i="16"/>
  <c r="H1118" i="16"/>
  <c r="G1118" i="16"/>
  <c r="F1118" i="16"/>
  <c r="E1118" i="16"/>
  <c r="D1118" i="16"/>
  <c r="J1117" i="16"/>
  <c r="I1117" i="16"/>
  <c r="H1117" i="16"/>
  <c r="G1117" i="16"/>
  <c r="F1117" i="16"/>
  <c r="E1117" i="16"/>
  <c r="D1117" i="16"/>
  <c r="J1116" i="16"/>
  <c r="I1116" i="16"/>
  <c r="H1116" i="16"/>
  <c r="G1116" i="16"/>
  <c r="F1116" i="16"/>
  <c r="E1116" i="16"/>
  <c r="D1116" i="16"/>
  <c r="J1115" i="16"/>
  <c r="I1115" i="16"/>
  <c r="H1115" i="16"/>
  <c r="G1115" i="16"/>
  <c r="F1115" i="16"/>
  <c r="E1115" i="16"/>
  <c r="D1115" i="16"/>
  <c r="J1114" i="16"/>
  <c r="I1114" i="16"/>
  <c r="H1114" i="16"/>
  <c r="G1114" i="16"/>
  <c r="F1114" i="16"/>
  <c r="E1114" i="16"/>
  <c r="D1114" i="16"/>
  <c r="J1113" i="16"/>
  <c r="I1113" i="16"/>
  <c r="H1113" i="16"/>
  <c r="G1113" i="16"/>
  <c r="F1113" i="16"/>
  <c r="E1113" i="16"/>
  <c r="D1113" i="16"/>
  <c r="J1112" i="16"/>
  <c r="I1112" i="16"/>
  <c r="H1112" i="16"/>
  <c r="G1112" i="16"/>
  <c r="F1112" i="16"/>
  <c r="E1112" i="16"/>
  <c r="D1112" i="16"/>
  <c r="J1111" i="16"/>
  <c r="I1111" i="16"/>
  <c r="H1111" i="16"/>
  <c r="G1111" i="16"/>
  <c r="F1111" i="16"/>
  <c r="E1111" i="16"/>
  <c r="D1111" i="16"/>
  <c r="J1110" i="16"/>
  <c r="I1110" i="16"/>
  <c r="H1110" i="16"/>
  <c r="G1110" i="16"/>
  <c r="F1110" i="16"/>
  <c r="E1110" i="16"/>
  <c r="D1110" i="16"/>
  <c r="J1109" i="16"/>
  <c r="I1109" i="16"/>
  <c r="H1109" i="16"/>
  <c r="G1109" i="16"/>
  <c r="F1109" i="16"/>
  <c r="E1109" i="16"/>
  <c r="D1109" i="16"/>
  <c r="J1108" i="16"/>
  <c r="I1108" i="16"/>
  <c r="H1108" i="16"/>
  <c r="G1108" i="16"/>
  <c r="F1108" i="16"/>
  <c r="E1108" i="16"/>
  <c r="D1108" i="16"/>
  <c r="J1107" i="16"/>
  <c r="I1107" i="16"/>
  <c r="H1107" i="16"/>
  <c r="G1107" i="16"/>
  <c r="F1107" i="16"/>
  <c r="E1107" i="16"/>
  <c r="D1107" i="16"/>
  <c r="J1106" i="16"/>
  <c r="I1106" i="16"/>
  <c r="H1106" i="16"/>
  <c r="G1106" i="16"/>
  <c r="F1106" i="16"/>
  <c r="E1106" i="16"/>
  <c r="D1106" i="16"/>
  <c r="J1105" i="16"/>
  <c r="I1105" i="16"/>
  <c r="H1105" i="16"/>
  <c r="G1105" i="16"/>
  <c r="F1105" i="16"/>
  <c r="E1105" i="16"/>
  <c r="D1105" i="16"/>
  <c r="J1104" i="16"/>
  <c r="I1104" i="16"/>
  <c r="H1104" i="16"/>
  <c r="G1104" i="16"/>
  <c r="F1104" i="16"/>
  <c r="E1104" i="16"/>
  <c r="D1104" i="16"/>
  <c r="J1103" i="16"/>
  <c r="I1103" i="16"/>
  <c r="H1103" i="16"/>
  <c r="G1103" i="16"/>
  <c r="F1103" i="16"/>
  <c r="E1103" i="16"/>
  <c r="D1103" i="16"/>
  <c r="J1102" i="16"/>
  <c r="I1102" i="16"/>
  <c r="H1102" i="16"/>
  <c r="G1102" i="16"/>
  <c r="F1102" i="16"/>
  <c r="E1102" i="16"/>
  <c r="D1102" i="16"/>
  <c r="J1101" i="16"/>
  <c r="I1101" i="16"/>
  <c r="H1101" i="16"/>
  <c r="G1101" i="16"/>
  <c r="F1101" i="16"/>
  <c r="E1101" i="16"/>
  <c r="D1101" i="16"/>
  <c r="J1100" i="16"/>
  <c r="I1100" i="16"/>
  <c r="H1100" i="16"/>
  <c r="G1100" i="16"/>
  <c r="F1100" i="16"/>
  <c r="E1100" i="16"/>
  <c r="D1100" i="16"/>
  <c r="J1099" i="16"/>
  <c r="I1099" i="16"/>
  <c r="H1099" i="16"/>
  <c r="G1099" i="16"/>
  <c r="F1099" i="16"/>
  <c r="E1099" i="16"/>
  <c r="D1099" i="16"/>
  <c r="J1098" i="16"/>
  <c r="I1098" i="16"/>
  <c r="H1098" i="16"/>
  <c r="G1098" i="16"/>
  <c r="F1098" i="16"/>
  <c r="E1098" i="16"/>
  <c r="D1098" i="16"/>
  <c r="J1097" i="16"/>
  <c r="I1097" i="16"/>
  <c r="H1097" i="16"/>
  <c r="G1097" i="16"/>
  <c r="F1097" i="16"/>
  <c r="E1097" i="16"/>
  <c r="D1097" i="16"/>
  <c r="J1096" i="16"/>
  <c r="I1096" i="16"/>
  <c r="H1096" i="16"/>
  <c r="G1096" i="16"/>
  <c r="F1096" i="16"/>
  <c r="E1096" i="16"/>
  <c r="D1096" i="16"/>
  <c r="J1095" i="16"/>
  <c r="I1095" i="16"/>
  <c r="H1095" i="16"/>
  <c r="G1095" i="16"/>
  <c r="F1095" i="16"/>
  <c r="E1095" i="16"/>
  <c r="D1095" i="16"/>
  <c r="J1094" i="16"/>
  <c r="I1094" i="16"/>
  <c r="H1094" i="16"/>
  <c r="G1094" i="16"/>
  <c r="F1094" i="16"/>
  <c r="E1094" i="16"/>
  <c r="D1094" i="16"/>
  <c r="J1093" i="16"/>
  <c r="I1093" i="16"/>
  <c r="H1093" i="16"/>
  <c r="G1093" i="16"/>
  <c r="F1093" i="16"/>
  <c r="E1093" i="16"/>
  <c r="D1093" i="16"/>
  <c r="J1092" i="16"/>
  <c r="I1092" i="16"/>
  <c r="H1092" i="16"/>
  <c r="G1092" i="16"/>
  <c r="F1092" i="16"/>
  <c r="E1092" i="16"/>
  <c r="D1092" i="16"/>
  <c r="J1091" i="16"/>
  <c r="I1091" i="16"/>
  <c r="H1091" i="16"/>
  <c r="G1091" i="16"/>
  <c r="F1091" i="16"/>
  <c r="E1091" i="16"/>
  <c r="D1091" i="16"/>
  <c r="J1090" i="16"/>
  <c r="I1090" i="16"/>
  <c r="H1090" i="16"/>
  <c r="G1090" i="16"/>
  <c r="F1090" i="16"/>
  <c r="E1090" i="16"/>
  <c r="D1090" i="16"/>
  <c r="J1089" i="16"/>
  <c r="I1089" i="16"/>
  <c r="H1089" i="16"/>
  <c r="G1089" i="16"/>
  <c r="F1089" i="16"/>
  <c r="E1089" i="16"/>
  <c r="D1089" i="16"/>
  <c r="J1088" i="16"/>
  <c r="I1088" i="16"/>
  <c r="H1088" i="16"/>
  <c r="G1088" i="16"/>
  <c r="F1088" i="16"/>
  <c r="E1088" i="16"/>
  <c r="D1088" i="16"/>
  <c r="J1087" i="16"/>
  <c r="I1087" i="16"/>
  <c r="H1087" i="16"/>
  <c r="G1087" i="16"/>
  <c r="F1087" i="16"/>
  <c r="E1087" i="16"/>
  <c r="D1087" i="16"/>
  <c r="J1086" i="16"/>
  <c r="I1086" i="16"/>
  <c r="H1086" i="16"/>
  <c r="G1086" i="16"/>
  <c r="F1086" i="16"/>
  <c r="E1086" i="16"/>
  <c r="D1086" i="16"/>
  <c r="J1085" i="16"/>
  <c r="I1085" i="16"/>
  <c r="H1085" i="16"/>
  <c r="G1085" i="16"/>
  <c r="F1085" i="16"/>
  <c r="E1085" i="16"/>
  <c r="D1085" i="16"/>
  <c r="J1084" i="16"/>
  <c r="I1084" i="16"/>
  <c r="H1084" i="16"/>
  <c r="G1084" i="16"/>
  <c r="F1084" i="16"/>
  <c r="E1084" i="16"/>
  <c r="D1084" i="16"/>
  <c r="J1083" i="16"/>
  <c r="I1083" i="16"/>
  <c r="H1083" i="16"/>
  <c r="G1083" i="16"/>
  <c r="F1083" i="16"/>
  <c r="E1083" i="16"/>
  <c r="D1083" i="16"/>
  <c r="J1082" i="16"/>
  <c r="I1082" i="16"/>
  <c r="H1082" i="16"/>
  <c r="G1082" i="16"/>
  <c r="F1082" i="16"/>
  <c r="E1082" i="16"/>
  <c r="D1082" i="16"/>
  <c r="J1081" i="16"/>
  <c r="I1081" i="16"/>
  <c r="H1081" i="16"/>
  <c r="G1081" i="16"/>
  <c r="F1081" i="16"/>
  <c r="E1081" i="16"/>
  <c r="D1081" i="16"/>
  <c r="J1080" i="16"/>
  <c r="I1080" i="16"/>
  <c r="H1080" i="16"/>
  <c r="G1080" i="16"/>
  <c r="F1080" i="16"/>
  <c r="E1080" i="16"/>
  <c r="D1080" i="16"/>
  <c r="J1079" i="16"/>
  <c r="I1079" i="16"/>
  <c r="H1079" i="16"/>
  <c r="G1079" i="16"/>
  <c r="F1079" i="16"/>
  <c r="E1079" i="16"/>
  <c r="D1079" i="16"/>
  <c r="J1078" i="16"/>
  <c r="I1078" i="16"/>
  <c r="H1078" i="16"/>
  <c r="G1078" i="16"/>
  <c r="F1078" i="16"/>
  <c r="E1078" i="16"/>
  <c r="D1078" i="16"/>
  <c r="J1077" i="16"/>
  <c r="I1077" i="16"/>
  <c r="H1077" i="16"/>
  <c r="G1077" i="16"/>
  <c r="F1077" i="16"/>
  <c r="E1077" i="16"/>
  <c r="D1077" i="16"/>
  <c r="J1076" i="16"/>
  <c r="I1076" i="16"/>
  <c r="H1076" i="16"/>
  <c r="G1076" i="16"/>
  <c r="F1076" i="16"/>
  <c r="E1076" i="16"/>
  <c r="D1076" i="16"/>
  <c r="J1075" i="16"/>
  <c r="I1075" i="16"/>
  <c r="H1075" i="16"/>
  <c r="G1075" i="16"/>
  <c r="F1075" i="16"/>
  <c r="E1075" i="16"/>
  <c r="D1075" i="16"/>
  <c r="J1074" i="16"/>
  <c r="I1074" i="16"/>
  <c r="H1074" i="16"/>
  <c r="G1074" i="16"/>
  <c r="F1074" i="16"/>
  <c r="E1074" i="16"/>
  <c r="D1074" i="16"/>
  <c r="J1073" i="16"/>
  <c r="I1073" i="16"/>
  <c r="H1073" i="16"/>
  <c r="G1073" i="16"/>
  <c r="F1073" i="16"/>
  <c r="E1073" i="16"/>
  <c r="D1073" i="16"/>
  <c r="J1072" i="16"/>
  <c r="I1072" i="16"/>
  <c r="H1072" i="16"/>
  <c r="G1072" i="16"/>
  <c r="F1072" i="16"/>
  <c r="E1072" i="16"/>
  <c r="D1072" i="16"/>
  <c r="J1071" i="16"/>
  <c r="I1071" i="16"/>
  <c r="H1071" i="16"/>
  <c r="G1071" i="16"/>
  <c r="F1071" i="16"/>
  <c r="E1071" i="16"/>
  <c r="D1071" i="16"/>
  <c r="J1070" i="16"/>
  <c r="I1070" i="16"/>
  <c r="H1070" i="16"/>
  <c r="G1070" i="16"/>
  <c r="F1070" i="16"/>
  <c r="E1070" i="16"/>
  <c r="D1070" i="16"/>
  <c r="J1069" i="16"/>
  <c r="I1069" i="16"/>
  <c r="H1069" i="16"/>
  <c r="G1069" i="16"/>
  <c r="F1069" i="16"/>
  <c r="E1069" i="16"/>
  <c r="D1069" i="16"/>
  <c r="J1068" i="16"/>
  <c r="I1068" i="16"/>
  <c r="H1068" i="16"/>
  <c r="G1068" i="16"/>
  <c r="F1068" i="16"/>
  <c r="E1068" i="16"/>
  <c r="D1068" i="16"/>
  <c r="J1067" i="16"/>
  <c r="I1067" i="16"/>
  <c r="H1067" i="16"/>
  <c r="G1067" i="16"/>
  <c r="F1067" i="16"/>
  <c r="E1067" i="16"/>
  <c r="D1067" i="16"/>
  <c r="J1066" i="16"/>
  <c r="I1066" i="16"/>
  <c r="H1066" i="16"/>
  <c r="G1066" i="16"/>
  <c r="F1066" i="16"/>
  <c r="E1066" i="16"/>
  <c r="D1066" i="16"/>
  <c r="J1065" i="16"/>
  <c r="I1065" i="16"/>
  <c r="H1065" i="16"/>
  <c r="G1065" i="16"/>
  <c r="F1065" i="16"/>
  <c r="E1065" i="16"/>
  <c r="D1065" i="16"/>
  <c r="J1064" i="16"/>
  <c r="I1064" i="16"/>
  <c r="H1064" i="16"/>
  <c r="G1064" i="16"/>
  <c r="F1064" i="16"/>
  <c r="E1064" i="16"/>
  <c r="D1064" i="16"/>
  <c r="J1063" i="16"/>
  <c r="I1063" i="16"/>
  <c r="H1063" i="16"/>
  <c r="G1063" i="16"/>
  <c r="F1063" i="16"/>
  <c r="E1063" i="16"/>
  <c r="D1063" i="16"/>
  <c r="J1062" i="16"/>
  <c r="I1062" i="16"/>
  <c r="H1062" i="16"/>
  <c r="G1062" i="16"/>
  <c r="F1062" i="16"/>
  <c r="E1062" i="16"/>
  <c r="D1062" i="16"/>
  <c r="J1061" i="16"/>
  <c r="I1061" i="16"/>
  <c r="H1061" i="16"/>
  <c r="G1061" i="16"/>
  <c r="F1061" i="16"/>
  <c r="E1061" i="16"/>
  <c r="D1061" i="16"/>
  <c r="J1060" i="16"/>
  <c r="I1060" i="16"/>
  <c r="H1060" i="16"/>
  <c r="G1060" i="16"/>
  <c r="F1060" i="16"/>
  <c r="E1060" i="16"/>
  <c r="D1060" i="16"/>
  <c r="J1059" i="16"/>
  <c r="I1059" i="16"/>
  <c r="H1059" i="16"/>
  <c r="G1059" i="16"/>
  <c r="F1059" i="16"/>
  <c r="E1059" i="16"/>
  <c r="D1059" i="16"/>
  <c r="J1058" i="16"/>
  <c r="I1058" i="16"/>
  <c r="H1058" i="16"/>
  <c r="G1058" i="16"/>
  <c r="F1058" i="16"/>
  <c r="E1058" i="16"/>
  <c r="D1058" i="16"/>
  <c r="J1057" i="16"/>
  <c r="I1057" i="16"/>
  <c r="H1057" i="16"/>
  <c r="G1057" i="16"/>
  <c r="F1057" i="16"/>
  <c r="E1057" i="16"/>
  <c r="D1057" i="16"/>
  <c r="J1056" i="16"/>
  <c r="I1056" i="16"/>
  <c r="H1056" i="16"/>
  <c r="G1056" i="16"/>
  <c r="F1056" i="16"/>
  <c r="E1056" i="16"/>
  <c r="D1056" i="16"/>
  <c r="J1055" i="16"/>
  <c r="I1055" i="16"/>
  <c r="H1055" i="16"/>
  <c r="G1055" i="16"/>
  <c r="F1055" i="16"/>
  <c r="E1055" i="16"/>
  <c r="D1055" i="16"/>
  <c r="J1054" i="16"/>
  <c r="I1054" i="16"/>
  <c r="H1054" i="16"/>
  <c r="G1054" i="16"/>
  <c r="F1054" i="16"/>
  <c r="E1054" i="16"/>
  <c r="D1054" i="16"/>
  <c r="J1053" i="16"/>
  <c r="I1053" i="16"/>
  <c r="H1053" i="16"/>
  <c r="G1053" i="16"/>
  <c r="F1053" i="16"/>
  <c r="E1053" i="16"/>
  <c r="D1053" i="16"/>
  <c r="J1052" i="16"/>
  <c r="I1052" i="16"/>
  <c r="H1052" i="16"/>
  <c r="G1052" i="16"/>
  <c r="F1052" i="16"/>
  <c r="E1052" i="16"/>
  <c r="D1052" i="16"/>
  <c r="J1051" i="16"/>
  <c r="I1051" i="16"/>
  <c r="H1051" i="16"/>
  <c r="G1051" i="16"/>
  <c r="F1051" i="16"/>
  <c r="E1051" i="16"/>
  <c r="D1051" i="16"/>
  <c r="J1050" i="16"/>
  <c r="I1050" i="16"/>
  <c r="H1050" i="16"/>
  <c r="G1050" i="16"/>
  <c r="F1050" i="16"/>
  <c r="E1050" i="16"/>
  <c r="D1050" i="16"/>
  <c r="J1049" i="16"/>
  <c r="I1049" i="16"/>
  <c r="H1049" i="16"/>
  <c r="G1049" i="16"/>
  <c r="F1049" i="16"/>
  <c r="E1049" i="16"/>
  <c r="D1049" i="16"/>
  <c r="J1048" i="16"/>
  <c r="I1048" i="16"/>
  <c r="H1048" i="16"/>
  <c r="G1048" i="16"/>
  <c r="F1048" i="16"/>
  <c r="E1048" i="16"/>
  <c r="D1048" i="16"/>
  <c r="J1047" i="16"/>
  <c r="I1047" i="16"/>
  <c r="H1047" i="16"/>
  <c r="G1047" i="16"/>
  <c r="F1047" i="16"/>
  <c r="E1047" i="16"/>
  <c r="D1047" i="16"/>
  <c r="J1046" i="16"/>
  <c r="I1046" i="16"/>
  <c r="H1046" i="16"/>
  <c r="G1046" i="16"/>
  <c r="F1046" i="16"/>
  <c r="E1046" i="16"/>
  <c r="D1046" i="16"/>
  <c r="J1045" i="16"/>
  <c r="I1045" i="16"/>
  <c r="H1045" i="16"/>
  <c r="G1045" i="16"/>
  <c r="F1045" i="16"/>
  <c r="E1045" i="16"/>
  <c r="D1045" i="16"/>
  <c r="J1044" i="16"/>
  <c r="I1044" i="16"/>
  <c r="H1044" i="16"/>
  <c r="G1044" i="16"/>
  <c r="F1044" i="16"/>
  <c r="E1044" i="16"/>
  <c r="D1044" i="16"/>
  <c r="J1043" i="16"/>
  <c r="I1043" i="16"/>
  <c r="H1043" i="16"/>
  <c r="G1043" i="16"/>
  <c r="F1043" i="16"/>
  <c r="E1043" i="16"/>
  <c r="D1043" i="16"/>
  <c r="J1042" i="16"/>
  <c r="I1042" i="16"/>
  <c r="H1042" i="16"/>
  <c r="G1042" i="16"/>
  <c r="F1042" i="16"/>
  <c r="E1042" i="16"/>
  <c r="D1042" i="16"/>
  <c r="J1041" i="16"/>
  <c r="I1041" i="16"/>
  <c r="H1041" i="16"/>
  <c r="G1041" i="16"/>
  <c r="F1041" i="16"/>
  <c r="E1041" i="16"/>
  <c r="D1041" i="16"/>
  <c r="J1040" i="16"/>
  <c r="I1040" i="16"/>
  <c r="H1040" i="16"/>
  <c r="G1040" i="16"/>
  <c r="F1040" i="16"/>
  <c r="E1040" i="16"/>
  <c r="D1040" i="16"/>
  <c r="J1039" i="16"/>
  <c r="I1039" i="16"/>
  <c r="H1039" i="16"/>
  <c r="G1039" i="16"/>
  <c r="F1039" i="16"/>
  <c r="E1039" i="16"/>
  <c r="D1039" i="16"/>
  <c r="J1038" i="16"/>
  <c r="I1038" i="16"/>
  <c r="H1038" i="16"/>
  <c r="G1038" i="16"/>
  <c r="F1038" i="16"/>
  <c r="E1038" i="16"/>
  <c r="D1038" i="16"/>
  <c r="J1037" i="16"/>
  <c r="I1037" i="16"/>
  <c r="H1037" i="16"/>
  <c r="G1037" i="16"/>
  <c r="F1037" i="16"/>
  <c r="E1037" i="16"/>
  <c r="D1037" i="16"/>
  <c r="J1036" i="16"/>
  <c r="I1036" i="16"/>
  <c r="H1036" i="16"/>
  <c r="G1036" i="16"/>
  <c r="F1036" i="16"/>
  <c r="E1036" i="16"/>
  <c r="D1036" i="16"/>
  <c r="J1035" i="16"/>
  <c r="I1035" i="16"/>
  <c r="H1035" i="16"/>
  <c r="G1035" i="16"/>
  <c r="F1035" i="16"/>
  <c r="E1035" i="16"/>
  <c r="D1035" i="16"/>
  <c r="J1034" i="16"/>
  <c r="I1034" i="16"/>
  <c r="H1034" i="16"/>
  <c r="G1034" i="16"/>
  <c r="F1034" i="16"/>
  <c r="E1034" i="16"/>
  <c r="D1034" i="16"/>
  <c r="J1033" i="16"/>
  <c r="I1033" i="16"/>
  <c r="H1033" i="16"/>
  <c r="G1033" i="16"/>
  <c r="F1033" i="16"/>
  <c r="E1033" i="16"/>
  <c r="D1033" i="16"/>
  <c r="J1032" i="16"/>
  <c r="I1032" i="16"/>
  <c r="H1032" i="16"/>
  <c r="G1032" i="16"/>
  <c r="F1032" i="16"/>
  <c r="E1032" i="16"/>
  <c r="D1032" i="16"/>
  <c r="J1031" i="16"/>
  <c r="I1031" i="16"/>
  <c r="H1031" i="16"/>
  <c r="G1031" i="16"/>
  <c r="F1031" i="16"/>
  <c r="E1031" i="16"/>
  <c r="D1031" i="16"/>
  <c r="J1030" i="16"/>
  <c r="I1030" i="16"/>
  <c r="H1030" i="16"/>
  <c r="G1030" i="16"/>
  <c r="F1030" i="16"/>
  <c r="E1030" i="16"/>
  <c r="D1030" i="16"/>
  <c r="J1029" i="16"/>
  <c r="I1029" i="16"/>
  <c r="H1029" i="16"/>
  <c r="G1029" i="16"/>
  <c r="F1029" i="16"/>
  <c r="E1029" i="16"/>
  <c r="D1029" i="16"/>
  <c r="J1028" i="16"/>
  <c r="I1028" i="16"/>
  <c r="H1028" i="16"/>
  <c r="G1028" i="16"/>
  <c r="F1028" i="16"/>
  <c r="E1028" i="16"/>
  <c r="D1028" i="16"/>
  <c r="J1027" i="16"/>
  <c r="I1027" i="16"/>
  <c r="H1027" i="16"/>
  <c r="G1027" i="16"/>
  <c r="F1027" i="16"/>
  <c r="E1027" i="16"/>
  <c r="D1027" i="16"/>
  <c r="J1026" i="16"/>
  <c r="I1026" i="16"/>
  <c r="H1026" i="16"/>
  <c r="G1026" i="16"/>
  <c r="F1026" i="16"/>
  <c r="E1026" i="16"/>
  <c r="D1026" i="16"/>
  <c r="J1025" i="16"/>
  <c r="I1025" i="16"/>
  <c r="H1025" i="16"/>
  <c r="G1025" i="16"/>
  <c r="F1025" i="16"/>
  <c r="E1025" i="16"/>
  <c r="D1025" i="16"/>
  <c r="J1024" i="16"/>
  <c r="I1024" i="16"/>
  <c r="H1024" i="16"/>
  <c r="G1024" i="16"/>
  <c r="F1024" i="16"/>
  <c r="E1024" i="16"/>
  <c r="D1024" i="16"/>
  <c r="J1023" i="16"/>
  <c r="I1023" i="16"/>
  <c r="H1023" i="16"/>
  <c r="G1023" i="16"/>
  <c r="F1023" i="16"/>
  <c r="E1023" i="16"/>
  <c r="D1023" i="16"/>
  <c r="J1022" i="16"/>
  <c r="I1022" i="16"/>
  <c r="H1022" i="16"/>
  <c r="G1022" i="16"/>
  <c r="F1022" i="16"/>
  <c r="E1022" i="16"/>
  <c r="D1022" i="16"/>
  <c r="J1021" i="16"/>
  <c r="I1021" i="16"/>
  <c r="H1021" i="16"/>
  <c r="G1021" i="16"/>
  <c r="F1021" i="16"/>
  <c r="E1021" i="16"/>
  <c r="D1021" i="16"/>
  <c r="J1020" i="16"/>
  <c r="I1020" i="16"/>
  <c r="H1020" i="16"/>
  <c r="G1020" i="16"/>
  <c r="F1020" i="16"/>
  <c r="E1020" i="16"/>
  <c r="D1020" i="16"/>
  <c r="J1019" i="16"/>
  <c r="I1019" i="16"/>
  <c r="H1019" i="16"/>
  <c r="G1019" i="16"/>
  <c r="F1019" i="16"/>
  <c r="E1019" i="16"/>
  <c r="D1019" i="16"/>
  <c r="J1018" i="16"/>
  <c r="I1018" i="16"/>
  <c r="H1018" i="16"/>
  <c r="G1018" i="16"/>
  <c r="F1018" i="16"/>
  <c r="E1018" i="16"/>
  <c r="D1018" i="16"/>
  <c r="J1017" i="16"/>
  <c r="I1017" i="16"/>
  <c r="H1017" i="16"/>
  <c r="G1017" i="16"/>
  <c r="F1017" i="16"/>
  <c r="E1017" i="16"/>
  <c r="D1017" i="16"/>
  <c r="J1016" i="16"/>
  <c r="I1016" i="16"/>
  <c r="H1016" i="16"/>
  <c r="G1016" i="16"/>
  <c r="F1016" i="16"/>
  <c r="E1016" i="16"/>
  <c r="D1016" i="16"/>
  <c r="J1015" i="16"/>
  <c r="I1015" i="16"/>
  <c r="H1015" i="16"/>
  <c r="G1015" i="16"/>
  <c r="F1015" i="16"/>
  <c r="E1015" i="16"/>
  <c r="D1015" i="16"/>
  <c r="J1014" i="16"/>
  <c r="I1014" i="16"/>
  <c r="H1014" i="16"/>
  <c r="G1014" i="16"/>
  <c r="F1014" i="16"/>
  <c r="E1014" i="16"/>
  <c r="D1014" i="16"/>
  <c r="J1013" i="16"/>
  <c r="I1013" i="16"/>
  <c r="H1013" i="16"/>
  <c r="G1013" i="16"/>
  <c r="F1013" i="16"/>
  <c r="E1013" i="16"/>
  <c r="D1013" i="16"/>
  <c r="J1012" i="16"/>
  <c r="I1012" i="16"/>
  <c r="H1012" i="16"/>
  <c r="G1012" i="16"/>
  <c r="F1012" i="16"/>
  <c r="E1012" i="16"/>
  <c r="D1012" i="16"/>
  <c r="J1011" i="16"/>
  <c r="I1011" i="16"/>
  <c r="H1011" i="16"/>
  <c r="G1011" i="16"/>
  <c r="F1011" i="16"/>
  <c r="E1011" i="16"/>
  <c r="D1011" i="16"/>
  <c r="J1010" i="16"/>
  <c r="I1010" i="16"/>
  <c r="H1010" i="16"/>
  <c r="G1010" i="16"/>
  <c r="F1010" i="16"/>
  <c r="E1010" i="16"/>
  <c r="D1010" i="16"/>
  <c r="J1009" i="16"/>
  <c r="I1009" i="16"/>
  <c r="H1009" i="16"/>
  <c r="G1009" i="16"/>
  <c r="F1009" i="16"/>
  <c r="E1009" i="16"/>
  <c r="D1009" i="16"/>
  <c r="J1008" i="16"/>
  <c r="I1008" i="16"/>
  <c r="H1008" i="16"/>
  <c r="G1008" i="16"/>
  <c r="F1008" i="16"/>
  <c r="E1008" i="16"/>
  <c r="D1008" i="16"/>
  <c r="J1007" i="16"/>
  <c r="I1007" i="16"/>
  <c r="H1007" i="16"/>
  <c r="G1007" i="16"/>
  <c r="F1007" i="16"/>
  <c r="E1007" i="16"/>
  <c r="D1007" i="16"/>
  <c r="J1006" i="16"/>
  <c r="I1006" i="16"/>
  <c r="H1006" i="16"/>
  <c r="G1006" i="16"/>
  <c r="F1006" i="16"/>
  <c r="E1006" i="16"/>
  <c r="D1006" i="16"/>
  <c r="J1005" i="16"/>
  <c r="I1005" i="16"/>
  <c r="H1005" i="16"/>
  <c r="G1005" i="16"/>
  <c r="F1005" i="16"/>
  <c r="E1005" i="16"/>
  <c r="D1005" i="16"/>
  <c r="J1004" i="16"/>
  <c r="I1004" i="16"/>
  <c r="H1004" i="16"/>
  <c r="G1004" i="16"/>
  <c r="F1004" i="16"/>
  <c r="E1004" i="16"/>
  <c r="D1004" i="16"/>
  <c r="J1003" i="16"/>
  <c r="I1003" i="16"/>
  <c r="H1003" i="16"/>
  <c r="G1003" i="16"/>
  <c r="F1003" i="16"/>
  <c r="E1003" i="16"/>
  <c r="D1003" i="16"/>
  <c r="J1002" i="16"/>
  <c r="I1002" i="16"/>
  <c r="H1002" i="16"/>
  <c r="G1002" i="16"/>
  <c r="F1002" i="16"/>
  <c r="E1002" i="16"/>
  <c r="D1002" i="16"/>
  <c r="J1001" i="16"/>
  <c r="I1001" i="16"/>
  <c r="H1001" i="16"/>
  <c r="G1001" i="16"/>
  <c r="F1001" i="16"/>
  <c r="E1001" i="16"/>
  <c r="D1001" i="16"/>
  <c r="J1000" i="16"/>
  <c r="I1000" i="16"/>
  <c r="H1000" i="16"/>
  <c r="G1000" i="16"/>
  <c r="F1000" i="16"/>
  <c r="E1000" i="16"/>
  <c r="D1000" i="16"/>
  <c r="J999" i="16"/>
  <c r="I999" i="16"/>
  <c r="H999" i="16"/>
  <c r="G999" i="16"/>
  <c r="F999" i="16"/>
  <c r="E999" i="16"/>
  <c r="D999" i="16"/>
  <c r="J998" i="16"/>
  <c r="I998" i="16"/>
  <c r="H998" i="16"/>
  <c r="G998" i="16"/>
  <c r="F998" i="16"/>
  <c r="E998" i="16"/>
  <c r="D998" i="16"/>
  <c r="J997" i="16"/>
  <c r="I997" i="16"/>
  <c r="H997" i="16"/>
  <c r="G997" i="16"/>
  <c r="F997" i="16"/>
  <c r="E997" i="16"/>
  <c r="D997" i="16"/>
  <c r="J996" i="16"/>
  <c r="I996" i="16"/>
  <c r="H996" i="16"/>
  <c r="G996" i="16"/>
  <c r="F996" i="16"/>
  <c r="E996" i="16"/>
  <c r="D996" i="16"/>
  <c r="J995" i="16"/>
  <c r="I995" i="16"/>
  <c r="H995" i="16"/>
  <c r="G995" i="16"/>
  <c r="F995" i="16"/>
  <c r="E995" i="16"/>
  <c r="D995" i="16"/>
  <c r="J994" i="16"/>
  <c r="I994" i="16"/>
  <c r="H994" i="16"/>
  <c r="G994" i="16"/>
  <c r="F994" i="16"/>
  <c r="E994" i="16"/>
  <c r="D994" i="16"/>
  <c r="J993" i="16"/>
  <c r="I993" i="16"/>
  <c r="H993" i="16"/>
  <c r="G993" i="16"/>
  <c r="F993" i="16"/>
  <c r="E993" i="16"/>
  <c r="D993" i="16"/>
  <c r="J992" i="16"/>
  <c r="I992" i="16"/>
  <c r="H992" i="16"/>
  <c r="G992" i="16"/>
  <c r="F992" i="16"/>
  <c r="E992" i="16"/>
  <c r="D992" i="16"/>
  <c r="J991" i="16"/>
  <c r="I991" i="16"/>
  <c r="H991" i="16"/>
  <c r="G991" i="16"/>
  <c r="F991" i="16"/>
  <c r="E991" i="16"/>
  <c r="D991" i="16"/>
  <c r="J990" i="16"/>
  <c r="I990" i="16"/>
  <c r="H990" i="16"/>
  <c r="G990" i="16"/>
  <c r="F990" i="16"/>
  <c r="E990" i="16"/>
  <c r="D990" i="16"/>
  <c r="J989" i="16"/>
  <c r="I989" i="16"/>
  <c r="H989" i="16"/>
  <c r="G989" i="16"/>
  <c r="F989" i="16"/>
  <c r="E989" i="16"/>
  <c r="D989" i="16"/>
  <c r="J988" i="16"/>
  <c r="I988" i="16"/>
  <c r="H988" i="16"/>
  <c r="G988" i="16"/>
  <c r="F988" i="16"/>
  <c r="E988" i="16"/>
  <c r="D988" i="16"/>
  <c r="J987" i="16"/>
  <c r="I987" i="16"/>
  <c r="H987" i="16"/>
  <c r="G987" i="16"/>
  <c r="F987" i="16"/>
  <c r="E987" i="16"/>
  <c r="D987" i="16"/>
  <c r="J986" i="16"/>
  <c r="I986" i="16"/>
  <c r="H986" i="16"/>
  <c r="G986" i="16"/>
  <c r="F986" i="16"/>
  <c r="E986" i="16"/>
  <c r="D986" i="16"/>
  <c r="J985" i="16"/>
  <c r="I985" i="16"/>
  <c r="H985" i="16"/>
  <c r="G985" i="16"/>
  <c r="F985" i="16"/>
  <c r="E985" i="16"/>
  <c r="D985" i="16"/>
  <c r="J984" i="16"/>
  <c r="I984" i="16"/>
  <c r="H984" i="16"/>
  <c r="G984" i="16"/>
  <c r="F984" i="16"/>
  <c r="E984" i="16"/>
  <c r="D984" i="16"/>
  <c r="J983" i="16"/>
  <c r="I983" i="16"/>
  <c r="H983" i="16"/>
  <c r="G983" i="16"/>
  <c r="F983" i="16"/>
  <c r="E983" i="16"/>
  <c r="D983" i="16"/>
  <c r="J982" i="16"/>
  <c r="I982" i="16"/>
  <c r="H982" i="16"/>
  <c r="G982" i="16"/>
  <c r="F982" i="16"/>
  <c r="E982" i="16"/>
  <c r="D982" i="16"/>
  <c r="J981" i="16"/>
  <c r="I981" i="16"/>
  <c r="H981" i="16"/>
  <c r="G981" i="16"/>
  <c r="F981" i="16"/>
  <c r="E981" i="16"/>
  <c r="D981" i="16"/>
  <c r="J980" i="16"/>
  <c r="I980" i="16"/>
  <c r="H980" i="16"/>
  <c r="G980" i="16"/>
  <c r="F980" i="16"/>
  <c r="E980" i="16"/>
  <c r="D980" i="16"/>
  <c r="J979" i="16"/>
  <c r="I979" i="16"/>
  <c r="H979" i="16"/>
  <c r="G979" i="16"/>
  <c r="F979" i="16"/>
  <c r="E979" i="16"/>
  <c r="D979" i="16"/>
  <c r="J978" i="16"/>
  <c r="I978" i="16"/>
  <c r="H978" i="16"/>
  <c r="G978" i="16"/>
  <c r="F978" i="16"/>
  <c r="E978" i="16"/>
  <c r="D978" i="16"/>
  <c r="J977" i="16"/>
  <c r="I977" i="16"/>
  <c r="H977" i="16"/>
  <c r="G977" i="16"/>
  <c r="F977" i="16"/>
  <c r="E977" i="16"/>
  <c r="D977" i="16"/>
  <c r="J976" i="16"/>
  <c r="I976" i="16"/>
  <c r="H976" i="16"/>
  <c r="G976" i="16"/>
  <c r="F976" i="16"/>
  <c r="E976" i="16"/>
  <c r="D976" i="16"/>
  <c r="J975" i="16"/>
  <c r="I975" i="16"/>
  <c r="H975" i="16"/>
  <c r="G975" i="16"/>
  <c r="F975" i="16"/>
  <c r="E975" i="16"/>
  <c r="D975" i="16"/>
  <c r="J974" i="16"/>
  <c r="I974" i="16"/>
  <c r="H974" i="16"/>
  <c r="G974" i="16"/>
  <c r="F974" i="16"/>
  <c r="E974" i="16"/>
  <c r="D974" i="16"/>
  <c r="J973" i="16"/>
  <c r="I973" i="16"/>
  <c r="H973" i="16"/>
  <c r="G973" i="16"/>
  <c r="F973" i="16"/>
  <c r="E973" i="16"/>
  <c r="D973" i="16"/>
  <c r="J972" i="16"/>
  <c r="I972" i="16"/>
  <c r="H972" i="16"/>
  <c r="G972" i="16"/>
  <c r="F972" i="16"/>
  <c r="E972" i="16"/>
  <c r="D972" i="16"/>
  <c r="J971" i="16"/>
  <c r="I971" i="16"/>
  <c r="H971" i="16"/>
  <c r="G971" i="16"/>
  <c r="F971" i="16"/>
  <c r="E971" i="16"/>
  <c r="D971" i="16"/>
  <c r="J970" i="16"/>
  <c r="I970" i="16"/>
  <c r="H970" i="16"/>
  <c r="G970" i="16"/>
  <c r="F970" i="16"/>
  <c r="E970" i="16"/>
  <c r="D970" i="16"/>
  <c r="J969" i="16"/>
  <c r="I969" i="16"/>
  <c r="H969" i="16"/>
  <c r="G969" i="16"/>
  <c r="F969" i="16"/>
  <c r="E969" i="16"/>
  <c r="D969" i="16"/>
  <c r="J968" i="16"/>
  <c r="I968" i="16"/>
  <c r="H968" i="16"/>
  <c r="G968" i="16"/>
  <c r="F968" i="16"/>
  <c r="E968" i="16"/>
  <c r="D968" i="16"/>
  <c r="J967" i="16"/>
  <c r="I967" i="16"/>
  <c r="H967" i="16"/>
  <c r="G967" i="16"/>
  <c r="F967" i="16"/>
  <c r="E967" i="16"/>
  <c r="D967" i="16"/>
  <c r="J966" i="16"/>
  <c r="I966" i="16"/>
  <c r="H966" i="16"/>
  <c r="G966" i="16"/>
  <c r="F966" i="16"/>
  <c r="E966" i="16"/>
  <c r="D966" i="16"/>
  <c r="J965" i="16"/>
  <c r="I965" i="16"/>
  <c r="H965" i="16"/>
  <c r="G965" i="16"/>
  <c r="F965" i="16"/>
  <c r="E965" i="16"/>
  <c r="D965" i="16"/>
  <c r="J964" i="16"/>
  <c r="I964" i="16"/>
  <c r="H964" i="16"/>
  <c r="G964" i="16"/>
  <c r="F964" i="16"/>
  <c r="E964" i="16"/>
  <c r="D964" i="16"/>
  <c r="J963" i="16"/>
  <c r="I963" i="16"/>
  <c r="H963" i="16"/>
  <c r="G963" i="16"/>
  <c r="F963" i="16"/>
  <c r="E963" i="16"/>
  <c r="D963" i="16"/>
  <c r="J962" i="16"/>
  <c r="I962" i="16"/>
  <c r="H962" i="16"/>
  <c r="G962" i="16"/>
  <c r="F962" i="16"/>
  <c r="E962" i="16"/>
  <c r="D962" i="16"/>
  <c r="J961" i="16"/>
  <c r="I961" i="16"/>
  <c r="H961" i="16"/>
  <c r="G961" i="16"/>
  <c r="F961" i="16"/>
  <c r="E961" i="16"/>
  <c r="D961" i="16"/>
  <c r="J960" i="16"/>
  <c r="I960" i="16"/>
  <c r="H960" i="16"/>
  <c r="G960" i="16"/>
  <c r="F960" i="16"/>
  <c r="E960" i="16"/>
  <c r="D960" i="16"/>
  <c r="J959" i="16"/>
  <c r="I959" i="16"/>
  <c r="H959" i="16"/>
  <c r="G959" i="16"/>
  <c r="F959" i="16"/>
  <c r="E959" i="16"/>
  <c r="D959" i="16"/>
  <c r="J958" i="16"/>
  <c r="I958" i="16"/>
  <c r="H958" i="16"/>
  <c r="G958" i="16"/>
  <c r="F958" i="16"/>
  <c r="E958" i="16"/>
  <c r="D958" i="16"/>
  <c r="J957" i="16"/>
  <c r="I957" i="16"/>
  <c r="H957" i="16"/>
  <c r="G957" i="16"/>
  <c r="F957" i="16"/>
  <c r="E957" i="16"/>
  <c r="D957" i="16"/>
  <c r="J956" i="16"/>
  <c r="I956" i="16"/>
  <c r="H956" i="16"/>
  <c r="G956" i="16"/>
  <c r="F956" i="16"/>
  <c r="E956" i="16"/>
  <c r="D956" i="16"/>
  <c r="J955" i="16"/>
  <c r="I955" i="16"/>
  <c r="H955" i="16"/>
  <c r="G955" i="16"/>
  <c r="F955" i="16"/>
  <c r="E955" i="16"/>
  <c r="D955" i="16"/>
  <c r="J954" i="16"/>
  <c r="I954" i="16"/>
  <c r="H954" i="16"/>
  <c r="G954" i="16"/>
  <c r="F954" i="16"/>
  <c r="E954" i="16"/>
  <c r="D954" i="16"/>
  <c r="J953" i="16"/>
  <c r="I953" i="16"/>
  <c r="H953" i="16"/>
  <c r="G953" i="16"/>
  <c r="F953" i="16"/>
  <c r="E953" i="16"/>
  <c r="D953" i="16"/>
  <c r="J952" i="16"/>
  <c r="I952" i="16"/>
  <c r="H952" i="16"/>
  <c r="G952" i="16"/>
  <c r="F952" i="16"/>
  <c r="E952" i="16"/>
  <c r="D952" i="16"/>
  <c r="J951" i="16"/>
  <c r="I951" i="16"/>
  <c r="H951" i="16"/>
  <c r="G951" i="16"/>
  <c r="F951" i="16"/>
  <c r="E951" i="16"/>
  <c r="D951" i="16"/>
  <c r="J950" i="16"/>
  <c r="I950" i="16"/>
  <c r="H950" i="16"/>
  <c r="G950" i="16"/>
  <c r="F950" i="16"/>
  <c r="E950" i="16"/>
  <c r="D950" i="16"/>
  <c r="J949" i="16"/>
  <c r="I949" i="16"/>
  <c r="H949" i="16"/>
  <c r="G949" i="16"/>
  <c r="F949" i="16"/>
  <c r="E949" i="16"/>
  <c r="D949" i="16"/>
  <c r="J948" i="16"/>
  <c r="I948" i="16"/>
  <c r="H948" i="16"/>
  <c r="G948" i="16"/>
  <c r="F948" i="16"/>
  <c r="E948" i="16"/>
  <c r="D948" i="16"/>
  <c r="J947" i="16"/>
  <c r="I947" i="16"/>
  <c r="H947" i="16"/>
  <c r="G947" i="16"/>
  <c r="F947" i="16"/>
  <c r="E947" i="16"/>
  <c r="D947" i="16"/>
  <c r="J946" i="16"/>
  <c r="I946" i="16"/>
  <c r="H946" i="16"/>
  <c r="G946" i="16"/>
  <c r="F946" i="16"/>
  <c r="E946" i="16"/>
  <c r="D946" i="16"/>
  <c r="J945" i="16"/>
  <c r="I945" i="16"/>
  <c r="H945" i="16"/>
  <c r="G945" i="16"/>
  <c r="F945" i="16"/>
  <c r="E945" i="16"/>
  <c r="D945" i="16"/>
  <c r="J944" i="16"/>
  <c r="I944" i="16"/>
  <c r="H944" i="16"/>
  <c r="G944" i="16"/>
  <c r="F944" i="16"/>
  <c r="E944" i="16"/>
  <c r="D944" i="16"/>
  <c r="J943" i="16"/>
  <c r="I943" i="16"/>
  <c r="H943" i="16"/>
  <c r="G943" i="16"/>
  <c r="F943" i="16"/>
  <c r="E943" i="16"/>
  <c r="D943" i="16"/>
  <c r="J942" i="16"/>
  <c r="I942" i="16"/>
  <c r="H942" i="16"/>
  <c r="G942" i="16"/>
  <c r="F942" i="16"/>
  <c r="E942" i="16"/>
  <c r="D942" i="16"/>
  <c r="J941" i="16"/>
  <c r="I941" i="16"/>
  <c r="H941" i="16"/>
  <c r="G941" i="16"/>
  <c r="F941" i="16"/>
  <c r="E941" i="16"/>
  <c r="D941" i="16"/>
  <c r="J940" i="16"/>
  <c r="I940" i="16"/>
  <c r="H940" i="16"/>
  <c r="G940" i="16"/>
  <c r="F940" i="16"/>
  <c r="E940" i="16"/>
  <c r="D940" i="16"/>
  <c r="J939" i="16"/>
  <c r="I939" i="16"/>
  <c r="H939" i="16"/>
  <c r="G939" i="16"/>
  <c r="F939" i="16"/>
  <c r="E939" i="16"/>
  <c r="D939" i="16"/>
  <c r="J938" i="16"/>
  <c r="I938" i="16"/>
  <c r="H938" i="16"/>
  <c r="G938" i="16"/>
  <c r="F938" i="16"/>
  <c r="E938" i="16"/>
  <c r="D938" i="16"/>
  <c r="J937" i="16"/>
  <c r="I937" i="16"/>
  <c r="H937" i="16"/>
  <c r="G937" i="16"/>
  <c r="F937" i="16"/>
  <c r="E937" i="16"/>
  <c r="D937" i="16"/>
  <c r="J936" i="16"/>
  <c r="I936" i="16"/>
  <c r="H936" i="16"/>
  <c r="G936" i="16"/>
  <c r="F936" i="16"/>
  <c r="E936" i="16"/>
  <c r="D936" i="16"/>
  <c r="J935" i="16"/>
  <c r="I935" i="16"/>
  <c r="H935" i="16"/>
  <c r="G935" i="16"/>
  <c r="F935" i="16"/>
  <c r="E935" i="16"/>
  <c r="D935" i="16"/>
  <c r="J934" i="16"/>
  <c r="I934" i="16"/>
  <c r="H934" i="16"/>
  <c r="G934" i="16"/>
  <c r="F934" i="16"/>
  <c r="E934" i="16"/>
  <c r="D934" i="16"/>
  <c r="J933" i="16"/>
  <c r="I933" i="16"/>
  <c r="H933" i="16"/>
  <c r="G933" i="16"/>
  <c r="F933" i="16"/>
  <c r="E933" i="16"/>
  <c r="D933" i="16"/>
  <c r="J932" i="16"/>
  <c r="I932" i="16"/>
  <c r="H932" i="16"/>
  <c r="G932" i="16"/>
  <c r="F932" i="16"/>
  <c r="E932" i="16"/>
  <c r="D932" i="16"/>
  <c r="J931" i="16"/>
  <c r="I931" i="16"/>
  <c r="H931" i="16"/>
  <c r="G931" i="16"/>
  <c r="F931" i="16"/>
  <c r="E931" i="16"/>
  <c r="D931" i="16"/>
  <c r="J930" i="16"/>
  <c r="I930" i="16"/>
  <c r="H930" i="16"/>
  <c r="G930" i="16"/>
  <c r="F930" i="16"/>
  <c r="E930" i="16"/>
  <c r="D930" i="16"/>
  <c r="J929" i="16"/>
  <c r="I929" i="16"/>
  <c r="H929" i="16"/>
  <c r="G929" i="16"/>
  <c r="F929" i="16"/>
  <c r="E929" i="16"/>
  <c r="D929" i="16"/>
  <c r="J928" i="16"/>
  <c r="I928" i="16"/>
  <c r="H928" i="16"/>
  <c r="G928" i="16"/>
  <c r="F928" i="16"/>
  <c r="E928" i="16"/>
  <c r="D928" i="16"/>
  <c r="J927" i="16"/>
  <c r="I927" i="16"/>
  <c r="H927" i="16"/>
  <c r="G927" i="16"/>
  <c r="F927" i="16"/>
  <c r="E927" i="16"/>
  <c r="D927" i="16"/>
  <c r="J926" i="16"/>
  <c r="I926" i="16"/>
  <c r="H926" i="16"/>
  <c r="G926" i="16"/>
  <c r="F926" i="16"/>
  <c r="E926" i="16"/>
  <c r="D926" i="16"/>
  <c r="J925" i="16"/>
  <c r="I925" i="16"/>
  <c r="H925" i="16"/>
  <c r="G925" i="16"/>
  <c r="F925" i="16"/>
  <c r="E925" i="16"/>
  <c r="D925" i="16"/>
  <c r="J924" i="16"/>
  <c r="I924" i="16"/>
  <c r="H924" i="16"/>
  <c r="G924" i="16"/>
  <c r="F924" i="16"/>
  <c r="E924" i="16"/>
  <c r="D924" i="16"/>
  <c r="J923" i="16"/>
  <c r="I923" i="16"/>
  <c r="H923" i="16"/>
  <c r="G923" i="16"/>
  <c r="F923" i="16"/>
  <c r="E923" i="16"/>
  <c r="D923" i="16"/>
  <c r="J922" i="16"/>
  <c r="I922" i="16"/>
  <c r="H922" i="16"/>
  <c r="G922" i="16"/>
  <c r="F922" i="16"/>
  <c r="E922" i="16"/>
  <c r="D922" i="16"/>
  <c r="J921" i="16"/>
  <c r="I921" i="16"/>
  <c r="H921" i="16"/>
  <c r="G921" i="16"/>
  <c r="F921" i="16"/>
  <c r="E921" i="16"/>
  <c r="D921" i="16"/>
  <c r="J920" i="16"/>
  <c r="I920" i="16"/>
  <c r="H920" i="16"/>
  <c r="G920" i="16"/>
  <c r="F920" i="16"/>
  <c r="E920" i="16"/>
  <c r="D920" i="16"/>
  <c r="J919" i="16"/>
  <c r="I919" i="16"/>
  <c r="H919" i="16"/>
  <c r="G919" i="16"/>
  <c r="F919" i="16"/>
  <c r="E919" i="16"/>
  <c r="D919" i="16"/>
  <c r="J918" i="16"/>
  <c r="I918" i="16"/>
  <c r="H918" i="16"/>
  <c r="G918" i="16"/>
  <c r="F918" i="16"/>
  <c r="E918" i="16"/>
  <c r="D918" i="16"/>
  <c r="J917" i="16"/>
  <c r="I917" i="16"/>
  <c r="H917" i="16"/>
  <c r="G917" i="16"/>
  <c r="F917" i="16"/>
  <c r="E917" i="16"/>
  <c r="D917" i="16"/>
  <c r="J916" i="16"/>
  <c r="I916" i="16"/>
  <c r="H916" i="16"/>
  <c r="G916" i="16"/>
  <c r="F916" i="16"/>
  <c r="E916" i="16"/>
  <c r="D916" i="16"/>
  <c r="J915" i="16"/>
  <c r="I915" i="16"/>
  <c r="H915" i="16"/>
  <c r="G915" i="16"/>
  <c r="F915" i="16"/>
  <c r="E915" i="16"/>
  <c r="D915" i="16"/>
  <c r="J914" i="16"/>
  <c r="I914" i="16"/>
  <c r="H914" i="16"/>
  <c r="G914" i="16"/>
  <c r="F914" i="16"/>
  <c r="E914" i="16"/>
  <c r="D914" i="16"/>
  <c r="J913" i="16"/>
  <c r="I913" i="16"/>
  <c r="H913" i="16"/>
  <c r="G913" i="16"/>
  <c r="F913" i="16"/>
  <c r="E913" i="16"/>
  <c r="D913" i="16"/>
  <c r="J912" i="16"/>
  <c r="I912" i="16"/>
  <c r="H912" i="16"/>
  <c r="G912" i="16"/>
  <c r="F912" i="16"/>
  <c r="E912" i="16"/>
  <c r="D912" i="16"/>
  <c r="J911" i="16"/>
  <c r="I911" i="16"/>
  <c r="H911" i="16"/>
  <c r="G911" i="16"/>
  <c r="F911" i="16"/>
  <c r="E911" i="16"/>
  <c r="D911" i="16"/>
  <c r="J910" i="16"/>
  <c r="I910" i="16"/>
  <c r="H910" i="16"/>
  <c r="G910" i="16"/>
  <c r="F910" i="16"/>
  <c r="E910" i="16"/>
  <c r="D910" i="16"/>
  <c r="J909" i="16"/>
  <c r="I909" i="16"/>
  <c r="H909" i="16"/>
  <c r="G909" i="16"/>
  <c r="F909" i="16"/>
  <c r="E909" i="16"/>
  <c r="D909" i="16"/>
  <c r="J908" i="16"/>
  <c r="I908" i="16"/>
  <c r="H908" i="16"/>
  <c r="G908" i="16"/>
  <c r="F908" i="16"/>
  <c r="E908" i="16"/>
  <c r="D908" i="16"/>
  <c r="J907" i="16"/>
  <c r="I907" i="16"/>
  <c r="H907" i="16"/>
  <c r="G907" i="16"/>
  <c r="F907" i="16"/>
  <c r="E907" i="16"/>
  <c r="D907" i="16"/>
  <c r="J906" i="16"/>
  <c r="I906" i="16"/>
  <c r="H906" i="16"/>
  <c r="G906" i="16"/>
  <c r="F906" i="16"/>
  <c r="E906" i="16"/>
  <c r="D906" i="16"/>
  <c r="J905" i="16"/>
  <c r="I905" i="16"/>
  <c r="H905" i="16"/>
  <c r="G905" i="16"/>
  <c r="F905" i="16"/>
  <c r="E905" i="16"/>
  <c r="D905" i="16"/>
  <c r="J904" i="16"/>
  <c r="I904" i="16"/>
  <c r="H904" i="16"/>
  <c r="G904" i="16"/>
  <c r="F904" i="16"/>
  <c r="E904" i="16"/>
  <c r="D904" i="16"/>
  <c r="J903" i="16"/>
  <c r="I903" i="16"/>
  <c r="H903" i="16"/>
  <c r="G903" i="16"/>
  <c r="F903" i="16"/>
  <c r="E903" i="16"/>
  <c r="D903" i="16"/>
  <c r="J902" i="16"/>
  <c r="I902" i="16"/>
  <c r="H902" i="16"/>
  <c r="G902" i="16"/>
  <c r="F902" i="16"/>
  <c r="E902" i="16"/>
  <c r="D902" i="16"/>
  <c r="J901" i="16"/>
  <c r="I901" i="16"/>
  <c r="H901" i="16"/>
  <c r="G901" i="16"/>
  <c r="F901" i="16"/>
  <c r="E901" i="16"/>
  <c r="D901" i="16"/>
  <c r="J900" i="16"/>
  <c r="I900" i="16"/>
  <c r="H900" i="16"/>
  <c r="G900" i="16"/>
  <c r="F900" i="16"/>
  <c r="E900" i="16"/>
  <c r="D900" i="16"/>
  <c r="J899" i="16"/>
  <c r="I899" i="16"/>
  <c r="H899" i="16"/>
  <c r="G899" i="16"/>
  <c r="F899" i="16"/>
  <c r="E899" i="16"/>
  <c r="D899" i="16"/>
  <c r="J898" i="16"/>
  <c r="I898" i="16"/>
  <c r="H898" i="16"/>
  <c r="G898" i="16"/>
  <c r="F898" i="16"/>
  <c r="E898" i="16"/>
  <c r="D898" i="16"/>
  <c r="J897" i="16"/>
  <c r="I897" i="16"/>
  <c r="H897" i="16"/>
  <c r="G897" i="16"/>
  <c r="F897" i="16"/>
  <c r="E897" i="16"/>
  <c r="D897" i="16"/>
  <c r="J896" i="16"/>
  <c r="I896" i="16"/>
  <c r="H896" i="16"/>
  <c r="G896" i="16"/>
  <c r="F896" i="16"/>
  <c r="E896" i="16"/>
  <c r="D896" i="16"/>
  <c r="J895" i="16"/>
  <c r="I895" i="16"/>
  <c r="H895" i="16"/>
  <c r="G895" i="16"/>
  <c r="F895" i="16"/>
  <c r="E895" i="16"/>
  <c r="D895" i="16"/>
  <c r="J894" i="16"/>
  <c r="I894" i="16"/>
  <c r="H894" i="16"/>
  <c r="G894" i="16"/>
  <c r="F894" i="16"/>
  <c r="E894" i="16"/>
  <c r="D894" i="16"/>
  <c r="J893" i="16"/>
  <c r="I893" i="16"/>
  <c r="H893" i="16"/>
  <c r="G893" i="16"/>
  <c r="F893" i="16"/>
  <c r="E893" i="16"/>
  <c r="D893" i="16"/>
  <c r="J892" i="16"/>
  <c r="I892" i="16"/>
  <c r="H892" i="16"/>
  <c r="G892" i="16"/>
  <c r="F892" i="16"/>
  <c r="E892" i="16"/>
  <c r="D892" i="16"/>
  <c r="J891" i="16"/>
  <c r="I891" i="16"/>
  <c r="H891" i="16"/>
  <c r="G891" i="16"/>
  <c r="F891" i="16"/>
  <c r="E891" i="16"/>
  <c r="D891" i="16"/>
  <c r="J890" i="16"/>
  <c r="I890" i="16"/>
  <c r="H890" i="16"/>
  <c r="G890" i="16"/>
  <c r="F890" i="16"/>
  <c r="E890" i="16"/>
  <c r="D890" i="16"/>
  <c r="J889" i="16"/>
  <c r="I889" i="16"/>
  <c r="H889" i="16"/>
  <c r="G889" i="16"/>
  <c r="F889" i="16"/>
  <c r="E889" i="16"/>
  <c r="D889" i="16"/>
  <c r="J888" i="16"/>
  <c r="I888" i="16"/>
  <c r="H888" i="16"/>
  <c r="G888" i="16"/>
  <c r="F888" i="16"/>
  <c r="E888" i="16"/>
  <c r="D888" i="16"/>
  <c r="J887" i="16"/>
  <c r="I887" i="16"/>
  <c r="H887" i="16"/>
  <c r="G887" i="16"/>
  <c r="F887" i="16"/>
  <c r="E887" i="16"/>
  <c r="D887" i="16"/>
  <c r="J886" i="16"/>
  <c r="I886" i="16"/>
  <c r="H886" i="16"/>
  <c r="G886" i="16"/>
  <c r="F886" i="16"/>
  <c r="E886" i="16"/>
  <c r="D886" i="16"/>
  <c r="J885" i="16"/>
  <c r="I885" i="16"/>
  <c r="H885" i="16"/>
  <c r="G885" i="16"/>
  <c r="F885" i="16"/>
  <c r="E885" i="16"/>
  <c r="D885" i="16"/>
  <c r="J884" i="16"/>
  <c r="I884" i="16"/>
  <c r="H884" i="16"/>
  <c r="G884" i="16"/>
  <c r="F884" i="16"/>
  <c r="E884" i="16"/>
  <c r="D884" i="16"/>
  <c r="J883" i="16"/>
  <c r="I883" i="16"/>
  <c r="H883" i="16"/>
  <c r="G883" i="16"/>
  <c r="F883" i="16"/>
  <c r="E883" i="16"/>
  <c r="D883" i="16"/>
  <c r="J882" i="16"/>
  <c r="I882" i="16"/>
  <c r="H882" i="16"/>
  <c r="G882" i="16"/>
  <c r="F882" i="16"/>
  <c r="E882" i="16"/>
  <c r="D882" i="16"/>
  <c r="J881" i="16"/>
  <c r="I881" i="16"/>
  <c r="H881" i="16"/>
  <c r="G881" i="16"/>
  <c r="F881" i="16"/>
  <c r="E881" i="16"/>
  <c r="D881" i="16"/>
  <c r="J880" i="16"/>
  <c r="I880" i="16"/>
  <c r="H880" i="16"/>
  <c r="G880" i="16"/>
  <c r="F880" i="16"/>
  <c r="E880" i="16"/>
  <c r="D880" i="16"/>
  <c r="J879" i="16"/>
  <c r="I879" i="16"/>
  <c r="H879" i="16"/>
  <c r="G879" i="16"/>
  <c r="F879" i="16"/>
  <c r="E879" i="16"/>
  <c r="D879" i="16"/>
  <c r="J878" i="16"/>
  <c r="I878" i="16"/>
  <c r="H878" i="16"/>
  <c r="G878" i="16"/>
  <c r="F878" i="16"/>
  <c r="E878" i="16"/>
  <c r="D878" i="16"/>
  <c r="J877" i="16"/>
  <c r="I877" i="16"/>
  <c r="H877" i="16"/>
  <c r="G877" i="16"/>
  <c r="F877" i="16"/>
  <c r="E877" i="16"/>
  <c r="D877" i="16"/>
  <c r="J876" i="16"/>
  <c r="I876" i="16"/>
  <c r="H876" i="16"/>
  <c r="G876" i="16"/>
  <c r="F876" i="16"/>
  <c r="E876" i="16"/>
  <c r="D876" i="16"/>
  <c r="J875" i="16"/>
  <c r="I875" i="16"/>
  <c r="H875" i="16"/>
  <c r="G875" i="16"/>
  <c r="F875" i="16"/>
  <c r="E875" i="16"/>
  <c r="D875" i="16"/>
  <c r="J874" i="16"/>
  <c r="I874" i="16"/>
  <c r="H874" i="16"/>
  <c r="G874" i="16"/>
  <c r="F874" i="16"/>
  <c r="E874" i="16"/>
  <c r="D874" i="16"/>
  <c r="J873" i="16"/>
  <c r="I873" i="16"/>
  <c r="H873" i="16"/>
  <c r="G873" i="16"/>
  <c r="F873" i="16"/>
  <c r="E873" i="16"/>
  <c r="D873" i="16"/>
  <c r="J872" i="16"/>
  <c r="I872" i="16"/>
  <c r="H872" i="16"/>
  <c r="G872" i="16"/>
  <c r="F872" i="16"/>
  <c r="E872" i="16"/>
  <c r="D872" i="16"/>
  <c r="J871" i="16"/>
  <c r="I871" i="16"/>
  <c r="H871" i="16"/>
  <c r="G871" i="16"/>
  <c r="F871" i="16"/>
  <c r="E871" i="16"/>
  <c r="D871" i="16"/>
  <c r="J870" i="16"/>
  <c r="I870" i="16"/>
  <c r="H870" i="16"/>
  <c r="G870" i="16"/>
  <c r="F870" i="16"/>
  <c r="E870" i="16"/>
  <c r="D870" i="16"/>
  <c r="J869" i="16"/>
  <c r="I869" i="16"/>
  <c r="H869" i="16"/>
  <c r="G869" i="16"/>
  <c r="F869" i="16"/>
  <c r="E869" i="16"/>
  <c r="D869" i="16"/>
  <c r="J868" i="16"/>
  <c r="I868" i="16"/>
  <c r="H868" i="16"/>
  <c r="G868" i="16"/>
  <c r="F868" i="16"/>
  <c r="E868" i="16"/>
  <c r="D868" i="16"/>
  <c r="J867" i="16"/>
  <c r="I867" i="16"/>
  <c r="H867" i="16"/>
  <c r="G867" i="16"/>
  <c r="F867" i="16"/>
  <c r="E867" i="16"/>
  <c r="D867" i="16"/>
  <c r="J866" i="16"/>
  <c r="I866" i="16"/>
  <c r="H866" i="16"/>
  <c r="G866" i="16"/>
  <c r="F866" i="16"/>
  <c r="E866" i="16"/>
  <c r="D866" i="16"/>
  <c r="J865" i="16"/>
  <c r="I865" i="16"/>
  <c r="H865" i="16"/>
  <c r="G865" i="16"/>
  <c r="F865" i="16"/>
  <c r="E865" i="16"/>
  <c r="D865" i="16"/>
  <c r="J864" i="16"/>
  <c r="I864" i="16"/>
  <c r="H864" i="16"/>
  <c r="G864" i="16"/>
  <c r="F864" i="16"/>
  <c r="E864" i="16"/>
  <c r="D864" i="16"/>
  <c r="J863" i="16"/>
  <c r="I863" i="16"/>
  <c r="H863" i="16"/>
  <c r="G863" i="16"/>
  <c r="F863" i="16"/>
  <c r="E863" i="16"/>
  <c r="D863" i="16"/>
  <c r="J862" i="16"/>
  <c r="I862" i="16"/>
  <c r="H862" i="16"/>
  <c r="G862" i="16"/>
  <c r="F862" i="16"/>
  <c r="E862" i="16"/>
  <c r="D862" i="16"/>
  <c r="J861" i="16"/>
  <c r="I861" i="16"/>
  <c r="H861" i="16"/>
  <c r="G861" i="16"/>
  <c r="F861" i="16"/>
  <c r="E861" i="16"/>
  <c r="D861" i="16"/>
  <c r="J860" i="16"/>
  <c r="I860" i="16"/>
  <c r="H860" i="16"/>
  <c r="G860" i="16"/>
  <c r="F860" i="16"/>
  <c r="E860" i="16"/>
  <c r="D860" i="16"/>
  <c r="J859" i="16"/>
  <c r="I859" i="16"/>
  <c r="H859" i="16"/>
  <c r="G859" i="16"/>
  <c r="F859" i="16"/>
  <c r="E859" i="16"/>
  <c r="D859" i="16"/>
  <c r="J858" i="16"/>
  <c r="I858" i="16"/>
  <c r="H858" i="16"/>
  <c r="G858" i="16"/>
  <c r="F858" i="16"/>
  <c r="E858" i="16"/>
  <c r="D858" i="16"/>
  <c r="J857" i="16"/>
  <c r="I857" i="16"/>
  <c r="H857" i="16"/>
  <c r="G857" i="16"/>
  <c r="F857" i="16"/>
  <c r="E857" i="16"/>
  <c r="D857" i="16"/>
  <c r="J856" i="16"/>
  <c r="I856" i="16"/>
  <c r="H856" i="16"/>
  <c r="G856" i="16"/>
  <c r="F856" i="16"/>
  <c r="E856" i="16"/>
  <c r="D856" i="16"/>
  <c r="J855" i="16"/>
  <c r="I855" i="16"/>
  <c r="H855" i="16"/>
  <c r="G855" i="16"/>
  <c r="F855" i="16"/>
  <c r="E855" i="16"/>
  <c r="D855" i="16"/>
  <c r="J854" i="16"/>
  <c r="I854" i="16"/>
  <c r="H854" i="16"/>
  <c r="G854" i="16"/>
  <c r="F854" i="16"/>
  <c r="E854" i="16"/>
  <c r="D854" i="16"/>
  <c r="J853" i="16"/>
  <c r="I853" i="16"/>
  <c r="H853" i="16"/>
  <c r="G853" i="16"/>
  <c r="F853" i="16"/>
  <c r="E853" i="16"/>
  <c r="D853" i="16"/>
  <c r="J852" i="16"/>
  <c r="I852" i="16"/>
  <c r="H852" i="16"/>
  <c r="G852" i="16"/>
  <c r="F852" i="16"/>
  <c r="E852" i="16"/>
  <c r="D852" i="16"/>
  <c r="J851" i="16"/>
  <c r="I851" i="16"/>
  <c r="H851" i="16"/>
  <c r="G851" i="16"/>
  <c r="F851" i="16"/>
  <c r="E851" i="16"/>
  <c r="D851" i="16"/>
  <c r="J850" i="16"/>
  <c r="I850" i="16"/>
  <c r="H850" i="16"/>
  <c r="G850" i="16"/>
  <c r="F850" i="16"/>
  <c r="E850" i="16"/>
  <c r="D850" i="16"/>
  <c r="J849" i="16"/>
  <c r="I849" i="16"/>
  <c r="H849" i="16"/>
  <c r="G849" i="16"/>
  <c r="F849" i="16"/>
  <c r="E849" i="16"/>
  <c r="D849" i="16"/>
  <c r="J848" i="16"/>
  <c r="I848" i="16"/>
  <c r="H848" i="16"/>
  <c r="G848" i="16"/>
  <c r="F848" i="16"/>
  <c r="E848" i="16"/>
  <c r="D848" i="16"/>
  <c r="J847" i="16"/>
  <c r="I847" i="16"/>
  <c r="H847" i="16"/>
  <c r="G847" i="16"/>
  <c r="F847" i="16"/>
  <c r="E847" i="16"/>
  <c r="D847" i="16"/>
  <c r="J846" i="16"/>
  <c r="I846" i="16"/>
  <c r="H846" i="16"/>
  <c r="G846" i="16"/>
  <c r="F846" i="16"/>
  <c r="E846" i="16"/>
  <c r="D846" i="16"/>
  <c r="J845" i="16"/>
  <c r="I845" i="16"/>
  <c r="H845" i="16"/>
  <c r="G845" i="16"/>
  <c r="F845" i="16"/>
  <c r="E845" i="16"/>
  <c r="D845" i="16"/>
  <c r="J844" i="16"/>
  <c r="I844" i="16"/>
  <c r="H844" i="16"/>
  <c r="G844" i="16"/>
  <c r="F844" i="16"/>
  <c r="E844" i="16"/>
  <c r="D844" i="16"/>
  <c r="J843" i="16"/>
  <c r="I843" i="16"/>
  <c r="H843" i="16"/>
  <c r="G843" i="16"/>
  <c r="F843" i="16"/>
  <c r="E843" i="16"/>
  <c r="D843" i="16"/>
  <c r="J842" i="16"/>
  <c r="I842" i="16"/>
  <c r="H842" i="16"/>
  <c r="G842" i="16"/>
  <c r="F842" i="16"/>
  <c r="E842" i="16"/>
  <c r="D842" i="16"/>
  <c r="J841" i="16"/>
  <c r="I841" i="16"/>
  <c r="H841" i="16"/>
  <c r="G841" i="16"/>
  <c r="F841" i="16"/>
  <c r="E841" i="16"/>
  <c r="D841" i="16"/>
  <c r="J840" i="16"/>
  <c r="I840" i="16"/>
  <c r="H840" i="16"/>
  <c r="G840" i="16"/>
  <c r="F840" i="16"/>
  <c r="E840" i="16"/>
  <c r="D840" i="16"/>
  <c r="J839" i="16"/>
  <c r="I839" i="16"/>
  <c r="H839" i="16"/>
  <c r="G839" i="16"/>
  <c r="F839" i="16"/>
  <c r="E839" i="16"/>
  <c r="D839" i="16"/>
  <c r="J838" i="16"/>
  <c r="I838" i="16"/>
  <c r="H838" i="16"/>
  <c r="G838" i="16"/>
  <c r="F838" i="16"/>
  <c r="E838" i="16"/>
  <c r="D838" i="16"/>
  <c r="J837" i="16"/>
  <c r="I837" i="16"/>
  <c r="H837" i="16"/>
  <c r="G837" i="16"/>
  <c r="F837" i="16"/>
  <c r="E837" i="16"/>
  <c r="D837" i="16"/>
  <c r="J836" i="16"/>
  <c r="I836" i="16"/>
  <c r="H836" i="16"/>
  <c r="G836" i="16"/>
  <c r="F836" i="16"/>
  <c r="E836" i="16"/>
  <c r="D836" i="16"/>
  <c r="J835" i="16"/>
  <c r="I835" i="16"/>
  <c r="H835" i="16"/>
  <c r="G835" i="16"/>
  <c r="F835" i="16"/>
  <c r="E835" i="16"/>
  <c r="D835" i="16"/>
  <c r="J834" i="16"/>
  <c r="I834" i="16"/>
  <c r="H834" i="16"/>
  <c r="G834" i="16"/>
  <c r="F834" i="16"/>
  <c r="E834" i="16"/>
  <c r="D834" i="16"/>
  <c r="J833" i="16"/>
  <c r="I833" i="16"/>
  <c r="H833" i="16"/>
  <c r="G833" i="16"/>
  <c r="F833" i="16"/>
  <c r="E833" i="16"/>
  <c r="D833" i="16"/>
  <c r="J832" i="16"/>
  <c r="I832" i="16"/>
  <c r="H832" i="16"/>
  <c r="G832" i="16"/>
  <c r="F832" i="16"/>
  <c r="E832" i="16"/>
  <c r="D832" i="16"/>
  <c r="J831" i="16"/>
  <c r="I831" i="16"/>
  <c r="H831" i="16"/>
  <c r="G831" i="16"/>
  <c r="F831" i="16"/>
  <c r="E831" i="16"/>
  <c r="D831" i="16"/>
  <c r="J830" i="16"/>
  <c r="I830" i="16"/>
  <c r="H830" i="16"/>
  <c r="G830" i="16"/>
  <c r="F830" i="16"/>
  <c r="E830" i="16"/>
  <c r="D830" i="16"/>
  <c r="J829" i="16"/>
  <c r="I829" i="16"/>
  <c r="H829" i="16"/>
  <c r="G829" i="16"/>
  <c r="F829" i="16"/>
  <c r="E829" i="16"/>
  <c r="D829" i="16"/>
  <c r="J828" i="16"/>
  <c r="I828" i="16"/>
  <c r="H828" i="16"/>
  <c r="G828" i="16"/>
  <c r="F828" i="16"/>
  <c r="E828" i="16"/>
  <c r="D828" i="16"/>
  <c r="J827" i="16"/>
  <c r="I827" i="16"/>
  <c r="H827" i="16"/>
  <c r="G827" i="16"/>
  <c r="F827" i="16"/>
  <c r="E827" i="16"/>
  <c r="D827" i="16"/>
  <c r="J826" i="16"/>
  <c r="I826" i="16"/>
  <c r="H826" i="16"/>
  <c r="G826" i="16"/>
  <c r="F826" i="16"/>
  <c r="E826" i="16"/>
  <c r="D826" i="16"/>
  <c r="J825" i="16"/>
  <c r="I825" i="16"/>
  <c r="H825" i="16"/>
  <c r="G825" i="16"/>
  <c r="F825" i="16"/>
  <c r="E825" i="16"/>
  <c r="D825" i="16"/>
  <c r="J824" i="16"/>
  <c r="I824" i="16"/>
  <c r="H824" i="16"/>
  <c r="G824" i="16"/>
  <c r="F824" i="16"/>
  <c r="E824" i="16"/>
  <c r="D824" i="16"/>
  <c r="J823" i="16"/>
  <c r="I823" i="16"/>
  <c r="H823" i="16"/>
  <c r="G823" i="16"/>
  <c r="F823" i="16"/>
  <c r="E823" i="16"/>
  <c r="D823" i="16"/>
  <c r="J822" i="16"/>
  <c r="I822" i="16"/>
  <c r="H822" i="16"/>
  <c r="G822" i="16"/>
  <c r="F822" i="16"/>
  <c r="E822" i="16"/>
  <c r="D822" i="16"/>
  <c r="J821" i="16"/>
  <c r="I821" i="16"/>
  <c r="H821" i="16"/>
  <c r="G821" i="16"/>
  <c r="F821" i="16"/>
  <c r="E821" i="16"/>
  <c r="D821" i="16"/>
  <c r="J820" i="16"/>
  <c r="I820" i="16"/>
  <c r="H820" i="16"/>
  <c r="G820" i="16"/>
  <c r="F820" i="16"/>
  <c r="E820" i="16"/>
  <c r="D820" i="16"/>
  <c r="J819" i="16"/>
  <c r="I819" i="16"/>
  <c r="H819" i="16"/>
  <c r="G819" i="16"/>
  <c r="F819" i="16"/>
  <c r="E819" i="16"/>
  <c r="D819" i="16"/>
  <c r="J818" i="16"/>
  <c r="I818" i="16"/>
  <c r="H818" i="16"/>
  <c r="G818" i="16"/>
  <c r="F818" i="16"/>
  <c r="E818" i="16"/>
  <c r="D818" i="16"/>
  <c r="J817" i="16"/>
  <c r="I817" i="16"/>
  <c r="H817" i="16"/>
  <c r="G817" i="16"/>
  <c r="F817" i="16"/>
  <c r="E817" i="16"/>
  <c r="D817" i="16"/>
  <c r="J816" i="16"/>
  <c r="I816" i="16"/>
  <c r="H816" i="16"/>
  <c r="G816" i="16"/>
  <c r="F816" i="16"/>
  <c r="E816" i="16"/>
  <c r="D816" i="16"/>
  <c r="J815" i="16"/>
  <c r="I815" i="16"/>
  <c r="H815" i="16"/>
  <c r="G815" i="16"/>
  <c r="F815" i="16"/>
  <c r="E815" i="16"/>
  <c r="D815" i="16"/>
  <c r="J814" i="16"/>
  <c r="I814" i="16"/>
  <c r="H814" i="16"/>
  <c r="G814" i="16"/>
  <c r="F814" i="16"/>
  <c r="E814" i="16"/>
  <c r="D814" i="16"/>
  <c r="J813" i="16"/>
  <c r="I813" i="16"/>
  <c r="H813" i="16"/>
  <c r="G813" i="16"/>
  <c r="F813" i="16"/>
  <c r="E813" i="16"/>
  <c r="D813" i="16"/>
  <c r="J812" i="16"/>
  <c r="I812" i="16"/>
  <c r="H812" i="16"/>
  <c r="G812" i="16"/>
  <c r="F812" i="16"/>
  <c r="E812" i="16"/>
  <c r="D812" i="16"/>
  <c r="J811" i="16"/>
  <c r="I811" i="16"/>
  <c r="H811" i="16"/>
  <c r="G811" i="16"/>
  <c r="F811" i="16"/>
  <c r="E811" i="16"/>
  <c r="D811" i="16"/>
  <c r="J810" i="16"/>
  <c r="I810" i="16"/>
  <c r="H810" i="16"/>
  <c r="G810" i="16"/>
  <c r="F810" i="16"/>
  <c r="E810" i="16"/>
  <c r="D810" i="16"/>
  <c r="J809" i="16"/>
  <c r="I809" i="16"/>
  <c r="H809" i="16"/>
  <c r="G809" i="16"/>
  <c r="F809" i="16"/>
  <c r="E809" i="16"/>
  <c r="D809" i="16"/>
  <c r="J808" i="16"/>
  <c r="I808" i="16"/>
  <c r="H808" i="16"/>
  <c r="G808" i="16"/>
  <c r="F808" i="16"/>
  <c r="E808" i="16"/>
  <c r="D808" i="16"/>
  <c r="J807" i="16"/>
  <c r="I807" i="16"/>
  <c r="H807" i="16"/>
  <c r="G807" i="16"/>
  <c r="F807" i="16"/>
  <c r="E807" i="16"/>
  <c r="D807" i="16"/>
  <c r="J806" i="16"/>
  <c r="I806" i="16"/>
  <c r="H806" i="16"/>
  <c r="G806" i="16"/>
  <c r="F806" i="16"/>
  <c r="E806" i="16"/>
  <c r="D806" i="16"/>
  <c r="J805" i="16"/>
  <c r="I805" i="16"/>
  <c r="H805" i="16"/>
  <c r="G805" i="16"/>
  <c r="F805" i="16"/>
  <c r="E805" i="16"/>
  <c r="D805" i="16"/>
  <c r="J804" i="16"/>
  <c r="I804" i="16"/>
  <c r="H804" i="16"/>
  <c r="G804" i="16"/>
  <c r="F804" i="16"/>
  <c r="E804" i="16"/>
  <c r="D804" i="16"/>
  <c r="J803" i="16"/>
  <c r="I803" i="16"/>
  <c r="H803" i="16"/>
  <c r="G803" i="16"/>
  <c r="F803" i="16"/>
  <c r="E803" i="16"/>
  <c r="D803" i="16"/>
  <c r="J802" i="16"/>
  <c r="I802" i="16"/>
  <c r="H802" i="16"/>
  <c r="G802" i="16"/>
  <c r="F802" i="16"/>
  <c r="E802" i="16"/>
  <c r="D802" i="16"/>
  <c r="J801" i="16"/>
  <c r="I801" i="16"/>
  <c r="H801" i="16"/>
  <c r="G801" i="16"/>
  <c r="F801" i="16"/>
  <c r="E801" i="16"/>
  <c r="D801" i="16"/>
  <c r="J800" i="16"/>
  <c r="I800" i="16"/>
  <c r="H800" i="16"/>
  <c r="G800" i="16"/>
  <c r="F800" i="16"/>
  <c r="E800" i="16"/>
  <c r="D800" i="16"/>
  <c r="J799" i="16"/>
  <c r="I799" i="16"/>
  <c r="H799" i="16"/>
  <c r="G799" i="16"/>
  <c r="F799" i="16"/>
  <c r="E799" i="16"/>
  <c r="D799" i="16"/>
  <c r="J798" i="16"/>
  <c r="I798" i="16"/>
  <c r="H798" i="16"/>
  <c r="G798" i="16"/>
  <c r="F798" i="16"/>
  <c r="E798" i="16"/>
  <c r="D798" i="16"/>
  <c r="J797" i="16"/>
  <c r="I797" i="16"/>
  <c r="H797" i="16"/>
  <c r="G797" i="16"/>
  <c r="F797" i="16"/>
  <c r="E797" i="16"/>
  <c r="D797" i="16"/>
  <c r="J796" i="16"/>
  <c r="I796" i="16"/>
  <c r="H796" i="16"/>
  <c r="G796" i="16"/>
  <c r="F796" i="16"/>
  <c r="E796" i="16"/>
  <c r="D796" i="16"/>
  <c r="J795" i="16"/>
  <c r="I795" i="16"/>
  <c r="H795" i="16"/>
  <c r="G795" i="16"/>
  <c r="F795" i="16"/>
  <c r="E795" i="16"/>
  <c r="D795" i="16"/>
  <c r="J794" i="16"/>
  <c r="I794" i="16"/>
  <c r="H794" i="16"/>
  <c r="G794" i="16"/>
  <c r="F794" i="16"/>
  <c r="E794" i="16"/>
  <c r="D794" i="16"/>
  <c r="J793" i="16"/>
  <c r="I793" i="16"/>
  <c r="H793" i="16"/>
  <c r="G793" i="16"/>
  <c r="F793" i="16"/>
  <c r="E793" i="16"/>
  <c r="D793" i="16"/>
  <c r="J792" i="16"/>
  <c r="I792" i="16"/>
  <c r="H792" i="16"/>
  <c r="G792" i="16"/>
  <c r="F792" i="16"/>
  <c r="E792" i="16"/>
  <c r="D792" i="16"/>
  <c r="J791" i="16"/>
  <c r="I791" i="16"/>
  <c r="H791" i="16"/>
  <c r="G791" i="16"/>
  <c r="F791" i="16"/>
  <c r="E791" i="16"/>
  <c r="D791" i="16"/>
  <c r="J790" i="16"/>
  <c r="I790" i="16"/>
  <c r="H790" i="16"/>
  <c r="G790" i="16"/>
  <c r="F790" i="16"/>
  <c r="E790" i="16"/>
  <c r="D790" i="16"/>
  <c r="J789" i="16"/>
  <c r="I789" i="16"/>
  <c r="H789" i="16"/>
  <c r="G789" i="16"/>
  <c r="F789" i="16"/>
  <c r="E789" i="16"/>
  <c r="D789" i="16"/>
  <c r="J788" i="16"/>
  <c r="I788" i="16"/>
  <c r="H788" i="16"/>
  <c r="G788" i="16"/>
  <c r="F788" i="16"/>
  <c r="E788" i="16"/>
  <c r="D788" i="16"/>
  <c r="J787" i="16"/>
  <c r="I787" i="16"/>
  <c r="H787" i="16"/>
  <c r="G787" i="16"/>
  <c r="F787" i="16"/>
  <c r="E787" i="16"/>
  <c r="D787" i="16"/>
  <c r="J786" i="16"/>
  <c r="I786" i="16"/>
  <c r="H786" i="16"/>
  <c r="G786" i="16"/>
  <c r="F786" i="16"/>
  <c r="E786" i="16"/>
  <c r="D786" i="16"/>
  <c r="J785" i="16"/>
  <c r="I785" i="16"/>
  <c r="H785" i="16"/>
  <c r="G785" i="16"/>
  <c r="F785" i="16"/>
  <c r="E785" i="16"/>
  <c r="D785" i="16"/>
  <c r="J784" i="16"/>
  <c r="I784" i="16"/>
  <c r="H784" i="16"/>
  <c r="G784" i="16"/>
  <c r="F784" i="16"/>
  <c r="E784" i="16"/>
  <c r="D784" i="16"/>
  <c r="J783" i="16"/>
  <c r="I783" i="16"/>
  <c r="H783" i="16"/>
  <c r="G783" i="16"/>
  <c r="F783" i="16"/>
  <c r="E783" i="16"/>
  <c r="D783" i="16"/>
  <c r="J782" i="16"/>
  <c r="I782" i="16"/>
  <c r="H782" i="16"/>
  <c r="G782" i="16"/>
  <c r="F782" i="16"/>
  <c r="E782" i="16"/>
  <c r="D782" i="16"/>
  <c r="J781" i="16"/>
  <c r="I781" i="16"/>
  <c r="H781" i="16"/>
  <c r="G781" i="16"/>
  <c r="F781" i="16"/>
  <c r="E781" i="16"/>
  <c r="D781" i="16"/>
  <c r="J780" i="16"/>
  <c r="I780" i="16"/>
  <c r="H780" i="16"/>
  <c r="G780" i="16"/>
  <c r="F780" i="16"/>
  <c r="E780" i="16"/>
  <c r="D780" i="16"/>
  <c r="J779" i="16"/>
  <c r="I779" i="16"/>
  <c r="H779" i="16"/>
  <c r="G779" i="16"/>
  <c r="F779" i="16"/>
  <c r="E779" i="16"/>
  <c r="D779" i="16"/>
  <c r="J778" i="16"/>
  <c r="I778" i="16"/>
  <c r="H778" i="16"/>
  <c r="G778" i="16"/>
  <c r="F778" i="16"/>
  <c r="E778" i="16"/>
  <c r="D778" i="16"/>
  <c r="J777" i="16"/>
  <c r="I777" i="16"/>
  <c r="H777" i="16"/>
  <c r="G777" i="16"/>
  <c r="F777" i="16"/>
  <c r="E777" i="16"/>
  <c r="D777" i="16"/>
  <c r="J776" i="16"/>
  <c r="I776" i="16"/>
  <c r="H776" i="16"/>
  <c r="G776" i="16"/>
  <c r="F776" i="16"/>
  <c r="E776" i="16"/>
  <c r="D776" i="16"/>
  <c r="J775" i="16"/>
  <c r="I775" i="16"/>
  <c r="H775" i="16"/>
  <c r="G775" i="16"/>
  <c r="F775" i="16"/>
  <c r="E775" i="16"/>
  <c r="D775" i="16"/>
  <c r="J774" i="16"/>
  <c r="I774" i="16"/>
  <c r="H774" i="16"/>
  <c r="G774" i="16"/>
  <c r="F774" i="16"/>
  <c r="E774" i="16"/>
  <c r="D774" i="16"/>
  <c r="J773" i="16"/>
  <c r="I773" i="16"/>
  <c r="H773" i="16"/>
  <c r="G773" i="16"/>
  <c r="F773" i="16"/>
  <c r="E773" i="16"/>
  <c r="D773" i="16"/>
  <c r="J772" i="16"/>
  <c r="I772" i="16"/>
  <c r="H772" i="16"/>
  <c r="G772" i="16"/>
  <c r="F772" i="16"/>
  <c r="E772" i="16"/>
  <c r="D772" i="16"/>
  <c r="J771" i="16"/>
  <c r="I771" i="16"/>
  <c r="H771" i="16"/>
  <c r="G771" i="16"/>
  <c r="F771" i="16"/>
  <c r="E771" i="16"/>
  <c r="D771" i="16"/>
  <c r="J770" i="16"/>
  <c r="I770" i="16"/>
  <c r="H770" i="16"/>
  <c r="G770" i="16"/>
  <c r="F770" i="16"/>
  <c r="E770" i="16"/>
  <c r="D770" i="16"/>
  <c r="J769" i="16"/>
  <c r="I769" i="16"/>
  <c r="H769" i="16"/>
  <c r="G769" i="16"/>
  <c r="F769" i="16"/>
  <c r="E769" i="16"/>
  <c r="D769" i="16"/>
  <c r="J768" i="16"/>
  <c r="I768" i="16"/>
  <c r="H768" i="16"/>
  <c r="G768" i="16"/>
  <c r="F768" i="16"/>
  <c r="E768" i="16"/>
  <c r="D768" i="16"/>
  <c r="J767" i="16"/>
  <c r="I767" i="16"/>
  <c r="H767" i="16"/>
  <c r="G767" i="16"/>
  <c r="F767" i="16"/>
  <c r="E767" i="16"/>
  <c r="D767" i="16"/>
  <c r="J766" i="16"/>
  <c r="I766" i="16"/>
  <c r="H766" i="16"/>
  <c r="G766" i="16"/>
  <c r="F766" i="16"/>
  <c r="E766" i="16"/>
  <c r="D766" i="16"/>
  <c r="J765" i="16"/>
  <c r="I765" i="16"/>
  <c r="H765" i="16"/>
  <c r="G765" i="16"/>
  <c r="F765" i="16"/>
  <c r="E765" i="16"/>
  <c r="D765" i="16"/>
  <c r="J764" i="16"/>
  <c r="I764" i="16"/>
  <c r="H764" i="16"/>
  <c r="G764" i="16"/>
  <c r="F764" i="16"/>
  <c r="E764" i="16"/>
  <c r="D764" i="16"/>
  <c r="J763" i="16"/>
  <c r="I763" i="16"/>
  <c r="H763" i="16"/>
  <c r="G763" i="16"/>
  <c r="F763" i="16"/>
  <c r="E763" i="16"/>
  <c r="D763" i="16"/>
  <c r="J762" i="16"/>
  <c r="I762" i="16"/>
  <c r="H762" i="16"/>
  <c r="G762" i="16"/>
  <c r="F762" i="16"/>
  <c r="E762" i="16"/>
  <c r="D762" i="16"/>
  <c r="J761" i="16"/>
  <c r="I761" i="16"/>
  <c r="H761" i="16"/>
  <c r="G761" i="16"/>
  <c r="F761" i="16"/>
  <c r="E761" i="16"/>
  <c r="D761" i="16"/>
  <c r="J760" i="16"/>
  <c r="I760" i="16"/>
  <c r="H760" i="16"/>
  <c r="G760" i="16"/>
  <c r="F760" i="16"/>
  <c r="E760" i="16"/>
  <c r="D760" i="16"/>
  <c r="J759" i="16"/>
  <c r="I759" i="16"/>
  <c r="H759" i="16"/>
  <c r="G759" i="16"/>
  <c r="F759" i="16"/>
  <c r="E759" i="16"/>
  <c r="D759" i="16"/>
  <c r="J758" i="16"/>
  <c r="I758" i="16"/>
  <c r="H758" i="16"/>
  <c r="G758" i="16"/>
  <c r="F758" i="16"/>
  <c r="E758" i="16"/>
  <c r="D758" i="16"/>
  <c r="J757" i="16"/>
  <c r="I757" i="16"/>
  <c r="H757" i="16"/>
  <c r="G757" i="16"/>
  <c r="F757" i="16"/>
  <c r="E757" i="16"/>
  <c r="D757" i="16"/>
  <c r="J756" i="16"/>
  <c r="I756" i="16"/>
  <c r="H756" i="16"/>
  <c r="G756" i="16"/>
  <c r="F756" i="16"/>
  <c r="E756" i="16"/>
  <c r="D756" i="16"/>
  <c r="J755" i="16"/>
  <c r="I755" i="16"/>
  <c r="H755" i="16"/>
  <c r="G755" i="16"/>
  <c r="F755" i="16"/>
  <c r="E755" i="16"/>
  <c r="D755" i="16"/>
  <c r="J754" i="16"/>
  <c r="I754" i="16"/>
  <c r="H754" i="16"/>
  <c r="G754" i="16"/>
  <c r="F754" i="16"/>
  <c r="E754" i="16"/>
  <c r="D754" i="16"/>
  <c r="J753" i="16"/>
  <c r="I753" i="16"/>
  <c r="H753" i="16"/>
  <c r="G753" i="16"/>
  <c r="F753" i="16"/>
  <c r="E753" i="16"/>
  <c r="D753" i="16"/>
  <c r="J752" i="16"/>
  <c r="I752" i="16"/>
  <c r="H752" i="16"/>
  <c r="G752" i="16"/>
  <c r="F752" i="16"/>
  <c r="E752" i="16"/>
  <c r="D752" i="16"/>
  <c r="J751" i="16"/>
  <c r="I751" i="16"/>
  <c r="H751" i="16"/>
  <c r="G751" i="16"/>
  <c r="F751" i="16"/>
  <c r="E751" i="16"/>
  <c r="D751" i="16"/>
  <c r="J750" i="16"/>
  <c r="I750" i="16"/>
  <c r="H750" i="16"/>
  <c r="G750" i="16"/>
  <c r="F750" i="16"/>
  <c r="E750" i="16"/>
  <c r="D750" i="16"/>
  <c r="J749" i="16"/>
  <c r="I749" i="16"/>
  <c r="H749" i="16"/>
  <c r="G749" i="16"/>
  <c r="F749" i="16"/>
  <c r="E749" i="16"/>
  <c r="D749" i="16"/>
  <c r="J748" i="16"/>
  <c r="I748" i="16"/>
  <c r="H748" i="16"/>
  <c r="G748" i="16"/>
  <c r="F748" i="16"/>
  <c r="E748" i="16"/>
  <c r="D748" i="16"/>
  <c r="J747" i="16"/>
  <c r="I747" i="16"/>
  <c r="H747" i="16"/>
  <c r="G747" i="16"/>
  <c r="F747" i="16"/>
  <c r="E747" i="16"/>
  <c r="D747" i="16"/>
  <c r="J746" i="16"/>
  <c r="I746" i="16"/>
  <c r="H746" i="16"/>
  <c r="G746" i="16"/>
  <c r="F746" i="16"/>
  <c r="E746" i="16"/>
  <c r="D746" i="16"/>
  <c r="J745" i="16"/>
  <c r="I745" i="16"/>
  <c r="H745" i="16"/>
  <c r="G745" i="16"/>
  <c r="F745" i="16"/>
  <c r="E745" i="16"/>
  <c r="D745" i="16"/>
  <c r="J744" i="16"/>
  <c r="I744" i="16"/>
  <c r="H744" i="16"/>
  <c r="G744" i="16"/>
  <c r="F744" i="16"/>
  <c r="E744" i="16"/>
  <c r="D744" i="16"/>
  <c r="J743" i="16"/>
  <c r="I743" i="16"/>
  <c r="H743" i="16"/>
  <c r="G743" i="16"/>
  <c r="F743" i="16"/>
  <c r="E743" i="16"/>
  <c r="D743" i="16"/>
  <c r="J742" i="16"/>
  <c r="I742" i="16"/>
  <c r="H742" i="16"/>
  <c r="G742" i="16"/>
  <c r="F742" i="16"/>
  <c r="E742" i="16"/>
  <c r="D742" i="16"/>
  <c r="J741" i="16"/>
  <c r="I741" i="16"/>
  <c r="H741" i="16"/>
  <c r="G741" i="16"/>
  <c r="F741" i="16"/>
  <c r="E741" i="16"/>
  <c r="D741" i="16"/>
  <c r="J740" i="16"/>
  <c r="I740" i="16"/>
  <c r="H740" i="16"/>
  <c r="G740" i="16"/>
  <c r="F740" i="16"/>
  <c r="E740" i="16"/>
  <c r="D740" i="16"/>
  <c r="J739" i="16"/>
  <c r="I739" i="16"/>
  <c r="H739" i="16"/>
  <c r="G739" i="16"/>
  <c r="F739" i="16"/>
  <c r="E739" i="16"/>
  <c r="D739" i="16"/>
  <c r="J738" i="16"/>
  <c r="I738" i="16"/>
  <c r="H738" i="16"/>
  <c r="G738" i="16"/>
  <c r="F738" i="16"/>
  <c r="E738" i="16"/>
  <c r="D738" i="16"/>
  <c r="J737" i="16"/>
  <c r="I737" i="16"/>
  <c r="H737" i="16"/>
  <c r="G737" i="16"/>
  <c r="F737" i="16"/>
  <c r="E737" i="16"/>
  <c r="D737" i="16"/>
  <c r="J736" i="16"/>
  <c r="I736" i="16"/>
  <c r="H736" i="16"/>
  <c r="G736" i="16"/>
  <c r="F736" i="16"/>
  <c r="E736" i="16"/>
  <c r="D736" i="16"/>
  <c r="J735" i="16"/>
  <c r="I735" i="16"/>
  <c r="H735" i="16"/>
  <c r="G735" i="16"/>
  <c r="F735" i="16"/>
  <c r="E735" i="16"/>
  <c r="D735" i="16"/>
  <c r="J734" i="16"/>
  <c r="I734" i="16"/>
  <c r="H734" i="16"/>
  <c r="G734" i="16"/>
  <c r="F734" i="16"/>
  <c r="E734" i="16"/>
  <c r="D734" i="16"/>
  <c r="J733" i="16"/>
  <c r="I733" i="16"/>
  <c r="H733" i="16"/>
  <c r="G733" i="16"/>
  <c r="F733" i="16"/>
  <c r="E733" i="16"/>
  <c r="D733" i="16"/>
  <c r="J732" i="16"/>
  <c r="I732" i="16"/>
  <c r="H732" i="16"/>
  <c r="G732" i="16"/>
  <c r="F732" i="16"/>
  <c r="E732" i="16"/>
  <c r="D732" i="16"/>
  <c r="J731" i="16"/>
  <c r="I731" i="16"/>
  <c r="H731" i="16"/>
  <c r="G731" i="16"/>
  <c r="F731" i="16"/>
  <c r="E731" i="16"/>
  <c r="D731" i="16"/>
  <c r="J730" i="16"/>
  <c r="I730" i="16"/>
  <c r="H730" i="16"/>
  <c r="G730" i="16"/>
  <c r="F730" i="16"/>
  <c r="E730" i="16"/>
  <c r="D730" i="16"/>
  <c r="J729" i="16"/>
  <c r="I729" i="16"/>
  <c r="H729" i="16"/>
  <c r="G729" i="16"/>
  <c r="F729" i="16"/>
  <c r="E729" i="16"/>
  <c r="D729" i="16"/>
  <c r="J728" i="16"/>
  <c r="I728" i="16"/>
  <c r="H728" i="16"/>
  <c r="G728" i="16"/>
  <c r="F728" i="16"/>
  <c r="E728" i="16"/>
  <c r="D728" i="16"/>
  <c r="J727" i="16"/>
  <c r="I727" i="16"/>
  <c r="H727" i="16"/>
  <c r="G727" i="16"/>
  <c r="F727" i="16"/>
  <c r="E727" i="16"/>
  <c r="D727" i="16"/>
  <c r="J726" i="16"/>
  <c r="I726" i="16"/>
  <c r="H726" i="16"/>
  <c r="G726" i="16"/>
  <c r="F726" i="16"/>
  <c r="E726" i="16"/>
  <c r="D726" i="16"/>
  <c r="J725" i="16"/>
  <c r="I725" i="16"/>
  <c r="H725" i="16"/>
  <c r="G725" i="16"/>
  <c r="F725" i="16"/>
  <c r="E725" i="16"/>
  <c r="D725" i="16"/>
  <c r="J724" i="16"/>
  <c r="I724" i="16"/>
  <c r="H724" i="16"/>
  <c r="G724" i="16"/>
  <c r="F724" i="16"/>
  <c r="E724" i="16"/>
  <c r="D724" i="16"/>
  <c r="J723" i="16"/>
  <c r="I723" i="16"/>
  <c r="H723" i="16"/>
  <c r="G723" i="16"/>
  <c r="F723" i="16"/>
  <c r="E723" i="16"/>
  <c r="D723" i="16"/>
  <c r="J722" i="16"/>
  <c r="I722" i="16"/>
  <c r="H722" i="16"/>
  <c r="G722" i="16"/>
  <c r="F722" i="16"/>
  <c r="E722" i="16"/>
  <c r="D722" i="16"/>
  <c r="J721" i="16"/>
  <c r="I721" i="16"/>
  <c r="H721" i="16"/>
  <c r="G721" i="16"/>
  <c r="F721" i="16"/>
  <c r="E721" i="16"/>
  <c r="D721" i="16"/>
  <c r="J720" i="16"/>
  <c r="I720" i="16"/>
  <c r="H720" i="16"/>
  <c r="G720" i="16"/>
  <c r="F720" i="16"/>
  <c r="E720" i="16"/>
  <c r="D720" i="16"/>
  <c r="J719" i="16"/>
  <c r="I719" i="16"/>
  <c r="H719" i="16"/>
  <c r="G719" i="16"/>
  <c r="F719" i="16"/>
  <c r="E719" i="16"/>
  <c r="D719" i="16"/>
  <c r="J718" i="16"/>
  <c r="I718" i="16"/>
  <c r="H718" i="16"/>
  <c r="G718" i="16"/>
  <c r="F718" i="16"/>
  <c r="E718" i="16"/>
  <c r="D718" i="16"/>
  <c r="J717" i="16"/>
  <c r="I717" i="16"/>
  <c r="H717" i="16"/>
  <c r="G717" i="16"/>
  <c r="F717" i="16"/>
  <c r="E717" i="16"/>
  <c r="D717" i="16"/>
  <c r="J716" i="16"/>
  <c r="I716" i="16"/>
  <c r="H716" i="16"/>
  <c r="G716" i="16"/>
  <c r="F716" i="16"/>
  <c r="E716" i="16"/>
  <c r="D716" i="16"/>
  <c r="J715" i="16"/>
  <c r="I715" i="16"/>
  <c r="H715" i="16"/>
  <c r="G715" i="16"/>
  <c r="F715" i="16"/>
  <c r="E715" i="16"/>
  <c r="D715" i="16"/>
  <c r="J714" i="16"/>
  <c r="I714" i="16"/>
  <c r="H714" i="16"/>
  <c r="G714" i="16"/>
  <c r="F714" i="16"/>
  <c r="E714" i="16"/>
  <c r="D714" i="16"/>
  <c r="J713" i="16"/>
  <c r="I713" i="16"/>
  <c r="H713" i="16"/>
  <c r="G713" i="16"/>
  <c r="F713" i="16"/>
  <c r="E713" i="16"/>
  <c r="D713" i="16"/>
  <c r="J712" i="16"/>
  <c r="I712" i="16"/>
  <c r="H712" i="16"/>
  <c r="G712" i="16"/>
  <c r="F712" i="16"/>
  <c r="E712" i="16"/>
  <c r="D712" i="16"/>
  <c r="J711" i="16"/>
  <c r="I711" i="16"/>
  <c r="H711" i="16"/>
  <c r="G711" i="16"/>
  <c r="F711" i="16"/>
  <c r="E711" i="16"/>
  <c r="D711" i="16"/>
  <c r="J710" i="16"/>
  <c r="I710" i="16"/>
  <c r="H710" i="16"/>
  <c r="G710" i="16"/>
  <c r="F710" i="16"/>
  <c r="E710" i="16"/>
  <c r="D710" i="16"/>
  <c r="J709" i="16"/>
  <c r="I709" i="16"/>
  <c r="H709" i="16"/>
  <c r="G709" i="16"/>
  <c r="F709" i="16"/>
  <c r="E709" i="16"/>
  <c r="D709" i="16"/>
  <c r="J708" i="16"/>
  <c r="I708" i="16"/>
  <c r="H708" i="16"/>
  <c r="G708" i="16"/>
  <c r="F708" i="16"/>
  <c r="E708" i="16"/>
  <c r="D708" i="16"/>
  <c r="J707" i="16"/>
  <c r="I707" i="16"/>
  <c r="H707" i="16"/>
  <c r="G707" i="16"/>
  <c r="F707" i="16"/>
  <c r="E707" i="16"/>
  <c r="D707" i="16"/>
  <c r="J706" i="16"/>
  <c r="I706" i="16"/>
  <c r="H706" i="16"/>
  <c r="G706" i="16"/>
  <c r="F706" i="16"/>
  <c r="E706" i="16"/>
  <c r="D706" i="16"/>
  <c r="J705" i="16"/>
  <c r="I705" i="16"/>
  <c r="H705" i="16"/>
  <c r="G705" i="16"/>
  <c r="F705" i="16"/>
  <c r="E705" i="16"/>
  <c r="D705" i="16"/>
  <c r="J704" i="16"/>
  <c r="I704" i="16"/>
  <c r="H704" i="16"/>
  <c r="G704" i="16"/>
  <c r="F704" i="16"/>
  <c r="E704" i="16"/>
  <c r="D704" i="16"/>
  <c r="J703" i="16"/>
  <c r="I703" i="16"/>
  <c r="H703" i="16"/>
  <c r="G703" i="16"/>
  <c r="F703" i="16"/>
  <c r="E703" i="16"/>
  <c r="D703" i="16"/>
  <c r="J702" i="16"/>
  <c r="I702" i="16"/>
  <c r="H702" i="16"/>
  <c r="G702" i="16"/>
  <c r="F702" i="16"/>
  <c r="E702" i="16"/>
  <c r="D702" i="16"/>
  <c r="J701" i="16"/>
  <c r="I701" i="16"/>
  <c r="H701" i="16"/>
  <c r="G701" i="16"/>
  <c r="F701" i="16"/>
  <c r="E701" i="16"/>
  <c r="D701" i="16"/>
  <c r="J700" i="16"/>
  <c r="I700" i="16"/>
  <c r="H700" i="16"/>
  <c r="G700" i="16"/>
  <c r="F700" i="16"/>
  <c r="E700" i="16"/>
  <c r="D700" i="16"/>
  <c r="J699" i="16"/>
  <c r="I699" i="16"/>
  <c r="H699" i="16"/>
  <c r="G699" i="16"/>
  <c r="F699" i="16"/>
  <c r="E699" i="16"/>
  <c r="D699" i="16"/>
  <c r="J698" i="16"/>
  <c r="I698" i="16"/>
  <c r="H698" i="16"/>
  <c r="G698" i="16"/>
  <c r="F698" i="16"/>
  <c r="E698" i="16"/>
  <c r="D698" i="16"/>
  <c r="J697" i="16"/>
  <c r="I697" i="16"/>
  <c r="H697" i="16"/>
  <c r="G697" i="16"/>
  <c r="F697" i="16"/>
  <c r="E697" i="16"/>
  <c r="D697" i="16"/>
  <c r="J696" i="16"/>
  <c r="I696" i="16"/>
  <c r="H696" i="16"/>
  <c r="G696" i="16"/>
  <c r="F696" i="16"/>
  <c r="E696" i="16"/>
  <c r="D696" i="16"/>
  <c r="J695" i="16"/>
  <c r="I695" i="16"/>
  <c r="H695" i="16"/>
  <c r="G695" i="16"/>
  <c r="F695" i="16"/>
  <c r="E695" i="16"/>
  <c r="D695" i="16"/>
  <c r="J694" i="16"/>
  <c r="I694" i="16"/>
  <c r="H694" i="16"/>
  <c r="G694" i="16"/>
  <c r="F694" i="16"/>
  <c r="E694" i="16"/>
  <c r="D694" i="16"/>
  <c r="J693" i="16"/>
  <c r="I693" i="16"/>
  <c r="H693" i="16"/>
  <c r="G693" i="16"/>
  <c r="F693" i="16"/>
  <c r="E693" i="16"/>
  <c r="D693" i="16"/>
  <c r="J692" i="16"/>
  <c r="I692" i="16"/>
  <c r="H692" i="16"/>
  <c r="G692" i="16"/>
  <c r="F692" i="16"/>
  <c r="E692" i="16"/>
  <c r="D692" i="16"/>
  <c r="J691" i="16"/>
  <c r="I691" i="16"/>
  <c r="H691" i="16"/>
  <c r="G691" i="16"/>
  <c r="F691" i="16"/>
  <c r="E691" i="16"/>
  <c r="D691" i="16"/>
  <c r="J690" i="16"/>
  <c r="I690" i="16"/>
  <c r="H690" i="16"/>
  <c r="G690" i="16"/>
  <c r="F690" i="16"/>
  <c r="E690" i="16"/>
  <c r="D690" i="16"/>
  <c r="J689" i="16"/>
  <c r="I689" i="16"/>
  <c r="H689" i="16"/>
  <c r="G689" i="16"/>
  <c r="F689" i="16"/>
  <c r="E689" i="16"/>
  <c r="D689" i="16"/>
  <c r="J688" i="16"/>
  <c r="I688" i="16"/>
  <c r="H688" i="16"/>
  <c r="G688" i="16"/>
  <c r="F688" i="16"/>
  <c r="E688" i="16"/>
  <c r="D688" i="16"/>
  <c r="J687" i="16"/>
  <c r="I687" i="16"/>
  <c r="H687" i="16"/>
  <c r="G687" i="16"/>
  <c r="F687" i="16"/>
  <c r="E687" i="16"/>
  <c r="D687" i="16"/>
  <c r="J686" i="16"/>
  <c r="I686" i="16"/>
  <c r="H686" i="16"/>
  <c r="G686" i="16"/>
  <c r="F686" i="16"/>
  <c r="E686" i="16"/>
  <c r="D686" i="16"/>
  <c r="J685" i="16"/>
  <c r="I685" i="16"/>
  <c r="H685" i="16"/>
  <c r="G685" i="16"/>
  <c r="F685" i="16"/>
  <c r="E685" i="16"/>
  <c r="D685" i="16"/>
  <c r="J684" i="16"/>
  <c r="I684" i="16"/>
  <c r="H684" i="16"/>
  <c r="G684" i="16"/>
  <c r="F684" i="16"/>
  <c r="E684" i="16"/>
  <c r="D684" i="16"/>
  <c r="J683" i="16"/>
  <c r="I683" i="16"/>
  <c r="H683" i="16"/>
  <c r="G683" i="16"/>
  <c r="F683" i="16"/>
  <c r="E683" i="16"/>
  <c r="D683" i="16"/>
  <c r="J682" i="16"/>
  <c r="I682" i="16"/>
  <c r="H682" i="16"/>
  <c r="G682" i="16"/>
  <c r="F682" i="16"/>
  <c r="E682" i="16"/>
  <c r="D682" i="16"/>
  <c r="J681" i="16"/>
  <c r="I681" i="16"/>
  <c r="H681" i="16"/>
  <c r="G681" i="16"/>
  <c r="F681" i="16"/>
  <c r="E681" i="16"/>
  <c r="D681" i="16"/>
  <c r="J680" i="16"/>
  <c r="I680" i="16"/>
  <c r="H680" i="16"/>
  <c r="G680" i="16"/>
  <c r="F680" i="16"/>
  <c r="E680" i="16"/>
  <c r="D680" i="16"/>
  <c r="J679" i="16"/>
  <c r="I679" i="16"/>
  <c r="H679" i="16"/>
  <c r="G679" i="16"/>
  <c r="F679" i="16"/>
  <c r="E679" i="16"/>
  <c r="D679" i="16"/>
  <c r="J678" i="16"/>
  <c r="I678" i="16"/>
  <c r="H678" i="16"/>
  <c r="G678" i="16"/>
  <c r="F678" i="16"/>
  <c r="E678" i="16"/>
  <c r="D678" i="16"/>
  <c r="J677" i="16"/>
  <c r="I677" i="16"/>
  <c r="H677" i="16"/>
  <c r="G677" i="16"/>
  <c r="F677" i="16"/>
  <c r="E677" i="16"/>
  <c r="D677" i="16"/>
  <c r="J676" i="16"/>
  <c r="I676" i="16"/>
  <c r="H676" i="16"/>
  <c r="G676" i="16"/>
  <c r="F676" i="16"/>
  <c r="E676" i="16"/>
  <c r="D676" i="16"/>
  <c r="J675" i="16"/>
  <c r="I675" i="16"/>
  <c r="H675" i="16"/>
  <c r="G675" i="16"/>
  <c r="F675" i="16"/>
  <c r="E675" i="16"/>
  <c r="D675" i="16"/>
  <c r="J674" i="16"/>
  <c r="I674" i="16"/>
  <c r="H674" i="16"/>
  <c r="G674" i="16"/>
  <c r="F674" i="16"/>
  <c r="E674" i="16"/>
  <c r="D674" i="16"/>
  <c r="J673" i="16"/>
  <c r="I673" i="16"/>
  <c r="H673" i="16"/>
  <c r="G673" i="16"/>
  <c r="F673" i="16"/>
  <c r="E673" i="16"/>
  <c r="D673" i="16"/>
  <c r="J672" i="16"/>
  <c r="I672" i="16"/>
  <c r="H672" i="16"/>
  <c r="G672" i="16"/>
  <c r="F672" i="16"/>
  <c r="E672" i="16"/>
  <c r="D672" i="16"/>
  <c r="J671" i="16"/>
  <c r="I671" i="16"/>
  <c r="H671" i="16"/>
  <c r="G671" i="16"/>
  <c r="F671" i="16"/>
  <c r="E671" i="16"/>
  <c r="D671" i="16"/>
  <c r="J670" i="16"/>
  <c r="I670" i="16"/>
  <c r="H670" i="16"/>
  <c r="G670" i="16"/>
  <c r="F670" i="16"/>
  <c r="E670" i="16"/>
  <c r="D670" i="16"/>
  <c r="J669" i="16"/>
  <c r="I669" i="16"/>
  <c r="H669" i="16"/>
  <c r="G669" i="16"/>
  <c r="F669" i="16"/>
  <c r="E669" i="16"/>
  <c r="D669" i="16"/>
  <c r="J668" i="16"/>
  <c r="I668" i="16"/>
  <c r="H668" i="16"/>
  <c r="G668" i="16"/>
  <c r="F668" i="16"/>
  <c r="E668" i="16"/>
  <c r="D668" i="16"/>
  <c r="J667" i="16"/>
  <c r="I667" i="16"/>
  <c r="H667" i="16"/>
  <c r="G667" i="16"/>
  <c r="F667" i="16"/>
  <c r="E667" i="16"/>
  <c r="D667" i="16"/>
  <c r="J666" i="16"/>
  <c r="I666" i="16"/>
  <c r="H666" i="16"/>
  <c r="G666" i="16"/>
  <c r="F666" i="16"/>
  <c r="E666" i="16"/>
  <c r="D666" i="16"/>
  <c r="J665" i="16"/>
  <c r="I665" i="16"/>
  <c r="H665" i="16"/>
  <c r="G665" i="16"/>
  <c r="F665" i="16"/>
  <c r="E665" i="16"/>
  <c r="D665" i="16"/>
  <c r="J664" i="16"/>
  <c r="I664" i="16"/>
  <c r="H664" i="16"/>
  <c r="G664" i="16"/>
  <c r="F664" i="16"/>
  <c r="E664" i="16"/>
  <c r="D664" i="16"/>
  <c r="J663" i="16"/>
  <c r="I663" i="16"/>
  <c r="H663" i="16"/>
  <c r="G663" i="16"/>
  <c r="F663" i="16"/>
  <c r="E663" i="16"/>
  <c r="D663" i="16"/>
  <c r="J662" i="16"/>
  <c r="I662" i="16"/>
  <c r="H662" i="16"/>
  <c r="G662" i="16"/>
  <c r="F662" i="16"/>
  <c r="E662" i="16"/>
  <c r="D662" i="16"/>
  <c r="J661" i="16"/>
  <c r="I661" i="16"/>
  <c r="H661" i="16"/>
  <c r="G661" i="16"/>
  <c r="F661" i="16"/>
  <c r="E661" i="16"/>
  <c r="D661" i="16"/>
  <c r="J660" i="16"/>
  <c r="I660" i="16"/>
  <c r="H660" i="16"/>
  <c r="G660" i="16"/>
  <c r="F660" i="16"/>
  <c r="E660" i="16"/>
  <c r="D660" i="16"/>
  <c r="J659" i="16"/>
  <c r="I659" i="16"/>
  <c r="H659" i="16"/>
  <c r="G659" i="16"/>
  <c r="F659" i="16"/>
  <c r="E659" i="16"/>
  <c r="D659" i="16"/>
  <c r="J658" i="16"/>
  <c r="I658" i="16"/>
  <c r="H658" i="16"/>
  <c r="G658" i="16"/>
  <c r="F658" i="16"/>
  <c r="E658" i="16"/>
  <c r="D658" i="16"/>
  <c r="J657" i="16"/>
  <c r="I657" i="16"/>
  <c r="H657" i="16"/>
  <c r="G657" i="16"/>
  <c r="F657" i="16"/>
  <c r="E657" i="16"/>
  <c r="D657" i="16"/>
  <c r="J656" i="16"/>
  <c r="I656" i="16"/>
  <c r="H656" i="16"/>
  <c r="G656" i="16"/>
  <c r="F656" i="16"/>
  <c r="E656" i="16"/>
  <c r="D656" i="16"/>
  <c r="J655" i="16"/>
  <c r="I655" i="16"/>
  <c r="H655" i="16"/>
  <c r="G655" i="16"/>
  <c r="F655" i="16"/>
  <c r="E655" i="16"/>
  <c r="D655" i="16"/>
  <c r="J654" i="16"/>
  <c r="I654" i="16"/>
  <c r="H654" i="16"/>
  <c r="G654" i="16"/>
  <c r="F654" i="16"/>
  <c r="E654" i="16"/>
  <c r="D654" i="16"/>
  <c r="J653" i="16"/>
  <c r="I653" i="16"/>
  <c r="H653" i="16"/>
  <c r="G653" i="16"/>
  <c r="F653" i="16"/>
  <c r="E653" i="16"/>
  <c r="D653" i="16"/>
  <c r="J652" i="16"/>
  <c r="I652" i="16"/>
  <c r="H652" i="16"/>
  <c r="G652" i="16"/>
  <c r="F652" i="16"/>
  <c r="E652" i="16"/>
  <c r="D652" i="16"/>
  <c r="J651" i="16"/>
  <c r="I651" i="16"/>
  <c r="H651" i="16"/>
  <c r="G651" i="16"/>
  <c r="F651" i="16"/>
  <c r="E651" i="16"/>
  <c r="D651" i="16"/>
  <c r="J650" i="16"/>
  <c r="I650" i="16"/>
  <c r="H650" i="16"/>
  <c r="G650" i="16"/>
  <c r="F650" i="16"/>
  <c r="E650" i="16"/>
  <c r="D650" i="16"/>
  <c r="J649" i="16"/>
  <c r="I649" i="16"/>
  <c r="H649" i="16"/>
  <c r="G649" i="16"/>
  <c r="F649" i="16"/>
  <c r="E649" i="16"/>
  <c r="D649" i="16"/>
  <c r="J648" i="16"/>
  <c r="I648" i="16"/>
  <c r="H648" i="16"/>
  <c r="G648" i="16"/>
  <c r="F648" i="16"/>
  <c r="E648" i="16"/>
  <c r="D648" i="16"/>
  <c r="J647" i="16"/>
  <c r="I647" i="16"/>
  <c r="H647" i="16"/>
  <c r="G647" i="16"/>
  <c r="F647" i="16"/>
  <c r="E647" i="16"/>
  <c r="D647" i="16"/>
  <c r="J646" i="16"/>
  <c r="I646" i="16"/>
  <c r="H646" i="16"/>
  <c r="G646" i="16"/>
  <c r="F646" i="16"/>
  <c r="E646" i="16"/>
  <c r="D646" i="16"/>
  <c r="J645" i="16"/>
  <c r="I645" i="16"/>
  <c r="H645" i="16"/>
  <c r="G645" i="16"/>
  <c r="F645" i="16"/>
  <c r="E645" i="16"/>
  <c r="D645" i="16"/>
  <c r="J644" i="16"/>
  <c r="I644" i="16"/>
  <c r="H644" i="16"/>
  <c r="G644" i="16"/>
  <c r="F644" i="16"/>
  <c r="E644" i="16"/>
  <c r="D644" i="16"/>
  <c r="J643" i="16"/>
  <c r="I643" i="16"/>
  <c r="H643" i="16"/>
  <c r="G643" i="16"/>
  <c r="F643" i="16"/>
  <c r="E643" i="16"/>
  <c r="D643" i="16"/>
  <c r="J642" i="16"/>
  <c r="I642" i="16"/>
  <c r="H642" i="16"/>
  <c r="G642" i="16"/>
  <c r="F642" i="16"/>
  <c r="E642" i="16"/>
  <c r="D642" i="16"/>
  <c r="J641" i="16"/>
  <c r="I641" i="16"/>
  <c r="H641" i="16"/>
  <c r="G641" i="16"/>
  <c r="F641" i="16"/>
  <c r="E641" i="16"/>
  <c r="D641" i="16"/>
  <c r="J640" i="16"/>
  <c r="I640" i="16"/>
  <c r="H640" i="16"/>
  <c r="G640" i="16"/>
  <c r="F640" i="16"/>
  <c r="E640" i="16"/>
  <c r="D640" i="16"/>
  <c r="J639" i="16"/>
  <c r="I639" i="16"/>
  <c r="H639" i="16"/>
  <c r="G639" i="16"/>
  <c r="F639" i="16"/>
  <c r="E639" i="16"/>
  <c r="D639" i="16"/>
  <c r="J638" i="16"/>
  <c r="I638" i="16"/>
  <c r="H638" i="16"/>
  <c r="G638" i="16"/>
  <c r="F638" i="16"/>
  <c r="E638" i="16"/>
  <c r="D638" i="16"/>
  <c r="J637" i="16"/>
  <c r="I637" i="16"/>
  <c r="H637" i="16"/>
  <c r="G637" i="16"/>
  <c r="F637" i="16"/>
  <c r="E637" i="16"/>
  <c r="D637" i="16"/>
  <c r="J636" i="16"/>
  <c r="I636" i="16"/>
  <c r="H636" i="16"/>
  <c r="G636" i="16"/>
  <c r="F636" i="16"/>
  <c r="E636" i="16"/>
  <c r="D636" i="16"/>
  <c r="J635" i="16"/>
  <c r="I635" i="16"/>
  <c r="H635" i="16"/>
  <c r="G635" i="16"/>
  <c r="F635" i="16"/>
  <c r="E635" i="16"/>
  <c r="D635" i="16"/>
  <c r="J634" i="16"/>
  <c r="I634" i="16"/>
  <c r="H634" i="16"/>
  <c r="G634" i="16"/>
  <c r="F634" i="16"/>
  <c r="E634" i="16"/>
  <c r="D634" i="16"/>
  <c r="J633" i="16"/>
  <c r="I633" i="16"/>
  <c r="H633" i="16"/>
  <c r="G633" i="16"/>
  <c r="F633" i="16"/>
  <c r="E633" i="16"/>
  <c r="D633" i="16"/>
  <c r="J632" i="16"/>
  <c r="I632" i="16"/>
  <c r="H632" i="16"/>
  <c r="G632" i="16"/>
  <c r="F632" i="16"/>
  <c r="E632" i="16"/>
  <c r="D632" i="16"/>
  <c r="J631" i="16"/>
  <c r="I631" i="16"/>
  <c r="H631" i="16"/>
  <c r="G631" i="16"/>
  <c r="F631" i="16"/>
  <c r="E631" i="16"/>
  <c r="D631" i="16"/>
  <c r="J630" i="16"/>
  <c r="I630" i="16"/>
  <c r="H630" i="16"/>
  <c r="G630" i="16"/>
  <c r="F630" i="16"/>
  <c r="E630" i="16"/>
  <c r="D630" i="16"/>
  <c r="J629" i="16"/>
  <c r="I629" i="16"/>
  <c r="H629" i="16"/>
  <c r="G629" i="16"/>
  <c r="F629" i="16"/>
  <c r="E629" i="16"/>
  <c r="D629" i="16"/>
  <c r="J628" i="16"/>
  <c r="I628" i="16"/>
  <c r="H628" i="16"/>
  <c r="G628" i="16"/>
  <c r="F628" i="16"/>
  <c r="E628" i="16"/>
  <c r="D628" i="16"/>
  <c r="J627" i="16"/>
  <c r="I627" i="16"/>
  <c r="H627" i="16"/>
  <c r="G627" i="16"/>
  <c r="F627" i="16"/>
  <c r="E627" i="16"/>
  <c r="D627" i="16"/>
  <c r="J626" i="16"/>
  <c r="I626" i="16"/>
  <c r="H626" i="16"/>
  <c r="G626" i="16"/>
  <c r="F626" i="16"/>
  <c r="E626" i="16"/>
  <c r="D626" i="16"/>
  <c r="J625" i="16"/>
  <c r="I625" i="16"/>
  <c r="H625" i="16"/>
  <c r="G625" i="16"/>
  <c r="F625" i="16"/>
  <c r="E625" i="16"/>
  <c r="D625" i="16"/>
  <c r="J624" i="16"/>
  <c r="I624" i="16"/>
  <c r="H624" i="16"/>
  <c r="G624" i="16"/>
  <c r="F624" i="16"/>
  <c r="E624" i="16"/>
  <c r="D624" i="16"/>
  <c r="J623" i="16"/>
  <c r="I623" i="16"/>
  <c r="H623" i="16"/>
  <c r="G623" i="16"/>
  <c r="F623" i="16"/>
  <c r="E623" i="16"/>
  <c r="D623" i="16"/>
  <c r="J622" i="16"/>
  <c r="I622" i="16"/>
  <c r="H622" i="16"/>
  <c r="G622" i="16"/>
  <c r="F622" i="16"/>
  <c r="E622" i="16"/>
  <c r="D622" i="16"/>
  <c r="J621" i="16"/>
  <c r="I621" i="16"/>
  <c r="H621" i="16"/>
  <c r="G621" i="16"/>
  <c r="F621" i="16"/>
  <c r="E621" i="16"/>
  <c r="D621" i="16"/>
  <c r="J620" i="16"/>
  <c r="I620" i="16"/>
  <c r="H620" i="16"/>
  <c r="G620" i="16"/>
  <c r="F620" i="16"/>
  <c r="E620" i="16"/>
  <c r="D620" i="16"/>
  <c r="J619" i="16"/>
  <c r="I619" i="16"/>
  <c r="H619" i="16"/>
  <c r="G619" i="16"/>
  <c r="F619" i="16"/>
  <c r="E619" i="16"/>
  <c r="D619" i="16"/>
  <c r="J618" i="16"/>
  <c r="I618" i="16"/>
  <c r="H618" i="16"/>
  <c r="G618" i="16"/>
  <c r="F618" i="16"/>
  <c r="E618" i="16"/>
  <c r="D618" i="16"/>
  <c r="J617" i="16"/>
  <c r="I617" i="16"/>
  <c r="H617" i="16"/>
  <c r="G617" i="16"/>
  <c r="F617" i="16"/>
  <c r="E617" i="16"/>
  <c r="D617" i="16"/>
  <c r="J616" i="16"/>
  <c r="I616" i="16"/>
  <c r="H616" i="16"/>
  <c r="G616" i="16"/>
  <c r="F616" i="16"/>
  <c r="E616" i="16"/>
  <c r="D616" i="16"/>
  <c r="J615" i="16"/>
  <c r="I615" i="16"/>
  <c r="H615" i="16"/>
  <c r="G615" i="16"/>
  <c r="F615" i="16"/>
  <c r="E615" i="16"/>
  <c r="D615" i="16"/>
  <c r="J614" i="16"/>
  <c r="I614" i="16"/>
  <c r="H614" i="16"/>
  <c r="G614" i="16"/>
  <c r="F614" i="16"/>
  <c r="E614" i="16"/>
  <c r="D614" i="16"/>
  <c r="J613" i="16"/>
  <c r="I613" i="16"/>
  <c r="H613" i="16"/>
  <c r="G613" i="16"/>
  <c r="F613" i="16"/>
  <c r="E613" i="16"/>
  <c r="D613" i="16"/>
  <c r="J612" i="16"/>
  <c r="I612" i="16"/>
  <c r="H612" i="16"/>
  <c r="G612" i="16"/>
  <c r="F612" i="16"/>
  <c r="E612" i="16"/>
  <c r="D612" i="16"/>
  <c r="J611" i="16"/>
  <c r="I611" i="16"/>
  <c r="H611" i="16"/>
  <c r="G611" i="16"/>
  <c r="F611" i="16"/>
  <c r="E611" i="16"/>
  <c r="D611" i="16"/>
  <c r="J610" i="16"/>
  <c r="I610" i="16"/>
  <c r="H610" i="16"/>
  <c r="G610" i="16"/>
  <c r="F610" i="16"/>
  <c r="E610" i="16"/>
  <c r="D610" i="16"/>
  <c r="J609" i="16"/>
  <c r="I609" i="16"/>
  <c r="H609" i="16"/>
  <c r="G609" i="16"/>
  <c r="F609" i="16"/>
  <c r="E609" i="16"/>
  <c r="D609" i="16"/>
  <c r="J608" i="16"/>
  <c r="I608" i="16"/>
  <c r="H608" i="16"/>
  <c r="G608" i="16"/>
  <c r="F608" i="16"/>
  <c r="E608" i="16"/>
  <c r="D608" i="16"/>
  <c r="J607" i="16"/>
  <c r="I607" i="16"/>
  <c r="H607" i="16"/>
  <c r="G607" i="16"/>
  <c r="F607" i="16"/>
  <c r="E607" i="16"/>
  <c r="D607" i="16"/>
  <c r="J606" i="16"/>
  <c r="I606" i="16"/>
  <c r="H606" i="16"/>
  <c r="G606" i="16"/>
  <c r="F606" i="16"/>
  <c r="E606" i="16"/>
  <c r="D606" i="16"/>
  <c r="J605" i="16"/>
  <c r="I605" i="16"/>
  <c r="H605" i="16"/>
  <c r="G605" i="16"/>
  <c r="F605" i="16"/>
  <c r="E605" i="16"/>
  <c r="D605" i="16"/>
  <c r="J604" i="16"/>
  <c r="I604" i="16"/>
  <c r="H604" i="16"/>
  <c r="G604" i="16"/>
  <c r="F604" i="16"/>
  <c r="E604" i="16"/>
  <c r="D604" i="16"/>
  <c r="J603" i="16"/>
  <c r="I603" i="16"/>
  <c r="H603" i="16"/>
  <c r="G603" i="16"/>
  <c r="F603" i="16"/>
  <c r="E603" i="16"/>
  <c r="D603" i="16"/>
  <c r="J602" i="16"/>
  <c r="I602" i="16"/>
  <c r="H602" i="16"/>
  <c r="G602" i="16"/>
  <c r="F602" i="16"/>
  <c r="E602" i="16"/>
  <c r="D602" i="16"/>
  <c r="J601" i="16"/>
  <c r="I601" i="16"/>
  <c r="H601" i="16"/>
  <c r="G601" i="16"/>
  <c r="F601" i="16"/>
  <c r="E601" i="16"/>
  <c r="D601" i="16"/>
  <c r="J600" i="16"/>
  <c r="I600" i="16"/>
  <c r="H600" i="16"/>
  <c r="G600" i="16"/>
  <c r="F600" i="16"/>
  <c r="E600" i="16"/>
  <c r="D600" i="16"/>
  <c r="J599" i="16"/>
  <c r="I599" i="16"/>
  <c r="H599" i="16"/>
  <c r="G599" i="16"/>
  <c r="F599" i="16"/>
  <c r="E599" i="16"/>
  <c r="D599" i="16"/>
  <c r="J598" i="16"/>
  <c r="I598" i="16"/>
  <c r="H598" i="16"/>
  <c r="G598" i="16"/>
  <c r="F598" i="16"/>
  <c r="E598" i="16"/>
  <c r="D598" i="16"/>
  <c r="J597" i="16"/>
  <c r="I597" i="16"/>
  <c r="H597" i="16"/>
  <c r="G597" i="16"/>
  <c r="F597" i="16"/>
  <c r="E597" i="16"/>
  <c r="D597" i="16"/>
  <c r="J596" i="16"/>
  <c r="I596" i="16"/>
  <c r="H596" i="16"/>
  <c r="G596" i="16"/>
  <c r="F596" i="16"/>
  <c r="E596" i="16"/>
  <c r="D596" i="16"/>
  <c r="J595" i="16"/>
  <c r="I595" i="16"/>
  <c r="H595" i="16"/>
  <c r="G595" i="16"/>
  <c r="F595" i="16"/>
  <c r="E595" i="16"/>
  <c r="D595" i="16"/>
  <c r="J594" i="16"/>
  <c r="I594" i="16"/>
  <c r="H594" i="16"/>
  <c r="G594" i="16"/>
  <c r="F594" i="16"/>
  <c r="E594" i="16"/>
  <c r="D594" i="16"/>
  <c r="J593" i="16"/>
  <c r="I593" i="16"/>
  <c r="H593" i="16"/>
  <c r="G593" i="16"/>
  <c r="F593" i="16"/>
  <c r="E593" i="16"/>
  <c r="D593" i="16"/>
  <c r="J592" i="16"/>
  <c r="I592" i="16"/>
  <c r="H592" i="16"/>
  <c r="G592" i="16"/>
  <c r="F592" i="16"/>
  <c r="E592" i="16"/>
  <c r="D592" i="16"/>
  <c r="J591" i="16"/>
  <c r="I591" i="16"/>
  <c r="H591" i="16"/>
  <c r="G591" i="16"/>
  <c r="F591" i="16"/>
  <c r="E591" i="16"/>
  <c r="D591" i="16"/>
  <c r="J590" i="16"/>
  <c r="I590" i="16"/>
  <c r="H590" i="16"/>
  <c r="G590" i="16"/>
  <c r="F590" i="16"/>
  <c r="E590" i="16"/>
  <c r="D590" i="16"/>
  <c r="J589" i="16"/>
  <c r="I589" i="16"/>
  <c r="H589" i="16"/>
  <c r="G589" i="16"/>
  <c r="F589" i="16"/>
  <c r="E589" i="16"/>
  <c r="D589" i="16"/>
  <c r="J588" i="16"/>
  <c r="I588" i="16"/>
  <c r="H588" i="16"/>
  <c r="G588" i="16"/>
  <c r="F588" i="16"/>
  <c r="E588" i="16"/>
  <c r="D588" i="16"/>
  <c r="J587" i="16"/>
  <c r="I587" i="16"/>
  <c r="H587" i="16"/>
  <c r="G587" i="16"/>
  <c r="F587" i="16"/>
  <c r="E587" i="16"/>
  <c r="D587" i="16"/>
  <c r="J586" i="16"/>
  <c r="I586" i="16"/>
  <c r="H586" i="16"/>
  <c r="G586" i="16"/>
  <c r="F586" i="16"/>
  <c r="E586" i="16"/>
  <c r="D586" i="16"/>
  <c r="J585" i="16"/>
  <c r="I585" i="16"/>
  <c r="H585" i="16"/>
  <c r="G585" i="16"/>
  <c r="F585" i="16"/>
  <c r="E585" i="16"/>
  <c r="D585" i="16"/>
  <c r="J584" i="16"/>
  <c r="I584" i="16"/>
  <c r="H584" i="16"/>
  <c r="G584" i="16"/>
  <c r="F584" i="16"/>
  <c r="E584" i="16"/>
  <c r="D584" i="16"/>
  <c r="J583" i="16"/>
  <c r="I583" i="16"/>
  <c r="H583" i="16"/>
  <c r="G583" i="16"/>
  <c r="F583" i="16"/>
  <c r="E583" i="16"/>
  <c r="D583" i="16"/>
  <c r="J582" i="16"/>
  <c r="I582" i="16"/>
  <c r="H582" i="16"/>
  <c r="G582" i="16"/>
  <c r="F582" i="16"/>
  <c r="E582" i="16"/>
  <c r="D582" i="16"/>
  <c r="J581" i="16"/>
  <c r="I581" i="16"/>
  <c r="H581" i="16"/>
  <c r="G581" i="16"/>
  <c r="F581" i="16"/>
  <c r="E581" i="16"/>
  <c r="D581" i="16"/>
  <c r="J580" i="16"/>
  <c r="I580" i="16"/>
  <c r="H580" i="16"/>
  <c r="G580" i="16"/>
  <c r="F580" i="16"/>
  <c r="E580" i="16"/>
  <c r="D580" i="16"/>
  <c r="J579" i="16"/>
  <c r="I579" i="16"/>
  <c r="H579" i="16"/>
  <c r="G579" i="16"/>
  <c r="F579" i="16"/>
  <c r="E579" i="16"/>
  <c r="D579" i="16"/>
  <c r="J578" i="16"/>
  <c r="I578" i="16"/>
  <c r="H578" i="16"/>
  <c r="G578" i="16"/>
  <c r="F578" i="16"/>
  <c r="E578" i="16"/>
  <c r="D578" i="16"/>
  <c r="J577" i="16"/>
  <c r="I577" i="16"/>
  <c r="H577" i="16"/>
  <c r="G577" i="16"/>
  <c r="F577" i="16"/>
  <c r="E577" i="16"/>
  <c r="D577" i="16"/>
  <c r="J576" i="16"/>
  <c r="I576" i="16"/>
  <c r="H576" i="16"/>
  <c r="G576" i="16"/>
  <c r="F576" i="16"/>
  <c r="E576" i="16"/>
  <c r="D576" i="16"/>
  <c r="J575" i="16"/>
  <c r="I575" i="16"/>
  <c r="H575" i="16"/>
  <c r="G575" i="16"/>
  <c r="F575" i="16"/>
  <c r="E575" i="16"/>
  <c r="D575" i="16"/>
  <c r="J574" i="16"/>
  <c r="I574" i="16"/>
  <c r="H574" i="16"/>
  <c r="G574" i="16"/>
  <c r="F574" i="16"/>
  <c r="E574" i="16"/>
  <c r="D574" i="16"/>
  <c r="J573" i="16"/>
  <c r="I573" i="16"/>
  <c r="H573" i="16"/>
  <c r="G573" i="16"/>
  <c r="F573" i="16"/>
  <c r="E573" i="16"/>
  <c r="D573" i="16"/>
  <c r="J572" i="16"/>
  <c r="I572" i="16"/>
  <c r="H572" i="16"/>
  <c r="G572" i="16"/>
  <c r="F572" i="16"/>
  <c r="E572" i="16"/>
  <c r="D572" i="16"/>
  <c r="J571" i="16"/>
  <c r="I571" i="16"/>
  <c r="H571" i="16"/>
  <c r="G571" i="16"/>
  <c r="F571" i="16"/>
  <c r="E571" i="16"/>
  <c r="D571" i="16"/>
  <c r="J570" i="16"/>
  <c r="I570" i="16"/>
  <c r="H570" i="16"/>
  <c r="G570" i="16"/>
  <c r="F570" i="16"/>
  <c r="E570" i="16"/>
  <c r="D570" i="16"/>
  <c r="J569" i="16"/>
  <c r="I569" i="16"/>
  <c r="H569" i="16"/>
  <c r="G569" i="16"/>
  <c r="F569" i="16"/>
  <c r="E569" i="16"/>
  <c r="D569" i="16"/>
  <c r="J568" i="16"/>
  <c r="I568" i="16"/>
  <c r="H568" i="16"/>
  <c r="G568" i="16"/>
  <c r="F568" i="16"/>
  <c r="E568" i="16"/>
  <c r="D568" i="16"/>
  <c r="J567" i="16"/>
  <c r="I567" i="16"/>
  <c r="H567" i="16"/>
  <c r="G567" i="16"/>
  <c r="F567" i="16"/>
  <c r="E567" i="16"/>
  <c r="D567" i="16"/>
  <c r="J566" i="16"/>
  <c r="I566" i="16"/>
  <c r="H566" i="16"/>
  <c r="G566" i="16"/>
  <c r="F566" i="16"/>
  <c r="E566" i="16"/>
  <c r="D566" i="16"/>
  <c r="J565" i="16"/>
  <c r="I565" i="16"/>
  <c r="H565" i="16"/>
  <c r="G565" i="16"/>
  <c r="F565" i="16"/>
  <c r="E565" i="16"/>
  <c r="D565" i="16"/>
  <c r="J564" i="16"/>
  <c r="I564" i="16"/>
  <c r="H564" i="16"/>
  <c r="G564" i="16"/>
  <c r="F564" i="16"/>
  <c r="E564" i="16"/>
  <c r="D564" i="16"/>
  <c r="J563" i="16"/>
  <c r="I563" i="16"/>
  <c r="H563" i="16"/>
  <c r="G563" i="16"/>
  <c r="F563" i="16"/>
  <c r="E563" i="16"/>
  <c r="D563" i="16"/>
  <c r="J562" i="16"/>
  <c r="I562" i="16"/>
  <c r="H562" i="16"/>
  <c r="G562" i="16"/>
  <c r="F562" i="16"/>
  <c r="E562" i="16"/>
  <c r="D562" i="16"/>
  <c r="J561" i="16"/>
  <c r="I561" i="16"/>
  <c r="H561" i="16"/>
  <c r="G561" i="16"/>
  <c r="F561" i="16"/>
  <c r="E561" i="16"/>
  <c r="D561" i="16"/>
  <c r="J560" i="16"/>
  <c r="I560" i="16"/>
  <c r="H560" i="16"/>
  <c r="G560" i="16"/>
  <c r="F560" i="16"/>
  <c r="E560" i="16"/>
  <c r="D560" i="16"/>
  <c r="J559" i="16"/>
  <c r="I559" i="16"/>
  <c r="H559" i="16"/>
  <c r="G559" i="16"/>
  <c r="F559" i="16"/>
  <c r="E559" i="16"/>
  <c r="D559" i="16"/>
  <c r="J558" i="16"/>
  <c r="I558" i="16"/>
  <c r="H558" i="16"/>
  <c r="G558" i="16"/>
  <c r="F558" i="16"/>
  <c r="E558" i="16"/>
  <c r="D558" i="16"/>
  <c r="J557" i="16"/>
  <c r="I557" i="16"/>
  <c r="H557" i="16"/>
  <c r="G557" i="16"/>
  <c r="F557" i="16"/>
  <c r="E557" i="16"/>
  <c r="D557" i="16"/>
  <c r="J556" i="16"/>
  <c r="I556" i="16"/>
  <c r="H556" i="16"/>
  <c r="G556" i="16"/>
  <c r="F556" i="16"/>
  <c r="E556" i="16"/>
  <c r="D556" i="16"/>
  <c r="J555" i="16"/>
  <c r="I555" i="16"/>
  <c r="H555" i="16"/>
  <c r="G555" i="16"/>
  <c r="F555" i="16"/>
  <c r="E555" i="16"/>
  <c r="D555" i="16"/>
  <c r="J554" i="16"/>
  <c r="I554" i="16"/>
  <c r="H554" i="16"/>
  <c r="G554" i="16"/>
  <c r="F554" i="16"/>
  <c r="E554" i="16"/>
  <c r="D554" i="16"/>
  <c r="J553" i="16"/>
  <c r="I553" i="16"/>
  <c r="H553" i="16"/>
  <c r="G553" i="16"/>
  <c r="F553" i="16"/>
  <c r="E553" i="16"/>
  <c r="D553" i="16"/>
  <c r="J552" i="16"/>
  <c r="I552" i="16"/>
  <c r="H552" i="16"/>
  <c r="G552" i="16"/>
  <c r="F552" i="16"/>
  <c r="E552" i="16"/>
  <c r="D552" i="16"/>
  <c r="J551" i="16"/>
  <c r="I551" i="16"/>
  <c r="H551" i="16"/>
  <c r="G551" i="16"/>
  <c r="F551" i="16"/>
  <c r="E551" i="16"/>
  <c r="D551" i="16"/>
  <c r="J550" i="16"/>
  <c r="I550" i="16"/>
  <c r="H550" i="16"/>
  <c r="G550" i="16"/>
  <c r="F550" i="16"/>
  <c r="E550" i="16"/>
  <c r="D550" i="16"/>
  <c r="J549" i="16"/>
  <c r="I549" i="16"/>
  <c r="H549" i="16"/>
  <c r="G549" i="16"/>
  <c r="F549" i="16"/>
  <c r="E549" i="16"/>
  <c r="D549" i="16"/>
  <c r="J548" i="16"/>
  <c r="I548" i="16"/>
  <c r="H548" i="16"/>
  <c r="G548" i="16"/>
  <c r="F548" i="16"/>
  <c r="E548" i="16"/>
  <c r="D548" i="16"/>
  <c r="J547" i="16"/>
  <c r="I547" i="16"/>
  <c r="H547" i="16"/>
  <c r="G547" i="16"/>
  <c r="F547" i="16"/>
  <c r="E547" i="16"/>
  <c r="D547" i="16"/>
  <c r="J546" i="16"/>
  <c r="I546" i="16"/>
  <c r="H546" i="16"/>
  <c r="G546" i="16"/>
  <c r="F546" i="16"/>
  <c r="E546" i="16"/>
  <c r="D546" i="16"/>
  <c r="J545" i="16"/>
  <c r="I545" i="16"/>
  <c r="H545" i="16"/>
  <c r="G545" i="16"/>
  <c r="F545" i="16"/>
  <c r="E545" i="16"/>
  <c r="D545" i="16"/>
  <c r="J544" i="16"/>
  <c r="I544" i="16"/>
  <c r="H544" i="16"/>
  <c r="G544" i="16"/>
  <c r="F544" i="16"/>
  <c r="E544" i="16"/>
  <c r="D544" i="16"/>
  <c r="J543" i="16"/>
  <c r="I543" i="16"/>
  <c r="H543" i="16"/>
  <c r="G543" i="16"/>
  <c r="F543" i="16"/>
  <c r="E543" i="16"/>
  <c r="D543" i="16"/>
  <c r="J542" i="16"/>
  <c r="I542" i="16"/>
  <c r="H542" i="16"/>
  <c r="G542" i="16"/>
  <c r="F542" i="16"/>
  <c r="E542" i="16"/>
  <c r="D542" i="16"/>
  <c r="J541" i="16"/>
  <c r="I541" i="16"/>
  <c r="H541" i="16"/>
  <c r="G541" i="16"/>
  <c r="F541" i="16"/>
  <c r="E541" i="16"/>
  <c r="D541" i="16"/>
  <c r="J540" i="16"/>
  <c r="I540" i="16"/>
  <c r="H540" i="16"/>
  <c r="G540" i="16"/>
  <c r="F540" i="16"/>
  <c r="E540" i="16"/>
  <c r="D540" i="16"/>
  <c r="J539" i="16"/>
  <c r="I539" i="16"/>
  <c r="H539" i="16"/>
  <c r="G539" i="16"/>
  <c r="F539" i="16"/>
  <c r="E539" i="16"/>
  <c r="D539" i="16"/>
  <c r="J538" i="16"/>
  <c r="I538" i="16"/>
  <c r="H538" i="16"/>
  <c r="G538" i="16"/>
  <c r="F538" i="16"/>
  <c r="E538" i="16"/>
  <c r="D538" i="16"/>
  <c r="J537" i="16"/>
  <c r="I537" i="16"/>
  <c r="H537" i="16"/>
  <c r="G537" i="16"/>
  <c r="F537" i="16"/>
  <c r="E537" i="16"/>
  <c r="D537" i="16"/>
  <c r="J536" i="16"/>
  <c r="I536" i="16"/>
  <c r="H536" i="16"/>
  <c r="G536" i="16"/>
  <c r="F536" i="16"/>
  <c r="E536" i="16"/>
  <c r="D536" i="16"/>
  <c r="J535" i="16"/>
  <c r="I535" i="16"/>
  <c r="H535" i="16"/>
  <c r="G535" i="16"/>
  <c r="F535" i="16"/>
  <c r="E535" i="16"/>
  <c r="D535" i="16"/>
  <c r="J534" i="16"/>
  <c r="I534" i="16"/>
  <c r="H534" i="16"/>
  <c r="G534" i="16"/>
  <c r="F534" i="16"/>
  <c r="E534" i="16"/>
  <c r="D534" i="16"/>
  <c r="J533" i="16"/>
  <c r="I533" i="16"/>
  <c r="H533" i="16"/>
  <c r="G533" i="16"/>
  <c r="F533" i="16"/>
  <c r="E533" i="16"/>
  <c r="D533" i="16"/>
  <c r="J532" i="16"/>
  <c r="I532" i="16"/>
  <c r="H532" i="16"/>
  <c r="G532" i="16"/>
  <c r="F532" i="16"/>
  <c r="E532" i="16"/>
  <c r="D532" i="16"/>
  <c r="J531" i="16"/>
  <c r="I531" i="16"/>
  <c r="H531" i="16"/>
  <c r="G531" i="16"/>
  <c r="F531" i="16"/>
  <c r="E531" i="16"/>
  <c r="D531" i="16"/>
  <c r="J530" i="16"/>
  <c r="I530" i="16"/>
  <c r="H530" i="16"/>
  <c r="G530" i="16"/>
  <c r="F530" i="16"/>
  <c r="E530" i="16"/>
  <c r="D530" i="16"/>
  <c r="J529" i="16"/>
  <c r="I529" i="16"/>
  <c r="H529" i="16"/>
  <c r="G529" i="16"/>
  <c r="F529" i="16"/>
  <c r="E529" i="16"/>
  <c r="D529" i="16"/>
  <c r="J528" i="16"/>
  <c r="I528" i="16"/>
  <c r="H528" i="16"/>
  <c r="G528" i="16"/>
  <c r="F528" i="16"/>
  <c r="E528" i="16"/>
  <c r="D528" i="16"/>
  <c r="J527" i="16"/>
  <c r="I527" i="16"/>
  <c r="H527" i="16"/>
  <c r="G527" i="16"/>
  <c r="F527" i="16"/>
  <c r="E527" i="16"/>
  <c r="D527" i="16"/>
  <c r="J526" i="16"/>
  <c r="I526" i="16"/>
  <c r="H526" i="16"/>
  <c r="G526" i="16"/>
  <c r="F526" i="16"/>
  <c r="E526" i="16"/>
  <c r="D526" i="16"/>
  <c r="J525" i="16"/>
  <c r="I525" i="16"/>
  <c r="H525" i="16"/>
  <c r="G525" i="16"/>
  <c r="F525" i="16"/>
  <c r="E525" i="16"/>
  <c r="D525" i="16"/>
  <c r="J524" i="16"/>
  <c r="I524" i="16"/>
  <c r="H524" i="16"/>
  <c r="G524" i="16"/>
  <c r="F524" i="16"/>
  <c r="E524" i="16"/>
  <c r="D524" i="16"/>
  <c r="J523" i="16"/>
  <c r="I523" i="16"/>
  <c r="H523" i="16"/>
  <c r="G523" i="16"/>
  <c r="F523" i="16"/>
  <c r="E523" i="16"/>
  <c r="D523" i="16"/>
  <c r="J522" i="16"/>
  <c r="I522" i="16"/>
  <c r="H522" i="16"/>
  <c r="G522" i="16"/>
  <c r="F522" i="16"/>
  <c r="E522" i="16"/>
  <c r="D522" i="16"/>
  <c r="J521" i="16"/>
  <c r="I521" i="16"/>
  <c r="H521" i="16"/>
  <c r="G521" i="16"/>
  <c r="F521" i="16"/>
  <c r="E521" i="16"/>
  <c r="D521" i="16"/>
  <c r="J520" i="16"/>
  <c r="I520" i="16"/>
  <c r="H520" i="16"/>
  <c r="G520" i="16"/>
  <c r="F520" i="16"/>
  <c r="E520" i="16"/>
  <c r="D520" i="16"/>
  <c r="J519" i="16"/>
  <c r="I519" i="16"/>
  <c r="H519" i="16"/>
  <c r="G519" i="16"/>
  <c r="F519" i="16"/>
  <c r="E519" i="16"/>
  <c r="D519" i="16"/>
  <c r="J518" i="16"/>
  <c r="I518" i="16"/>
  <c r="H518" i="16"/>
  <c r="G518" i="16"/>
  <c r="F518" i="16"/>
  <c r="E518" i="16"/>
  <c r="D518" i="16"/>
  <c r="J517" i="16"/>
  <c r="I517" i="16"/>
  <c r="H517" i="16"/>
  <c r="G517" i="16"/>
  <c r="F517" i="16"/>
  <c r="E517" i="16"/>
  <c r="D517" i="16"/>
  <c r="J516" i="16"/>
  <c r="I516" i="16"/>
  <c r="H516" i="16"/>
  <c r="G516" i="16"/>
  <c r="F516" i="16"/>
  <c r="E516" i="16"/>
  <c r="D516" i="16"/>
  <c r="J515" i="16"/>
  <c r="I515" i="16"/>
  <c r="H515" i="16"/>
  <c r="G515" i="16"/>
  <c r="F515" i="16"/>
  <c r="E515" i="16"/>
  <c r="D515" i="16"/>
  <c r="J514" i="16"/>
  <c r="I514" i="16"/>
  <c r="H514" i="16"/>
  <c r="G514" i="16"/>
  <c r="F514" i="16"/>
  <c r="E514" i="16"/>
  <c r="D514" i="16"/>
  <c r="J513" i="16"/>
  <c r="I513" i="16"/>
  <c r="H513" i="16"/>
  <c r="G513" i="16"/>
  <c r="F513" i="16"/>
  <c r="E513" i="16"/>
  <c r="D513" i="16"/>
  <c r="J512" i="16"/>
  <c r="I512" i="16"/>
  <c r="H512" i="16"/>
  <c r="G512" i="16"/>
  <c r="F512" i="16"/>
  <c r="E512" i="16"/>
  <c r="D512" i="16"/>
  <c r="J511" i="16"/>
  <c r="I511" i="16"/>
  <c r="H511" i="16"/>
  <c r="G511" i="16"/>
  <c r="F511" i="16"/>
  <c r="E511" i="16"/>
  <c r="D511" i="16"/>
  <c r="J510" i="16"/>
  <c r="I510" i="16"/>
  <c r="H510" i="16"/>
  <c r="G510" i="16"/>
  <c r="F510" i="16"/>
  <c r="E510" i="16"/>
  <c r="D510" i="16"/>
  <c r="J509" i="16"/>
  <c r="I509" i="16"/>
  <c r="H509" i="16"/>
  <c r="G509" i="16"/>
  <c r="F509" i="16"/>
  <c r="E509" i="16"/>
  <c r="D509" i="16"/>
  <c r="J508" i="16"/>
  <c r="I508" i="16"/>
  <c r="H508" i="16"/>
  <c r="G508" i="16"/>
  <c r="F508" i="16"/>
  <c r="E508" i="16"/>
  <c r="D508" i="16"/>
  <c r="J507" i="16"/>
  <c r="I507" i="16"/>
  <c r="H507" i="16"/>
  <c r="G507" i="16"/>
  <c r="F507" i="16"/>
  <c r="E507" i="16"/>
  <c r="D507" i="16"/>
  <c r="J506" i="16"/>
  <c r="I506" i="16"/>
  <c r="H506" i="16"/>
  <c r="G506" i="16"/>
  <c r="F506" i="16"/>
  <c r="E506" i="16"/>
  <c r="D506" i="16"/>
  <c r="J505" i="16"/>
  <c r="I505" i="16"/>
  <c r="H505" i="16"/>
  <c r="G505" i="16"/>
  <c r="F505" i="16"/>
  <c r="E505" i="16"/>
  <c r="D505" i="16"/>
  <c r="J504" i="16"/>
  <c r="I504" i="16"/>
  <c r="H504" i="16"/>
  <c r="G504" i="16"/>
  <c r="F504" i="16"/>
  <c r="E504" i="16"/>
  <c r="D504" i="16"/>
  <c r="J503" i="16"/>
  <c r="I503" i="16"/>
  <c r="H503" i="16"/>
  <c r="G503" i="16"/>
  <c r="F503" i="16"/>
  <c r="E503" i="16"/>
  <c r="D503" i="16"/>
  <c r="J502" i="16"/>
  <c r="I502" i="16"/>
  <c r="H502" i="16"/>
  <c r="G502" i="16"/>
  <c r="F502" i="16"/>
  <c r="E502" i="16"/>
  <c r="D502" i="16"/>
  <c r="J501" i="16"/>
  <c r="I501" i="16"/>
  <c r="H501" i="16"/>
  <c r="G501" i="16"/>
  <c r="F501" i="16"/>
  <c r="E501" i="16"/>
  <c r="D501" i="16"/>
  <c r="J500" i="16"/>
  <c r="I500" i="16"/>
  <c r="H500" i="16"/>
  <c r="G500" i="16"/>
  <c r="F500" i="16"/>
  <c r="E500" i="16"/>
  <c r="D500" i="16"/>
  <c r="J499" i="16"/>
  <c r="I499" i="16"/>
  <c r="H499" i="16"/>
  <c r="G499" i="16"/>
  <c r="F499" i="16"/>
  <c r="E499" i="16"/>
  <c r="D499" i="16"/>
  <c r="J498" i="16"/>
  <c r="I498" i="16"/>
  <c r="H498" i="16"/>
  <c r="G498" i="16"/>
  <c r="F498" i="16"/>
  <c r="E498" i="16"/>
  <c r="D498" i="16"/>
  <c r="J497" i="16"/>
  <c r="I497" i="16"/>
  <c r="H497" i="16"/>
  <c r="G497" i="16"/>
  <c r="F497" i="16"/>
  <c r="E497" i="16"/>
  <c r="D497" i="16"/>
  <c r="J496" i="16"/>
  <c r="I496" i="16"/>
  <c r="H496" i="16"/>
  <c r="G496" i="16"/>
  <c r="F496" i="16"/>
  <c r="E496" i="16"/>
  <c r="D496" i="16"/>
  <c r="J495" i="16"/>
  <c r="I495" i="16"/>
  <c r="H495" i="16"/>
  <c r="G495" i="16"/>
  <c r="F495" i="16"/>
  <c r="E495" i="16"/>
  <c r="D495" i="16"/>
  <c r="J494" i="16"/>
  <c r="I494" i="16"/>
  <c r="H494" i="16"/>
  <c r="G494" i="16"/>
  <c r="F494" i="16"/>
  <c r="E494" i="16"/>
  <c r="D494" i="16"/>
  <c r="J493" i="16"/>
  <c r="I493" i="16"/>
  <c r="H493" i="16"/>
  <c r="G493" i="16"/>
  <c r="F493" i="16"/>
  <c r="E493" i="16"/>
  <c r="D493" i="16"/>
  <c r="J492" i="16"/>
  <c r="I492" i="16"/>
  <c r="H492" i="16"/>
  <c r="G492" i="16"/>
  <c r="F492" i="16"/>
  <c r="E492" i="16"/>
  <c r="D492" i="16"/>
  <c r="J491" i="16"/>
  <c r="I491" i="16"/>
  <c r="H491" i="16"/>
  <c r="G491" i="16"/>
  <c r="F491" i="16"/>
  <c r="E491" i="16"/>
  <c r="D491" i="16"/>
  <c r="J490" i="16"/>
  <c r="I490" i="16"/>
  <c r="H490" i="16"/>
  <c r="G490" i="16"/>
  <c r="F490" i="16"/>
  <c r="E490" i="16"/>
  <c r="D490" i="16"/>
  <c r="J489" i="16"/>
  <c r="I489" i="16"/>
  <c r="H489" i="16"/>
  <c r="G489" i="16"/>
  <c r="F489" i="16"/>
  <c r="E489" i="16"/>
  <c r="D489" i="16"/>
  <c r="J488" i="16"/>
  <c r="I488" i="16"/>
  <c r="H488" i="16"/>
  <c r="G488" i="16"/>
  <c r="F488" i="16"/>
  <c r="E488" i="16"/>
  <c r="D488" i="16"/>
  <c r="J487" i="16"/>
  <c r="I487" i="16"/>
  <c r="H487" i="16"/>
  <c r="G487" i="16"/>
  <c r="F487" i="16"/>
  <c r="E487" i="16"/>
  <c r="D487" i="16"/>
  <c r="J486" i="16"/>
  <c r="I486" i="16"/>
  <c r="H486" i="16"/>
  <c r="G486" i="16"/>
  <c r="F486" i="16"/>
  <c r="E486" i="16"/>
  <c r="D486" i="16"/>
  <c r="J485" i="16"/>
  <c r="I485" i="16"/>
  <c r="H485" i="16"/>
  <c r="G485" i="16"/>
  <c r="F485" i="16"/>
  <c r="E485" i="16"/>
  <c r="D485" i="16"/>
  <c r="J484" i="16"/>
  <c r="I484" i="16"/>
  <c r="H484" i="16"/>
  <c r="G484" i="16"/>
  <c r="F484" i="16"/>
  <c r="E484" i="16"/>
  <c r="D484" i="16"/>
  <c r="J483" i="16"/>
  <c r="I483" i="16"/>
  <c r="H483" i="16"/>
  <c r="G483" i="16"/>
  <c r="F483" i="16"/>
  <c r="E483" i="16"/>
  <c r="D483" i="16"/>
  <c r="J482" i="16"/>
  <c r="I482" i="16"/>
  <c r="H482" i="16"/>
  <c r="G482" i="16"/>
  <c r="F482" i="16"/>
  <c r="E482" i="16"/>
  <c r="D482" i="16"/>
  <c r="J481" i="16"/>
  <c r="I481" i="16"/>
  <c r="H481" i="16"/>
  <c r="G481" i="16"/>
  <c r="F481" i="16"/>
  <c r="E481" i="16"/>
  <c r="D481" i="16"/>
  <c r="J480" i="16"/>
  <c r="I480" i="16"/>
  <c r="H480" i="16"/>
  <c r="G480" i="16"/>
  <c r="F480" i="16"/>
  <c r="E480" i="16"/>
  <c r="D480" i="16"/>
  <c r="J479" i="16"/>
  <c r="I479" i="16"/>
  <c r="H479" i="16"/>
  <c r="G479" i="16"/>
  <c r="F479" i="16"/>
  <c r="E479" i="16"/>
  <c r="D479" i="16"/>
  <c r="J478" i="16"/>
  <c r="I478" i="16"/>
  <c r="H478" i="16"/>
  <c r="G478" i="16"/>
  <c r="F478" i="16"/>
  <c r="E478" i="16"/>
  <c r="D478" i="16"/>
  <c r="J477" i="16"/>
  <c r="I477" i="16"/>
  <c r="H477" i="16"/>
  <c r="G477" i="16"/>
  <c r="F477" i="16"/>
  <c r="E477" i="16"/>
  <c r="D477" i="16"/>
  <c r="J476" i="16"/>
  <c r="I476" i="16"/>
  <c r="H476" i="16"/>
  <c r="G476" i="16"/>
  <c r="F476" i="16"/>
  <c r="E476" i="16"/>
  <c r="D476" i="16"/>
  <c r="J475" i="16"/>
  <c r="I475" i="16"/>
  <c r="H475" i="16"/>
  <c r="G475" i="16"/>
  <c r="F475" i="16"/>
  <c r="E475" i="16"/>
  <c r="D475" i="16"/>
  <c r="J474" i="16"/>
  <c r="I474" i="16"/>
  <c r="H474" i="16"/>
  <c r="G474" i="16"/>
  <c r="F474" i="16"/>
  <c r="E474" i="16"/>
  <c r="D474" i="16"/>
  <c r="J473" i="16"/>
  <c r="I473" i="16"/>
  <c r="H473" i="16"/>
  <c r="G473" i="16"/>
  <c r="F473" i="16"/>
  <c r="E473" i="16"/>
  <c r="D473" i="16"/>
  <c r="J472" i="16"/>
  <c r="I472" i="16"/>
  <c r="H472" i="16"/>
  <c r="G472" i="16"/>
  <c r="F472" i="16"/>
  <c r="E472" i="16"/>
  <c r="D472" i="16"/>
  <c r="J471" i="16"/>
  <c r="I471" i="16"/>
  <c r="H471" i="16"/>
  <c r="G471" i="16"/>
  <c r="F471" i="16"/>
  <c r="E471" i="16"/>
  <c r="D471" i="16"/>
  <c r="J470" i="16"/>
  <c r="I470" i="16"/>
  <c r="H470" i="16"/>
  <c r="G470" i="16"/>
  <c r="F470" i="16"/>
  <c r="E470" i="16"/>
  <c r="D470" i="16"/>
  <c r="J469" i="16"/>
  <c r="I469" i="16"/>
  <c r="H469" i="16"/>
  <c r="G469" i="16"/>
  <c r="F469" i="16"/>
  <c r="E469" i="16"/>
  <c r="D469" i="16"/>
  <c r="J468" i="16"/>
  <c r="I468" i="16"/>
  <c r="H468" i="16"/>
  <c r="G468" i="16"/>
  <c r="F468" i="16"/>
  <c r="E468" i="16"/>
  <c r="D468" i="16"/>
  <c r="J467" i="16"/>
  <c r="I467" i="16"/>
  <c r="H467" i="16"/>
  <c r="G467" i="16"/>
  <c r="F467" i="16"/>
  <c r="E467" i="16"/>
  <c r="D467" i="16"/>
  <c r="J466" i="16"/>
  <c r="I466" i="16"/>
  <c r="H466" i="16"/>
  <c r="G466" i="16"/>
  <c r="F466" i="16"/>
  <c r="E466" i="16"/>
  <c r="D466" i="16"/>
  <c r="J465" i="16"/>
  <c r="I465" i="16"/>
  <c r="H465" i="16"/>
  <c r="G465" i="16"/>
  <c r="F465" i="16"/>
  <c r="E465" i="16"/>
  <c r="D465" i="16"/>
  <c r="J464" i="16"/>
  <c r="I464" i="16"/>
  <c r="H464" i="16"/>
  <c r="G464" i="16"/>
  <c r="F464" i="16"/>
  <c r="E464" i="16"/>
  <c r="D464" i="16"/>
  <c r="J463" i="16"/>
  <c r="I463" i="16"/>
  <c r="H463" i="16"/>
  <c r="G463" i="16"/>
  <c r="F463" i="16"/>
  <c r="E463" i="16"/>
  <c r="D463" i="16"/>
  <c r="J462" i="16"/>
  <c r="I462" i="16"/>
  <c r="H462" i="16"/>
  <c r="G462" i="16"/>
  <c r="F462" i="16"/>
  <c r="E462" i="16"/>
  <c r="D462" i="16"/>
  <c r="J461" i="16"/>
  <c r="I461" i="16"/>
  <c r="H461" i="16"/>
  <c r="G461" i="16"/>
  <c r="F461" i="16"/>
  <c r="E461" i="16"/>
  <c r="D461" i="16"/>
  <c r="J460" i="16"/>
  <c r="I460" i="16"/>
  <c r="H460" i="16"/>
  <c r="G460" i="16"/>
  <c r="F460" i="16"/>
  <c r="E460" i="16"/>
  <c r="D460" i="16"/>
  <c r="J459" i="16"/>
  <c r="I459" i="16"/>
  <c r="H459" i="16"/>
  <c r="G459" i="16"/>
  <c r="F459" i="16"/>
  <c r="E459" i="16"/>
  <c r="D459" i="16"/>
  <c r="J458" i="16"/>
  <c r="I458" i="16"/>
  <c r="H458" i="16"/>
  <c r="G458" i="16"/>
  <c r="F458" i="16"/>
  <c r="E458" i="16"/>
  <c r="D458" i="16"/>
  <c r="J457" i="16"/>
  <c r="I457" i="16"/>
  <c r="H457" i="16"/>
  <c r="G457" i="16"/>
  <c r="F457" i="16"/>
  <c r="E457" i="16"/>
  <c r="D457" i="16"/>
  <c r="J456" i="16"/>
  <c r="I456" i="16"/>
  <c r="H456" i="16"/>
  <c r="G456" i="16"/>
  <c r="F456" i="16"/>
  <c r="E456" i="16"/>
  <c r="D456" i="16"/>
  <c r="J455" i="16"/>
  <c r="I455" i="16"/>
  <c r="H455" i="16"/>
  <c r="G455" i="16"/>
  <c r="F455" i="16"/>
  <c r="E455" i="16"/>
  <c r="D455" i="16"/>
  <c r="J454" i="16"/>
  <c r="I454" i="16"/>
  <c r="H454" i="16"/>
  <c r="G454" i="16"/>
  <c r="F454" i="16"/>
  <c r="E454" i="16"/>
  <c r="D454" i="16"/>
  <c r="J453" i="16"/>
  <c r="I453" i="16"/>
  <c r="H453" i="16"/>
  <c r="G453" i="16"/>
  <c r="F453" i="16"/>
  <c r="E453" i="16"/>
  <c r="D453" i="16"/>
  <c r="J452" i="16"/>
  <c r="I452" i="16"/>
  <c r="H452" i="16"/>
  <c r="G452" i="16"/>
  <c r="F452" i="16"/>
  <c r="E452" i="16"/>
  <c r="D452" i="16"/>
  <c r="J451" i="16"/>
  <c r="I451" i="16"/>
  <c r="H451" i="16"/>
  <c r="G451" i="16"/>
  <c r="F451" i="16"/>
  <c r="E451" i="16"/>
  <c r="D451" i="16"/>
  <c r="J450" i="16"/>
  <c r="I450" i="16"/>
  <c r="H450" i="16"/>
  <c r="G450" i="16"/>
  <c r="F450" i="16"/>
  <c r="E450" i="16"/>
  <c r="D450" i="16"/>
  <c r="J449" i="16"/>
  <c r="I449" i="16"/>
  <c r="H449" i="16"/>
  <c r="G449" i="16"/>
  <c r="F449" i="16"/>
  <c r="E449" i="16"/>
  <c r="D449" i="16"/>
  <c r="J448" i="16"/>
  <c r="I448" i="16"/>
  <c r="H448" i="16"/>
  <c r="G448" i="16"/>
  <c r="F448" i="16"/>
  <c r="E448" i="16"/>
  <c r="D448" i="16"/>
  <c r="J447" i="16"/>
  <c r="I447" i="16"/>
  <c r="H447" i="16"/>
  <c r="G447" i="16"/>
  <c r="F447" i="16"/>
  <c r="E447" i="16"/>
  <c r="D447" i="16"/>
  <c r="J446" i="16"/>
  <c r="I446" i="16"/>
  <c r="H446" i="16"/>
  <c r="G446" i="16"/>
  <c r="F446" i="16"/>
  <c r="E446" i="16"/>
  <c r="D446" i="16"/>
  <c r="J445" i="16"/>
  <c r="I445" i="16"/>
  <c r="H445" i="16"/>
  <c r="G445" i="16"/>
  <c r="F445" i="16"/>
  <c r="E445" i="16"/>
  <c r="D445" i="16"/>
  <c r="J444" i="16"/>
  <c r="I444" i="16"/>
  <c r="H444" i="16"/>
  <c r="G444" i="16"/>
  <c r="F444" i="16"/>
  <c r="E444" i="16"/>
  <c r="D444" i="16"/>
  <c r="J443" i="16"/>
  <c r="I443" i="16"/>
  <c r="H443" i="16"/>
  <c r="G443" i="16"/>
  <c r="F443" i="16"/>
  <c r="E443" i="16"/>
  <c r="D443" i="16"/>
  <c r="J442" i="16"/>
  <c r="I442" i="16"/>
  <c r="H442" i="16"/>
  <c r="G442" i="16"/>
  <c r="F442" i="16"/>
  <c r="E442" i="16"/>
  <c r="D442" i="16"/>
  <c r="J441" i="16"/>
  <c r="I441" i="16"/>
  <c r="H441" i="16"/>
  <c r="G441" i="16"/>
  <c r="F441" i="16"/>
  <c r="E441" i="16"/>
  <c r="D441" i="16"/>
  <c r="J440" i="16"/>
  <c r="I440" i="16"/>
  <c r="H440" i="16"/>
  <c r="G440" i="16"/>
  <c r="F440" i="16"/>
  <c r="E440" i="16"/>
  <c r="D440" i="16"/>
  <c r="J439" i="16"/>
  <c r="I439" i="16"/>
  <c r="H439" i="16"/>
  <c r="G439" i="16"/>
  <c r="F439" i="16"/>
  <c r="E439" i="16"/>
  <c r="D439" i="16"/>
  <c r="J438" i="16"/>
  <c r="I438" i="16"/>
  <c r="H438" i="16"/>
  <c r="G438" i="16"/>
  <c r="F438" i="16"/>
  <c r="E438" i="16"/>
  <c r="D438" i="16"/>
  <c r="J437" i="16"/>
  <c r="I437" i="16"/>
  <c r="H437" i="16"/>
  <c r="G437" i="16"/>
  <c r="F437" i="16"/>
  <c r="E437" i="16"/>
  <c r="D437" i="16"/>
  <c r="J436" i="16"/>
  <c r="I436" i="16"/>
  <c r="H436" i="16"/>
  <c r="G436" i="16"/>
  <c r="F436" i="16"/>
  <c r="E436" i="16"/>
  <c r="D436" i="16"/>
  <c r="J435" i="16"/>
  <c r="I435" i="16"/>
  <c r="H435" i="16"/>
  <c r="G435" i="16"/>
  <c r="F435" i="16"/>
  <c r="E435" i="16"/>
  <c r="D435" i="16"/>
  <c r="J434" i="16"/>
  <c r="I434" i="16"/>
  <c r="H434" i="16"/>
  <c r="G434" i="16"/>
  <c r="F434" i="16"/>
  <c r="E434" i="16"/>
  <c r="D434" i="16"/>
  <c r="J433" i="16"/>
  <c r="I433" i="16"/>
  <c r="H433" i="16"/>
  <c r="G433" i="16"/>
  <c r="F433" i="16"/>
  <c r="E433" i="16"/>
  <c r="D433" i="16"/>
  <c r="J432" i="16"/>
  <c r="I432" i="16"/>
  <c r="H432" i="16"/>
  <c r="G432" i="16"/>
  <c r="F432" i="16"/>
  <c r="E432" i="16"/>
  <c r="D432" i="16"/>
  <c r="J431" i="16"/>
  <c r="I431" i="16"/>
  <c r="H431" i="16"/>
  <c r="G431" i="16"/>
  <c r="F431" i="16"/>
  <c r="E431" i="16"/>
  <c r="D431" i="16"/>
  <c r="J430" i="16"/>
  <c r="I430" i="16"/>
  <c r="H430" i="16"/>
  <c r="G430" i="16"/>
  <c r="F430" i="16"/>
  <c r="E430" i="16"/>
  <c r="D430" i="16"/>
  <c r="J429" i="16"/>
  <c r="I429" i="16"/>
  <c r="H429" i="16"/>
  <c r="G429" i="16"/>
  <c r="F429" i="16"/>
  <c r="E429" i="16"/>
  <c r="D429" i="16"/>
  <c r="J428" i="16"/>
  <c r="I428" i="16"/>
  <c r="H428" i="16"/>
  <c r="G428" i="16"/>
  <c r="F428" i="16"/>
  <c r="E428" i="16"/>
  <c r="D428" i="16"/>
  <c r="J427" i="16"/>
  <c r="I427" i="16"/>
  <c r="H427" i="16"/>
  <c r="G427" i="16"/>
  <c r="F427" i="16"/>
  <c r="E427" i="16"/>
  <c r="D427" i="16"/>
  <c r="J426" i="16"/>
  <c r="I426" i="16"/>
  <c r="H426" i="16"/>
  <c r="G426" i="16"/>
  <c r="F426" i="16"/>
  <c r="E426" i="16"/>
  <c r="D426" i="16"/>
  <c r="J425" i="16"/>
  <c r="I425" i="16"/>
  <c r="H425" i="16"/>
  <c r="G425" i="16"/>
  <c r="F425" i="16"/>
  <c r="E425" i="16"/>
  <c r="D425" i="16"/>
  <c r="J424" i="16"/>
  <c r="I424" i="16"/>
  <c r="H424" i="16"/>
  <c r="G424" i="16"/>
  <c r="F424" i="16"/>
  <c r="E424" i="16"/>
  <c r="D424" i="16"/>
  <c r="J423" i="16"/>
  <c r="I423" i="16"/>
  <c r="H423" i="16"/>
  <c r="G423" i="16"/>
  <c r="F423" i="16"/>
  <c r="E423" i="16"/>
  <c r="D423" i="16"/>
  <c r="J422" i="16"/>
  <c r="I422" i="16"/>
  <c r="H422" i="16"/>
  <c r="G422" i="16"/>
  <c r="F422" i="16"/>
  <c r="E422" i="16"/>
  <c r="D422" i="16"/>
  <c r="J421" i="16"/>
  <c r="I421" i="16"/>
  <c r="H421" i="16"/>
  <c r="G421" i="16"/>
  <c r="F421" i="16"/>
  <c r="E421" i="16"/>
  <c r="D421" i="16"/>
  <c r="J420" i="16"/>
  <c r="I420" i="16"/>
  <c r="H420" i="16"/>
  <c r="G420" i="16"/>
  <c r="F420" i="16"/>
  <c r="E420" i="16"/>
  <c r="D420" i="16"/>
  <c r="J419" i="16"/>
  <c r="I419" i="16"/>
  <c r="H419" i="16"/>
  <c r="G419" i="16"/>
  <c r="F419" i="16"/>
  <c r="E419" i="16"/>
  <c r="D419" i="16"/>
  <c r="J418" i="16"/>
  <c r="I418" i="16"/>
  <c r="H418" i="16"/>
  <c r="G418" i="16"/>
  <c r="F418" i="16"/>
  <c r="E418" i="16"/>
  <c r="D418" i="16"/>
  <c r="J417" i="16"/>
  <c r="I417" i="16"/>
  <c r="H417" i="16"/>
  <c r="G417" i="16"/>
  <c r="F417" i="16"/>
  <c r="E417" i="16"/>
  <c r="D417" i="16"/>
  <c r="J416" i="16"/>
  <c r="I416" i="16"/>
  <c r="H416" i="16"/>
  <c r="G416" i="16"/>
  <c r="F416" i="16"/>
  <c r="E416" i="16"/>
  <c r="D416" i="16"/>
  <c r="J415" i="16"/>
  <c r="I415" i="16"/>
  <c r="H415" i="16"/>
  <c r="G415" i="16"/>
  <c r="F415" i="16"/>
  <c r="E415" i="16"/>
  <c r="D415" i="16"/>
  <c r="J414" i="16"/>
  <c r="I414" i="16"/>
  <c r="H414" i="16"/>
  <c r="G414" i="16"/>
  <c r="F414" i="16"/>
  <c r="E414" i="16"/>
  <c r="D414" i="16"/>
  <c r="J413" i="16"/>
  <c r="I413" i="16"/>
  <c r="H413" i="16"/>
  <c r="G413" i="16"/>
  <c r="F413" i="16"/>
  <c r="E413" i="16"/>
  <c r="D413" i="16"/>
  <c r="J412" i="16"/>
  <c r="I412" i="16"/>
  <c r="H412" i="16"/>
  <c r="G412" i="16"/>
  <c r="F412" i="16"/>
  <c r="E412" i="16"/>
  <c r="D412" i="16"/>
  <c r="J411" i="16"/>
  <c r="I411" i="16"/>
  <c r="H411" i="16"/>
  <c r="G411" i="16"/>
  <c r="F411" i="16"/>
  <c r="E411" i="16"/>
  <c r="D411" i="16"/>
  <c r="J410" i="16"/>
  <c r="I410" i="16"/>
  <c r="H410" i="16"/>
  <c r="G410" i="16"/>
  <c r="F410" i="16"/>
  <c r="E410" i="16"/>
  <c r="D410" i="16"/>
  <c r="J409" i="16"/>
  <c r="I409" i="16"/>
  <c r="H409" i="16"/>
  <c r="G409" i="16"/>
  <c r="F409" i="16"/>
  <c r="E409" i="16"/>
  <c r="D409" i="16"/>
  <c r="J408" i="16"/>
  <c r="I408" i="16"/>
  <c r="H408" i="16"/>
  <c r="G408" i="16"/>
  <c r="F408" i="16"/>
  <c r="E408" i="16"/>
  <c r="D408" i="16"/>
  <c r="J407" i="16"/>
  <c r="I407" i="16"/>
  <c r="H407" i="16"/>
  <c r="G407" i="16"/>
  <c r="F407" i="16"/>
  <c r="E407" i="16"/>
  <c r="D407" i="16"/>
  <c r="J406" i="16"/>
  <c r="I406" i="16"/>
  <c r="H406" i="16"/>
  <c r="G406" i="16"/>
  <c r="F406" i="16"/>
  <c r="E406" i="16"/>
  <c r="D406" i="16"/>
  <c r="J405" i="16"/>
  <c r="I405" i="16"/>
  <c r="H405" i="16"/>
  <c r="G405" i="16"/>
  <c r="F405" i="16"/>
  <c r="E405" i="16"/>
  <c r="D405" i="16"/>
  <c r="J404" i="16"/>
  <c r="I404" i="16"/>
  <c r="H404" i="16"/>
  <c r="G404" i="16"/>
  <c r="F404" i="16"/>
  <c r="E404" i="16"/>
  <c r="D404" i="16"/>
  <c r="J403" i="16"/>
  <c r="I403" i="16"/>
  <c r="H403" i="16"/>
  <c r="G403" i="16"/>
  <c r="F403" i="16"/>
  <c r="E403" i="16"/>
  <c r="D403" i="16"/>
  <c r="J402" i="16"/>
  <c r="I402" i="16"/>
  <c r="H402" i="16"/>
  <c r="G402" i="16"/>
  <c r="F402" i="16"/>
  <c r="E402" i="16"/>
  <c r="D402" i="16"/>
  <c r="J401" i="16"/>
  <c r="I401" i="16"/>
  <c r="H401" i="16"/>
  <c r="G401" i="16"/>
  <c r="F401" i="16"/>
  <c r="E401" i="16"/>
  <c r="D401" i="16"/>
  <c r="J400" i="16"/>
  <c r="I400" i="16"/>
  <c r="H400" i="16"/>
  <c r="G400" i="16"/>
  <c r="F400" i="16"/>
  <c r="E400" i="16"/>
  <c r="D400" i="16"/>
  <c r="J399" i="16"/>
  <c r="I399" i="16"/>
  <c r="H399" i="16"/>
  <c r="G399" i="16"/>
  <c r="F399" i="16"/>
  <c r="E399" i="16"/>
  <c r="D399" i="16"/>
  <c r="J398" i="16"/>
  <c r="I398" i="16"/>
  <c r="H398" i="16"/>
  <c r="G398" i="16"/>
  <c r="F398" i="16"/>
  <c r="E398" i="16"/>
  <c r="D398" i="16"/>
  <c r="J397" i="16"/>
  <c r="I397" i="16"/>
  <c r="H397" i="16"/>
  <c r="G397" i="16"/>
  <c r="F397" i="16"/>
  <c r="E397" i="16"/>
  <c r="D397" i="16"/>
  <c r="J396" i="16"/>
  <c r="I396" i="16"/>
  <c r="H396" i="16"/>
  <c r="G396" i="16"/>
  <c r="F396" i="16"/>
  <c r="E396" i="16"/>
  <c r="D396" i="16"/>
  <c r="J395" i="16"/>
  <c r="I395" i="16"/>
  <c r="H395" i="16"/>
  <c r="G395" i="16"/>
  <c r="F395" i="16"/>
  <c r="E395" i="16"/>
  <c r="D395" i="16"/>
  <c r="J394" i="16"/>
  <c r="I394" i="16"/>
  <c r="H394" i="16"/>
  <c r="G394" i="16"/>
  <c r="F394" i="16"/>
  <c r="E394" i="16"/>
  <c r="D394" i="16"/>
  <c r="J393" i="16"/>
  <c r="I393" i="16"/>
  <c r="H393" i="16"/>
  <c r="G393" i="16"/>
  <c r="F393" i="16"/>
  <c r="E393" i="16"/>
  <c r="D393" i="16"/>
  <c r="J392" i="16"/>
  <c r="I392" i="16"/>
  <c r="H392" i="16"/>
  <c r="G392" i="16"/>
  <c r="F392" i="16"/>
  <c r="E392" i="16"/>
  <c r="D392" i="16"/>
  <c r="J391" i="16"/>
  <c r="I391" i="16"/>
  <c r="H391" i="16"/>
  <c r="G391" i="16"/>
  <c r="F391" i="16"/>
  <c r="E391" i="16"/>
  <c r="D391" i="16"/>
  <c r="J390" i="16"/>
  <c r="I390" i="16"/>
  <c r="H390" i="16"/>
  <c r="G390" i="16"/>
  <c r="F390" i="16"/>
  <c r="E390" i="16"/>
  <c r="D390" i="16"/>
  <c r="J389" i="16"/>
  <c r="I389" i="16"/>
  <c r="H389" i="16"/>
  <c r="G389" i="16"/>
  <c r="F389" i="16"/>
  <c r="E389" i="16"/>
  <c r="D389" i="16"/>
  <c r="J388" i="16"/>
  <c r="I388" i="16"/>
  <c r="H388" i="16"/>
  <c r="G388" i="16"/>
  <c r="F388" i="16"/>
  <c r="E388" i="16"/>
  <c r="D388" i="16"/>
  <c r="J387" i="16"/>
  <c r="I387" i="16"/>
  <c r="H387" i="16"/>
  <c r="G387" i="16"/>
  <c r="F387" i="16"/>
  <c r="E387" i="16"/>
  <c r="D387" i="16"/>
  <c r="J386" i="16"/>
  <c r="I386" i="16"/>
  <c r="H386" i="16"/>
  <c r="G386" i="16"/>
  <c r="F386" i="16"/>
  <c r="E386" i="16"/>
  <c r="D386" i="16"/>
  <c r="J385" i="16"/>
  <c r="I385" i="16"/>
  <c r="H385" i="16"/>
  <c r="G385" i="16"/>
  <c r="F385" i="16"/>
  <c r="E385" i="16"/>
  <c r="D385" i="16"/>
  <c r="J384" i="16"/>
  <c r="I384" i="16"/>
  <c r="H384" i="16"/>
  <c r="G384" i="16"/>
  <c r="F384" i="16"/>
  <c r="E384" i="16"/>
  <c r="D384" i="16"/>
  <c r="J383" i="16"/>
  <c r="I383" i="16"/>
  <c r="H383" i="16"/>
  <c r="G383" i="16"/>
  <c r="F383" i="16"/>
  <c r="E383" i="16"/>
  <c r="D383" i="16"/>
  <c r="J382" i="16"/>
  <c r="I382" i="16"/>
  <c r="H382" i="16"/>
  <c r="G382" i="16"/>
  <c r="F382" i="16"/>
  <c r="E382" i="16"/>
  <c r="D382" i="16"/>
  <c r="J381" i="16"/>
  <c r="I381" i="16"/>
  <c r="H381" i="16"/>
  <c r="G381" i="16"/>
  <c r="F381" i="16"/>
  <c r="E381" i="16"/>
  <c r="D381" i="16"/>
  <c r="J380" i="16"/>
  <c r="I380" i="16"/>
  <c r="H380" i="16"/>
  <c r="G380" i="16"/>
  <c r="F380" i="16"/>
  <c r="E380" i="16"/>
  <c r="D380" i="16"/>
  <c r="J379" i="16"/>
  <c r="I379" i="16"/>
  <c r="H379" i="16"/>
  <c r="G379" i="16"/>
  <c r="F379" i="16"/>
  <c r="E379" i="16"/>
  <c r="D379" i="16"/>
  <c r="J378" i="16"/>
  <c r="I378" i="16"/>
  <c r="H378" i="16"/>
  <c r="G378" i="16"/>
  <c r="F378" i="16"/>
  <c r="E378" i="16"/>
  <c r="D378" i="16"/>
  <c r="J377" i="16"/>
  <c r="I377" i="16"/>
  <c r="H377" i="16"/>
  <c r="G377" i="16"/>
  <c r="F377" i="16"/>
  <c r="E377" i="16"/>
  <c r="D377" i="16"/>
  <c r="J376" i="16"/>
  <c r="I376" i="16"/>
  <c r="H376" i="16"/>
  <c r="G376" i="16"/>
  <c r="F376" i="16"/>
  <c r="E376" i="16"/>
  <c r="D376" i="16"/>
  <c r="J375" i="16"/>
  <c r="I375" i="16"/>
  <c r="H375" i="16"/>
  <c r="G375" i="16"/>
  <c r="F375" i="16"/>
  <c r="E375" i="16"/>
  <c r="D375" i="16"/>
  <c r="J374" i="16"/>
  <c r="I374" i="16"/>
  <c r="H374" i="16"/>
  <c r="G374" i="16"/>
  <c r="F374" i="16"/>
  <c r="E374" i="16"/>
  <c r="D374" i="16"/>
  <c r="J373" i="16"/>
  <c r="I373" i="16"/>
  <c r="H373" i="16"/>
  <c r="G373" i="16"/>
  <c r="F373" i="16"/>
  <c r="E373" i="16"/>
  <c r="D373" i="16"/>
  <c r="J372" i="16"/>
  <c r="I372" i="16"/>
  <c r="H372" i="16"/>
  <c r="G372" i="16"/>
  <c r="F372" i="16"/>
  <c r="E372" i="16"/>
  <c r="D372" i="16"/>
  <c r="J371" i="16"/>
  <c r="I371" i="16"/>
  <c r="H371" i="16"/>
  <c r="G371" i="16"/>
  <c r="F371" i="16"/>
  <c r="E371" i="16"/>
  <c r="D371" i="16"/>
  <c r="J370" i="16"/>
  <c r="I370" i="16"/>
  <c r="H370" i="16"/>
  <c r="G370" i="16"/>
  <c r="F370" i="16"/>
  <c r="E370" i="16"/>
  <c r="D370" i="16"/>
  <c r="J369" i="16"/>
  <c r="I369" i="16"/>
  <c r="H369" i="16"/>
  <c r="G369" i="16"/>
  <c r="F369" i="16"/>
  <c r="E369" i="16"/>
  <c r="D369" i="16"/>
  <c r="J368" i="16"/>
  <c r="I368" i="16"/>
  <c r="H368" i="16"/>
  <c r="G368" i="16"/>
  <c r="F368" i="16"/>
  <c r="E368" i="16"/>
  <c r="D368" i="16"/>
  <c r="J367" i="16"/>
  <c r="I367" i="16"/>
  <c r="H367" i="16"/>
  <c r="G367" i="16"/>
  <c r="F367" i="16"/>
  <c r="E367" i="16"/>
  <c r="D367" i="16"/>
  <c r="J366" i="16"/>
  <c r="I366" i="16"/>
  <c r="H366" i="16"/>
  <c r="G366" i="16"/>
  <c r="F366" i="16"/>
  <c r="E366" i="16"/>
  <c r="D366" i="16"/>
  <c r="J365" i="16"/>
  <c r="I365" i="16"/>
  <c r="H365" i="16"/>
  <c r="G365" i="16"/>
  <c r="F365" i="16"/>
  <c r="E365" i="16"/>
  <c r="D365" i="16"/>
  <c r="J364" i="16"/>
  <c r="I364" i="16"/>
  <c r="H364" i="16"/>
  <c r="G364" i="16"/>
  <c r="F364" i="16"/>
  <c r="E364" i="16"/>
  <c r="D364" i="16"/>
  <c r="J363" i="16"/>
  <c r="I363" i="16"/>
  <c r="H363" i="16"/>
  <c r="G363" i="16"/>
  <c r="F363" i="16"/>
  <c r="E363" i="16"/>
  <c r="D363" i="16"/>
  <c r="J362" i="16"/>
  <c r="I362" i="16"/>
  <c r="H362" i="16"/>
  <c r="G362" i="16"/>
  <c r="F362" i="16"/>
  <c r="E362" i="16"/>
  <c r="D362" i="16"/>
  <c r="J361" i="16"/>
  <c r="I361" i="16"/>
  <c r="H361" i="16"/>
  <c r="G361" i="16"/>
  <c r="F361" i="16"/>
  <c r="E361" i="16"/>
  <c r="D361" i="16"/>
  <c r="J360" i="16"/>
  <c r="I360" i="16"/>
  <c r="H360" i="16"/>
  <c r="G360" i="16"/>
  <c r="F360" i="16"/>
  <c r="E360" i="16"/>
  <c r="D360" i="16"/>
  <c r="J359" i="16"/>
  <c r="I359" i="16"/>
  <c r="H359" i="16"/>
  <c r="G359" i="16"/>
  <c r="F359" i="16"/>
  <c r="E359" i="16"/>
  <c r="D359" i="16"/>
  <c r="J358" i="16"/>
  <c r="I358" i="16"/>
  <c r="H358" i="16"/>
  <c r="G358" i="16"/>
  <c r="F358" i="16"/>
  <c r="E358" i="16"/>
  <c r="D358" i="16"/>
  <c r="J357" i="16"/>
  <c r="I357" i="16"/>
  <c r="H357" i="16"/>
  <c r="G357" i="16"/>
  <c r="F357" i="16"/>
  <c r="E357" i="16"/>
  <c r="D357" i="16"/>
  <c r="J356" i="16"/>
  <c r="I356" i="16"/>
  <c r="H356" i="16"/>
  <c r="G356" i="16"/>
  <c r="F356" i="16"/>
  <c r="E356" i="16"/>
  <c r="D356" i="16"/>
  <c r="J355" i="16"/>
  <c r="I355" i="16"/>
  <c r="H355" i="16"/>
  <c r="G355" i="16"/>
  <c r="F355" i="16"/>
  <c r="E355" i="16"/>
  <c r="D355" i="16"/>
  <c r="J354" i="16"/>
  <c r="I354" i="16"/>
  <c r="H354" i="16"/>
  <c r="G354" i="16"/>
  <c r="F354" i="16"/>
  <c r="E354" i="16"/>
  <c r="D354" i="16"/>
  <c r="J353" i="16"/>
  <c r="I353" i="16"/>
  <c r="H353" i="16"/>
  <c r="G353" i="16"/>
  <c r="F353" i="16"/>
  <c r="E353" i="16"/>
  <c r="D353" i="16"/>
  <c r="J352" i="16"/>
  <c r="I352" i="16"/>
  <c r="H352" i="16"/>
  <c r="G352" i="16"/>
  <c r="F352" i="16"/>
  <c r="E352" i="16"/>
  <c r="D352" i="16"/>
  <c r="J351" i="16"/>
  <c r="I351" i="16"/>
  <c r="H351" i="16"/>
  <c r="G351" i="16"/>
  <c r="F351" i="16"/>
  <c r="E351" i="16"/>
  <c r="D351" i="16"/>
  <c r="J350" i="16"/>
  <c r="I350" i="16"/>
  <c r="H350" i="16"/>
  <c r="G350" i="16"/>
  <c r="F350" i="16"/>
  <c r="E350" i="16"/>
  <c r="D350" i="16"/>
  <c r="J349" i="16"/>
  <c r="I349" i="16"/>
  <c r="H349" i="16"/>
  <c r="G349" i="16"/>
  <c r="F349" i="16"/>
  <c r="E349" i="16"/>
  <c r="D349" i="16"/>
  <c r="J348" i="16"/>
  <c r="I348" i="16"/>
  <c r="H348" i="16"/>
  <c r="G348" i="16"/>
  <c r="F348" i="16"/>
  <c r="E348" i="16"/>
  <c r="D348" i="16"/>
  <c r="J347" i="16"/>
  <c r="I347" i="16"/>
  <c r="H347" i="16"/>
  <c r="G347" i="16"/>
  <c r="F347" i="16"/>
  <c r="E347" i="16"/>
  <c r="D347" i="16"/>
  <c r="J346" i="16"/>
  <c r="I346" i="16"/>
  <c r="H346" i="16"/>
  <c r="G346" i="16"/>
  <c r="F346" i="16"/>
  <c r="E346" i="16"/>
  <c r="D346" i="16"/>
  <c r="J345" i="16"/>
  <c r="I345" i="16"/>
  <c r="H345" i="16"/>
  <c r="G345" i="16"/>
  <c r="F345" i="16"/>
  <c r="E345" i="16"/>
  <c r="D345" i="16"/>
  <c r="J344" i="16"/>
  <c r="I344" i="16"/>
  <c r="H344" i="16"/>
  <c r="G344" i="16"/>
  <c r="F344" i="16"/>
  <c r="E344" i="16"/>
  <c r="D344" i="16"/>
  <c r="J343" i="16"/>
  <c r="I343" i="16"/>
  <c r="H343" i="16"/>
  <c r="G343" i="16"/>
  <c r="F343" i="16"/>
  <c r="E343" i="16"/>
  <c r="D343" i="16"/>
  <c r="J342" i="16"/>
  <c r="I342" i="16"/>
  <c r="H342" i="16"/>
  <c r="G342" i="16"/>
  <c r="F342" i="16"/>
  <c r="E342" i="16"/>
  <c r="D342" i="16"/>
  <c r="J341" i="16"/>
  <c r="I341" i="16"/>
  <c r="H341" i="16"/>
  <c r="G341" i="16"/>
  <c r="F341" i="16"/>
  <c r="E341" i="16"/>
  <c r="D341" i="16"/>
  <c r="J340" i="16"/>
  <c r="I340" i="16"/>
  <c r="H340" i="16"/>
  <c r="G340" i="16"/>
  <c r="F340" i="16"/>
  <c r="E340" i="16"/>
  <c r="D340" i="16"/>
  <c r="J339" i="16"/>
  <c r="I339" i="16"/>
  <c r="H339" i="16"/>
  <c r="G339" i="16"/>
  <c r="F339" i="16"/>
  <c r="E339" i="16"/>
  <c r="D339" i="16"/>
  <c r="J338" i="16"/>
  <c r="I338" i="16"/>
  <c r="H338" i="16"/>
  <c r="G338" i="16"/>
  <c r="F338" i="16"/>
  <c r="E338" i="16"/>
  <c r="D338" i="16"/>
  <c r="J337" i="16"/>
  <c r="I337" i="16"/>
  <c r="H337" i="16"/>
  <c r="G337" i="16"/>
  <c r="F337" i="16"/>
  <c r="E337" i="16"/>
  <c r="D337" i="16"/>
  <c r="J336" i="16"/>
  <c r="I336" i="16"/>
  <c r="H336" i="16"/>
  <c r="G336" i="16"/>
  <c r="F336" i="16"/>
  <c r="E336" i="16"/>
  <c r="D336" i="16"/>
  <c r="J335" i="16"/>
  <c r="I335" i="16"/>
  <c r="H335" i="16"/>
  <c r="G335" i="16"/>
  <c r="F335" i="16"/>
  <c r="E335" i="16"/>
  <c r="D335" i="16"/>
  <c r="J334" i="16"/>
  <c r="I334" i="16"/>
  <c r="H334" i="16"/>
  <c r="G334" i="16"/>
  <c r="F334" i="16"/>
  <c r="E334" i="16"/>
  <c r="D334" i="16"/>
  <c r="J333" i="16"/>
  <c r="I333" i="16"/>
  <c r="H333" i="16"/>
  <c r="G333" i="16"/>
  <c r="F333" i="16"/>
  <c r="E333" i="16"/>
  <c r="D333" i="16"/>
  <c r="J332" i="16"/>
  <c r="I332" i="16"/>
  <c r="H332" i="16"/>
  <c r="G332" i="16"/>
  <c r="F332" i="16"/>
  <c r="E332" i="16"/>
  <c r="D332" i="16"/>
  <c r="J331" i="16"/>
  <c r="I331" i="16"/>
  <c r="H331" i="16"/>
  <c r="G331" i="16"/>
  <c r="F331" i="16"/>
  <c r="E331" i="16"/>
  <c r="D331" i="16"/>
  <c r="J330" i="16"/>
  <c r="I330" i="16"/>
  <c r="H330" i="16"/>
  <c r="G330" i="16"/>
  <c r="F330" i="16"/>
  <c r="E330" i="16"/>
  <c r="D330" i="16"/>
  <c r="J329" i="16"/>
  <c r="I329" i="16"/>
  <c r="H329" i="16"/>
  <c r="G329" i="16"/>
  <c r="F329" i="16"/>
  <c r="E329" i="16"/>
  <c r="D329" i="16"/>
  <c r="J328" i="16"/>
  <c r="I328" i="16"/>
  <c r="H328" i="16"/>
  <c r="G328" i="16"/>
  <c r="F328" i="16"/>
  <c r="E328" i="16"/>
  <c r="D328" i="16"/>
  <c r="J327" i="16"/>
  <c r="I327" i="16"/>
  <c r="H327" i="16"/>
  <c r="G327" i="16"/>
  <c r="F327" i="16"/>
  <c r="E327" i="16"/>
  <c r="D327" i="16"/>
  <c r="J326" i="16"/>
  <c r="I326" i="16"/>
  <c r="H326" i="16"/>
  <c r="G326" i="16"/>
  <c r="F326" i="16"/>
  <c r="E326" i="16"/>
  <c r="D326" i="16"/>
  <c r="J325" i="16"/>
  <c r="I325" i="16"/>
  <c r="H325" i="16"/>
  <c r="G325" i="16"/>
  <c r="F325" i="16"/>
  <c r="E325" i="16"/>
  <c r="D325" i="16"/>
  <c r="J324" i="16"/>
  <c r="I324" i="16"/>
  <c r="H324" i="16"/>
  <c r="G324" i="16"/>
  <c r="F324" i="16"/>
  <c r="E324" i="16"/>
  <c r="D324" i="16"/>
  <c r="J323" i="16"/>
  <c r="I323" i="16"/>
  <c r="H323" i="16"/>
  <c r="G323" i="16"/>
  <c r="F323" i="16"/>
  <c r="E323" i="16"/>
  <c r="D323" i="16"/>
  <c r="J322" i="16"/>
  <c r="I322" i="16"/>
  <c r="H322" i="16"/>
  <c r="G322" i="16"/>
  <c r="F322" i="16"/>
  <c r="E322" i="16"/>
  <c r="D322" i="16"/>
  <c r="J321" i="16"/>
  <c r="I321" i="16"/>
  <c r="H321" i="16"/>
  <c r="G321" i="16"/>
  <c r="F321" i="16"/>
  <c r="E321" i="16"/>
  <c r="D321" i="16"/>
  <c r="J320" i="16"/>
  <c r="I320" i="16"/>
  <c r="H320" i="16"/>
  <c r="G320" i="16"/>
  <c r="F320" i="16"/>
  <c r="E320" i="16"/>
  <c r="D320" i="16"/>
  <c r="J319" i="16"/>
  <c r="I319" i="16"/>
  <c r="H319" i="16"/>
  <c r="G319" i="16"/>
  <c r="F319" i="16"/>
  <c r="E319" i="16"/>
  <c r="D319" i="16"/>
  <c r="J318" i="16"/>
  <c r="I318" i="16"/>
  <c r="H318" i="16"/>
  <c r="G318" i="16"/>
  <c r="F318" i="16"/>
  <c r="E318" i="16"/>
  <c r="D318" i="16"/>
  <c r="J317" i="16"/>
  <c r="I317" i="16"/>
  <c r="H317" i="16"/>
  <c r="G317" i="16"/>
  <c r="F317" i="16"/>
  <c r="E317" i="16"/>
  <c r="D317" i="16"/>
  <c r="J316" i="16"/>
  <c r="I316" i="16"/>
  <c r="H316" i="16"/>
  <c r="G316" i="16"/>
  <c r="F316" i="16"/>
  <c r="E316" i="16"/>
  <c r="D316" i="16"/>
  <c r="J315" i="16"/>
  <c r="I315" i="16"/>
  <c r="H315" i="16"/>
  <c r="G315" i="16"/>
  <c r="F315" i="16"/>
  <c r="E315" i="16"/>
  <c r="D315" i="16"/>
  <c r="J314" i="16"/>
  <c r="I314" i="16"/>
  <c r="H314" i="16"/>
  <c r="G314" i="16"/>
  <c r="F314" i="16"/>
  <c r="E314" i="16"/>
  <c r="D314" i="16"/>
  <c r="J313" i="16"/>
  <c r="I313" i="16"/>
  <c r="H313" i="16"/>
  <c r="G313" i="16"/>
  <c r="F313" i="16"/>
  <c r="E313" i="16"/>
  <c r="D313" i="16"/>
  <c r="J312" i="16"/>
  <c r="I312" i="16"/>
  <c r="H312" i="16"/>
  <c r="G312" i="16"/>
  <c r="F312" i="16"/>
  <c r="E312" i="16"/>
  <c r="D312" i="16"/>
  <c r="J311" i="16"/>
  <c r="I311" i="16"/>
  <c r="H311" i="16"/>
  <c r="G311" i="16"/>
  <c r="F311" i="16"/>
  <c r="E311" i="16"/>
  <c r="D311" i="16"/>
  <c r="J310" i="16"/>
  <c r="I310" i="16"/>
  <c r="H310" i="16"/>
  <c r="G310" i="16"/>
  <c r="F310" i="16"/>
  <c r="E310" i="16"/>
  <c r="D310" i="16"/>
  <c r="J309" i="16"/>
  <c r="I309" i="16"/>
  <c r="H309" i="16"/>
  <c r="G309" i="16"/>
  <c r="F309" i="16"/>
  <c r="E309" i="16"/>
  <c r="D309" i="16"/>
  <c r="J308" i="16"/>
  <c r="I308" i="16"/>
  <c r="H308" i="16"/>
  <c r="G308" i="16"/>
  <c r="F308" i="16"/>
  <c r="E308" i="16"/>
  <c r="D308" i="16"/>
  <c r="J307" i="16"/>
  <c r="I307" i="16"/>
  <c r="H307" i="16"/>
  <c r="G307" i="16"/>
  <c r="F307" i="16"/>
  <c r="E307" i="16"/>
  <c r="D307" i="16"/>
  <c r="J306" i="16"/>
  <c r="I306" i="16"/>
  <c r="H306" i="16"/>
  <c r="G306" i="16"/>
  <c r="F306" i="16"/>
  <c r="E306" i="16"/>
  <c r="D306" i="16"/>
  <c r="J305" i="16"/>
  <c r="I305" i="16"/>
  <c r="H305" i="16"/>
  <c r="G305" i="16"/>
  <c r="F305" i="16"/>
  <c r="E305" i="16"/>
  <c r="D305" i="16"/>
  <c r="J304" i="16"/>
  <c r="I304" i="16"/>
  <c r="H304" i="16"/>
  <c r="G304" i="16"/>
  <c r="F304" i="16"/>
  <c r="E304" i="16"/>
  <c r="D304" i="16"/>
  <c r="J303" i="16"/>
  <c r="I303" i="16"/>
  <c r="H303" i="16"/>
  <c r="G303" i="16"/>
  <c r="F303" i="16"/>
  <c r="E303" i="16"/>
  <c r="D303" i="16"/>
  <c r="J302" i="16"/>
  <c r="I302" i="16"/>
  <c r="H302" i="16"/>
  <c r="G302" i="16"/>
  <c r="F302" i="16"/>
  <c r="E302" i="16"/>
  <c r="D302" i="16"/>
  <c r="J301" i="16"/>
  <c r="I301" i="16"/>
  <c r="H301" i="16"/>
  <c r="G301" i="16"/>
  <c r="F301" i="16"/>
  <c r="E301" i="16"/>
  <c r="D301" i="16"/>
  <c r="J300" i="16"/>
  <c r="I300" i="16"/>
  <c r="H300" i="16"/>
  <c r="G300" i="16"/>
  <c r="F300" i="16"/>
  <c r="E300" i="16"/>
  <c r="D300" i="16"/>
  <c r="J299" i="16"/>
  <c r="I299" i="16"/>
  <c r="H299" i="16"/>
  <c r="G299" i="16"/>
  <c r="F299" i="16"/>
  <c r="E299" i="16"/>
  <c r="D299" i="16"/>
  <c r="J298" i="16"/>
  <c r="I298" i="16"/>
  <c r="H298" i="16"/>
  <c r="G298" i="16"/>
  <c r="F298" i="16"/>
  <c r="E298" i="16"/>
  <c r="D298" i="16"/>
  <c r="J297" i="16"/>
  <c r="I297" i="16"/>
  <c r="H297" i="16"/>
  <c r="G297" i="16"/>
  <c r="F297" i="16"/>
  <c r="E297" i="16"/>
  <c r="D297" i="16"/>
  <c r="J296" i="16"/>
  <c r="I296" i="16"/>
  <c r="H296" i="16"/>
  <c r="G296" i="16"/>
  <c r="F296" i="16"/>
  <c r="E296" i="16"/>
  <c r="D296" i="16"/>
  <c r="J295" i="16"/>
  <c r="I295" i="16"/>
  <c r="H295" i="16"/>
  <c r="G295" i="16"/>
  <c r="F295" i="16"/>
  <c r="E295" i="16"/>
  <c r="D295" i="16"/>
  <c r="J294" i="16"/>
  <c r="I294" i="16"/>
  <c r="H294" i="16"/>
  <c r="G294" i="16"/>
  <c r="F294" i="16"/>
  <c r="E294" i="16"/>
  <c r="D294" i="16"/>
  <c r="J293" i="16"/>
  <c r="I293" i="16"/>
  <c r="H293" i="16"/>
  <c r="G293" i="16"/>
  <c r="F293" i="16"/>
  <c r="E293" i="16"/>
  <c r="D293" i="16"/>
  <c r="J292" i="16"/>
  <c r="I292" i="16"/>
  <c r="H292" i="16"/>
  <c r="G292" i="16"/>
  <c r="F292" i="16"/>
  <c r="E292" i="16"/>
  <c r="D292" i="16"/>
  <c r="J291" i="16"/>
  <c r="I291" i="16"/>
  <c r="H291" i="16"/>
  <c r="G291" i="16"/>
  <c r="F291" i="16"/>
  <c r="E291" i="16"/>
  <c r="D291" i="16"/>
  <c r="J290" i="16"/>
  <c r="I290" i="16"/>
  <c r="H290" i="16"/>
  <c r="G290" i="16"/>
  <c r="F290" i="16"/>
  <c r="E290" i="16"/>
  <c r="D290" i="16"/>
  <c r="J289" i="16"/>
  <c r="I289" i="16"/>
  <c r="H289" i="16"/>
  <c r="G289" i="16"/>
  <c r="F289" i="16"/>
  <c r="E289" i="16"/>
  <c r="D289" i="16"/>
  <c r="J288" i="16"/>
  <c r="I288" i="16"/>
  <c r="H288" i="16"/>
  <c r="G288" i="16"/>
  <c r="F288" i="16"/>
  <c r="E288" i="16"/>
  <c r="D288" i="16"/>
  <c r="J287" i="16"/>
  <c r="I287" i="16"/>
  <c r="H287" i="16"/>
  <c r="G287" i="16"/>
  <c r="F287" i="16"/>
  <c r="E287" i="16"/>
  <c r="D287" i="16"/>
  <c r="J286" i="16"/>
  <c r="I286" i="16"/>
  <c r="H286" i="16"/>
  <c r="G286" i="16"/>
  <c r="F286" i="16"/>
  <c r="E286" i="16"/>
  <c r="D286" i="16"/>
  <c r="J285" i="16"/>
  <c r="I285" i="16"/>
  <c r="H285" i="16"/>
  <c r="G285" i="16"/>
  <c r="F285" i="16"/>
  <c r="E285" i="16"/>
  <c r="D285" i="16"/>
  <c r="J284" i="16"/>
  <c r="I284" i="16"/>
  <c r="H284" i="16"/>
  <c r="G284" i="16"/>
  <c r="F284" i="16"/>
  <c r="E284" i="16"/>
  <c r="D284" i="16"/>
  <c r="J283" i="16"/>
  <c r="I283" i="16"/>
  <c r="H283" i="16"/>
  <c r="G283" i="16"/>
  <c r="F283" i="16"/>
  <c r="E283" i="16"/>
  <c r="D283" i="16"/>
  <c r="J282" i="16"/>
  <c r="I282" i="16"/>
  <c r="H282" i="16"/>
  <c r="G282" i="16"/>
  <c r="F282" i="16"/>
  <c r="E282" i="16"/>
  <c r="D282" i="16"/>
  <c r="J281" i="16"/>
  <c r="I281" i="16"/>
  <c r="H281" i="16"/>
  <c r="G281" i="16"/>
  <c r="F281" i="16"/>
  <c r="E281" i="16"/>
  <c r="D281" i="16"/>
  <c r="J280" i="16"/>
  <c r="I280" i="16"/>
  <c r="H280" i="16"/>
  <c r="G280" i="16"/>
  <c r="F280" i="16"/>
  <c r="E280" i="16"/>
  <c r="D280" i="16"/>
  <c r="J279" i="16"/>
  <c r="I279" i="16"/>
  <c r="H279" i="16"/>
  <c r="G279" i="16"/>
  <c r="F279" i="16"/>
  <c r="E279" i="16"/>
  <c r="D279" i="16"/>
  <c r="J278" i="16"/>
  <c r="I278" i="16"/>
  <c r="H278" i="16"/>
  <c r="G278" i="16"/>
  <c r="F278" i="16"/>
  <c r="E278" i="16"/>
  <c r="D278" i="16"/>
  <c r="J277" i="16"/>
  <c r="I277" i="16"/>
  <c r="H277" i="16"/>
  <c r="G277" i="16"/>
  <c r="F277" i="16"/>
  <c r="E277" i="16"/>
  <c r="D277" i="16"/>
  <c r="J276" i="16"/>
  <c r="I276" i="16"/>
  <c r="H276" i="16"/>
  <c r="G276" i="16"/>
  <c r="F276" i="16"/>
  <c r="E276" i="16"/>
  <c r="D276" i="16"/>
  <c r="J275" i="16"/>
  <c r="I275" i="16"/>
  <c r="H275" i="16"/>
  <c r="G275" i="16"/>
  <c r="F275" i="16"/>
  <c r="E275" i="16"/>
  <c r="D275" i="16"/>
  <c r="J274" i="16"/>
  <c r="I274" i="16"/>
  <c r="H274" i="16"/>
  <c r="G274" i="16"/>
  <c r="F274" i="16"/>
  <c r="E274" i="16"/>
  <c r="D274" i="16"/>
  <c r="J273" i="16"/>
  <c r="I273" i="16"/>
  <c r="H273" i="16"/>
  <c r="G273" i="16"/>
  <c r="F273" i="16"/>
  <c r="E273" i="16"/>
  <c r="D273" i="16"/>
  <c r="J272" i="16"/>
  <c r="I272" i="16"/>
  <c r="H272" i="16"/>
  <c r="G272" i="16"/>
  <c r="F272" i="16"/>
  <c r="E272" i="16"/>
  <c r="D272" i="16"/>
  <c r="J271" i="16"/>
  <c r="I271" i="16"/>
  <c r="H271" i="16"/>
  <c r="G271" i="16"/>
  <c r="F271" i="16"/>
  <c r="E271" i="16"/>
  <c r="D271" i="16"/>
  <c r="J270" i="16"/>
  <c r="I270" i="16"/>
  <c r="H270" i="16"/>
  <c r="G270" i="16"/>
  <c r="F270" i="16"/>
  <c r="E270" i="16"/>
  <c r="D270" i="16"/>
  <c r="J269" i="16"/>
  <c r="I269" i="16"/>
  <c r="H269" i="16"/>
  <c r="G269" i="16"/>
  <c r="F269" i="16"/>
  <c r="E269" i="16"/>
  <c r="D269" i="16"/>
  <c r="J268" i="16"/>
  <c r="I268" i="16"/>
  <c r="H268" i="16"/>
  <c r="G268" i="16"/>
  <c r="F268" i="16"/>
  <c r="E268" i="16"/>
  <c r="D268" i="16"/>
  <c r="J267" i="16"/>
  <c r="I267" i="16"/>
  <c r="H267" i="16"/>
  <c r="G267" i="16"/>
  <c r="F267" i="16"/>
  <c r="E267" i="16"/>
  <c r="D267" i="16"/>
  <c r="J266" i="16"/>
  <c r="I266" i="16"/>
  <c r="H266" i="16"/>
  <c r="G266" i="16"/>
  <c r="F266" i="16"/>
  <c r="E266" i="16"/>
  <c r="D266" i="16"/>
  <c r="J265" i="16"/>
  <c r="I265" i="16"/>
  <c r="H265" i="16"/>
  <c r="G265" i="16"/>
  <c r="F265" i="16"/>
  <c r="E265" i="16"/>
  <c r="D265" i="16"/>
  <c r="J264" i="16"/>
  <c r="I264" i="16"/>
  <c r="H264" i="16"/>
  <c r="G264" i="16"/>
  <c r="F264" i="16"/>
  <c r="E264" i="16"/>
  <c r="D264" i="16"/>
  <c r="J263" i="16"/>
  <c r="I263" i="16"/>
  <c r="H263" i="16"/>
  <c r="G263" i="16"/>
  <c r="F263" i="16"/>
  <c r="E263" i="16"/>
  <c r="D263" i="16"/>
  <c r="J262" i="16"/>
  <c r="I262" i="16"/>
  <c r="H262" i="16"/>
  <c r="G262" i="16"/>
  <c r="F262" i="16"/>
  <c r="E262" i="16"/>
  <c r="D262" i="16"/>
  <c r="J261" i="16"/>
  <c r="I261" i="16"/>
  <c r="H261" i="16"/>
  <c r="G261" i="16"/>
  <c r="F261" i="16"/>
  <c r="E261" i="16"/>
  <c r="D261" i="16"/>
  <c r="J260" i="16"/>
  <c r="I260" i="16"/>
  <c r="H260" i="16"/>
  <c r="G260" i="16"/>
  <c r="F260" i="16"/>
  <c r="E260" i="16"/>
  <c r="D260" i="16"/>
  <c r="J259" i="16"/>
  <c r="I259" i="16"/>
  <c r="H259" i="16"/>
  <c r="G259" i="16"/>
  <c r="F259" i="16"/>
  <c r="E259" i="16"/>
  <c r="D259" i="16"/>
  <c r="J258" i="16"/>
  <c r="I258" i="16"/>
  <c r="H258" i="16"/>
  <c r="G258" i="16"/>
  <c r="F258" i="16"/>
  <c r="E258" i="16"/>
  <c r="D258" i="16"/>
  <c r="J257" i="16"/>
  <c r="I257" i="16"/>
  <c r="H257" i="16"/>
  <c r="G257" i="16"/>
  <c r="F257" i="16"/>
  <c r="E257" i="16"/>
  <c r="D257" i="16"/>
  <c r="J256" i="16"/>
  <c r="I256" i="16"/>
  <c r="H256" i="16"/>
  <c r="G256" i="16"/>
  <c r="F256" i="16"/>
  <c r="E256" i="16"/>
  <c r="D256" i="16"/>
  <c r="J255" i="16"/>
  <c r="I255" i="16"/>
  <c r="H255" i="16"/>
  <c r="G255" i="16"/>
  <c r="F255" i="16"/>
  <c r="E255" i="16"/>
  <c r="D255" i="16"/>
  <c r="J254" i="16"/>
  <c r="I254" i="16"/>
  <c r="H254" i="16"/>
  <c r="G254" i="16"/>
  <c r="F254" i="16"/>
  <c r="E254" i="16"/>
  <c r="D254" i="16"/>
  <c r="J253" i="16"/>
  <c r="I253" i="16"/>
  <c r="H253" i="16"/>
  <c r="G253" i="16"/>
  <c r="F253" i="16"/>
  <c r="E253" i="16"/>
  <c r="D253" i="16"/>
  <c r="J252" i="16"/>
  <c r="I252" i="16"/>
  <c r="H252" i="16"/>
  <c r="G252" i="16"/>
  <c r="F252" i="16"/>
  <c r="E252" i="16"/>
  <c r="D252" i="16"/>
  <c r="J251" i="16"/>
  <c r="I251" i="16"/>
  <c r="H251" i="16"/>
  <c r="G251" i="16"/>
  <c r="F251" i="16"/>
  <c r="E251" i="16"/>
  <c r="D251" i="16"/>
  <c r="J250" i="16"/>
  <c r="I250" i="16"/>
  <c r="H250" i="16"/>
  <c r="G250" i="16"/>
  <c r="F250" i="16"/>
  <c r="E250" i="16"/>
  <c r="D250" i="16"/>
  <c r="J249" i="16"/>
  <c r="I249" i="16"/>
  <c r="H249" i="16"/>
  <c r="G249" i="16"/>
  <c r="F249" i="16"/>
  <c r="E249" i="16"/>
  <c r="D249" i="16"/>
  <c r="J248" i="16"/>
  <c r="I248" i="16"/>
  <c r="H248" i="16"/>
  <c r="G248" i="16"/>
  <c r="F248" i="16"/>
  <c r="E248" i="16"/>
  <c r="D248" i="16"/>
  <c r="J247" i="16"/>
  <c r="I247" i="16"/>
  <c r="H247" i="16"/>
  <c r="G247" i="16"/>
  <c r="F247" i="16"/>
  <c r="E247" i="16"/>
  <c r="D247" i="16"/>
  <c r="J246" i="16"/>
  <c r="I246" i="16"/>
  <c r="H246" i="16"/>
  <c r="G246" i="16"/>
  <c r="F246" i="16"/>
  <c r="E246" i="16"/>
  <c r="D246" i="16"/>
  <c r="J245" i="16"/>
  <c r="I245" i="16"/>
  <c r="H245" i="16"/>
  <c r="G245" i="16"/>
  <c r="F245" i="16"/>
  <c r="E245" i="16"/>
  <c r="D245" i="16"/>
  <c r="J244" i="16"/>
  <c r="I244" i="16"/>
  <c r="H244" i="16"/>
  <c r="G244" i="16"/>
  <c r="F244" i="16"/>
  <c r="E244" i="16"/>
  <c r="D244" i="16"/>
  <c r="J243" i="16"/>
  <c r="I243" i="16"/>
  <c r="H243" i="16"/>
  <c r="G243" i="16"/>
  <c r="F243" i="16"/>
  <c r="E243" i="16"/>
  <c r="D243" i="16"/>
  <c r="J242" i="16"/>
  <c r="I242" i="16"/>
  <c r="H242" i="16"/>
  <c r="G242" i="16"/>
  <c r="F242" i="16"/>
  <c r="E242" i="16"/>
  <c r="D242" i="16"/>
  <c r="J241" i="16"/>
  <c r="I241" i="16"/>
  <c r="H241" i="16"/>
  <c r="G241" i="16"/>
  <c r="F241" i="16"/>
  <c r="E241" i="16"/>
  <c r="D241" i="16"/>
  <c r="J240" i="16"/>
  <c r="I240" i="16"/>
  <c r="H240" i="16"/>
  <c r="G240" i="16"/>
  <c r="F240" i="16"/>
  <c r="E240" i="16"/>
  <c r="D240" i="16"/>
  <c r="J239" i="16"/>
  <c r="I239" i="16"/>
  <c r="H239" i="16"/>
  <c r="G239" i="16"/>
  <c r="F239" i="16"/>
  <c r="E239" i="16"/>
  <c r="D239" i="16"/>
  <c r="J238" i="16"/>
  <c r="I238" i="16"/>
  <c r="H238" i="16"/>
  <c r="G238" i="16"/>
  <c r="F238" i="16"/>
  <c r="E238" i="16"/>
  <c r="D238" i="16"/>
  <c r="J237" i="16"/>
  <c r="I237" i="16"/>
  <c r="H237" i="16"/>
  <c r="G237" i="16"/>
  <c r="F237" i="16"/>
  <c r="E237" i="16"/>
  <c r="D237" i="16"/>
  <c r="J236" i="16"/>
  <c r="I236" i="16"/>
  <c r="H236" i="16"/>
  <c r="G236" i="16"/>
  <c r="F236" i="16"/>
  <c r="E236" i="16"/>
  <c r="D236" i="16"/>
  <c r="J235" i="16"/>
  <c r="I235" i="16"/>
  <c r="H235" i="16"/>
  <c r="G235" i="16"/>
  <c r="F235" i="16"/>
  <c r="E235" i="16"/>
  <c r="D235" i="16"/>
  <c r="J234" i="16"/>
  <c r="I234" i="16"/>
  <c r="H234" i="16"/>
  <c r="G234" i="16"/>
  <c r="F234" i="16"/>
  <c r="E234" i="16"/>
  <c r="D234" i="16"/>
  <c r="J233" i="16"/>
  <c r="I233" i="16"/>
  <c r="H233" i="16"/>
  <c r="G233" i="16"/>
  <c r="F233" i="16"/>
  <c r="E233" i="16"/>
  <c r="D233" i="16"/>
  <c r="J232" i="16"/>
  <c r="I232" i="16"/>
  <c r="H232" i="16"/>
  <c r="G232" i="16"/>
  <c r="F232" i="16"/>
  <c r="E232" i="16"/>
  <c r="D232" i="16"/>
  <c r="J231" i="16"/>
  <c r="I231" i="16"/>
  <c r="H231" i="16"/>
  <c r="G231" i="16"/>
  <c r="F231" i="16"/>
  <c r="E231" i="16"/>
  <c r="D231" i="16"/>
  <c r="J230" i="16"/>
  <c r="I230" i="16"/>
  <c r="H230" i="16"/>
  <c r="G230" i="16"/>
  <c r="F230" i="16"/>
  <c r="E230" i="16"/>
  <c r="D230" i="16"/>
  <c r="J229" i="16"/>
  <c r="I229" i="16"/>
  <c r="H229" i="16"/>
  <c r="G229" i="16"/>
  <c r="F229" i="16"/>
  <c r="E229" i="16"/>
  <c r="D229" i="16"/>
  <c r="J228" i="16"/>
  <c r="I228" i="16"/>
  <c r="H228" i="16"/>
  <c r="G228" i="16"/>
  <c r="F228" i="16"/>
  <c r="E228" i="16"/>
  <c r="D228" i="16"/>
  <c r="J227" i="16"/>
  <c r="I227" i="16"/>
  <c r="H227" i="16"/>
  <c r="G227" i="16"/>
  <c r="F227" i="16"/>
  <c r="E227" i="16"/>
  <c r="D227" i="16"/>
  <c r="J226" i="16"/>
  <c r="I226" i="16"/>
  <c r="H226" i="16"/>
  <c r="G226" i="16"/>
  <c r="F226" i="16"/>
  <c r="E226" i="16"/>
  <c r="D226" i="16"/>
  <c r="J225" i="16"/>
  <c r="I225" i="16"/>
  <c r="H225" i="16"/>
  <c r="G225" i="16"/>
  <c r="F225" i="16"/>
  <c r="E225" i="16"/>
  <c r="D225" i="16"/>
  <c r="J224" i="16"/>
  <c r="I224" i="16"/>
  <c r="H224" i="16"/>
  <c r="G224" i="16"/>
  <c r="F224" i="16"/>
  <c r="E224" i="16"/>
  <c r="D224" i="16"/>
  <c r="J223" i="16"/>
  <c r="I223" i="16"/>
  <c r="H223" i="16"/>
  <c r="G223" i="16"/>
  <c r="F223" i="16"/>
  <c r="E223" i="16"/>
  <c r="D223" i="16"/>
  <c r="J222" i="16"/>
  <c r="I222" i="16"/>
  <c r="H222" i="16"/>
  <c r="G222" i="16"/>
  <c r="F222" i="16"/>
  <c r="E222" i="16"/>
  <c r="D222" i="16"/>
  <c r="J221" i="16"/>
  <c r="I221" i="16"/>
  <c r="H221" i="16"/>
  <c r="G221" i="16"/>
  <c r="F221" i="16"/>
  <c r="E221" i="16"/>
  <c r="D221" i="16"/>
  <c r="J220" i="16"/>
  <c r="I220" i="16"/>
  <c r="H220" i="16"/>
  <c r="G220" i="16"/>
  <c r="F220" i="16"/>
  <c r="E220" i="16"/>
  <c r="D220" i="16"/>
  <c r="J219" i="16"/>
  <c r="I219" i="16"/>
  <c r="H219" i="16"/>
  <c r="G219" i="16"/>
  <c r="F219" i="16"/>
  <c r="E219" i="16"/>
  <c r="D219" i="16"/>
  <c r="J218" i="16"/>
  <c r="I218" i="16"/>
  <c r="H218" i="16"/>
  <c r="G218" i="16"/>
  <c r="F218" i="16"/>
  <c r="E218" i="16"/>
  <c r="D218" i="16"/>
  <c r="J217" i="16"/>
  <c r="I217" i="16"/>
  <c r="H217" i="16"/>
  <c r="G217" i="16"/>
  <c r="F217" i="16"/>
  <c r="E217" i="16"/>
  <c r="D217" i="16"/>
  <c r="J216" i="16"/>
  <c r="I216" i="16"/>
  <c r="H216" i="16"/>
  <c r="G216" i="16"/>
  <c r="F216" i="16"/>
  <c r="E216" i="16"/>
  <c r="D216" i="16"/>
  <c r="J215" i="16"/>
  <c r="I215" i="16"/>
  <c r="H215" i="16"/>
  <c r="G215" i="16"/>
  <c r="F215" i="16"/>
  <c r="E215" i="16"/>
  <c r="D215" i="16"/>
  <c r="J214" i="16"/>
  <c r="I214" i="16"/>
  <c r="H214" i="16"/>
  <c r="G214" i="16"/>
  <c r="F214" i="16"/>
  <c r="E214" i="16"/>
  <c r="D214" i="16"/>
  <c r="J213" i="16"/>
  <c r="I213" i="16"/>
  <c r="H213" i="16"/>
  <c r="G213" i="16"/>
  <c r="F213" i="16"/>
  <c r="E213" i="16"/>
  <c r="D213" i="16"/>
  <c r="J212" i="16"/>
  <c r="I212" i="16"/>
  <c r="H212" i="16"/>
  <c r="G212" i="16"/>
  <c r="F212" i="16"/>
  <c r="E212" i="16"/>
  <c r="D212" i="16"/>
  <c r="J211" i="16"/>
  <c r="I211" i="16"/>
  <c r="H211" i="16"/>
  <c r="G211" i="16"/>
  <c r="F211" i="16"/>
  <c r="E211" i="16"/>
  <c r="D211" i="16"/>
  <c r="J210" i="16"/>
  <c r="I210" i="16"/>
  <c r="H210" i="16"/>
  <c r="G210" i="16"/>
  <c r="F210" i="16"/>
  <c r="E210" i="16"/>
  <c r="D210" i="16"/>
  <c r="J209" i="16"/>
  <c r="I209" i="16"/>
  <c r="H209" i="16"/>
  <c r="G209" i="16"/>
  <c r="F209" i="16"/>
  <c r="E209" i="16"/>
  <c r="D209" i="16"/>
  <c r="J208" i="16"/>
  <c r="I208" i="16"/>
  <c r="H208" i="16"/>
  <c r="G208" i="16"/>
  <c r="F208" i="16"/>
  <c r="E208" i="16"/>
  <c r="D208" i="16"/>
  <c r="J207" i="16"/>
  <c r="I207" i="16"/>
  <c r="H207" i="16"/>
  <c r="G207" i="16"/>
  <c r="F207" i="16"/>
  <c r="E207" i="16"/>
  <c r="D207" i="16"/>
  <c r="J206" i="16"/>
  <c r="I206" i="16"/>
  <c r="H206" i="16"/>
  <c r="G206" i="16"/>
  <c r="F206" i="16"/>
  <c r="E206" i="16"/>
  <c r="D206" i="16"/>
  <c r="J205" i="16"/>
  <c r="I205" i="16"/>
  <c r="H205" i="16"/>
  <c r="G205" i="16"/>
  <c r="F205" i="16"/>
  <c r="E205" i="16"/>
  <c r="D205" i="16"/>
  <c r="J204" i="16"/>
  <c r="I204" i="16"/>
  <c r="H204" i="16"/>
  <c r="G204" i="16"/>
  <c r="F204" i="16"/>
  <c r="E204" i="16"/>
  <c r="D204" i="16"/>
  <c r="J203" i="16"/>
  <c r="I203" i="16"/>
  <c r="H203" i="16"/>
  <c r="G203" i="16"/>
  <c r="F203" i="16"/>
  <c r="E203" i="16"/>
  <c r="D203" i="16"/>
  <c r="J202" i="16"/>
  <c r="I202" i="16"/>
  <c r="H202" i="16"/>
  <c r="G202" i="16"/>
  <c r="F202" i="16"/>
  <c r="E202" i="16"/>
  <c r="D202" i="16"/>
  <c r="J201" i="16"/>
  <c r="I201" i="16"/>
  <c r="H201" i="16"/>
  <c r="G201" i="16"/>
  <c r="F201" i="16"/>
  <c r="E201" i="16"/>
  <c r="D201" i="16"/>
  <c r="J200" i="16"/>
  <c r="I200" i="16"/>
  <c r="H200" i="16"/>
  <c r="G200" i="16"/>
  <c r="F200" i="16"/>
  <c r="E200" i="16"/>
  <c r="D200" i="16"/>
  <c r="J199" i="16"/>
  <c r="I199" i="16"/>
  <c r="H199" i="16"/>
  <c r="G199" i="16"/>
  <c r="F199" i="16"/>
  <c r="E199" i="16"/>
  <c r="D199" i="16"/>
  <c r="J198" i="16"/>
  <c r="I198" i="16"/>
  <c r="H198" i="16"/>
  <c r="G198" i="16"/>
  <c r="F198" i="16"/>
  <c r="E198" i="16"/>
  <c r="D198" i="16"/>
  <c r="J197" i="16"/>
  <c r="I197" i="16"/>
  <c r="H197" i="16"/>
  <c r="G197" i="16"/>
  <c r="F197" i="16"/>
  <c r="E197" i="16"/>
  <c r="D197" i="16"/>
  <c r="J196" i="16"/>
  <c r="I196" i="16"/>
  <c r="H196" i="16"/>
  <c r="G196" i="16"/>
  <c r="F196" i="16"/>
  <c r="E196" i="16"/>
  <c r="D196" i="16"/>
  <c r="J195" i="16"/>
  <c r="I195" i="16"/>
  <c r="H195" i="16"/>
  <c r="G195" i="16"/>
  <c r="F195" i="16"/>
  <c r="E195" i="16"/>
  <c r="D195" i="16"/>
  <c r="J194" i="16"/>
  <c r="I194" i="16"/>
  <c r="H194" i="16"/>
  <c r="G194" i="16"/>
  <c r="F194" i="16"/>
  <c r="E194" i="16"/>
  <c r="D194" i="16"/>
  <c r="J193" i="16"/>
  <c r="I193" i="16"/>
  <c r="H193" i="16"/>
  <c r="G193" i="16"/>
  <c r="F193" i="16"/>
  <c r="E193" i="16"/>
  <c r="D193" i="16"/>
  <c r="J192" i="16"/>
  <c r="I192" i="16"/>
  <c r="H192" i="16"/>
  <c r="G192" i="16"/>
  <c r="F192" i="16"/>
  <c r="E192" i="16"/>
  <c r="D192" i="16"/>
  <c r="J191" i="16"/>
  <c r="I191" i="16"/>
  <c r="H191" i="16"/>
  <c r="G191" i="16"/>
  <c r="F191" i="16"/>
  <c r="E191" i="16"/>
  <c r="D191" i="16"/>
  <c r="J190" i="16"/>
  <c r="I190" i="16"/>
  <c r="H190" i="16"/>
  <c r="G190" i="16"/>
  <c r="F190" i="16"/>
  <c r="E190" i="16"/>
  <c r="D190" i="16"/>
  <c r="J189" i="16"/>
  <c r="I189" i="16"/>
  <c r="H189" i="16"/>
  <c r="G189" i="16"/>
  <c r="F189" i="16"/>
  <c r="E189" i="16"/>
  <c r="D189" i="16"/>
  <c r="J188" i="16"/>
  <c r="I188" i="16"/>
  <c r="H188" i="16"/>
  <c r="G188" i="16"/>
  <c r="F188" i="16"/>
  <c r="E188" i="16"/>
  <c r="D188" i="16"/>
  <c r="J187" i="16"/>
  <c r="I187" i="16"/>
  <c r="H187" i="16"/>
  <c r="G187" i="16"/>
  <c r="F187" i="16"/>
  <c r="E187" i="16"/>
  <c r="D187" i="16"/>
  <c r="J186" i="16"/>
  <c r="I186" i="16"/>
  <c r="H186" i="16"/>
  <c r="G186" i="16"/>
  <c r="F186" i="16"/>
  <c r="E186" i="16"/>
  <c r="D186" i="16"/>
  <c r="J185" i="16"/>
  <c r="I185" i="16"/>
  <c r="H185" i="16"/>
  <c r="G185" i="16"/>
  <c r="F185" i="16"/>
  <c r="E185" i="16"/>
  <c r="D185" i="16"/>
  <c r="J184" i="16"/>
  <c r="I184" i="16"/>
  <c r="H184" i="16"/>
  <c r="G184" i="16"/>
  <c r="F184" i="16"/>
  <c r="E184" i="16"/>
  <c r="D184" i="16"/>
  <c r="J183" i="16"/>
  <c r="I183" i="16"/>
  <c r="H183" i="16"/>
  <c r="G183" i="16"/>
  <c r="F183" i="16"/>
  <c r="E183" i="16"/>
  <c r="D183" i="16"/>
  <c r="J182" i="16"/>
  <c r="I182" i="16"/>
  <c r="H182" i="16"/>
  <c r="G182" i="16"/>
  <c r="F182" i="16"/>
  <c r="E182" i="16"/>
  <c r="D182" i="16"/>
  <c r="J181" i="16"/>
  <c r="I181" i="16"/>
  <c r="H181" i="16"/>
  <c r="G181" i="16"/>
  <c r="F181" i="16"/>
  <c r="E181" i="16"/>
  <c r="D181" i="16"/>
  <c r="J180" i="16"/>
  <c r="I180" i="16"/>
  <c r="H180" i="16"/>
  <c r="G180" i="16"/>
  <c r="F180" i="16"/>
  <c r="E180" i="16"/>
  <c r="D180" i="16"/>
  <c r="J179" i="16"/>
  <c r="I179" i="16"/>
  <c r="H179" i="16"/>
  <c r="G179" i="16"/>
  <c r="F179" i="16"/>
  <c r="E179" i="16"/>
  <c r="D179" i="16"/>
  <c r="J178" i="16"/>
  <c r="I178" i="16"/>
  <c r="H178" i="16"/>
  <c r="G178" i="16"/>
  <c r="F178" i="16"/>
  <c r="E178" i="16"/>
  <c r="D178" i="16"/>
  <c r="J177" i="16"/>
  <c r="I177" i="16"/>
  <c r="H177" i="16"/>
  <c r="G177" i="16"/>
  <c r="F177" i="16"/>
  <c r="E177" i="16"/>
  <c r="D177" i="16"/>
  <c r="J176" i="16"/>
  <c r="I176" i="16"/>
  <c r="H176" i="16"/>
  <c r="G176" i="16"/>
  <c r="F176" i="16"/>
  <c r="E176" i="16"/>
  <c r="D176" i="16"/>
  <c r="J175" i="16"/>
  <c r="I175" i="16"/>
  <c r="H175" i="16"/>
  <c r="G175" i="16"/>
  <c r="F175" i="16"/>
  <c r="E175" i="16"/>
  <c r="D175" i="16"/>
  <c r="J174" i="16"/>
  <c r="I174" i="16"/>
  <c r="H174" i="16"/>
  <c r="G174" i="16"/>
  <c r="F174" i="16"/>
  <c r="E174" i="16"/>
  <c r="D174" i="16"/>
  <c r="J173" i="16"/>
  <c r="I173" i="16"/>
  <c r="H173" i="16"/>
  <c r="G173" i="16"/>
  <c r="F173" i="16"/>
  <c r="E173" i="16"/>
  <c r="D173" i="16"/>
  <c r="J172" i="16"/>
  <c r="I172" i="16"/>
  <c r="H172" i="16"/>
  <c r="G172" i="16"/>
  <c r="F172" i="16"/>
  <c r="E172" i="16"/>
  <c r="D172" i="16"/>
  <c r="J171" i="16"/>
  <c r="I171" i="16"/>
  <c r="H171" i="16"/>
  <c r="G171" i="16"/>
  <c r="F171" i="16"/>
  <c r="E171" i="16"/>
  <c r="D171" i="16"/>
  <c r="J170" i="16"/>
  <c r="I170" i="16"/>
  <c r="H170" i="16"/>
  <c r="G170" i="16"/>
  <c r="F170" i="16"/>
  <c r="E170" i="16"/>
  <c r="D170" i="16"/>
  <c r="J169" i="16"/>
  <c r="I169" i="16"/>
  <c r="H169" i="16"/>
  <c r="G169" i="16"/>
  <c r="F169" i="16"/>
  <c r="E169" i="16"/>
  <c r="D169" i="16"/>
  <c r="J168" i="16"/>
  <c r="I168" i="16"/>
  <c r="H168" i="16"/>
  <c r="G168" i="16"/>
  <c r="F168" i="16"/>
  <c r="E168" i="16"/>
  <c r="D168" i="16"/>
  <c r="J167" i="16"/>
  <c r="I167" i="16"/>
  <c r="H167" i="16"/>
  <c r="G167" i="16"/>
  <c r="F167" i="16"/>
  <c r="E167" i="16"/>
  <c r="D167" i="16"/>
  <c r="J166" i="16"/>
  <c r="I166" i="16"/>
  <c r="H166" i="16"/>
  <c r="G166" i="16"/>
  <c r="F166" i="16"/>
  <c r="E166" i="16"/>
  <c r="D166" i="16"/>
  <c r="J165" i="16"/>
  <c r="I165" i="16"/>
  <c r="H165" i="16"/>
  <c r="G165" i="16"/>
  <c r="F165" i="16"/>
  <c r="E165" i="16"/>
  <c r="D165" i="16"/>
  <c r="J164" i="16"/>
  <c r="I164" i="16"/>
  <c r="H164" i="16"/>
  <c r="G164" i="16"/>
  <c r="F164" i="16"/>
  <c r="E164" i="16"/>
  <c r="D164" i="16"/>
  <c r="J163" i="16"/>
  <c r="I163" i="16"/>
  <c r="H163" i="16"/>
  <c r="G163" i="16"/>
  <c r="F163" i="16"/>
  <c r="E163" i="16"/>
  <c r="D163" i="16"/>
  <c r="J162" i="16"/>
  <c r="I162" i="16"/>
  <c r="H162" i="16"/>
  <c r="G162" i="16"/>
  <c r="F162" i="16"/>
  <c r="E162" i="16"/>
  <c r="D162" i="16"/>
  <c r="J161" i="16"/>
  <c r="I161" i="16"/>
  <c r="H161" i="16"/>
  <c r="G161" i="16"/>
  <c r="F161" i="16"/>
  <c r="E161" i="16"/>
  <c r="D161" i="16"/>
  <c r="J160" i="16"/>
  <c r="I160" i="16"/>
  <c r="H160" i="16"/>
  <c r="G160" i="16"/>
  <c r="F160" i="16"/>
  <c r="E160" i="16"/>
  <c r="D160" i="16"/>
  <c r="J159" i="16"/>
  <c r="I159" i="16"/>
  <c r="H159" i="16"/>
  <c r="G159" i="16"/>
  <c r="F159" i="16"/>
  <c r="E159" i="16"/>
  <c r="D159" i="16"/>
  <c r="J158" i="16"/>
  <c r="I158" i="16"/>
  <c r="H158" i="16"/>
  <c r="G158" i="16"/>
  <c r="F158" i="16"/>
  <c r="E158" i="16"/>
  <c r="D158" i="16"/>
  <c r="J157" i="16"/>
  <c r="I157" i="16"/>
  <c r="H157" i="16"/>
  <c r="G157" i="16"/>
  <c r="F157" i="16"/>
  <c r="E157" i="16"/>
  <c r="D157" i="16"/>
  <c r="J156" i="16"/>
  <c r="I156" i="16"/>
  <c r="H156" i="16"/>
  <c r="G156" i="16"/>
  <c r="F156" i="16"/>
  <c r="E156" i="16"/>
  <c r="D156" i="16"/>
  <c r="J155" i="16"/>
  <c r="I155" i="16"/>
  <c r="H155" i="16"/>
  <c r="G155" i="16"/>
  <c r="F155" i="16"/>
  <c r="E155" i="16"/>
  <c r="D155" i="16"/>
  <c r="J154" i="16"/>
  <c r="I154" i="16"/>
  <c r="H154" i="16"/>
  <c r="G154" i="16"/>
  <c r="F154" i="16"/>
  <c r="E154" i="16"/>
  <c r="D154" i="16"/>
  <c r="J153" i="16"/>
  <c r="I153" i="16"/>
  <c r="H153" i="16"/>
  <c r="G153" i="16"/>
  <c r="F153" i="16"/>
  <c r="E153" i="16"/>
  <c r="D153" i="16"/>
  <c r="J152" i="16"/>
  <c r="I152" i="16"/>
  <c r="H152" i="16"/>
  <c r="G152" i="16"/>
  <c r="F152" i="16"/>
  <c r="E152" i="16"/>
  <c r="D152" i="16"/>
  <c r="J151" i="16"/>
  <c r="I151" i="16"/>
  <c r="H151" i="16"/>
  <c r="G151" i="16"/>
  <c r="F151" i="16"/>
  <c r="E151" i="16"/>
  <c r="D151" i="16"/>
  <c r="J150" i="16"/>
  <c r="I150" i="16"/>
  <c r="H150" i="16"/>
  <c r="G150" i="16"/>
  <c r="F150" i="16"/>
  <c r="E150" i="16"/>
  <c r="D150" i="16"/>
  <c r="J149" i="16"/>
  <c r="I149" i="16"/>
  <c r="H149" i="16"/>
  <c r="G149" i="16"/>
  <c r="F149" i="16"/>
  <c r="E149" i="16"/>
  <c r="D149" i="16"/>
  <c r="J148" i="16"/>
  <c r="I148" i="16"/>
  <c r="H148" i="16"/>
  <c r="G148" i="16"/>
  <c r="F148" i="16"/>
  <c r="E148" i="16"/>
  <c r="D148" i="16"/>
  <c r="J147" i="16"/>
  <c r="I147" i="16"/>
  <c r="H147" i="16"/>
  <c r="G147" i="16"/>
  <c r="F147" i="16"/>
  <c r="E147" i="16"/>
  <c r="D147" i="16"/>
  <c r="J146" i="16"/>
  <c r="I146" i="16"/>
  <c r="H146" i="16"/>
  <c r="G146" i="16"/>
  <c r="F146" i="16"/>
  <c r="E146" i="16"/>
  <c r="D146" i="16"/>
  <c r="J145" i="16"/>
  <c r="I145" i="16"/>
  <c r="H145" i="16"/>
  <c r="G145" i="16"/>
  <c r="F145" i="16"/>
  <c r="E145" i="16"/>
  <c r="D145" i="16"/>
  <c r="J144" i="16"/>
  <c r="I144" i="16"/>
  <c r="H144" i="16"/>
  <c r="G144" i="16"/>
  <c r="F144" i="16"/>
  <c r="E144" i="16"/>
  <c r="D144" i="16"/>
  <c r="J143" i="16"/>
  <c r="I143" i="16"/>
  <c r="H143" i="16"/>
  <c r="G143" i="16"/>
  <c r="F143" i="16"/>
  <c r="E143" i="16"/>
  <c r="D143" i="16"/>
  <c r="J142" i="16"/>
  <c r="I142" i="16"/>
  <c r="H142" i="16"/>
  <c r="G142" i="16"/>
  <c r="F142" i="16"/>
  <c r="E142" i="16"/>
  <c r="D142" i="16"/>
  <c r="J141" i="16"/>
  <c r="I141" i="16"/>
  <c r="H141" i="16"/>
  <c r="G141" i="16"/>
  <c r="F141" i="16"/>
  <c r="E141" i="16"/>
  <c r="D141" i="16"/>
  <c r="J140" i="16"/>
  <c r="I140" i="16"/>
  <c r="H140" i="16"/>
  <c r="G140" i="16"/>
  <c r="F140" i="16"/>
  <c r="E140" i="16"/>
  <c r="D140" i="16"/>
  <c r="J139" i="16"/>
  <c r="I139" i="16"/>
  <c r="H139" i="16"/>
  <c r="G139" i="16"/>
  <c r="F139" i="16"/>
  <c r="E139" i="16"/>
  <c r="D139" i="16"/>
  <c r="J138" i="16"/>
  <c r="I138" i="16"/>
  <c r="H138" i="16"/>
  <c r="G138" i="16"/>
  <c r="F138" i="16"/>
  <c r="E138" i="16"/>
  <c r="D138" i="16"/>
  <c r="J137" i="16"/>
  <c r="I137" i="16"/>
  <c r="H137" i="16"/>
  <c r="G137" i="16"/>
  <c r="F137" i="16"/>
  <c r="E137" i="16"/>
  <c r="D137" i="16"/>
  <c r="J136" i="16"/>
  <c r="I136" i="16"/>
  <c r="H136" i="16"/>
  <c r="G136" i="16"/>
  <c r="F136" i="16"/>
  <c r="E136" i="16"/>
  <c r="D136" i="16"/>
  <c r="J135" i="16"/>
  <c r="I135" i="16"/>
  <c r="H135" i="16"/>
  <c r="G135" i="16"/>
  <c r="F135" i="16"/>
  <c r="E135" i="16"/>
  <c r="D135" i="16"/>
  <c r="J134" i="16"/>
  <c r="I134" i="16"/>
  <c r="H134" i="16"/>
  <c r="G134" i="16"/>
  <c r="F134" i="16"/>
  <c r="E134" i="16"/>
  <c r="D134" i="16"/>
  <c r="J133" i="16"/>
  <c r="I133" i="16"/>
  <c r="H133" i="16"/>
  <c r="G133" i="16"/>
  <c r="F133" i="16"/>
  <c r="E133" i="16"/>
  <c r="D133" i="16"/>
  <c r="J132" i="16"/>
  <c r="I132" i="16"/>
  <c r="H132" i="16"/>
  <c r="G132" i="16"/>
  <c r="F132" i="16"/>
  <c r="E132" i="16"/>
  <c r="D132" i="16"/>
  <c r="J131" i="16"/>
  <c r="I131" i="16"/>
  <c r="H131" i="16"/>
  <c r="G131" i="16"/>
  <c r="F131" i="16"/>
  <c r="E131" i="16"/>
  <c r="D131" i="16"/>
  <c r="J130" i="16"/>
  <c r="I130" i="16"/>
  <c r="H130" i="16"/>
  <c r="G130" i="16"/>
  <c r="F130" i="16"/>
  <c r="E130" i="16"/>
  <c r="D130" i="16"/>
  <c r="J129" i="16"/>
  <c r="I129" i="16"/>
  <c r="H129" i="16"/>
  <c r="G129" i="16"/>
  <c r="F129" i="16"/>
  <c r="E129" i="16"/>
  <c r="D129" i="16"/>
  <c r="J128" i="16"/>
  <c r="I128" i="16"/>
  <c r="H128" i="16"/>
  <c r="G128" i="16"/>
  <c r="F128" i="16"/>
  <c r="E128" i="16"/>
  <c r="D128" i="16"/>
  <c r="J127" i="16"/>
  <c r="I127" i="16"/>
  <c r="H127" i="16"/>
  <c r="G127" i="16"/>
  <c r="F127" i="16"/>
  <c r="E127" i="16"/>
  <c r="D127" i="16"/>
  <c r="J126" i="16"/>
  <c r="I126" i="16"/>
  <c r="H126" i="16"/>
  <c r="G126" i="16"/>
  <c r="F126" i="16"/>
  <c r="E126" i="16"/>
  <c r="D126" i="16"/>
  <c r="J125" i="16"/>
  <c r="I125" i="16"/>
  <c r="H125" i="16"/>
  <c r="G125" i="16"/>
  <c r="F125" i="16"/>
  <c r="E125" i="16"/>
  <c r="D125" i="16"/>
  <c r="J124" i="16"/>
  <c r="I124" i="16"/>
  <c r="H124" i="16"/>
  <c r="G124" i="16"/>
  <c r="F124" i="16"/>
  <c r="E124" i="16"/>
  <c r="D124" i="16"/>
  <c r="J123" i="16"/>
  <c r="I123" i="16"/>
  <c r="H123" i="16"/>
  <c r="G123" i="16"/>
  <c r="F123" i="16"/>
  <c r="E123" i="16"/>
  <c r="D123" i="16"/>
  <c r="J122" i="16"/>
  <c r="I122" i="16"/>
  <c r="H122" i="16"/>
  <c r="G122" i="16"/>
  <c r="F122" i="16"/>
  <c r="E122" i="16"/>
  <c r="D122" i="16"/>
  <c r="J121" i="16"/>
  <c r="I121" i="16"/>
  <c r="H121" i="16"/>
  <c r="G121" i="16"/>
  <c r="F121" i="16"/>
  <c r="E121" i="16"/>
  <c r="D121" i="16"/>
  <c r="J120" i="16"/>
  <c r="I120" i="16"/>
  <c r="H120" i="16"/>
  <c r="G120" i="16"/>
  <c r="F120" i="16"/>
  <c r="E120" i="16"/>
  <c r="D120" i="16"/>
  <c r="J119" i="16"/>
  <c r="I119" i="16"/>
  <c r="H119" i="16"/>
  <c r="G119" i="16"/>
  <c r="F119" i="16"/>
  <c r="E119" i="16"/>
  <c r="D119" i="16"/>
  <c r="J118" i="16"/>
  <c r="I118" i="16"/>
  <c r="H118" i="16"/>
  <c r="G118" i="16"/>
  <c r="F118" i="16"/>
  <c r="E118" i="16"/>
  <c r="D118" i="16"/>
  <c r="J117" i="16"/>
  <c r="I117" i="16"/>
  <c r="H117" i="16"/>
  <c r="G117" i="16"/>
  <c r="F117" i="16"/>
  <c r="E117" i="16"/>
  <c r="D117" i="16"/>
  <c r="J116" i="16"/>
  <c r="I116" i="16"/>
  <c r="H116" i="16"/>
  <c r="G116" i="16"/>
  <c r="F116" i="16"/>
  <c r="E116" i="16"/>
  <c r="D116" i="16"/>
  <c r="J115" i="16"/>
  <c r="I115" i="16"/>
  <c r="H115" i="16"/>
  <c r="G115" i="16"/>
  <c r="F115" i="16"/>
  <c r="E115" i="16"/>
  <c r="D115" i="16"/>
  <c r="J114" i="16"/>
  <c r="I114" i="16"/>
  <c r="H114" i="16"/>
  <c r="G114" i="16"/>
  <c r="F114" i="16"/>
  <c r="E114" i="16"/>
  <c r="D114" i="16"/>
  <c r="J113" i="16"/>
  <c r="I113" i="16"/>
  <c r="H113" i="16"/>
  <c r="G113" i="16"/>
  <c r="F113" i="16"/>
  <c r="E113" i="16"/>
  <c r="D113" i="16"/>
  <c r="J112" i="16"/>
  <c r="I112" i="16"/>
  <c r="H112" i="16"/>
  <c r="G112" i="16"/>
  <c r="F112" i="16"/>
  <c r="E112" i="16"/>
  <c r="D112" i="16"/>
  <c r="J111" i="16"/>
  <c r="I111" i="16"/>
  <c r="H111" i="16"/>
  <c r="G111" i="16"/>
  <c r="F111" i="16"/>
  <c r="E111" i="16"/>
  <c r="D111" i="16"/>
  <c r="J110" i="16"/>
  <c r="I110" i="16"/>
  <c r="H110" i="16"/>
  <c r="G110" i="16"/>
  <c r="F110" i="16"/>
  <c r="E110" i="16"/>
  <c r="D110" i="16"/>
  <c r="J109" i="16"/>
  <c r="I109" i="16"/>
  <c r="H109" i="16"/>
  <c r="G109" i="16"/>
  <c r="F109" i="16"/>
  <c r="E109" i="16"/>
  <c r="D109" i="16"/>
  <c r="J108" i="16"/>
  <c r="I108" i="16"/>
  <c r="H108" i="16"/>
  <c r="G108" i="16"/>
  <c r="F108" i="16"/>
  <c r="E108" i="16"/>
  <c r="D108" i="16"/>
  <c r="J107" i="16"/>
  <c r="I107" i="16"/>
  <c r="H107" i="16"/>
  <c r="G107" i="16"/>
  <c r="F107" i="16"/>
  <c r="E107" i="16"/>
  <c r="D107" i="16"/>
  <c r="J106" i="16"/>
  <c r="I106" i="16"/>
  <c r="H106" i="16"/>
  <c r="G106" i="16"/>
  <c r="F106" i="16"/>
  <c r="E106" i="16"/>
  <c r="D106" i="16"/>
  <c r="J105" i="16"/>
  <c r="I105" i="16"/>
  <c r="H105" i="16"/>
  <c r="G105" i="16"/>
  <c r="F105" i="16"/>
  <c r="E105" i="16"/>
  <c r="D105" i="16"/>
  <c r="J104" i="16"/>
  <c r="I104" i="16"/>
  <c r="H104" i="16"/>
  <c r="G104" i="16"/>
  <c r="F104" i="16"/>
  <c r="E104" i="16"/>
  <c r="D104" i="16"/>
  <c r="J103" i="16"/>
  <c r="I103" i="16"/>
  <c r="H103" i="16"/>
  <c r="G103" i="16"/>
  <c r="F103" i="16"/>
  <c r="E103" i="16"/>
  <c r="D103" i="16"/>
  <c r="J102" i="16"/>
  <c r="I102" i="16"/>
  <c r="H102" i="16"/>
  <c r="G102" i="16"/>
  <c r="F102" i="16"/>
  <c r="E102" i="16"/>
  <c r="D102" i="16"/>
  <c r="J101" i="16"/>
  <c r="I101" i="16"/>
  <c r="H101" i="16"/>
  <c r="G101" i="16"/>
  <c r="F101" i="16"/>
  <c r="E101" i="16"/>
  <c r="D101" i="16"/>
  <c r="J100" i="16"/>
  <c r="I100" i="16"/>
  <c r="H100" i="16"/>
  <c r="G100" i="16"/>
  <c r="F100" i="16"/>
  <c r="E100" i="16"/>
  <c r="D100" i="16"/>
  <c r="J99" i="16"/>
  <c r="I99" i="16"/>
  <c r="H99" i="16"/>
  <c r="G99" i="16"/>
  <c r="F99" i="16"/>
  <c r="E99" i="16"/>
  <c r="D99" i="16"/>
  <c r="J98" i="16"/>
  <c r="I98" i="16"/>
  <c r="H98" i="16"/>
  <c r="G98" i="16"/>
  <c r="F98" i="16"/>
  <c r="E98" i="16"/>
  <c r="D98" i="16"/>
  <c r="J97" i="16"/>
  <c r="I97" i="16"/>
  <c r="H97" i="16"/>
  <c r="G97" i="16"/>
  <c r="F97" i="16"/>
  <c r="E97" i="16"/>
  <c r="D97" i="16"/>
  <c r="J96" i="16"/>
  <c r="I96" i="16"/>
  <c r="H96" i="16"/>
  <c r="G96" i="16"/>
  <c r="F96" i="16"/>
  <c r="E96" i="16"/>
  <c r="D96" i="16"/>
  <c r="J95" i="16"/>
  <c r="I95" i="16"/>
  <c r="H95" i="16"/>
  <c r="G95" i="16"/>
  <c r="F95" i="16"/>
  <c r="E95" i="16"/>
  <c r="D95" i="16"/>
  <c r="J94" i="16"/>
  <c r="I94" i="16"/>
  <c r="H94" i="16"/>
  <c r="G94" i="16"/>
  <c r="F94" i="16"/>
  <c r="E94" i="16"/>
  <c r="D94" i="16"/>
  <c r="J93" i="16"/>
  <c r="I93" i="16"/>
  <c r="H93" i="16"/>
  <c r="G93" i="16"/>
  <c r="F93" i="16"/>
  <c r="E93" i="16"/>
  <c r="D93" i="16"/>
  <c r="J92" i="16"/>
  <c r="I92" i="16"/>
  <c r="H92" i="16"/>
  <c r="G92" i="16"/>
  <c r="F92" i="16"/>
  <c r="E92" i="16"/>
  <c r="D92" i="16"/>
  <c r="J91" i="16"/>
  <c r="I91" i="16"/>
  <c r="H91" i="16"/>
  <c r="G91" i="16"/>
  <c r="F91" i="16"/>
  <c r="E91" i="16"/>
  <c r="D91" i="16"/>
  <c r="J90" i="16"/>
  <c r="I90" i="16"/>
  <c r="H90" i="16"/>
  <c r="G90" i="16"/>
  <c r="F90" i="16"/>
  <c r="E90" i="16"/>
  <c r="D90" i="16"/>
  <c r="J89" i="16"/>
  <c r="I89" i="16"/>
  <c r="H89" i="16"/>
  <c r="G89" i="16"/>
  <c r="F89" i="16"/>
  <c r="E89" i="16"/>
  <c r="D89" i="16"/>
  <c r="J88" i="16"/>
  <c r="I88" i="16"/>
  <c r="H88" i="16"/>
  <c r="G88" i="16"/>
  <c r="F88" i="16"/>
  <c r="E88" i="16"/>
  <c r="D88" i="16"/>
  <c r="J87" i="16"/>
  <c r="I87" i="16"/>
  <c r="H87" i="16"/>
  <c r="G87" i="16"/>
  <c r="F87" i="16"/>
  <c r="E87" i="16"/>
  <c r="D87" i="16"/>
  <c r="J86" i="16"/>
  <c r="I86" i="16"/>
  <c r="H86" i="16"/>
  <c r="G86" i="16"/>
  <c r="F86" i="16"/>
  <c r="E86" i="16"/>
  <c r="D86" i="16"/>
  <c r="J85" i="16"/>
  <c r="I85" i="16"/>
  <c r="H85" i="16"/>
  <c r="G85" i="16"/>
  <c r="F85" i="16"/>
  <c r="E85" i="16"/>
  <c r="D85" i="16"/>
  <c r="J84" i="16"/>
  <c r="I84" i="16"/>
  <c r="H84" i="16"/>
  <c r="G84" i="16"/>
  <c r="F84" i="16"/>
  <c r="E84" i="16"/>
  <c r="D84" i="16"/>
  <c r="J83" i="16"/>
  <c r="I83" i="16"/>
  <c r="H83" i="16"/>
  <c r="G83" i="16"/>
  <c r="F83" i="16"/>
  <c r="E83" i="16"/>
  <c r="D83" i="16"/>
  <c r="J82" i="16"/>
  <c r="I82" i="16"/>
  <c r="H82" i="16"/>
  <c r="G82" i="16"/>
  <c r="F82" i="16"/>
  <c r="E82" i="16"/>
  <c r="D82" i="16"/>
  <c r="J81" i="16"/>
  <c r="I81" i="16"/>
  <c r="H81" i="16"/>
  <c r="G81" i="16"/>
  <c r="F81" i="16"/>
  <c r="E81" i="16"/>
  <c r="D81" i="16"/>
  <c r="J80" i="16"/>
  <c r="I80" i="16"/>
  <c r="H80" i="16"/>
  <c r="G80" i="16"/>
  <c r="F80" i="16"/>
  <c r="E80" i="16"/>
  <c r="D80" i="16"/>
  <c r="J79" i="16"/>
  <c r="I79" i="16"/>
  <c r="H79" i="16"/>
  <c r="G79" i="16"/>
  <c r="F79" i="16"/>
  <c r="E79" i="16"/>
  <c r="D79" i="16"/>
  <c r="J78" i="16"/>
  <c r="I78" i="16"/>
  <c r="H78" i="16"/>
  <c r="G78" i="16"/>
  <c r="F78" i="16"/>
  <c r="E78" i="16"/>
  <c r="D78" i="16"/>
  <c r="J77" i="16"/>
  <c r="I77" i="16"/>
  <c r="H77" i="16"/>
  <c r="G77" i="16"/>
  <c r="F77" i="16"/>
  <c r="E77" i="16"/>
  <c r="D77" i="16"/>
  <c r="J76" i="16"/>
  <c r="I76" i="16"/>
  <c r="H76" i="16"/>
  <c r="G76" i="16"/>
  <c r="F76" i="16"/>
  <c r="E76" i="16"/>
  <c r="D76" i="16"/>
  <c r="J75" i="16"/>
  <c r="I75" i="16"/>
  <c r="H75" i="16"/>
  <c r="G75" i="16"/>
  <c r="F75" i="16"/>
  <c r="E75" i="16"/>
  <c r="D75" i="16"/>
  <c r="J74" i="16"/>
  <c r="I74" i="16"/>
  <c r="H74" i="16"/>
  <c r="G74" i="16"/>
  <c r="F74" i="16"/>
  <c r="E74" i="16"/>
  <c r="D74" i="16"/>
  <c r="J73" i="16"/>
  <c r="I73" i="16"/>
  <c r="H73" i="16"/>
  <c r="G73" i="16"/>
  <c r="F73" i="16"/>
  <c r="E73" i="16"/>
  <c r="D73" i="16"/>
  <c r="J72" i="16"/>
  <c r="I72" i="16"/>
  <c r="H72" i="16"/>
  <c r="G72" i="16"/>
  <c r="F72" i="16"/>
  <c r="E72" i="16"/>
  <c r="D72" i="16"/>
  <c r="J71" i="16"/>
  <c r="I71" i="16"/>
  <c r="H71" i="16"/>
  <c r="G71" i="16"/>
  <c r="F71" i="16"/>
  <c r="E71" i="16"/>
  <c r="D71" i="16"/>
  <c r="J70" i="16"/>
  <c r="I70" i="16"/>
  <c r="H70" i="16"/>
  <c r="G70" i="16"/>
  <c r="F70" i="16"/>
  <c r="E70" i="16"/>
  <c r="D70" i="16"/>
  <c r="J69" i="16"/>
  <c r="I69" i="16"/>
  <c r="H69" i="16"/>
  <c r="G69" i="16"/>
  <c r="F69" i="16"/>
  <c r="E69" i="16"/>
  <c r="D69" i="16"/>
  <c r="J68" i="16"/>
  <c r="I68" i="16"/>
  <c r="H68" i="16"/>
  <c r="G68" i="16"/>
  <c r="F68" i="16"/>
  <c r="E68" i="16"/>
  <c r="D68" i="16"/>
  <c r="J67" i="16"/>
  <c r="I67" i="16"/>
  <c r="H67" i="16"/>
  <c r="G67" i="16"/>
  <c r="F67" i="16"/>
  <c r="E67" i="16"/>
  <c r="D67" i="16"/>
  <c r="J66" i="16"/>
  <c r="I66" i="16"/>
  <c r="H66" i="16"/>
  <c r="G66" i="16"/>
  <c r="F66" i="16"/>
  <c r="E66" i="16"/>
  <c r="D66" i="16"/>
  <c r="J65" i="16"/>
  <c r="I65" i="16"/>
  <c r="H65" i="16"/>
  <c r="G65" i="16"/>
  <c r="F65" i="16"/>
  <c r="E65" i="16"/>
  <c r="D65" i="16"/>
  <c r="J64" i="16"/>
  <c r="I64" i="16"/>
  <c r="H64" i="16"/>
  <c r="G64" i="16"/>
  <c r="F64" i="16"/>
  <c r="E64" i="16"/>
  <c r="D64" i="16"/>
  <c r="J63" i="16"/>
  <c r="I63" i="16"/>
  <c r="H63" i="16"/>
  <c r="G63" i="16"/>
  <c r="F63" i="16"/>
  <c r="E63" i="16"/>
  <c r="D63" i="16"/>
  <c r="J62" i="16"/>
  <c r="I62" i="16"/>
  <c r="H62" i="16"/>
  <c r="G62" i="16"/>
  <c r="F62" i="16"/>
  <c r="E62" i="16"/>
  <c r="D62" i="16"/>
  <c r="J61" i="16"/>
  <c r="I61" i="16"/>
  <c r="H61" i="16"/>
  <c r="G61" i="16"/>
  <c r="F61" i="16"/>
  <c r="E61" i="16"/>
  <c r="D61" i="16"/>
  <c r="J60" i="16"/>
  <c r="I60" i="16"/>
  <c r="H60" i="16"/>
  <c r="G60" i="16"/>
  <c r="F60" i="16"/>
  <c r="E60" i="16"/>
  <c r="D60" i="16"/>
  <c r="J59" i="16"/>
  <c r="I59" i="16"/>
  <c r="H59" i="16"/>
  <c r="G59" i="16"/>
  <c r="F59" i="16"/>
  <c r="E59" i="16"/>
  <c r="D59" i="16"/>
  <c r="J58" i="16"/>
  <c r="I58" i="16"/>
  <c r="H58" i="16"/>
  <c r="G58" i="16"/>
  <c r="F58" i="16"/>
  <c r="E58" i="16"/>
  <c r="D58" i="16"/>
  <c r="J57" i="16"/>
  <c r="I57" i="16"/>
  <c r="H57" i="16"/>
  <c r="G57" i="16"/>
  <c r="F57" i="16"/>
  <c r="E57" i="16"/>
  <c r="D57" i="16"/>
  <c r="J56" i="16"/>
  <c r="I56" i="16"/>
  <c r="H56" i="16"/>
  <c r="G56" i="16"/>
  <c r="F56" i="16"/>
  <c r="E56" i="16"/>
  <c r="D56" i="16"/>
  <c r="J55" i="16"/>
  <c r="I55" i="16"/>
  <c r="H55" i="16"/>
  <c r="G55" i="16"/>
  <c r="F55" i="16"/>
  <c r="E55" i="16"/>
  <c r="D55" i="16"/>
  <c r="J54" i="16"/>
  <c r="I54" i="16"/>
  <c r="H54" i="16"/>
  <c r="G54" i="16"/>
  <c r="F54" i="16"/>
  <c r="E54" i="16"/>
  <c r="D54" i="16"/>
  <c r="H53" i="16"/>
  <c r="G53" i="16"/>
  <c r="F53" i="16"/>
  <c r="E53" i="16"/>
  <c r="D53" i="16"/>
  <c r="G42" i="16"/>
  <c r="F42" i="16"/>
  <c r="E42" i="16"/>
  <c r="D42" i="16"/>
  <c r="C42" i="16"/>
  <c r="G41" i="16"/>
  <c r="F41" i="16"/>
  <c r="E41" i="16"/>
  <c r="D41" i="16"/>
  <c r="C41" i="16"/>
  <c r="G40" i="16"/>
  <c r="F40" i="16"/>
  <c r="E40" i="16"/>
  <c r="D40" i="16"/>
  <c r="C40" i="16"/>
  <c r="G39" i="16"/>
  <c r="F39" i="16"/>
  <c r="E39" i="16"/>
  <c r="D39" i="16"/>
  <c r="C39" i="16"/>
  <c r="G38" i="16"/>
  <c r="F38" i="16"/>
  <c r="E38" i="16"/>
  <c r="D38" i="16"/>
  <c r="C38" i="16"/>
  <c r="G37" i="16"/>
  <c r="F37" i="16"/>
  <c r="E37" i="16"/>
  <c r="D37" i="16"/>
  <c r="C37" i="16"/>
  <c r="G36" i="16"/>
  <c r="F36" i="16"/>
  <c r="E36" i="16"/>
  <c r="D36" i="16"/>
  <c r="C36" i="16"/>
  <c r="G35" i="16"/>
  <c r="F35" i="16"/>
  <c r="E35" i="16"/>
  <c r="D35" i="16"/>
  <c r="C35" i="16"/>
  <c r="G34" i="16"/>
  <c r="F34" i="16"/>
  <c r="E34" i="16"/>
  <c r="D34" i="16"/>
  <c r="C34" i="16"/>
  <c r="G33" i="16"/>
  <c r="F33" i="16"/>
  <c r="E33" i="16"/>
  <c r="D33" i="16"/>
  <c r="C33" i="16"/>
  <c r="G32" i="16"/>
  <c r="F32" i="16"/>
  <c r="E32" i="16"/>
  <c r="D32" i="16"/>
  <c r="C32" i="16"/>
  <c r="G31" i="16"/>
  <c r="F31" i="16"/>
  <c r="E31" i="16"/>
  <c r="D31" i="16"/>
  <c r="C31" i="16"/>
  <c r="G30" i="16"/>
  <c r="F30" i="16"/>
  <c r="E30" i="16"/>
  <c r="D30" i="16"/>
  <c r="C30" i="16"/>
  <c r="G29" i="16"/>
  <c r="F29" i="16"/>
  <c r="E29" i="16"/>
  <c r="D29" i="16"/>
  <c r="C29" i="16"/>
  <c r="G28" i="16"/>
  <c r="F28" i="16"/>
  <c r="E28" i="16"/>
  <c r="D28" i="16"/>
  <c r="C28" i="16"/>
  <c r="G27" i="16"/>
  <c r="F27" i="16"/>
  <c r="E27" i="16"/>
  <c r="D27" i="16"/>
  <c r="C27" i="16"/>
  <c r="G26" i="16"/>
  <c r="F26" i="16"/>
  <c r="E26" i="16"/>
  <c r="E43" i="16" s="1"/>
  <c r="D26" i="16"/>
  <c r="C26" i="16"/>
  <c r="E20" i="16"/>
  <c r="D20" i="16"/>
  <c r="C20" i="16"/>
  <c r="E19" i="16"/>
  <c r="D19" i="16"/>
  <c r="C19" i="16"/>
  <c r="E18" i="16"/>
  <c r="D18" i="16"/>
  <c r="C18" i="16"/>
  <c r="E17" i="16"/>
  <c r="D17" i="16"/>
  <c r="C17" i="16"/>
  <c r="E16" i="16"/>
  <c r="D16" i="16"/>
  <c r="C16" i="16"/>
  <c r="E15" i="16"/>
  <c r="D15" i="16"/>
  <c r="C15" i="16"/>
  <c r="E14" i="16"/>
  <c r="D14" i="16"/>
  <c r="C14" i="16"/>
  <c r="E13" i="16"/>
  <c r="D13" i="16"/>
  <c r="C13" i="16"/>
  <c r="E12" i="16"/>
  <c r="D12" i="16"/>
  <c r="C12" i="16"/>
  <c r="E11" i="16"/>
  <c r="D11" i="16"/>
  <c r="C11" i="16"/>
  <c r="E10" i="16"/>
  <c r="D10" i="16"/>
  <c r="C10" i="16"/>
  <c r="E9" i="16"/>
  <c r="D9" i="16"/>
  <c r="C9" i="16"/>
  <c r="E8" i="16"/>
  <c r="D8" i="16"/>
  <c r="C8" i="16"/>
  <c r="E7" i="16"/>
  <c r="D7" i="16"/>
  <c r="C7" i="16"/>
  <c r="E6" i="16"/>
  <c r="D6" i="16"/>
  <c r="C6" i="16"/>
  <c r="E5" i="16"/>
  <c r="E21" i="16" s="1"/>
  <c r="D5" i="16"/>
  <c r="C5" i="16"/>
  <c r="D21" i="16" l="1"/>
  <c r="D22" i="16" s="1"/>
  <c r="D43" i="16"/>
  <c r="A26" i="16" s="1"/>
  <c r="F43" i="16"/>
  <c r="C21" i="16"/>
  <c r="C43" i="16"/>
  <c r="G43" i="16"/>
  <c r="A5" i="16"/>
</calcChain>
</file>

<file path=xl/comments1.xml><?xml version="1.0" encoding="utf-8"?>
<comments xmlns="http://schemas.openxmlformats.org/spreadsheetml/2006/main">
  <authors>
    <author>作者</author>
  </authors>
  <commentList>
    <comment ref="E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式样或其他输入物名称及版本号</t>
        </r>
      </text>
    </comment>
    <comment ref="F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填写case对应序号</t>
        </r>
      </text>
    </comment>
  </commentList>
</comments>
</file>

<file path=xl/comments2.xml><?xml version="1.0" encoding="utf-8"?>
<comments xmlns="http://schemas.openxmlformats.org/spreadsheetml/2006/main">
  <authors>
    <author>Microsoft</author>
    <author>作者</author>
  </authors>
  <commentList>
    <comment ref="AD2" authorId="0">
      <text>
        <r>
          <rPr>
            <sz val="9"/>
            <rFont val="宋体"/>
            <family val="3"/>
            <charset val="134"/>
          </rPr>
          <t>无需填写自动计算</t>
        </r>
      </text>
    </comment>
    <comment ref="AI2" authorId="1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NG项需填写此列，给出对应bugID</t>
        </r>
      </text>
    </comment>
    <comment ref="G3" authorId="0">
      <text>
        <r>
          <rPr>
            <b/>
            <sz val="9"/>
            <rFont val="宋体"/>
            <family val="3"/>
            <charset val="134"/>
          </rPr>
          <t>Microsoft:</t>
        </r>
        <r>
          <rPr>
            <sz val="9"/>
            <rFont val="宋体"/>
            <family val="3"/>
            <charset val="134"/>
          </rPr>
          <t xml:space="preserve">
重点城市：来源北、广、深、重庆、客户关注城市的径路
客户所在城市：来源上海、长春等径路
客户验收城市：客户验收路线涉及城市的径路
普通城市：除了以上城市的径路</t>
        </r>
      </text>
    </comment>
    <comment ref="H3" authorId="0">
      <text>
        <r>
          <rPr>
            <b/>
            <sz val="9"/>
            <rFont val="宋体"/>
            <family val="3"/>
            <charset val="134"/>
          </rPr>
          <t>Microsoft:</t>
        </r>
        <r>
          <rPr>
            <sz val="9"/>
            <rFont val="宋体"/>
            <family val="3"/>
            <charset val="134"/>
          </rPr>
          <t xml:space="preserve">
出发地、途经地、目的地需要按照：
（所属城市）地点名称（可选）-Mcode的格式给出
如不需要设置经路，则填“无占位”</t>
        </r>
      </text>
    </comment>
    <comment ref="I3" authorId="0">
      <text>
        <r>
          <rPr>
            <b/>
            <sz val="9"/>
            <rFont val="宋体"/>
            <family val="3"/>
            <charset val="134"/>
          </rPr>
          <t>Microsoft:</t>
        </r>
        <r>
          <rPr>
            <sz val="9"/>
            <rFont val="宋体"/>
            <family val="3"/>
            <charset val="134"/>
          </rPr>
          <t xml:space="preserve">
记录使用log路径、log播放速度
未使用Log则填“无”占位</t>
        </r>
      </text>
    </comment>
    <comment ref="R3" authorId="0">
      <text>
        <r>
          <rPr>
            <b/>
            <sz val="9"/>
            <rFont val="宋体"/>
            <family val="3"/>
            <charset val="134"/>
          </rPr>
          <t>一汽鉴权
上汽鉴权
未连接</t>
        </r>
      </text>
    </comment>
    <comment ref="S3" authorId="0">
      <text>
        <r>
          <rPr>
            <b/>
            <sz val="9"/>
            <rFont val="宋体"/>
            <family val="3"/>
            <charset val="134"/>
          </rPr>
          <t>已设置的车牌号请填写到备注中</t>
        </r>
      </text>
    </comment>
    <comment ref="T3" authorId="0">
      <text>
        <r>
          <rPr>
            <b/>
            <sz val="9"/>
            <rFont val="宋体"/>
            <family val="3"/>
            <charset val="134"/>
          </rPr>
          <t>Microsoft:</t>
        </r>
        <r>
          <rPr>
            <sz val="9"/>
            <rFont val="宋体"/>
            <family val="3"/>
            <charset val="134"/>
          </rPr>
          <t xml:space="preserve">
根据项目情况编写，多个可插行，没有可删除此列</t>
        </r>
      </text>
    </comment>
    <comment ref="U3" authorId="0">
      <text>
        <r>
          <rPr>
            <b/>
            <sz val="9"/>
            <rFont val="宋体"/>
            <family val="3"/>
            <charset val="134"/>
          </rPr>
          <t>Microsoft:</t>
        </r>
        <r>
          <rPr>
            <sz val="9"/>
            <rFont val="宋体"/>
            <family val="3"/>
            <charset val="134"/>
          </rPr>
          <t xml:space="preserve">
根据各项目中控相关功能自行添加</t>
        </r>
      </text>
    </comment>
    <comment ref="V3" authorId="0">
      <text>
        <r>
          <rPr>
            <sz val="9"/>
            <rFont val="宋体"/>
            <family val="3"/>
            <charset val="134"/>
          </rPr>
          <t xml:space="preserve">可备注一些其他运行条件：自动化内容、bug验证的ID等
</t>
        </r>
      </text>
    </comment>
    <comment ref="Z3" authorId="0">
      <text>
        <r>
          <rPr>
            <b/>
            <sz val="9"/>
            <rFont val="宋体"/>
            <family val="3"/>
            <charset val="134"/>
          </rPr>
          <t>Microsoft:</t>
        </r>
        <r>
          <rPr>
            <sz val="9"/>
            <rFont val="宋体"/>
            <family val="3"/>
            <charset val="134"/>
          </rPr>
          <t xml:space="preserve">
只填写数值</t>
        </r>
      </text>
    </comment>
    <comment ref="AC3" authorId="0">
      <text>
        <r>
          <rPr>
            <b/>
            <sz val="9"/>
            <rFont val="宋体"/>
            <family val="3"/>
            <charset val="134"/>
          </rPr>
          <t>Microsoft:</t>
        </r>
        <r>
          <rPr>
            <sz val="9"/>
            <rFont val="宋体"/>
            <family val="3"/>
            <charset val="134"/>
          </rPr>
          <t xml:space="preserve">
只填写数值</t>
        </r>
      </text>
    </comment>
    <comment ref="AD3" authorId="0">
      <text>
        <r>
          <rPr>
            <sz val="9"/>
            <rFont val="宋体"/>
            <family val="3"/>
            <charset val="134"/>
          </rPr>
          <t>无需填写自动计算</t>
        </r>
      </text>
    </comment>
    <comment ref="AI3" authorId="1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NG项需填写此列，给出对应bugID</t>
        </r>
      </text>
    </comment>
  </commentList>
</comments>
</file>

<file path=xl/comments3.xml><?xml version="1.0" encoding="utf-8"?>
<comments xmlns="http://schemas.openxmlformats.org/spreadsheetml/2006/main">
  <authors>
    <author>Microsoft</author>
    <author>作者</author>
  </authors>
  <commentList>
    <comment ref="N2" authorId="0">
      <text>
        <r>
          <rPr>
            <b/>
            <sz val="9"/>
            <rFont val="宋体"/>
            <family val="3"/>
            <charset val="134"/>
          </rPr>
          <t>全功能版本、BMG版本等</t>
        </r>
      </text>
    </comment>
    <comment ref="A4" authorId="0">
      <text>
        <r>
          <rPr>
            <b/>
            <sz val="9"/>
            <rFont val="宋体"/>
            <family val="3"/>
            <charset val="134"/>
          </rPr>
          <t>Microsoft:</t>
        </r>
        <r>
          <rPr>
            <sz val="9"/>
            <rFont val="宋体"/>
            <family val="3"/>
            <charset val="134"/>
          </rPr>
          <t xml:space="preserve">
填写序号</t>
        </r>
      </text>
    </comment>
    <comment ref="D4" authorId="0">
      <text>
        <r>
          <rPr>
            <b/>
            <sz val="9"/>
            <rFont val="宋体"/>
            <family val="3"/>
            <charset val="134"/>
          </rPr>
          <t>Microsoft:</t>
        </r>
        <r>
          <rPr>
            <sz val="9"/>
            <rFont val="宋体"/>
            <family val="3"/>
            <charset val="134"/>
          </rPr>
          <t xml:space="preserve">
格式：2014/9/26</t>
        </r>
      </text>
    </comment>
    <comment ref="E4" authorId="0">
      <text>
        <r>
          <rPr>
            <b/>
            <sz val="9"/>
            <rFont val="宋体"/>
            <family val="3"/>
            <charset val="134"/>
          </rPr>
          <t>Microsoft:</t>
        </r>
        <r>
          <rPr>
            <sz val="9"/>
            <rFont val="宋体"/>
            <family val="3"/>
            <charset val="134"/>
          </rPr>
          <t xml:space="preserve">
15:41:00</t>
        </r>
      </text>
    </comment>
    <comment ref="F4" authorId="0">
      <text>
        <r>
          <rPr>
            <b/>
            <sz val="9"/>
            <rFont val="宋体"/>
            <family val="3"/>
            <charset val="134"/>
          </rPr>
          <t>Microsoft:</t>
        </r>
        <r>
          <rPr>
            <sz val="9"/>
            <rFont val="宋体"/>
            <family val="3"/>
            <charset val="134"/>
          </rPr>
          <t xml:space="preserve">
条件设置好运行5分钟之后，再记录内存值</t>
        </r>
      </text>
    </comment>
    <comment ref="X4" authorId="1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NG项需填写此列，给出对应bugID</t>
        </r>
      </text>
    </comment>
    <comment ref="N29" authorId="0">
      <text>
        <r>
          <rPr>
            <b/>
            <sz val="9"/>
            <rFont val="宋体"/>
            <family val="3"/>
            <charset val="134"/>
          </rPr>
          <t>全功能版本、BMG版本等</t>
        </r>
      </text>
    </comment>
    <comment ref="A31" authorId="0">
      <text>
        <r>
          <rPr>
            <b/>
            <sz val="9"/>
            <rFont val="宋体"/>
            <family val="3"/>
            <charset val="134"/>
          </rPr>
          <t>Microsoft:</t>
        </r>
        <r>
          <rPr>
            <sz val="9"/>
            <rFont val="宋体"/>
            <family val="3"/>
            <charset val="134"/>
          </rPr>
          <t xml:space="preserve">
填写序号</t>
        </r>
      </text>
    </comment>
    <comment ref="D31" authorId="0">
      <text>
        <r>
          <rPr>
            <b/>
            <sz val="9"/>
            <rFont val="宋体"/>
            <family val="3"/>
            <charset val="134"/>
          </rPr>
          <t>Microsoft:</t>
        </r>
        <r>
          <rPr>
            <sz val="9"/>
            <rFont val="宋体"/>
            <family val="3"/>
            <charset val="134"/>
          </rPr>
          <t xml:space="preserve">
格式：2014/9/26</t>
        </r>
      </text>
    </comment>
    <comment ref="E31" authorId="0">
      <text>
        <r>
          <rPr>
            <b/>
            <sz val="9"/>
            <rFont val="宋体"/>
            <family val="3"/>
            <charset val="134"/>
          </rPr>
          <t>Microsoft:</t>
        </r>
        <r>
          <rPr>
            <sz val="9"/>
            <rFont val="宋体"/>
            <family val="3"/>
            <charset val="134"/>
          </rPr>
          <t xml:space="preserve">
15:41:00</t>
        </r>
      </text>
    </comment>
    <comment ref="F31" authorId="0">
      <text>
        <r>
          <rPr>
            <b/>
            <sz val="9"/>
            <rFont val="宋体"/>
            <family val="3"/>
            <charset val="134"/>
          </rPr>
          <t>Microsoft:</t>
        </r>
        <r>
          <rPr>
            <sz val="9"/>
            <rFont val="宋体"/>
            <family val="3"/>
            <charset val="134"/>
          </rPr>
          <t xml:space="preserve">
条件设置好运行5分钟之后，再记录内存值</t>
        </r>
      </text>
    </comment>
    <comment ref="X31" authorId="1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NG项需填写此列，给出对应bugID</t>
        </r>
      </text>
    </comment>
    <comment ref="N39" authorId="0">
      <text>
        <r>
          <rPr>
            <b/>
            <sz val="9"/>
            <rFont val="宋体"/>
            <family val="3"/>
            <charset val="134"/>
          </rPr>
          <t>全功能版本、BMG版本等</t>
        </r>
      </text>
    </comment>
    <comment ref="A41" authorId="0">
      <text>
        <r>
          <rPr>
            <b/>
            <sz val="9"/>
            <rFont val="宋体"/>
            <family val="3"/>
            <charset val="134"/>
          </rPr>
          <t>Microsoft:</t>
        </r>
        <r>
          <rPr>
            <sz val="9"/>
            <rFont val="宋体"/>
            <family val="3"/>
            <charset val="134"/>
          </rPr>
          <t xml:space="preserve">
填写序号</t>
        </r>
      </text>
    </comment>
    <comment ref="D41" authorId="0">
      <text>
        <r>
          <rPr>
            <b/>
            <sz val="9"/>
            <rFont val="宋体"/>
            <family val="3"/>
            <charset val="134"/>
          </rPr>
          <t>Microsoft:</t>
        </r>
        <r>
          <rPr>
            <sz val="9"/>
            <rFont val="宋体"/>
            <family val="3"/>
            <charset val="134"/>
          </rPr>
          <t xml:space="preserve">
格式：2014/9/26</t>
        </r>
      </text>
    </comment>
    <comment ref="E41" authorId="0">
      <text>
        <r>
          <rPr>
            <b/>
            <sz val="9"/>
            <rFont val="宋体"/>
            <family val="3"/>
            <charset val="134"/>
          </rPr>
          <t>Microsoft:</t>
        </r>
        <r>
          <rPr>
            <sz val="9"/>
            <rFont val="宋体"/>
            <family val="3"/>
            <charset val="134"/>
          </rPr>
          <t xml:space="preserve">
15:41:00</t>
        </r>
      </text>
    </comment>
    <comment ref="F41" authorId="0">
      <text>
        <r>
          <rPr>
            <b/>
            <sz val="9"/>
            <rFont val="宋体"/>
            <family val="3"/>
            <charset val="134"/>
          </rPr>
          <t>Microsoft:</t>
        </r>
        <r>
          <rPr>
            <sz val="9"/>
            <rFont val="宋体"/>
            <family val="3"/>
            <charset val="134"/>
          </rPr>
          <t xml:space="preserve">
条件设置好运行5分钟之后，再记录内存值</t>
        </r>
      </text>
    </comment>
    <comment ref="X41" authorId="1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NG项需填写此列，给出对应bugID</t>
        </r>
      </text>
    </comment>
  </commentList>
</comments>
</file>

<file path=xl/comments4.xml><?xml version="1.0" encoding="utf-8"?>
<comments xmlns="http://schemas.openxmlformats.org/spreadsheetml/2006/main">
  <authors>
    <author>Microsoft</author>
  </authors>
  <commentList>
    <comment ref="D3" authorId="0">
      <text>
        <r>
          <rPr>
            <b/>
            <sz val="9"/>
            <rFont val="宋体"/>
            <family val="3"/>
            <charset val="134"/>
          </rPr>
          <t>Microsoft:</t>
        </r>
        <r>
          <rPr>
            <sz val="9"/>
            <rFont val="宋体"/>
            <family val="3"/>
            <charset val="134"/>
          </rPr>
          <t xml:space="preserve">
记录使用log路径、log播放速度
未使用Log则填“无”占位</t>
        </r>
      </text>
    </comment>
    <comment ref="G3" authorId="0">
      <text>
        <r>
          <rPr>
            <b/>
            <sz val="9"/>
            <rFont val="宋体"/>
            <family val="3"/>
            <charset val="134"/>
          </rPr>
          <t>一汽鉴权
上汽鉴权
未连接</t>
        </r>
      </text>
    </comment>
    <comment ref="H3" authorId="0">
      <text>
        <r>
          <rPr>
            <b/>
            <sz val="9"/>
            <rFont val="宋体"/>
            <family val="3"/>
            <charset val="134"/>
          </rPr>
          <t>已设置的车牌号请填写到备注中</t>
        </r>
      </text>
    </comment>
    <comment ref="I3" authorId="0">
      <text>
        <r>
          <rPr>
            <b/>
            <sz val="9"/>
            <rFont val="宋体"/>
            <family val="3"/>
            <charset val="134"/>
          </rPr>
          <t>Microsoft:</t>
        </r>
        <r>
          <rPr>
            <sz val="9"/>
            <rFont val="宋体"/>
            <family val="3"/>
            <charset val="134"/>
          </rPr>
          <t xml:space="preserve">
根据项目情况编写，多个可插行，没有可删除此列</t>
        </r>
      </text>
    </comment>
    <comment ref="J3" authorId="0">
      <text>
        <r>
          <rPr>
            <b/>
            <sz val="9"/>
            <rFont val="宋体"/>
            <family val="3"/>
            <charset val="134"/>
          </rPr>
          <t>Microsoft:</t>
        </r>
        <r>
          <rPr>
            <sz val="9"/>
            <rFont val="宋体"/>
            <family val="3"/>
            <charset val="134"/>
          </rPr>
          <t xml:space="preserve">
根据各项目中控相关功能自行添加</t>
        </r>
      </text>
    </comment>
  </commentList>
</comments>
</file>

<file path=xl/comments5.xml><?xml version="1.0" encoding="utf-8"?>
<comments xmlns="http://schemas.openxmlformats.org/spreadsheetml/2006/main">
  <authors>
    <author>Microsoft</author>
  </authors>
  <commentList>
    <comment ref="B2" authorId="0">
      <text>
        <r>
          <rPr>
            <b/>
            <sz val="9"/>
            <rFont val="宋体"/>
            <family val="3"/>
            <charset val="134"/>
          </rPr>
          <t>Microsoft:</t>
        </r>
        <r>
          <rPr>
            <sz val="9"/>
            <rFont val="宋体"/>
            <family val="3"/>
            <charset val="134"/>
          </rPr>
          <t xml:space="preserve">
出发地、途经地、目的地需要按照：
（所属城市）地点名称（可选）-Mcode的格式给出
如不需要设置经路，则填“无占位”</t>
        </r>
      </text>
    </comment>
    <comment ref="C2" authorId="0">
      <text>
        <r>
          <rPr>
            <b/>
            <sz val="9"/>
            <rFont val="宋体"/>
            <family val="3"/>
            <charset val="134"/>
          </rPr>
          <t>Microsoft:</t>
        </r>
        <r>
          <rPr>
            <sz val="9"/>
            <rFont val="宋体"/>
            <family val="3"/>
            <charset val="134"/>
          </rPr>
          <t xml:space="preserve">
记录使用log路径、log播放速度
未使用Log则填“无”占位</t>
        </r>
      </text>
    </comment>
    <comment ref="K2" authorId="0">
      <text>
        <r>
          <rPr>
            <b/>
            <sz val="9"/>
            <rFont val="宋体"/>
            <family val="3"/>
            <charset val="134"/>
          </rPr>
          <t>一汽鉴权
上汽鉴权
未连接</t>
        </r>
      </text>
    </comment>
    <comment ref="L2" authorId="0">
      <text>
        <r>
          <rPr>
            <b/>
            <sz val="9"/>
            <rFont val="宋体"/>
            <family val="3"/>
            <charset val="134"/>
          </rPr>
          <t>已设置的车牌号请填写到备注中</t>
        </r>
      </text>
    </comment>
    <comment ref="M2" authorId="0">
      <text>
        <r>
          <rPr>
            <b/>
            <sz val="9"/>
            <rFont val="宋体"/>
            <family val="3"/>
            <charset val="134"/>
          </rPr>
          <t>Microsoft:</t>
        </r>
        <r>
          <rPr>
            <sz val="9"/>
            <rFont val="宋体"/>
            <family val="3"/>
            <charset val="134"/>
          </rPr>
          <t xml:space="preserve">
根据项目情况编写，多个可插行，没有可删除此列</t>
        </r>
      </text>
    </comment>
    <comment ref="N2" authorId="0">
      <text>
        <r>
          <rPr>
            <b/>
            <sz val="9"/>
            <rFont val="宋体"/>
            <family val="3"/>
            <charset val="134"/>
          </rPr>
          <t>Microsoft:</t>
        </r>
        <r>
          <rPr>
            <sz val="9"/>
            <rFont val="宋体"/>
            <family val="3"/>
            <charset val="134"/>
          </rPr>
          <t xml:space="preserve">
根据各项目中控相关功能自行添加</t>
        </r>
      </text>
    </comment>
    <comment ref="O2" authorId="0">
      <text>
        <r>
          <rPr>
            <sz val="9"/>
            <rFont val="宋体"/>
            <family val="3"/>
            <charset val="134"/>
          </rPr>
          <t xml:space="preserve">可备注一些其他运行条件：自动化内容、bug验证的ID等
</t>
        </r>
      </text>
    </comment>
  </commentList>
</comments>
</file>

<file path=xl/sharedStrings.xml><?xml version="1.0" encoding="utf-8"?>
<sst xmlns="http://schemas.openxmlformats.org/spreadsheetml/2006/main" count="1776" uniqueCount="324">
  <si>
    <t>美行机密</t>
  </si>
  <si>
    <r>
      <rPr>
        <sz val="12"/>
        <rFont val="黑体"/>
        <family val="3"/>
        <charset val="134"/>
      </rPr>
      <t>文档编号</t>
    </r>
    <r>
      <rPr>
        <sz val="12"/>
        <rFont val="楷体_GB2312"/>
        <charset val="134"/>
      </rPr>
      <t>：</t>
    </r>
  </si>
  <si>
    <t>VW-CNS3.0</t>
  </si>
  <si>
    <t>稳定性测试Checklist</t>
  </si>
  <si>
    <t>沈阳美行科技有限公司</t>
  </si>
  <si>
    <t xml:space="preserve"> </t>
  </si>
  <si>
    <t>NO.</t>
  </si>
  <si>
    <t>变更内容</t>
  </si>
  <si>
    <t>变更类型</t>
  </si>
  <si>
    <t>参考文档</t>
  </si>
  <si>
    <t>变更位置</t>
  </si>
  <si>
    <t>变更人</t>
  </si>
  <si>
    <t>变更日期</t>
  </si>
  <si>
    <t>备注</t>
  </si>
  <si>
    <t>新版做成</t>
  </si>
  <si>
    <t>新规</t>
  </si>
  <si>
    <t>-</t>
  </si>
  <si>
    <t>侯博</t>
  </si>
  <si>
    <t>增加Entry相关信息</t>
  </si>
  <si>
    <t>添加</t>
  </si>
  <si>
    <t>无</t>
  </si>
  <si>
    <t>使用说明sheet常规稳定性sheet</t>
  </si>
  <si>
    <t>张忠胜/赵天军</t>
  </si>
  <si>
    <r>
      <rPr>
        <sz val="10"/>
        <rFont val="宋体"/>
        <family val="3"/>
        <charset val="134"/>
      </rPr>
      <t>更新l</t>
    </r>
    <r>
      <rPr>
        <sz val="10"/>
        <rFont val="宋体"/>
        <family val="3"/>
        <charset val="134"/>
      </rPr>
      <t>og输出模式</t>
    </r>
  </si>
  <si>
    <t>修改</t>
  </si>
  <si>
    <r>
      <rPr>
        <sz val="10"/>
        <rFont val="宋体"/>
        <family val="3"/>
        <charset val="134"/>
      </rPr>
      <t>s</t>
    </r>
    <r>
      <rPr>
        <sz val="10"/>
        <rFont val="宋体"/>
        <family val="3"/>
        <charset val="134"/>
      </rPr>
      <t>ys反馈</t>
    </r>
  </si>
  <si>
    <r>
      <rPr>
        <sz val="10"/>
        <rFont val="宋体"/>
        <family val="3"/>
        <charset val="134"/>
      </rPr>
      <t>使用说明s</t>
    </r>
    <r>
      <rPr>
        <sz val="10"/>
        <rFont val="宋体"/>
        <family val="3"/>
        <charset val="134"/>
      </rPr>
      <t>heet更新log输出模式</t>
    </r>
  </si>
  <si>
    <t>赵天军</t>
  </si>
  <si>
    <t>增加测试类型</t>
  </si>
  <si>
    <t>开发反馈</t>
  </si>
  <si>
    <t>增加测试类型和网络是否连接状态</t>
  </si>
  <si>
    <t>增加问题判断类型</t>
  </si>
  <si>
    <t>项目反馈</t>
  </si>
  <si>
    <t>孙策</t>
  </si>
  <si>
    <t>测试目的：</t>
  </si>
  <si>
    <t>测试系统长时间运行、高频次使用常用功能接口时的稳定运行能力</t>
  </si>
  <si>
    <t>常规版本稳定性测试Sheet：</t>
  </si>
  <si>
    <t>case相关：1、前置条件部分需要由测试接口结合项目定制需求进行编写</t>
  </si>
  <si>
    <t xml:space="preserve">         2、自定义部分由测试执行人员自行填写（要参考之前已有case的设置情况，做到差异化）</t>
  </si>
  <si>
    <t>执行要求：1、各版本都要进行测试，每个版本至少覆盖一条case，上不设限可自行增加</t>
  </si>
  <si>
    <t>全功能版本稳定性测试Sheet：</t>
  </si>
  <si>
    <t>case相关：测试接口对常规版本中的自由组合case进行抽取，固化测试用例
执行要求：轮次全功能版本、功能有重大变更版本、BUG清零版本、各轮次全功能测试、出货版本、BMG版本、数据升级版本，其他特殊版本可以酌情添加
导航需要持续运行7X24小时以上
结果更新到关键版本稳定性测试结果sheet中</t>
  </si>
  <si>
    <t>稳定性准备内容：</t>
  </si>
  <si>
    <r>
      <rPr>
        <sz val="10"/>
        <rFont val="宋体"/>
        <family val="3"/>
        <charset val="134"/>
      </rPr>
      <t>1.进行稳定性测试前，清空U盘中的log，重新启动一次导航再进行测试！
  如果需要放log，需提前把log放置在usb1/VW/MX下
2.Sysconf.dat配置修改如下：
switch=</t>
    </r>
    <r>
      <rPr>
        <sz val="10"/>
        <color indexed="10"/>
        <rFont val="宋体"/>
        <family val="3"/>
        <charset val="134"/>
      </rPr>
      <t>1</t>
    </r>
    <r>
      <rPr>
        <sz val="10"/>
        <rFont val="宋体"/>
        <family val="3"/>
        <charset val="134"/>
      </rPr>
      <t xml:space="preserve">
module=</t>
    </r>
    <r>
      <rPr>
        <sz val="10"/>
        <color indexed="10"/>
        <rFont val="宋体"/>
        <family val="3"/>
        <charset val="134"/>
      </rPr>
      <t>65535</t>
    </r>
    <r>
      <rPr>
        <sz val="10"/>
        <rFont val="宋体"/>
        <family val="3"/>
        <charset val="134"/>
      </rPr>
      <t xml:space="preserve">
logLevel=</t>
    </r>
    <r>
      <rPr>
        <sz val="10"/>
        <color indexed="10"/>
        <rFont val="宋体"/>
        <family val="3"/>
        <charset val="134"/>
      </rPr>
      <t>3</t>
    </r>
    <r>
      <rPr>
        <sz val="10"/>
        <rFont val="宋体"/>
        <family val="3"/>
        <charset val="134"/>
      </rPr>
      <t xml:space="preserve">
logOutputMode=</t>
    </r>
    <r>
      <rPr>
        <sz val="10"/>
        <color indexed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
Hide=</t>
    </r>
    <r>
      <rPr>
        <sz val="10"/>
        <color indexed="10"/>
        <rFont val="宋体"/>
        <family val="3"/>
        <charset val="134"/>
      </rPr>
      <t>1</t>
    </r>
    <r>
      <rPr>
        <sz val="10"/>
        <rFont val="宋体"/>
        <family val="3"/>
        <charset val="134"/>
      </rPr>
      <t xml:space="preserve">
</t>
    </r>
    <r>
      <rPr>
        <sz val="10"/>
        <color indexed="10"/>
        <rFont val="宋体"/>
        <family val="3"/>
        <charset val="134"/>
      </rPr>
      <t xml:space="preserve">
</t>
    </r>
    <r>
      <rPr>
        <sz val="10"/>
        <rFont val="宋体"/>
        <family val="3"/>
        <charset val="134"/>
      </rPr>
      <t>替换完成后输入命令：</t>
    </r>
    <r>
      <rPr>
        <sz val="10"/>
        <color indexed="10"/>
        <rFont val="宋体"/>
        <family val="3"/>
        <charset val="134"/>
      </rPr>
      <t>cat /var/MXNavi/sysconf.dat</t>
    </r>
    <r>
      <rPr>
        <sz val="10"/>
        <rFont val="宋体"/>
        <family val="3"/>
        <charset val="134"/>
      </rPr>
      <t>进行检查
3.稳定性结束后，需要保留稳定性开始后与结束前打印信息的截图（长按中控Home键）、串口log、USB中VW文件夹压缩后一同上传到2.7服务器指定位置</t>
    </r>
    <r>
      <rPr>
        <sz val="10"/>
        <color rgb="FFFF0000"/>
        <rFont val="宋体"/>
        <family val="3"/>
        <charset val="134"/>
      </rPr>
      <t>\\192.168.2.7\BugInfo_2018\VW\680303.VW-CNS3\稳定性log</t>
    </r>
  </si>
  <si>
    <t>常规版本稳定性测试结果</t>
  </si>
  <si>
    <t xml:space="preserve">1.测试结果当中有一些是Sanitizer或者Valgrind环境本身问题导致的，不应选择“NG“处理,可在结果处选择“NA”，备注中说明环境本身问题原因。
2.非MX导航死机问题，应在测试结果处选择“第三方NG”。
</t>
  </si>
  <si>
    <t>1、测试类型统计</t>
  </si>
  <si>
    <t>测试类型</t>
  </si>
  <si>
    <t>测试规模（次）</t>
  </si>
  <si>
    <t>OK</t>
  </si>
  <si>
    <t>NG</t>
  </si>
  <si>
    <t>说明</t>
  </si>
  <si>
    <t>市内经路DS</t>
  </si>
  <si>
    <t>城市间经路DS</t>
  </si>
  <si>
    <t>省间经路DS</t>
  </si>
  <si>
    <t>5000KM以上超长经路DS</t>
  </si>
  <si>
    <t>LOG-onRoad走行</t>
  </si>
  <si>
    <t>LOG-off road走行</t>
  </si>
  <si>
    <t>Log-不断reroute</t>
  </si>
  <si>
    <t>无经路LOG走行</t>
  </si>
  <si>
    <t>自动化</t>
  </si>
  <si>
    <t>导航静态放置</t>
  </si>
  <si>
    <t>修改DS速度</t>
  </si>
  <si>
    <t>增量更新</t>
  </si>
  <si>
    <t>DS+增量更新</t>
  </si>
  <si>
    <t>放log+增量更新</t>
  </si>
  <si>
    <t>Bug</t>
  </si>
  <si>
    <t>其他</t>
  </si>
  <si>
    <t>统计</t>
  </si>
  <si>
    <t>2、多媒体场景</t>
  </si>
  <si>
    <t>多媒体场景</t>
  </si>
  <si>
    <r>
      <rPr>
        <sz val="12"/>
        <rFont val="宋体"/>
        <family val="3"/>
        <charset val="134"/>
      </rPr>
      <t>N</t>
    </r>
    <r>
      <rPr>
        <sz val="12"/>
        <rFont val="宋体"/>
        <family val="3"/>
        <charset val="134"/>
      </rPr>
      <t>A</t>
    </r>
  </si>
  <si>
    <r>
      <rPr>
        <sz val="12"/>
        <rFont val="宋体"/>
        <family val="3"/>
        <charset val="134"/>
      </rPr>
      <t>N</t>
    </r>
    <r>
      <rPr>
        <sz val="12"/>
        <rFont val="宋体"/>
        <family val="3"/>
        <charset val="134"/>
      </rPr>
      <t>I</t>
    </r>
  </si>
  <si>
    <t>后台播放FM</t>
  </si>
  <si>
    <t>后台播放USB音乐</t>
  </si>
  <si>
    <t>后台播放蓝牙音乐</t>
  </si>
  <si>
    <t>前台播放FM</t>
  </si>
  <si>
    <t>前台播放USB音乐</t>
  </si>
  <si>
    <t>前台播放蓝牙音乐</t>
  </si>
  <si>
    <t>前台播放图片</t>
  </si>
  <si>
    <t>前台车辆显示</t>
  </si>
  <si>
    <t>前台天气</t>
  </si>
  <si>
    <t>导航Home页面，组合运行</t>
  </si>
  <si>
    <t>导航交通页面</t>
  </si>
  <si>
    <t>连接Carlife</t>
  </si>
  <si>
    <t>连接Carplay</t>
  </si>
  <si>
    <t>网络不稳定</t>
  </si>
  <si>
    <t>连接大众手机APP</t>
  </si>
  <si>
    <t>多媒体未运行</t>
  </si>
  <si>
    <t>2、每日统计</t>
  </si>
  <si>
    <t>日期</t>
  </si>
  <si>
    <r>
      <rPr>
        <sz val="12"/>
        <rFont val="宋体"/>
        <family val="3"/>
        <charset val="134"/>
      </rPr>
      <t>S</t>
    </r>
    <r>
      <rPr>
        <sz val="12"/>
        <rFont val="宋体"/>
        <family val="3"/>
        <charset val="134"/>
      </rPr>
      <t>OP</t>
    </r>
  </si>
  <si>
    <t>总数</t>
  </si>
  <si>
    <r>
      <rPr>
        <sz val="12"/>
        <rFont val="宋体"/>
        <family val="3"/>
        <charset val="134"/>
      </rPr>
      <t>O</t>
    </r>
    <r>
      <rPr>
        <sz val="12"/>
        <rFont val="宋体"/>
        <family val="3"/>
        <charset val="134"/>
      </rPr>
      <t>K</t>
    </r>
  </si>
  <si>
    <r>
      <rPr>
        <sz val="12"/>
        <rFont val="宋体"/>
        <family val="3"/>
        <charset val="134"/>
      </rPr>
      <t>N</t>
    </r>
    <r>
      <rPr>
        <sz val="12"/>
        <rFont val="宋体"/>
        <family val="3"/>
        <charset val="134"/>
      </rPr>
      <t>G</t>
    </r>
  </si>
  <si>
    <t>JV</t>
  </si>
  <si>
    <t>FBU</t>
  </si>
  <si>
    <t>LinuxPC</t>
  </si>
  <si>
    <t>Monkey</t>
  </si>
  <si>
    <r>
      <rPr>
        <sz val="12"/>
        <rFont val="宋体"/>
        <family val="3"/>
        <charset val="134"/>
      </rPr>
      <t>=COUNTIFS(常规版本稳定性测试结果!$W$5:$W$8740,汇总!$B53,常规版本稳定性测试结果!$W$5:$W$8740,$B53,常规版本稳定性测试结果!$D$5:$D$8740,"</t>
    </r>
    <r>
      <rPr>
        <sz val="12"/>
        <rFont val="宋体"/>
        <family val="3"/>
        <charset val="134"/>
      </rPr>
      <t>LinuxPC</t>
    </r>
    <r>
      <rPr>
        <sz val="12"/>
        <rFont val="宋体"/>
        <family val="3"/>
        <charset val="134"/>
      </rPr>
      <t>")</t>
    </r>
  </si>
  <si>
    <r>
      <rPr>
        <sz val="12"/>
        <rFont val="宋体"/>
        <family val="3"/>
        <charset val="134"/>
      </rPr>
      <t>S</t>
    </r>
    <r>
      <rPr>
        <sz val="12"/>
        <rFont val="宋体"/>
        <family val="3"/>
        <charset val="134"/>
      </rPr>
      <t>OP1</t>
    </r>
  </si>
  <si>
    <t>SOP1.5</t>
  </si>
  <si>
    <t>SOP1</t>
  </si>
  <si>
    <r>
      <rPr>
        <sz val="12"/>
        <rFont val="宋体"/>
        <family val="3"/>
        <charset val="134"/>
      </rPr>
      <t>S</t>
    </r>
    <r>
      <rPr>
        <sz val="12"/>
        <rFont val="宋体"/>
        <family val="3"/>
        <charset val="134"/>
      </rPr>
      <t>OP1.5</t>
    </r>
  </si>
  <si>
    <r>
      <rPr>
        <sz val="12"/>
        <rFont val="宋体"/>
        <family val="3"/>
        <charset val="134"/>
      </rPr>
      <t>SOP1</t>
    </r>
    <r>
      <rPr>
        <sz val="12"/>
        <rFont val="宋体"/>
        <family val="3"/>
        <charset val="134"/>
      </rPr>
      <t>.5</t>
    </r>
  </si>
  <si>
    <t>前置条件</t>
  </si>
  <si>
    <t>测试步骤</t>
  </si>
  <si>
    <t>开始记录</t>
  </si>
  <si>
    <t>结束记录</t>
  </si>
  <si>
    <t>序号</t>
  </si>
  <si>
    <t>测试环境</t>
  </si>
  <si>
    <t>SOP类型</t>
  </si>
  <si>
    <t>测试项目</t>
  </si>
  <si>
    <t>径路来源</t>
  </si>
  <si>
    <t>经路设置</t>
  </si>
  <si>
    <t>log说明</t>
  </si>
  <si>
    <t>导航前后台</t>
  </si>
  <si>
    <t>算路方式</t>
  </si>
  <si>
    <t>DS倍数</t>
  </si>
  <si>
    <t>比例尺</t>
  </si>
  <si>
    <t>方位</t>
  </si>
  <si>
    <t>兴趣点设置</t>
  </si>
  <si>
    <t xml:space="preserve">走行城市增量更新是否开启 </t>
  </si>
  <si>
    <t>TMC是否开启</t>
  </si>
  <si>
    <t>网络是否连接</t>
  </si>
  <si>
    <t>车牌号设置</t>
  </si>
  <si>
    <t>定制需求</t>
  </si>
  <si>
    <t>多媒体</t>
  </si>
  <si>
    <t>运行要求</t>
  </si>
  <si>
    <t>开始日期</t>
  </si>
  <si>
    <t>开始时间</t>
  </si>
  <si>
    <t>开始内存（MB）</t>
  </si>
  <si>
    <t>结束日期</t>
  </si>
  <si>
    <t>结束时间</t>
  </si>
  <si>
    <t>结束内存（MB）</t>
  </si>
  <si>
    <t>内存增减（MB）</t>
  </si>
  <si>
    <t>内存峰值</t>
  </si>
  <si>
    <t>log路径</t>
  </si>
  <si>
    <t>期待结果</t>
  </si>
  <si>
    <t>测试结果</t>
  </si>
  <si>
    <t>BugID</t>
  </si>
  <si>
    <t>测试人员</t>
  </si>
  <si>
    <t>18年3月稳定性结果</t>
  </si>
  <si>
    <t>重点城市</t>
  </si>
  <si>
    <t>前台</t>
  </si>
  <si>
    <t>推荐</t>
  </si>
  <si>
    <t>默认</t>
  </si>
  <si>
    <t>50m</t>
  </si>
  <si>
    <t>全开</t>
  </si>
  <si>
    <t>否</t>
  </si>
  <si>
    <t>未连接网络</t>
  </si>
  <si>
    <t>未设置</t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</si>
  <si>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、无死机、</t>
    </r>
    <r>
      <rPr>
        <sz val="10"/>
        <rFont val="Times New Roman"/>
        <family val="1"/>
      </rPr>
      <t>Freeze</t>
    </r>
    <r>
      <rPr>
        <sz val="10"/>
        <rFont val="宋体"/>
        <family val="3"/>
        <charset val="134"/>
      </rPr>
      <t xml:space="preserve">现象
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 xml:space="preserve">、整体内存曲线无上升趋势
</t>
    </r>
    <r>
      <rPr>
        <sz val="10"/>
        <rFont val="Times New Roman"/>
        <family val="1"/>
      </rPr>
      <t>3</t>
    </r>
    <r>
      <rPr>
        <sz val="10"/>
        <rFont val="宋体"/>
        <family val="3"/>
        <charset val="134"/>
      </rPr>
      <t>、稳定性之后操作导航无异常</t>
    </r>
  </si>
  <si>
    <t>史贺</t>
  </si>
  <si>
    <t>北上</t>
  </si>
  <si>
    <t>魏溪洋</t>
  </si>
  <si>
    <t>尚凌云</t>
  </si>
  <si>
    <t>王婧</t>
  </si>
  <si>
    <t>客户所在城市</t>
  </si>
  <si>
    <t>王志卉</t>
  </si>
  <si>
    <t>普通城市</t>
  </si>
  <si>
    <t>后台</t>
  </si>
  <si>
    <t>连接网络</t>
  </si>
  <si>
    <t>Auto</t>
  </si>
  <si>
    <t>是</t>
  </si>
  <si>
    <t>——</t>
  </si>
  <si>
    <t>李征南</t>
  </si>
  <si>
    <t>已设置</t>
  </si>
  <si>
    <t>祝鹏程</t>
  </si>
  <si>
    <t>艾婷婷</t>
  </si>
  <si>
    <t>董洋</t>
  </si>
  <si>
    <t>北京-上海</t>
  </si>
  <si>
    <t>王拓</t>
  </si>
  <si>
    <r>
      <rPr>
        <sz val="10"/>
        <rFont val="宋体"/>
        <family val="3"/>
        <charset val="134"/>
      </rPr>
      <t>市内经路</t>
    </r>
    <r>
      <rPr>
        <sz val="10"/>
        <rFont val="Times New Roman"/>
        <family val="1"/>
      </rPr>
      <t>DS</t>
    </r>
  </si>
  <si>
    <t>杨婧</t>
  </si>
  <si>
    <t>李国庆</t>
  </si>
  <si>
    <t>客户验收城市</t>
  </si>
  <si>
    <t>高鸿宇</t>
  </si>
  <si>
    <t>上汽live鉴权</t>
  </si>
  <si>
    <t>一汽live鉴权</t>
  </si>
  <si>
    <t>高东</t>
  </si>
  <si>
    <t>沈阳-上海</t>
  </si>
  <si>
    <t>3D</t>
  </si>
  <si>
    <t>Bug #342676</t>
  </si>
  <si>
    <t>台北-高雄</t>
  </si>
  <si>
    <t>FPK台架子</t>
  </si>
  <si>
    <t>徐英君</t>
  </si>
  <si>
    <t>才媛</t>
  </si>
  <si>
    <t>硬件型号及编号：
中控版本：
软件版本：
数据版本： </t>
  </si>
  <si>
    <t>上海lane定位log</t>
  </si>
  <si>
    <t>硬件型号及编号：201903140006,JV #6
中控版本：XXXXX
软件版本：XXXXX
数据版本：非增量数据</t>
  </si>
  <si>
    <t>天气画页</t>
  </si>
  <si>
    <t>1、无死机、Freeze现象
2、整体内存曲线无上升趋势
3、稳定性之后操作导航无异常</t>
  </si>
  <si>
    <t>模拟导航</t>
  </si>
  <si>
    <t>上汽一厂-宜兴</t>
  </si>
  <si>
    <t>自动</t>
  </si>
  <si>
    <t>上汽prelive鉴权</t>
  </si>
  <si>
    <t>回放log</t>
  </si>
  <si>
    <t>出发地：北京市,目的地：天津市</t>
  </si>
  <si>
    <t>硬件型号及编号：6#_201901150001
中控版本：T108
软件版本：
DEMO
数据版本：9016</t>
  </si>
  <si>
    <t>硬件型号及编号：5#_只换数据，未升级
中控版本：T108
软件版本：
VW.03.680303-20.20.21_00-CA
数据版本：1021</t>
  </si>
  <si>
    <t>硬件型号及编号：LinuxPC
中控版本：无
软件版本：VW.03.680303-20.20.24_03-CA(LinuxPC)
数据版本：19Q3</t>
  </si>
  <si>
    <t>硬件型号及编号：3#_201810110006
中控版本：T108
软件版本：
VW.03.680303-20.20.21_00-CA
数据版本：1086</t>
  </si>
  <si>
    <t>硬件型号及编号：4#_201904080009
中控版本：C411
软件版本：
VW.03.680304-20.20.24_03-CA
数据版本：</t>
  </si>
  <si>
    <t>硬件型号及编号：1#_201904080007
中控版本：C095
软件版本：
VW.03.680303-10.19.47_00-CA
数据版本：1021</t>
  </si>
  <si>
    <t>硬件型号及编号：
4# zhangzs
中控版本：H123
软件版本：
VW.03.680303-20.20.22_01-CA
数据版本：1053-1084</t>
  </si>
  <si>
    <t>硬件型号及编号：第一事业部201806190105,JV目标机#5
中控版本：C408
软件版本:  VW.03.680304-00.20.26_00-CA(CW25.4)
数据版本：19Q4</t>
  </si>
  <si>
    <t>硬件型号及编号：LinuxPC
中控版本：无
软件版本：  VW.03.680304-00.20.26_00-CA(CW25.4)
数据版本：19Q4</t>
  </si>
  <si>
    <t>图片</t>
  </si>
  <si>
    <t>20171127_何美萍</t>
  </si>
  <si>
    <t>软件版本</t>
  </si>
  <si>
    <t>VW.03.680303-00.19.05_07-CA</t>
  </si>
  <si>
    <t>数据版本</t>
  </si>
  <si>
    <t>CHN_1C8_1809_China_2.5.2_CNS3</t>
  </si>
  <si>
    <t>中控版本</t>
  </si>
  <si>
    <t>linuxPC</t>
  </si>
  <si>
    <t>关键背景</t>
  </si>
  <si>
    <t>验证标准</t>
  </si>
  <si>
    <t>开始内存与结束内存的差值在50M以内，超出就登录bug</t>
  </si>
  <si>
    <t>TestCase</t>
  </si>
  <si>
    <t>硬件</t>
  </si>
  <si>
    <t>设备详细信息（如：中控版本号等）</t>
  </si>
  <si>
    <t>剩余内存（开始）</t>
  </si>
  <si>
    <t>使用的log文件（填写路径）</t>
  </si>
  <si>
    <t>包含的途经地（填写位置信息，否则写无）</t>
  </si>
  <si>
    <t>地图方位</t>
  </si>
  <si>
    <t>POI设置</t>
  </si>
  <si>
    <t>路径中包含回避区域（填写位置信息，否则写无）</t>
  </si>
  <si>
    <t>路径中包含100个地址簿记录</t>
  </si>
  <si>
    <t>播放多媒体</t>
  </si>
  <si>
    <t xml:space="preserve">增量（包含走行城市） </t>
  </si>
  <si>
    <t>TMC</t>
  </si>
  <si>
    <t>其他功能</t>
  </si>
  <si>
    <t>剩余内存（结束）</t>
  </si>
  <si>
    <t>436MB</t>
  </si>
  <si>
    <t>\\192.168.2.7\BugInfo_2019\CNS3.0\稳定性\PlayNoRouteLog</t>
  </si>
  <si>
    <t>全选</t>
  </si>
  <si>
    <t>1.273g</t>
  </si>
  <si>
    <t>内存泄漏，导航没死机，CCP正常走行，生成的CPUlog、tracelog很小，</t>
  </si>
  <si>
    <t>469MB</t>
  </si>
  <si>
    <t>\\192.168.2.7\BugInfo_2019\CNS3.0\稳定性\3W公里稳定性\回放log\王拓</t>
  </si>
  <si>
    <t>1.331g</t>
  </si>
  <si>
    <t>LinuxPC回放Log导航死机</t>
  </si>
  <si>
    <t>622MB</t>
  </si>
  <si>
    <t>\\192.168.2.7\BugInfo_2019\CNS3.0\稳定性\3W公里稳定性\模拟导航\董洋</t>
  </si>
  <si>
    <t>1.438g</t>
  </si>
  <si>
    <t>463MB</t>
  </si>
  <si>
    <t>\\192.168.2.7\BugInfo_2019\CNS3.0\稳定性\3W公里稳定性\模拟导航\高鸿宇</t>
  </si>
  <si>
    <t>1.188g</t>
  </si>
  <si>
    <t>543MB</t>
  </si>
  <si>
    <t>\\192.168.2.7\BugInfo_2019\CNS3.0\稳定性\3W公里稳定性\模拟导航\魏溪洋</t>
  </si>
  <si>
    <t>832MB</t>
  </si>
  <si>
    <t>内存泄漏，导航没死机，生成的CPUlog很小，tracelog没生成</t>
  </si>
  <si>
    <t>571MB</t>
  </si>
  <si>
    <t>\\192.168.2.7\BugInfo_2019\CNS3.0\稳定性\3W公里稳定性\模拟导航\李国庆</t>
  </si>
  <si>
    <t>589MB</t>
  </si>
  <si>
    <t>Bug #342054</t>
  </si>
  <si>
    <t>模拟导航，自车走行中，导航死机</t>
  </si>
  <si>
    <t>\\192.168.2.7\BugInfo_2019\CNS3.0\稳定性\3W公里稳定性\模拟导航\杨婧</t>
  </si>
  <si>
    <t>导航死机，空间不足（剩余空间8K）导致Core生成不全，core解析结果显示no stack</t>
  </si>
  <si>
    <t>764MB</t>
  </si>
  <si>
    <t>\\192.168.2.7\BugInfo_2019\CNS3.0\稳定性\3W公里稳定性\回放log\赵天军</t>
  </si>
  <si>
    <t>1.5G</t>
  </si>
  <si>
    <t>内存泄漏，系统kill掉导致死机</t>
  </si>
  <si>
    <t>\\192.168.2.7\BugInfo_2019\CNS3.0\稳定性\3W公里稳定性\回放log\王志卉</t>
  </si>
  <si>
    <t>1.6G</t>
  </si>
  <si>
    <t>内存泄漏，系统kill掉导致死机，无core</t>
  </si>
  <si>
    <t>\\192.168.2.7\BugInfo_2019\CNS3.0\稳定性\3W公里稳定性\模拟导航\尚凌云</t>
  </si>
  <si>
    <t>1.148g</t>
  </si>
  <si>
    <t>内存KPI值（MB）</t>
  </si>
  <si>
    <t>项目</t>
  </si>
  <si>
    <r>
      <rPr>
        <sz val="12"/>
        <rFont val="宋体"/>
        <family val="3"/>
        <charset val="134"/>
      </rPr>
      <t>J</t>
    </r>
    <r>
      <rPr>
        <sz val="12"/>
        <rFont val="宋体"/>
        <family val="3"/>
        <charset val="134"/>
      </rPr>
      <t>V</t>
    </r>
  </si>
  <si>
    <r>
      <rPr>
        <sz val="10"/>
        <rFont val="宋体"/>
        <family val="3"/>
        <charset val="134"/>
      </rPr>
      <t>城市间经路</t>
    </r>
    <r>
      <rPr>
        <sz val="10"/>
        <rFont val="Times New Roman"/>
        <family val="1"/>
      </rPr>
      <t>DS</t>
    </r>
  </si>
  <si>
    <r>
      <rPr>
        <sz val="12"/>
        <rFont val="宋体"/>
        <family val="3"/>
        <charset val="134"/>
      </rPr>
      <t>F</t>
    </r>
    <r>
      <rPr>
        <sz val="12"/>
        <rFont val="宋体"/>
        <family val="3"/>
        <charset val="134"/>
      </rPr>
      <t>BU</t>
    </r>
  </si>
  <si>
    <r>
      <rPr>
        <sz val="12"/>
        <rFont val="宋体"/>
        <family val="3"/>
        <charset val="134"/>
      </rPr>
      <t>L</t>
    </r>
    <r>
      <rPr>
        <sz val="12"/>
        <rFont val="宋体"/>
        <family val="3"/>
        <charset val="134"/>
      </rPr>
      <t>inuxPC</t>
    </r>
  </si>
  <si>
    <r>
      <rPr>
        <sz val="10"/>
        <rFont val="Times New Roman"/>
        <family val="1"/>
      </rPr>
      <t>5000KM</t>
    </r>
    <r>
      <rPr>
        <sz val="10"/>
        <rFont val="宋体"/>
        <family val="3"/>
        <charset val="134"/>
      </rPr>
      <t>以上超长经路</t>
    </r>
    <r>
      <rPr>
        <sz val="10"/>
        <rFont val="Times New Roman"/>
        <family val="1"/>
      </rPr>
      <t>DS</t>
    </r>
  </si>
  <si>
    <r>
      <rPr>
        <sz val="12"/>
        <rFont val="宋体"/>
        <family val="3"/>
        <charset val="134"/>
      </rPr>
      <t>S</t>
    </r>
    <r>
      <rPr>
        <sz val="12"/>
        <rFont val="宋体"/>
        <family val="3"/>
        <charset val="134"/>
      </rPr>
      <t>KD</t>
    </r>
  </si>
  <si>
    <r>
      <rPr>
        <sz val="10"/>
        <rFont val="Times New Roman"/>
        <family val="1"/>
      </rPr>
      <t>LOG-onRoad</t>
    </r>
    <r>
      <rPr>
        <sz val="10"/>
        <rFont val="宋体"/>
        <family val="3"/>
        <charset val="134"/>
      </rPr>
      <t>走行</t>
    </r>
  </si>
  <si>
    <r>
      <rPr>
        <sz val="10"/>
        <rFont val="Times New Roman"/>
        <family val="1"/>
      </rPr>
      <t>LOG-off road</t>
    </r>
    <r>
      <rPr>
        <sz val="10"/>
        <rFont val="宋体"/>
        <family val="3"/>
        <charset val="134"/>
      </rPr>
      <t>走行</t>
    </r>
  </si>
  <si>
    <r>
      <rPr>
        <sz val="10"/>
        <rFont val="宋体"/>
        <family val="3"/>
        <charset val="134"/>
      </rPr>
      <t>无经路</t>
    </r>
    <r>
      <rPr>
        <sz val="10"/>
        <rFont val="Times New Roman"/>
        <family val="1"/>
      </rPr>
      <t>LOG</t>
    </r>
    <r>
      <rPr>
        <sz val="10"/>
        <rFont val="宋体"/>
        <family val="3"/>
        <charset val="134"/>
      </rPr>
      <t>走行</t>
    </r>
  </si>
  <si>
    <t>问题</t>
  </si>
  <si>
    <t>登录人</t>
  </si>
  <si>
    <t>解决对策和结果</t>
  </si>
  <si>
    <t>责任人</t>
  </si>
  <si>
    <t>硬件型号及编号：201901040001
中控版本：XXXXX
软件版本：XXXXX
数据版本：非增量数据</t>
  </si>
  <si>
    <t>同时跑log</t>
  </si>
  <si>
    <r>
      <rPr>
        <sz val="10"/>
        <rFont val="宋体"/>
        <family val="3"/>
        <charset val="134"/>
      </rPr>
      <t>硬件型号及编号：201806190101
中控版本：XXXXX
软件版本：内存碎片专项版本
数据版本：</t>
    </r>
    <r>
      <rPr>
        <sz val="10"/>
        <color rgb="FFFF0000"/>
        <rFont val="宋体"/>
        <family val="3"/>
        <charset val="134"/>
      </rPr>
      <t>增量数据</t>
    </r>
  </si>
  <si>
    <t>内存碎片专项</t>
  </si>
  <si>
    <r>
      <rPr>
        <sz val="10"/>
        <rFont val="宋体"/>
        <family val="3"/>
        <charset val="134"/>
      </rPr>
      <t>硬件型号及编号：FPK台架子
中控版本：XXXXX
软件版本：XXXXX
数据版本：</t>
    </r>
    <r>
      <rPr>
        <sz val="10"/>
        <color theme="1"/>
        <rFont val="宋体"/>
        <family val="3"/>
        <charset val="134"/>
      </rPr>
      <t>非增量数据</t>
    </r>
  </si>
  <si>
    <t>随机log</t>
  </si>
  <si>
    <r>
      <rPr>
        <sz val="10"/>
        <rFont val="宋体"/>
        <family val="3"/>
        <charset val="134"/>
      </rPr>
      <t>硬件型号及编号：201806190101
中控版本：XXXXX
软件版本：XXXXX
数据版本：</t>
    </r>
    <r>
      <rPr>
        <sz val="10"/>
        <color rgb="FFFF0000"/>
        <rFont val="宋体"/>
        <family val="3"/>
        <charset val="134"/>
      </rPr>
      <t>增量数据</t>
    </r>
  </si>
  <si>
    <t>硬件型号及编号：201810110003
中控版本：XXXXX
软件版本：XXXXX
数据版本：非增量数据</t>
  </si>
  <si>
    <t>硬件型号及编号：201810110005
中控版本：XXXXX
软件版本：XXXXX
数据版本：非增量数据</t>
  </si>
  <si>
    <t>随机</t>
  </si>
  <si>
    <t>硬件型号及编号：201806180103
中控版本：XXXXX
软件版本：XXXXX
数据版本：非增量数据</t>
  </si>
  <si>
    <r>
      <rPr>
        <sz val="10"/>
        <rFont val="宋体"/>
        <family val="3"/>
        <charset val="134"/>
      </rPr>
      <t>硬件型号及编号：201904080007
中控版本：XXXXX
软件版本：XXXXX
数据版本：</t>
    </r>
    <r>
      <rPr>
        <sz val="10"/>
        <color rgb="FFFF0000"/>
        <rFont val="宋体"/>
        <family val="3"/>
        <charset val="134"/>
      </rPr>
      <t>增量数据</t>
    </r>
  </si>
  <si>
    <t xml:space="preserve">其它：weather </t>
  </si>
  <si>
    <t>协调安卓平板（黄色）</t>
  </si>
  <si>
    <t>由于组内wifi盒子流量有限，增量数据的同学不要频繁更换数据</t>
  </si>
  <si>
    <t>硬件型号及编号：201806190105
中控版本：XXXXX
软件版本：XXXXX
数据版本：非增量数据</t>
  </si>
  <si>
    <r>
      <rPr>
        <sz val="10"/>
        <rFont val="宋体"/>
        <family val="3"/>
        <charset val="134"/>
      </rPr>
      <t>硬件型号及编号：201904080009
中控版本：XXXXX
软件版本：XXXXX
数据版本：</t>
    </r>
    <r>
      <rPr>
        <sz val="10"/>
        <color rgb="FFFF0000"/>
        <rFont val="宋体"/>
        <family val="3"/>
        <charset val="134"/>
      </rPr>
      <t>增量数据</t>
    </r>
  </si>
  <si>
    <t>协调安卓平板（黑色）</t>
  </si>
  <si>
    <t>硬件型号及编号：201904080008，#6
中控版本：XXXXX
软件版本：XXXXX
数据版本：非增量数据</t>
  </si>
  <si>
    <r>
      <rPr>
        <sz val="10"/>
        <rFont val="宋体"/>
        <family val="3"/>
        <charset val="134"/>
      </rPr>
      <t>硬件型号及编号：201904300001
中控版本：C086
软件版本：VW.03.680303-00.19.35_07-CA
数据版本：</t>
    </r>
    <r>
      <rPr>
        <sz val="10"/>
        <color rgb="FFFF0000"/>
        <rFont val="宋体"/>
        <family val="3"/>
        <charset val="134"/>
      </rPr>
      <t>增量数据</t>
    </r>
  </si>
  <si>
    <r>
      <rPr>
        <sz val="10"/>
        <rFont val="宋体"/>
        <family val="3"/>
        <charset val="134"/>
      </rPr>
      <t>硬件型号及编号：</t>
    </r>
    <r>
      <rPr>
        <sz val="10"/>
        <color rgb="FFFF0000"/>
        <rFont val="宋体"/>
        <family val="3"/>
        <charset val="134"/>
      </rPr>
      <t>路测目标机</t>
    </r>
    <r>
      <rPr>
        <sz val="10"/>
        <rFont val="宋体"/>
        <family val="3"/>
        <charset val="134"/>
      </rPr>
      <t xml:space="preserve">
中控版本：XXXXX
软件版本：内存碎片专项版本
数据版本：非增量数据</t>
    </r>
  </si>
  <si>
    <t>硬件型号及编号：#7
中控版本：XXXX
软件版本：XXXX
数据版本：非增量数据</t>
  </si>
  <si>
    <t>有</t>
  </si>
  <si>
    <t>已与艳红沟通，放置时借用艳红负责iPhone手机即可</t>
  </si>
  <si>
    <t>计数项:测试环境</t>
  </si>
  <si>
    <t>列标签</t>
  </si>
  <si>
    <t>行标签</t>
  </si>
  <si>
    <t>总计</t>
  </si>
  <si>
    <t>保持在后台画页</t>
  </si>
  <si>
    <t>gpslogheiping.txt</t>
  </si>
  <si>
    <t>车辆管理-Tink Blue.教学画页</t>
  </si>
  <si>
    <t>AutoZoom</t>
  </si>
  <si>
    <t>开</t>
  </si>
  <si>
    <t>后台播放在线音乐</t>
  </si>
  <si>
    <t>车辆管理-数字驾驶舱画页</t>
  </si>
  <si>
    <t>驾驶辅助系统画页</t>
  </si>
  <si>
    <t>声音画页</t>
  </si>
  <si>
    <t>车辆-车辆设置画页</t>
  </si>
  <si>
    <t>后台连接carplay</t>
  </si>
  <si>
    <r>
      <t>1</t>
    </r>
    <r>
      <rPr>
        <sz val="10"/>
        <rFont val="宋体"/>
        <family val="3"/>
        <charset val="134"/>
      </rPr>
      <t>、无死机、</t>
    </r>
    <r>
      <rPr>
        <sz val="10"/>
        <rFont val="Times New Roman"/>
        <family val="1"/>
      </rPr>
      <t>Freeze</t>
    </r>
    <r>
      <rPr>
        <sz val="10"/>
        <rFont val="宋体"/>
        <family val="3"/>
        <charset val="134"/>
      </rPr>
      <t xml:space="preserve">现象
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 xml:space="preserve">、整体内存曲线无上升趋势
</t>
    </r>
    <r>
      <rPr>
        <sz val="10"/>
        <rFont val="Times New Roman"/>
        <family val="1"/>
      </rPr>
      <t>3</t>
    </r>
    <r>
      <rPr>
        <sz val="10"/>
        <rFont val="宋体"/>
        <family val="3"/>
        <charset val="134"/>
      </rPr>
      <t>、稳定性之后操作导航无异常</t>
    </r>
    <phoneticPr fontId="5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</si>
</sst>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\¥* #,##0.00_ ;_ \¥* \-#,##0.00_ ;_ \¥* &quot;-&quot;??_ ;_ @_ "/>
    <numFmt numFmtId="177" formatCode="0.00_ "/>
    <numFmt numFmtId="178" formatCode="[$-F400]h:mm:ss\ AM/PM"/>
  </numFmts>
  <fonts count="54">
    <font>
      <sz val="12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10"/>
      <color rgb="FFFF0000"/>
      <name val="宋体"/>
      <charset val="134"/>
    </font>
    <font>
      <b/>
      <sz val="10"/>
      <name val="微软雅黑"/>
      <charset val="134"/>
    </font>
    <font>
      <sz val="12"/>
      <name val="微软雅黑"/>
      <charset val="134"/>
    </font>
    <font>
      <sz val="10"/>
      <name val="Times New Roman"/>
      <family val="1"/>
    </font>
    <font>
      <sz val="10"/>
      <color rgb="FFFF0000"/>
      <name val="宋体"/>
      <charset val="134"/>
    </font>
    <font>
      <u/>
      <sz val="12"/>
      <color indexed="12"/>
      <name val="宋体"/>
      <charset val="134"/>
    </font>
    <font>
      <u/>
      <sz val="12"/>
      <color rgb="FF800080"/>
      <name val="宋体"/>
      <charset val="134"/>
    </font>
    <font>
      <sz val="11"/>
      <color theme="1"/>
      <name val="宋体"/>
      <charset val="134"/>
      <scheme val="minor"/>
    </font>
    <font>
      <sz val="12"/>
      <color theme="0"/>
      <name val="宋体"/>
      <charset val="134"/>
    </font>
    <font>
      <sz val="12"/>
      <name val="宋体"/>
      <charset val="134"/>
      <scheme val="minor"/>
    </font>
    <font>
      <sz val="12"/>
      <color rgb="FFFF0000"/>
      <name val="宋体"/>
      <charset val="134"/>
    </font>
    <font>
      <sz val="10"/>
      <color indexed="10"/>
      <name val="宋体"/>
      <charset val="134"/>
    </font>
    <font>
      <sz val="12"/>
      <name val="MS Song"/>
      <charset val="134"/>
    </font>
    <font>
      <sz val="12"/>
      <name val="黑体"/>
      <family val="3"/>
      <charset val="134"/>
    </font>
    <font>
      <sz val="12"/>
      <name val="Times New Roman"/>
      <family val="1"/>
    </font>
    <font>
      <sz val="12"/>
      <name val="幼圆"/>
      <family val="3"/>
      <charset val="134"/>
    </font>
    <font>
      <sz val="16"/>
      <name val="幼圆"/>
      <family val="3"/>
      <charset val="134"/>
    </font>
    <font>
      <sz val="16"/>
      <name val="Times New Roman"/>
      <family val="1"/>
    </font>
    <font>
      <b/>
      <i/>
      <sz val="12"/>
      <color indexed="12"/>
      <name val="宋体"/>
      <family val="3"/>
      <charset val="134"/>
    </font>
    <font>
      <sz val="18"/>
      <name val="MS Song"/>
      <charset val="134"/>
    </font>
    <font>
      <sz val="24"/>
      <name val="黑体"/>
      <family val="3"/>
      <charset val="134"/>
    </font>
    <font>
      <sz val="18"/>
      <name val="黑体"/>
      <family val="3"/>
      <charset val="134"/>
    </font>
    <font>
      <sz val="18"/>
      <name val="Times New Roman"/>
      <family val="1"/>
    </font>
    <font>
      <sz val="16"/>
      <name val="楷体_GB2312"/>
      <charset val="134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0"/>
      <name val="Helv"/>
      <family val="2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name val="楷体_GB2312"/>
      <charset val="134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62">
    <xf numFmtId="178" fontId="0" fillId="0" borderId="0">
      <alignment vertical="center"/>
    </xf>
    <xf numFmtId="178" fontId="28" fillId="18" borderId="0" applyNumberFormat="0" applyBorder="0" applyAlignment="0" applyProtection="0">
      <alignment vertical="center"/>
    </xf>
    <xf numFmtId="178" fontId="8" fillId="0" borderId="0" applyNumberFormat="0" applyFill="0" applyBorder="0" applyAlignment="0" applyProtection="0">
      <alignment vertical="top"/>
      <protection locked="0"/>
    </xf>
    <xf numFmtId="178" fontId="28" fillId="3" borderId="0" applyNumberFormat="0" applyBorder="0" applyAlignment="0" applyProtection="0">
      <alignment vertical="center"/>
    </xf>
    <xf numFmtId="178" fontId="29" fillId="0" borderId="0">
      <alignment vertical="center"/>
    </xf>
    <xf numFmtId="178" fontId="28" fillId="2" borderId="0" applyNumberFormat="0" applyBorder="0" applyAlignment="0" applyProtection="0">
      <alignment vertical="center"/>
    </xf>
    <xf numFmtId="176" fontId="29" fillId="0" borderId="0" applyFont="0" applyFill="0" applyBorder="0" applyAlignment="0" applyProtection="0">
      <alignment vertical="center"/>
    </xf>
    <xf numFmtId="178" fontId="8" fillId="0" borderId="0" applyNumberFormat="0" applyFill="0" applyBorder="0" applyAlignment="0" applyProtection="0">
      <alignment vertical="top"/>
      <protection locked="0"/>
    </xf>
    <xf numFmtId="178" fontId="35" fillId="0" borderId="22" applyNumberFormat="0" applyFill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10" fillId="0" borderId="0">
      <alignment vertical="center"/>
    </xf>
    <xf numFmtId="178" fontId="33" fillId="0" borderId="0" applyNumberFormat="0" applyFill="0" applyBorder="0" applyAlignment="0" applyProtection="0">
      <alignment vertical="center"/>
    </xf>
    <xf numFmtId="178" fontId="37" fillId="0" borderId="0" applyNumberFormat="0" applyFill="0" applyBorder="0" applyAlignment="0" applyProtection="0">
      <alignment vertical="center"/>
    </xf>
    <xf numFmtId="178" fontId="28" fillId="18" borderId="0" applyNumberFormat="0" applyBorder="0" applyAlignment="0" applyProtection="0">
      <alignment vertical="center"/>
    </xf>
    <xf numFmtId="178" fontId="8" fillId="0" borderId="0" applyNumberFormat="0" applyFill="0" applyBorder="0" applyAlignment="0" applyProtection="0">
      <alignment vertical="top"/>
      <protection locked="0"/>
    </xf>
    <xf numFmtId="178" fontId="31" fillId="27" borderId="0" applyNumberFormat="0" applyBorder="0" applyAlignment="0" applyProtection="0">
      <alignment vertical="center"/>
    </xf>
    <xf numFmtId="178" fontId="29" fillId="0" borderId="0">
      <alignment vertical="center"/>
    </xf>
    <xf numFmtId="178" fontId="29" fillId="0" borderId="0"/>
    <xf numFmtId="178" fontId="10" fillId="0" borderId="0">
      <alignment vertical="center"/>
    </xf>
    <xf numFmtId="178" fontId="10" fillId="0" borderId="0">
      <alignment vertical="center"/>
    </xf>
    <xf numFmtId="178" fontId="29" fillId="0" borderId="0"/>
    <xf numFmtId="178" fontId="31" fillId="24" borderId="0" applyNumberFormat="0" applyBorder="0" applyAlignment="0" applyProtection="0">
      <alignment vertical="center"/>
    </xf>
    <xf numFmtId="178" fontId="8" fillId="0" borderId="0" applyNumberFormat="0" applyFill="0" applyBorder="0" applyAlignment="0" applyProtection="0">
      <alignment vertical="top"/>
      <protection locked="0"/>
    </xf>
    <xf numFmtId="178" fontId="29" fillId="0" borderId="0"/>
    <xf numFmtId="178" fontId="31" fillId="24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9" fillId="0" borderId="0"/>
    <xf numFmtId="178" fontId="31" fillId="24" borderId="0" applyNumberFormat="0" applyBorder="0" applyAlignment="0" applyProtection="0">
      <alignment vertical="center"/>
    </xf>
    <xf numFmtId="178" fontId="8" fillId="0" borderId="0" applyNumberFormat="0" applyFill="0" applyBorder="0" applyAlignment="0" applyProtection="0">
      <alignment vertical="top"/>
      <protection locked="0"/>
    </xf>
    <xf numFmtId="178" fontId="28" fillId="18" borderId="0" applyNumberFormat="0" applyBorder="0" applyAlignment="0" applyProtection="0">
      <alignment vertical="center"/>
    </xf>
    <xf numFmtId="178" fontId="29" fillId="0" borderId="0"/>
    <xf numFmtId="178" fontId="28" fillId="19" borderId="0" applyNumberFormat="0" applyBorder="0" applyAlignment="0" applyProtection="0">
      <alignment vertical="center"/>
    </xf>
    <xf numFmtId="178" fontId="10" fillId="0" borderId="0">
      <alignment vertical="center"/>
    </xf>
    <xf numFmtId="178" fontId="28" fillId="19" borderId="0" applyNumberFormat="0" applyBorder="0" applyAlignment="0" applyProtection="0">
      <alignment vertical="center"/>
    </xf>
    <xf numFmtId="178" fontId="29" fillId="0" borderId="0"/>
    <xf numFmtId="178" fontId="31" fillId="27" borderId="0" applyNumberFormat="0" applyBorder="0" applyAlignment="0" applyProtection="0">
      <alignment vertical="center"/>
    </xf>
    <xf numFmtId="178" fontId="38" fillId="16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18" borderId="0" applyNumberFormat="0" applyBorder="0" applyAlignment="0" applyProtection="0">
      <alignment vertical="center"/>
    </xf>
    <xf numFmtId="178" fontId="31" fillId="25" borderId="0" applyNumberFormat="0" applyBorder="0" applyAlignment="0" applyProtection="0">
      <alignment vertical="center"/>
    </xf>
    <xf numFmtId="178" fontId="10" fillId="0" borderId="0">
      <alignment vertical="center"/>
    </xf>
    <xf numFmtId="178" fontId="28" fillId="19" borderId="0" applyNumberFormat="0" applyBorder="0" applyAlignment="0" applyProtection="0">
      <alignment vertical="center"/>
    </xf>
    <xf numFmtId="178" fontId="29" fillId="0" borderId="0"/>
    <xf numFmtId="178" fontId="40" fillId="0" borderId="25" applyNumberFormat="0" applyFill="0" applyAlignment="0" applyProtection="0">
      <alignment vertical="center"/>
    </xf>
    <xf numFmtId="178" fontId="28" fillId="2" borderId="0" applyNumberFormat="0" applyBorder="0" applyAlignment="0" applyProtection="0">
      <alignment vertical="center"/>
    </xf>
    <xf numFmtId="178" fontId="8" fillId="0" borderId="0" applyNumberFormat="0" applyFill="0" applyBorder="0" applyAlignment="0" applyProtection="0">
      <alignment vertical="top"/>
      <protection locked="0"/>
    </xf>
    <xf numFmtId="178" fontId="29" fillId="0" borderId="0"/>
    <xf numFmtId="178" fontId="37" fillId="0" borderId="0" applyNumberFormat="0" applyFill="0" applyBorder="0" applyAlignment="0" applyProtection="0">
      <alignment vertical="center"/>
    </xf>
    <xf numFmtId="178" fontId="28" fillId="18" borderId="0" applyNumberFormat="0" applyBorder="0" applyAlignment="0" applyProtection="0">
      <alignment vertical="center"/>
    </xf>
    <xf numFmtId="178" fontId="37" fillId="0" borderId="0" applyNumberFormat="0" applyFill="0" applyBorder="0" applyAlignment="0" applyProtection="0">
      <alignment vertical="center"/>
    </xf>
    <xf numFmtId="178" fontId="8" fillId="0" borderId="0" applyNumberFormat="0" applyFill="0" applyBorder="0" applyAlignment="0" applyProtection="0">
      <alignment vertical="top"/>
      <protection locked="0"/>
    </xf>
    <xf numFmtId="178" fontId="28" fillId="18" borderId="0" applyNumberFormat="0" applyBorder="0" applyAlignment="0" applyProtection="0">
      <alignment vertical="center"/>
    </xf>
    <xf numFmtId="178" fontId="8" fillId="0" borderId="0" applyNumberFormat="0" applyFill="0" applyBorder="0" applyAlignment="0" applyProtection="0">
      <alignment vertical="top"/>
      <protection locked="0"/>
    </xf>
    <xf numFmtId="178" fontId="28" fillId="2" borderId="0" applyNumberFormat="0" applyBorder="0" applyAlignment="0" applyProtection="0">
      <alignment vertical="center"/>
    </xf>
    <xf numFmtId="178" fontId="37" fillId="0" borderId="0" applyNumberFormat="0" applyFill="0" applyBorder="0" applyAlignment="0" applyProtection="0">
      <alignment vertical="center"/>
    </xf>
    <xf numFmtId="178" fontId="28" fillId="18" borderId="0" applyNumberFormat="0" applyBorder="0" applyAlignment="0" applyProtection="0">
      <alignment vertical="center"/>
    </xf>
    <xf numFmtId="178" fontId="31" fillId="23" borderId="0" applyNumberFormat="0" applyBorder="0" applyAlignment="0" applyProtection="0">
      <alignment vertical="center"/>
    </xf>
    <xf numFmtId="178" fontId="8" fillId="0" borderId="0" applyNumberFormat="0" applyFill="0" applyBorder="0" applyAlignment="0" applyProtection="0">
      <alignment vertical="top"/>
      <protection locked="0"/>
    </xf>
    <xf numFmtId="178" fontId="29" fillId="0" borderId="0"/>
    <xf numFmtId="178" fontId="28" fillId="18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18" borderId="0" applyNumberFormat="0" applyBorder="0" applyAlignment="0" applyProtection="0">
      <alignment vertical="center"/>
    </xf>
    <xf numFmtId="178" fontId="30" fillId="10" borderId="0" applyNumberFormat="0" applyBorder="0" applyAlignment="0" applyProtection="0">
      <alignment vertical="center"/>
    </xf>
    <xf numFmtId="178" fontId="31" fillId="23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18" borderId="0" applyNumberFormat="0" applyBorder="0" applyAlignment="0" applyProtection="0">
      <alignment vertical="center"/>
    </xf>
    <xf numFmtId="178" fontId="28" fillId="18" borderId="0" applyNumberFormat="0" applyBorder="0" applyAlignment="0" applyProtection="0">
      <alignment vertical="center"/>
    </xf>
    <xf numFmtId="178" fontId="37" fillId="0" borderId="0" applyNumberFormat="0" applyFill="0" applyBorder="0" applyAlignment="0" applyProtection="0">
      <alignment vertical="center"/>
    </xf>
    <xf numFmtId="178" fontId="28" fillId="18" borderId="0" applyNumberFormat="0" applyBorder="0" applyAlignment="0" applyProtection="0">
      <alignment vertical="center"/>
    </xf>
    <xf numFmtId="178" fontId="37" fillId="0" borderId="0" applyNumberFormat="0" applyFill="0" applyBorder="0" applyAlignment="0" applyProtection="0">
      <alignment vertical="center"/>
    </xf>
    <xf numFmtId="178" fontId="28" fillId="18" borderId="0" applyNumberFormat="0" applyBorder="0" applyAlignment="0" applyProtection="0">
      <alignment vertical="center"/>
    </xf>
    <xf numFmtId="178" fontId="8" fillId="0" borderId="0" applyNumberFormat="0" applyFill="0" applyBorder="0" applyAlignment="0" applyProtection="0">
      <alignment vertical="top"/>
      <protection locked="0"/>
    </xf>
    <xf numFmtId="178" fontId="28" fillId="24" borderId="0" applyNumberFormat="0" applyBorder="0" applyAlignment="0" applyProtection="0">
      <alignment vertical="center"/>
    </xf>
    <xf numFmtId="178" fontId="28" fillId="18" borderId="0" applyNumberFormat="0" applyBorder="0" applyAlignment="0" applyProtection="0">
      <alignment vertical="center"/>
    </xf>
    <xf numFmtId="178" fontId="28" fillId="18" borderId="0" applyNumberFormat="0" applyBorder="0" applyAlignment="0" applyProtection="0">
      <alignment vertical="center"/>
    </xf>
    <xf numFmtId="178" fontId="31" fillId="21" borderId="0" applyNumberFormat="0" applyBorder="0" applyAlignment="0" applyProtection="0">
      <alignment vertical="center"/>
    </xf>
    <xf numFmtId="178" fontId="28" fillId="18" borderId="0" applyNumberFormat="0" applyBorder="0" applyAlignment="0" applyProtection="0">
      <alignment vertical="center"/>
    </xf>
    <xf numFmtId="178" fontId="28" fillId="16" borderId="0" applyNumberFormat="0" applyBorder="0" applyAlignment="0" applyProtection="0">
      <alignment vertical="center"/>
    </xf>
    <xf numFmtId="178" fontId="28" fillId="16" borderId="0" applyNumberFormat="0" applyBorder="0" applyAlignment="0" applyProtection="0">
      <alignment vertical="center"/>
    </xf>
    <xf numFmtId="178" fontId="28" fillId="16" borderId="0" applyNumberFormat="0" applyBorder="0" applyAlignment="0" applyProtection="0">
      <alignment vertical="center"/>
    </xf>
    <xf numFmtId="178" fontId="33" fillId="0" borderId="24" applyNumberFormat="0" applyFill="0" applyAlignment="0" applyProtection="0">
      <alignment vertical="center"/>
    </xf>
    <xf numFmtId="178" fontId="28" fillId="16" borderId="0" applyNumberFormat="0" applyBorder="0" applyAlignment="0" applyProtection="0">
      <alignment vertical="center"/>
    </xf>
    <xf numFmtId="178" fontId="33" fillId="0" borderId="24" applyNumberFormat="0" applyFill="0" applyAlignment="0" applyProtection="0">
      <alignment vertical="center"/>
    </xf>
    <xf numFmtId="178" fontId="28" fillId="16" borderId="0" applyNumberFormat="0" applyBorder="0" applyAlignment="0" applyProtection="0">
      <alignment vertical="center"/>
    </xf>
    <xf numFmtId="178" fontId="33" fillId="0" borderId="24" applyNumberFormat="0" applyFill="0" applyAlignment="0" applyProtection="0">
      <alignment vertical="center"/>
    </xf>
    <xf numFmtId="178" fontId="31" fillId="28" borderId="0" applyNumberFormat="0" applyBorder="0" applyAlignment="0" applyProtection="0">
      <alignment vertical="center"/>
    </xf>
    <xf numFmtId="178" fontId="28" fillId="16" borderId="0" applyNumberFormat="0" applyBorder="0" applyAlignment="0" applyProtection="0">
      <alignment vertical="center"/>
    </xf>
    <xf numFmtId="178" fontId="28" fillId="16" borderId="0" applyNumberFormat="0" applyBorder="0" applyAlignment="0" applyProtection="0">
      <alignment vertical="center"/>
    </xf>
    <xf numFmtId="178" fontId="28" fillId="16" borderId="0" applyNumberFormat="0" applyBorder="0" applyAlignment="0" applyProtection="0">
      <alignment vertical="center"/>
    </xf>
    <xf numFmtId="178" fontId="28" fillId="16" borderId="0" applyNumberFormat="0" applyBorder="0" applyAlignment="0" applyProtection="0">
      <alignment vertical="center"/>
    </xf>
    <xf numFmtId="178" fontId="28" fillId="17" borderId="0" applyNumberFormat="0" applyBorder="0" applyAlignment="0" applyProtection="0">
      <alignment vertical="center"/>
    </xf>
    <xf numFmtId="178" fontId="28" fillId="16" borderId="0" applyNumberFormat="0" applyBorder="0" applyAlignment="0" applyProtection="0">
      <alignment vertical="center"/>
    </xf>
    <xf numFmtId="178" fontId="28" fillId="16" borderId="0" applyNumberFormat="0" applyBorder="0" applyAlignment="0" applyProtection="0">
      <alignment vertical="center"/>
    </xf>
    <xf numFmtId="178" fontId="33" fillId="0" borderId="0" applyNumberFormat="0" applyFill="0" applyBorder="0" applyAlignment="0" applyProtection="0">
      <alignment vertical="center"/>
    </xf>
    <xf numFmtId="178" fontId="28" fillId="16" borderId="0" applyNumberFormat="0" applyBorder="0" applyAlignment="0" applyProtection="0">
      <alignment vertical="center"/>
    </xf>
    <xf numFmtId="178" fontId="28" fillId="16" borderId="0" applyNumberFormat="0" applyBorder="0" applyAlignment="0" applyProtection="0">
      <alignment vertical="center"/>
    </xf>
    <xf numFmtId="178" fontId="28" fillId="16" borderId="0" applyNumberFormat="0" applyBorder="0" applyAlignment="0" applyProtection="0">
      <alignment vertical="center"/>
    </xf>
    <xf numFmtId="178" fontId="29" fillId="0" borderId="0">
      <alignment vertical="center"/>
    </xf>
    <xf numFmtId="178" fontId="28" fillId="16" borderId="0" applyNumberFormat="0" applyBorder="0" applyAlignment="0" applyProtection="0">
      <alignment vertical="center"/>
    </xf>
    <xf numFmtId="178" fontId="8" fillId="0" borderId="0" applyNumberFormat="0" applyFill="0" applyBorder="0" applyAlignment="0" applyProtection="0">
      <alignment vertical="top"/>
      <protection locked="0"/>
    </xf>
    <xf numFmtId="178" fontId="28" fillId="16" borderId="0" applyNumberFormat="0" applyBorder="0" applyAlignment="0" applyProtection="0">
      <alignment vertical="center"/>
    </xf>
    <xf numFmtId="178" fontId="28" fillId="3" borderId="0" applyNumberFormat="0" applyBorder="0" applyAlignment="0" applyProtection="0">
      <alignment vertical="center"/>
    </xf>
    <xf numFmtId="178" fontId="10" fillId="0" borderId="0">
      <alignment vertical="center"/>
    </xf>
    <xf numFmtId="178" fontId="28" fillId="3" borderId="0" applyNumberFormat="0" applyBorder="0" applyAlignment="0" applyProtection="0">
      <alignment vertical="center"/>
    </xf>
    <xf numFmtId="178" fontId="41" fillId="0" borderId="26" applyNumberFormat="0" applyFill="0" applyAlignment="0" applyProtection="0">
      <alignment vertical="center"/>
    </xf>
    <xf numFmtId="178" fontId="28" fillId="3" borderId="0" applyNumberFormat="0" applyBorder="0" applyAlignment="0" applyProtection="0">
      <alignment vertical="center"/>
    </xf>
    <xf numFmtId="178" fontId="8" fillId="0" borderId="0" applyNumberFormat="0" applyFill="0" applyBorder="0" applyAlignment="0" applyProtection="0">
      <alignment vertical="top"/>
      <protection locked="0"/>
    </xf>
    <xf numFmtId="178" fontId="28" fillId="3" borderId="0" applyNumberFormat="0" applyBorder="0" applyAlignment="0" applyProtection="0">
      <alignment vertical="center"/>
    </xf>
    <xf numFmtId="178" fontId="29" fillId="0" borderId="0">
      <alignment vertical="center"/>
    </xf>
    <xf numFmtId="178" fontId="28" fillId="3" borderId="0" applyNumberFormat="0" applyBorder="0" applyAlignment="0" applyProtection="0">
      <alignment vertical="center"/>
    </xf>
    <xf numFmtId="178" fontId="8" fillId="0" borderId="0" applyNumberFormat="0" applyFill="0" applyBorder="0" applyAlignment="0" applyProtection="0">
      <alignment vertical="top"/>
      <protection locked="0"/>
    </xf>
    <xf numFmtId="178" fontId="28" fillId="3" borderId="0" applyNumberFormat="0" applyBorder="0" applyAlignment="0" applyProtection="0">
      <alignment vertical="center"/>
    </xf>
    <xf numFmtId="178" fontId="28" fillId="3" borderId="0" applyNumberFormat="0" applyBorder="0" applyAlignment="0" applyProtection="0">
      <alignment vertical="center"/>
    </xf>
    <xf numFmtId="178" fontId="28" fillId="3" borderId="0" applyNumberFormat="0" applyBorder="0" applyAlignment="0" applyProtection="0">
      <alignment vertical="center"/>
    </xf>
    <xf numFmtId="178" fontId="31" fillId="25" borderId="0" applyNumberFormat="0" applyBorder="0" applyAlignment="0" applyProtection="0">
      <alignment vertical="center"/>
    </xf>
    <xf numFmtId="178" fontId="28" fillId="3" borderId="0" applyNumberFormat="0" applyBorder="0" applyAlignment="0" applyProtection="0">
      <alignment vertical="center"/>
    </xf>
    <xf numFmtId="178" fontId="28" fillId="3" borderId="0" applyNumberFormat="0" applyBorder="0" applyAlignment="0" applyProtection="0">
      <alignment vertical="center"/>
    </xf>
    <xf numFmtId="178" fontId="28" fillId="3" borderId="0" applyNumberFormat="0" applyBorder="0" applyAlignment="0" applyProtection="0">
      <alignment vertical="center"/>
    </xf>
    <xf numFmtId="178" fontId="28" fillId="3" borderId="0" applyNumberFormat="0" applyBorder="0" applyAlignment="0" applyProtection="0">
      <alignment vertical="center"/>
    </xf>
    <xf numFmtId="178" fontId="28" fillId="3" borderId="0" applyNumberFormat="0" applyBorder="0" applyAlignment="0" applyProtection="0">
      <alignment vertical="center"/>
    </xf>
    <xf numFmtId="178" fontId="28" fillId="3" borderId="0" applyNumberFormat="0" applyBorder="0" applyAlignment="0" applyProtection="0">
      <alignment vertical="center"/>
    </xf>
    <xf numFmtId="178" fontId="28" fillId="3" borderId="0" applyNumberFormat="0" applyBorder="0" applyAlignment="0" applyProtection="0">
      <alignment vertical="center"/>
    </xf>
    <xf numFmtId="178" fontId="10" fillId="0" borderId="0">
      <alignment vertical="center"/>
    </xf>
    <xf numFmtId="178" fontId="28" fillId="19" borderId="0" applyNumberFormat="0" applyBorder="0" applyAlignment="0" applyProtection="0">
      <alignment vertical="center"/>
    </xf>
    <xf numFmtId="178" fontId="10" fillId="0" borderId="0">
      <alignment vertical="center"/>
    </xf>
    <xf numFmtId="178" fontId="28" fillId="19" borderId="0" applyNumberFormat="0" applyBorder="0" applyAlignment="0" applyProtection="0">
      <alignment vertical="center"/>
    </xf>
    <xf numFmtId="178" fontId="10" fillId="0" borderId="0">
      <alignment vertical="center"/>
    </xf>
    <xf numFmtId="178" fontId="28" fillId="19" borderId="0" applyNumberFormat="0" applyBorder="0" applyAlignment="0" applyProtection="0">
      <alignment vertical="center"/>
    </xf>
    <xf numFmtId="178" fontId="10" fillId="0" borderId="0">
      <alignment vertical="center"/>
    </xf>
    <xf numFmtId="178" fontId="33" fillId="0" borderId="24" applyNumberFormat="0" applyFill="0" applyAlignment="0" applyProtection="0">
      <alignment vertical="center"/>
    </xf>
    <xf numFmtId="178" fontId="28" fillId="19" borderId="0" applyNumberFormat="0" applyBorder="0" applyAlignment="0" applyProtection="0">
      <alignment vertical="center"/>
    </xf>
    <xf numFmtId="178" fontId="10" fillId="0" borderId="0">
      <alignment vertical="center"/>
    </xf>
    <xf numFmtId="178" fontId="28" fillId="25" borderId="0" applyNumberFormat="0" applyBorder="0" applyAlignment="0" applyProtection="0">
      <alignment vertical="center"/>
    </xf>
    <xf numFmtId="178" fontId="28" fillId="19" borderId="0" applyNumberFormat="0" applyBorder="0" applyAlignment="0" applyProtection="0">
      <alignment vertical="center"/>
    </xf>
    <xf numFmtId="178" fontId="10" fillId="0" borderId="0">
      <alignment vertical="center"/>
    </xf>
    <xf numFmtId="178" fontId="28" fillId="19" borderId="0" applyNumberFormat="0" applyBorder="0" applyAlignment="0" applyProtection="0">
      <alignment vertical="center"/>
    </xf>
    <xf numFmtId="178" fontId="10" fillId="0" borderId="0">
      <alignment vertical="center"/>
    </xf>
    <xf numFmtId="178" fontId="28" fillId="19" borderId="0" applyNumberFormat="0" applyBorder="0" applyAlignment="0" applyProtection="0">
      <alignment vertical="center"/>
    </xf>
    <xf numFmtId="178" fontId="10" fillId="0" borderId="0">
      <alignment vertical="center"/>
    </xf>
    <xf numFmtId="178" fontId="28" fillId="19" borderId="0" applyNumberFormat="0" applyBorder="0" applyAlignment="0" applyProtection="0">
      <alignment vertical="center"/>
    </xf>
    <xf numFmtId="178" fontId="10" fillId="0" borderId="0">
      <alignment vertical="center"/>
    </xf>
    <xf numFmtId="178" fontId="28" fillId="19" borderId="0" applyNumberFormat="0" applyBorder="0" applyAlignment="0" applyProtection="0">
      <alignment vertical="center"/>
    </xf>
    <xf numFmtId="178" fontId="10" fillId="0" borderId="0">
      <alignment vertical="center"/>
    </xf>
    <xf numFmtId="178" fontId="28" fillId="19" borderId="0" applyNumberFormat="0" applyBorder="0" applyAlignment="0" applyProtection="0">
      <alignment vertical="center"/>
    </xf>
    <xf numFmtId="178" fontId="10" fillId="0" borderId="0">
      <alignment vertical="center"/>
    </xf>
    <xf numFmtId="178" fontId="31" fillId="28" borderId="0" applyNumberFormat="0" applyBorder="0" applyAlignment="0" applyProtection="0">
      <alignment vertical="center"/>
    </xf>
    <xf numFmtId="178" fontId="28" fillId="19" borderId="0" applyNumberFormat="0" applyBorder="0" applyAlignment="0" applyProtection="0">
      <alignment vertical="center"/>
    </xf>
    <xf numFmtId="178" fontId="10" fillId="0" borderId="0">
      <alignment vertical="center"/>
    </xf>
    <xf numFmtId="178" fontId="28" fillId="19" borderId="0" applyNumberFormat="0" applyBorder="0" applyAlignment="0" applyProtection="0">
      <alignment vertical="center"/>
    </xf>
    <xf numFmtId="178" fontId="10" fillId="0" borderId="0">
      <alignment vertical="center"/>
    </xf>
    <xf numFmtId="178" fontId="28" fillId="19" borderId="0" applyNumberFormat="0" applyBorder="0" applyAlignment="0" applyProtection="0">
      <alignment vertical="center"/>
    </xf>
    <xf numFmtId="178" fontId="10" fillId="0" borderId="0">
      <alignment vertical="center"/>
    </xf>
    <xf numFmtId="178" fontId="28" fillId="19" borderId="0" applyNumberFormat="0" applyBorder="0" applyAlignment="0" applyProtection="0">
      <alignment vertical="center"/>
    </xf>
    <xf numFmtId="178" fontId="10" fillId="0" borderId="0">
      <alignment vertical="center"/>
    </xf>
    <xf numFmtId="178" fontId="28" fillId="19" borderId="0" applyNumberFormat="0" applyBorder="0" applyAlignment="0" applyProtection="0">
      <alignment vertical="center"/>
    </xf>
    <xf numFmtId="178" fontId="10" fillId="0" borderId="0">
      <alignment vertical="center"/>
    </xf>
    <xf numFmtId="178" fontId="28" fillId="19" borderId="0" applyNumberFormat="0" applyBorder="0" applyAlignment="0" applyProtection="0">
      <alignment vertical="center"/>
    </xf>
    <xf numFmtId="178" fontId="10" fillId="0" borderId="0">
      <alignment vertical="center"/>
    </xf>
    <xf numFmtId="178" fontId="28" fillId="15" borderId="0" applyNumberFormat="0" applyBorder="0" applyAlignment="0" applyProtection="0">
      <alignment vertical="center"/>
    </xf>
    <xf numFmtId="178" fontId="10" fillId="0" borderId="0">
      <alignment vertical="center"/>
    </xf>
    <xf numFmtId="178" fontId="28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8" fillId="0" borderId="0" applyNumberFormat="0" applyFill="0" applyBorder="0" applyAlignment="0" applyProtection="0">
      <alignment vertical="top"/>
      <protection locked="0"/>
    </xf>
    <xf numFmtId="178" fontId="28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8" fillId="0" borderId="0" applyNumberFormat="0" applyFill="0" applyBorder="0" applyAlignment="0" applyProtection="0">
      <alignment vertical="top"/>
      <protection locked="0"/>
    </xf>
    <xf numFmtId="178" fontId="28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10" fillId="0" borderId="0">
      <alignment vertical="center"/>
    </xf>
    <xf numFmtId="178" fontId="28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31" fillId="2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8" fillId="17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10" fillId="0" borderId="0">
      <alignment vertical="center"/>
    </xf>
    <xf numFmtId="178" fontId="31" fillId="21" borderId="0" applyNumberFormat="0" applyBorder="0" applyAlignment="0" applyProtection="0">
      <alignment vertical="center"/>
    </xf>
    <xf numFmtId="178" fontId="28" fillId="17" borderId="0" applyNumberFormat="0" applyBorder="0" applyAlignment="0" applyProtection="0">
      <alignment vertical="center"/>
    </xf>
    <xf numFmtId="178" fontId="28" fillId="17" borderId="0" applyNumberFormat="0" applyBorder="0" applyAlignment="0" applyProtection="0">
      <alignment vertical="center"/>
    </xf>
    <xf numFmtId="178" fontId="8" fillId="0" borderId="0" applyNumberFormat="0" applyFill="0" applyBorder="0" applyAlignment="0" applyProtection="0">
      <alignment vertical="top"/>
      <protection locked="0"/>
    </xf>
    <xf numFmtId="178" fontId="28" fillId="17" borderId="0" applyNumberFormat="0" applyBorder="0" applyAlignment="0" applyProtection="0">
      <alignment vertical="center"/>
    </xf>
    <xf numFmtId="178" fontId="28" fillId="17" borderId="0" applyNumberFormat="0" applyBorder="0" applyAlignment="0" applyProtection="0">
      <alignment vertical="center"/>
    </xf>
    <xf numFmtId="178" fontId="28" fillId="17" borderId="0" applyNumberFormat="0" applyBorder="0" applyAlignment="0" applyProtection="0">
      <alignment vertical="center"/>
    </xf>
    <xf numFmtId="178" fontId="28" fillId="17" borderId="0" applyNumberFormat="0" applyBorder="0" applyAlignment="0" applyProtection="0">
      <alignment vertical="center"/>
    </xf>
    <xf numFmtId="178" fontId="28" fillId="17" borderId="0" applyNumberFormat="0" applyBorder="0" applyAlignment="0" applyProtection="0">
      <alignment vertical="center"/>
    </xf>
    <xf numFmtId="178" fontId="28" fillId="25" borderId="0" applyNumberFormat="0" applyBorder="0" applyAlignment="0" applyProtection="0">
      <alignment vertical="center"/>
    </xf>
    <xf numFmtId="178" fontId="28" fillId="17" borderId="0" applyNumberFormat="0" applyBorder="0" applyAlignment="0" applyProtection="0">
      <alignment vertical="center"/>
    </xf>
    <xf numFmtId="178" fontId="28" fillId="17" borderId="0" applyNumberFormat="0" applyBorder="0" applyAlignment="0" applyProtection="0">
      <alignment vertical="center"/>
    </xf>
    <xf numFmtId="178" fontId="28" fillId="17" borderId="0" applyNumberFormat="0" applyBorder="0" applyAlignment="0" applyProtection="0">
      <alignment vertical="center"/>
    </xf>
    <xf numFmtId="178" fontId="28" fillId="17" borderId="0" applyNumberFormat="0" applyBorder="0" applyAlignment="0" applyProtection="0">
      <alignment vertical="center"/>
    </xf>
    <xf numFmtId="178" fontId="28" fillId="17" borderId="0" applyNumberFormat="0" applyBorder="0" applyAlignment="0" applyProtection="0">
      <alignment vertical="center"/>
    </xf>
    <xf numFmtId="178" fontId="28" fillId="17" borderId="0" applyNumberFormat="0" applyBorder="0" applyAlignment="0" applyProtection="0">
      <alignment vertical="center"/>
    </xf>
    <xf numFmtId="178" fontId="28" fillId="17" borderId="0" applyNumberFormat="0" applyBorder="0" applyAlignment="0" applyProtection="0">
      <alignment vertical="center"/>
    </xf>
    <xf numFmtId="178" fontId="28" fillId="2" borderId="0" applyNumberFormat="0" applyBorder="0" applyAlignment="0" applyProtection="0">
      <alignment vertical="center"/>
    </xf>
    <xf numFmtId="178" fontId="28" fillId="22" borderId="0" applyNumberFormat="0" applyBorder="0" applyAlignment="0" applyProtection="0">
      <alignment vertical="center"/>
    </xf>
    <xf numFmtId="178" fontId="28" fillId="2" borderId="0" applyNumberFormat="0" applyBorder="0" applyAlignment="0" applyProtection="0">
      <alignment vertical="center"/>
    </xf>
    <xf numFmtId="178" fontId="8" fillId="0" borderId="0" applyNumberFormat="0" applyFill="0" applyBorder="0" applyAlignment="0" applyProtection="0">
      <alignment vertical="top"/>
      <protection locked="0"/>
    </xf>
    <xf numFmtId="178" fontId="28" fillId="22" borderId="0" applyNumberFormat="0" applyBorder="0" applyAlignment="0" applyProtection="0">
      <alignment vertical="center"/>
    </xf>
    <xf numFmtId="178" fontId="28" fillId="2" borderId="0" applyNumberFormat="0" applyBorder="0" applyAlignment="0" applyProtection="0">
      <alignment vertical="center"/>
    </xf>
    <xf numFmtId="178" fontId="28" fillId="19" borderId="0" applyNumberFormat="0" applyBorder="0" applyAlignment="0" applyProtection="0">
      <alignment vertical="center"/>
    </xf>
    <xf numFmtId="178" fontId="34" fillId="0" borderId="21" applyNumberFormat="0" applyFill="0" applyAlignment="0" applyProtection="0">
      <alignment vertical="center"/>
    </xf>
    <xf numFmtId="178" fontId="28" fillId="2" borderId="0" applyNumberFormat="0" applyBorder="0" applyAlignment="0" applyProtection="0">
      <alignment vertical="center"/>
    </xf>
    <xf numFmtId="178" fontId="28" fillId="19" borderId="0" applyNumberFormat="0" applyBorder="0" applyAlignment="0" applyProtection="0">
      <alignment vertical="center"/>
    </xf>
    <xf numFmtId="178" fontId="28" fillId="2" borderId="0" applyNumberFormat="0" applyBorder="0" applyAlignment="0" applyProtection="0">
      <alignment vertical="center"/>
    </xf>
    <xf numFmtId="178" fontId="29" fillId="0" borderId="0"/>
    <xf numFmtId="178" fontId="28" fillId="2" borderId="0" applyNumberFormat="0" applyBorder="0" applyAlignment="0" applyProtection="0">
      <alignment vertical="center"/>
    </xf>
    <xf numFmtId="178" fontId="28" fillId="2" borderId="0" applyNumberFormat="0" applyBorder="0" applyAlignment="0" applyProtection="0">
      <alignment vertical="center"/>
    </xf>
    <xf numFmtId="178" fontId="28" fillId="22" borderId="0" applyNumberFormat="0" applyBorder="0" applyAlignment="0" applyProtection="0">
      <alignment vertical="center"/>
    </xf>
    <xf numFmtId="178" fontId="28" fillId="2" borderId="0" applyNumberFormat="0" applyBorder="0" applyAlignment="0" applyProtection="0">
      <alignment vertical="center"/>
    </xf>
    <xf numFmtId="178" fontId="8" fillId="0" borderId="0" applyNumberFormat="0" applyFill="0" applyBorder="0" applyAlignment="0" applyProtection="0">
      <alignment vertical="top"/>
      <protection locked="0"/>
    </xf>
    <xf numFmtId="178" fontId="28" fillId="2" borderId="0" applyNumberFormat="0" applyBorder="0" applyAlignment="0" applyProtection="0">
      <alignment vertical="center"/>
    </xf>
    <xf numFmtId="178" fontId="28" fillId="2" borderId="0" applyNumberFormat="0" applyBorder="0" applyAlignment="0" applyProtection="0">
      <alignment vertical="center"/>
    </xf>
    <xf numFmtId="178" fontId="8" fillId="0" borderId="0" applyNumberFormat="0" applyFill="0" applyBorder="0" applyAlignment="0" applyProtection="0">
      <alignment vertical="top"/>
      <protection locked="0"/>
    </xf>
    <xf numFmtId="178" fontId="28" fillId="2" borderId="0" applyNumberFormat="0" applyBorder="0" applyAlignment="0" applyProtection="0">
      <alignment vertical="center"/>
    </xf>
    <xf numFmtId="178" fontId="8" fillId="0" borderId="0" applyNumberFormat="0" applyFill="0" applyBorder="0" applyAlignment="0" applyProtection="0">
      <alignment vertical="top"/>
      <protection locked="0"/>
    </xf>
    <xf numFmtId="178" fontId="28" fillId="2" borderId="0" applyNumberFormat="0" applyBorder="0" applyAlignment="0" applyProtection="0">
      <alignment vertical="center"/>
    </xf>
    <xf numFmtId="178" fontId="28" fillId="2" borderId="0" applyNumberFormat="0" applyBorder="0" applyAlignment="0" applyProtection="0">
      <alignment vertical="center"/>
    </xf>
    <xf numFmtId="178" fontId="35" fillId="0" borderId="22" applyNumberFormat="0" applyFill="0" applyAlignment="0" applyProtection="0">
      <alignment vertical="center"/>
    </xf>
    <xf numFmtId="178" fontId="28" fillId="2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9" fillId="0" borderId="0"/>
    <xf numFmtId="178" fontId="28" fillId="24" borderId="0" applyNumberFormat="0" applyBorder="0" applyAlignment="0" applyProtection="0">
      <alignment vertical="center"/>
    </xf>
    <xf numFmtId="178" fontId="31" fillId="23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31" fillId="23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31" fillId="21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8" fillId="0" borderId="0" applyNumberFormat="0" applyFill="0" applyBorder="0" applyAlignment="0" applyProtection="0">
      <alignment vertical="top"/>
      <protection locked="0"/>
    </xf>
    <xf numFmtId="178" fontId="28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8" fillId="0" borderId="0" applyNumberFormat="0" applyFill="0" applyBorder="0" applyAlignment="0" applyProtection="0">
      <alignment vertical="top"/>
      <protection locked="0"/>
    </xf>
    <xf numFmtId="178" fontId="28" fillId="24" borderId="0" applyNumberFormat="0" applyBorder="0" applyAlignment="0" applyProtection="0">
      <alignment vertical="center"/>
    </xf>
    <xf numFmtId="178" fontId="28" fillId="25" borderId="0" applyNumberFormat="0" applyBorder="0" applyAlignment="0" applyProtection="0">
      <alignment vertical="center"/>
    </xf>
    <xf numFmtId="178" fontId="28" fillId="25" borderId="0" applyNumberFormat="0" applyBorder="0" applyAlignment="0" applyProtection="0">
      <alignment vertical="center"/>
    </xf>
    <xf numFmtId="178" fontId="28" fillId="25" borderId="0" applyNumberFormat="0" applyBorder="0" applyAlignment="0" applyProtection="0">
      <alignment vertical="center"/>
    </xf>
    <xf numFmtId="178" fontId="28" fillId="25" borderId="0" applyNumberFormat="0" applyBorder="0" applyAlignment="0" applyProtection="0">
      <alignment vertical="center"/>
    </xf>
    <xf numFmtId="178" fontId="28" fillId="25" borderId="0" applyNumberFormat="0" applyBorder="0" applyAlignment="0" applyProtection="0">
      <alignment vertical="center"/>
    </xf>
    <xf numFmtId="178" fontId="28" fillId="25" borderId="0" applyNumberFormat="0" applyBorder="0" applyAlignment="0" applyProtection="0">
      <alignment vertical="center"/>
    </xf>
    <xf numFmtId="178" fontId="28" fillId="25" borderId="0" applyNumberFormat="0" applyBorder="0" applyAlignment="0" applyProtection="0">
      <alignment vertical="center"/>
    </xf>
    <xf numFmtId="178" fontId="28" fillId="25" borderId="0" applyNumberFormat="0" applyBorder="0" applyAlignment="0" applyProtection="0">
      <alignment vertical="center"/>
    </xf>
    <xf numFmtId="178" fontId="28" fillId="25" borderId="0" applyNumberFormat="0" applyBorder="0" applyAlignment="0" applyProtection="0">
      <alignment vertical="center"/>
    </xf>
    <xf numFmtId="178" fontId="28" fillId="25" borderId="0" applyNumberFormat="0" applyBorder="0" applyAlignment="0" applyProtection="0">
      <alignment vertical="center"/>
    </xf>
    <xf numFmtId="178" fontId="28" fillId="25" borderId="0" applyNumberFormat="0" applyBorder="0" applyAlignment="0" applyProtection="0">
      <alignment vertical="center"/>
    </xf>
    <xf numFmtId="178" fontId="36" fillId="26" borderId="23" applyNumberFormat="0" applyAlignment="0" applyProtection="0">
      <alignment vertical="center"/>
    </xf>
    <xf numFmtId="178" fontId="28" fillId="22" borderId="0" applyNumberFormat="0" applyBorder="0" applyAlignment="0" applyProtection="0">
      <alignment vertical="center"/>
    </xf>
    <xf numFmtId="178" fontId="28" fillId="25" borderId="0" applyNumberFormat="0" applyBorder="0" applyAlignment="0" applyProtection="0">
      <alignment vertical="center"/>
    </xf>
    <xf numFmtId="178" fontId="28" fillId="25" borderId="0" applyNumberFormat="0" applyBorder="0" applyAlignment="0" applyProtection="0">
      <alignment vertical="center"/>
    </xf>
    <xf numFmtId="178" fontId="33" fillId="0" borderId="24" applyNumberFormat="0" applyFill="0" applyAlignment="0" applyProtection="0">
      <alignment vertical="center"/>
    </xf>
    <xf numFmtId="178" fontId="28" fillId="25" borderId="0" applyNumberFormat="0" applyBorder="0" applyAlignment="0" applyProtection="0">
      <alignment vertical="center"/>
    </xf>
    <xf numFmtId="178" fontId="28" fillId="19" borderId="0" applyNumberFormat="0" applyBorder="0" applyAlignment="0" applyProtection="0">
      <alignment vertical="center"/>
    </xf>
    <xf numFmtId="178" fontId="28" fillId="19" borderId="0" applyNumberFormat="0" applyBorder="0" applyAlignment="0" applyProtection="0">
      <alignment vertical="center"/>
    </xf>
    <xf numFmtId="178" fontId="28" fillId="2" borderId="0" applyNumberFormat="0" applyBorder="0" applyAlignment="0" applyProtection="0">
      <alignment vertical="center"/>
    </xf>
    <xf numFmtId="178" fontId="28" fillId="19" borderId="0" applyNumberFormat="0" applyBorder="0" applyAlignment="0" applyProtection="0">
      <alignment vertical="center"/>
    </xf>
    <xf numFmtId="178" fontId="28" fillId="19" borderId="0" applyNumberFormat="0" applyBorder="0" applyAlignment="0" applyProtection="0">
      <alignment vertical="center"/>
    </xf>
    <xf numFmtId="178" fontId="29" fillId="0" borderId="0">
      <alignment vertical="center"/>
    </xf>
    <xf numFmtId="178" fontId="28" fillId="2" borderId="0" applyNumberFormat="0" applyBorder="0" applyAlignment="0" applyProtection="0">
      <alignment vertical="center"/>
    </xf>
    <xf numFmtId="178" fontId="10" fillId="0" borderId="0">
      <alignment vertical="center"/>
    </xf>
    <xf numFmtId="178" fontId="28" fillId="2" borderId="0" applyNumberFormat="0" applyBorder="0" applyAlignment="0" applyProtection="0">
      <alignment vertical="center"/>
    </xf>
    <xf numFmtId="178" fontId="28" fillId="19" borderId="0" applyNumberFormat="0" applyBorder="0" applyAlignment="0" applyProtection="0">
      <alignment vertical="center"/>
    </xf>
    <xf numFmtId="178" fontId="28" fillId="19" borderId="0" applyNumberFormat="0" applyBorder="0" applyAlignment="0" applyProtection="0">
      <alignment vertical="center"/>
    </xf>
    <xf numFmtId="178" fontId="28" fillId="2" borderId="0" applyNumberFormat="0" applyBorder="0" applyAlignment="0" applyProtection="0">
      <alignment vertical="center"/>
    </xf>
    <xf numFmtId="178" fontId="28" fillId="19" borderId="0" applyNumberFormat="0" applyBorder="0" applyAlignment="0" applyProtection="0">
      <alignment vertical="center"/>
    </xf>
    <xf numFmtId="178" fontId="28" fillId="19" borderId="0" applyNumberFormat="0" applyBorder="0" applyAlignment="0" applyProtection="0">
      <alignment vertical="center"/>
    </xf>
    <xf numFmtId="178" fontId="31" fillId="20" borderId="0" applyNumberFormat="0" applyBorder="0" applyAlignment="0" applyProtection="0">
      <alignment vertical="center"/>
    </xf>
    <xf numFmtId="178" fontId="28" fillId="19" borderId="0" applyNumberFormat="0" applyBorder="0" applyAlignment="0" applyProtection="0">
      <alignment vertical="center"/>
    </xf>
    <xf numFmtId="178" fontId="28" fillId="19" borderId="0" applyNumberFormat="0" applyBorder="0" applyAlignment="0" applyProtection="0">
      <alignment vertical="center"/>
    </xf>
    <xf numFmtId="178" fontId="28" fillId="19" borderId="0" applyNumberFormat="0" applyBorder="0" applyAlignment="0" applyProtection="0">
      <alignment vertical="center"/>
    </xf>
    <xf numFmtId="178" fontId="31" fillId="23" borderId="0" applyNumberFormat="0" applyBorder="0" applyAlignment="0" applyProtection="0">
      <alignment vertical="center"/>
    </xf>
    <xf numFmtId="178" fontId="42" fillId="3" borderId="0" applyNumberFormat="0" applyBorder="0" applyAlignment="0" applyProtection="0">
      <alignment vertical="center"/>
    </xf>
    <xf numFmtId="178" fontId="28" fillId="2" borderId="0" applyNumberFormat="0" applyBorder="0" applyAlignment="0" applyProtection="0">
      <alignment vertical="center"/>
    </xf>
    <xf numFmtId="178" fontId="42" fillId="3" borderId="0" applyNumberFormat="0" applyBorder="0" applyAlignment="0" applyProtection="0">
      <alignment vertical="center"/>
    </xf>
    <xf numFmtId="178" fontId="28" fillId="2" borderId="0" applyNumberFormat="0" applyBorder="0" applyAlignment="0" applyProtection="0">
      <alignment vertical="center"/>
    </xf>
    <xf numFmtId="178" fontId="28" fillId="2" borderId="0" applyNumberFormat="0" applyBorder="0" applyAlignment="0" applyProtection="0">
      <alignment vertical="center"/>
    </xf>
    <xf numFmtId="178" fontId="28" fillId="2" borderId="0" applyNumberFormat="0" applyBorder="0" applyAlignment="0" applyProtection="0">
      <alignment vertical="center"/>
    </xf>
    <xf numFmtId="178" fontId="28" fillId="2" borderId="0" applyNumberFormat="0" applyBorder="0" applyAlignment="0" applyProtection="0">
      <alignment vertical="center"/>
    </xf>
    <xf numFmtId="178" fontId="29" fillId="0" borderId="0"/>
    <xf numFmtId="178" fontId="28" fillId="2" borderId="0" applyNumberFormat="0" applyBorder="0" applyAlignment="0" applyProtection="0">
      <alignment vertical="center"/>
    </xf>
    <xf numFmtId="178" fontId="35" fillId="0" borderId="22" applyNumberFormat="0" applyFill="0" applyAlignment="0" applyProtection="0">
      <alignment vertical="center"/>
    </xf>
    <xf numFmtId="178" fontId="28" fillId="2" borderId="0" applyNumberFormat="0" applyBorder="0" applyAlignment="0" applyProtection="0">
      <alignment vertical="center"/>
    </xf>
    <xf numFmtId="178" fontId="10" fillId="0" borderId="0">
      <alignment vertical="center"/>
    </xf>
    <xf numFmtId="178" fontId="28" fillId="2" borderId="0" applyNumberFormat="0" applyBorder="0" applyAlignment="0" applyProtection="0">
      <alignment vertical="center"/>
    </xf>
    <xf numFmtId="178" fontId="28" fillId="2" borderId="0" applyNumberFormat="0" applyBorder="0" applyAlignment="0" applyProtection="0">
      <alignment vertical="center"/>
    </xf>
    <xf numFmtId="178" fontId="28" fillId="2" borderId="0" applyNumberFormat="0" applyBorder="0" applyAlignment="0" applyProtection="0">
      <alignment vertical="center"/>
    </xf>
    <xf numFmtId="178" fontId="28" fillId="2" borderId="0" applyNumberFormat="0" applyBorder="0" applyAlignment="0" applyProtection="0">
      <alignment vertical="center"/>
    </xf>
    <xf numFmtId="178" fontId="35" fillId="0" borderId="22" applyNumberFormat="0" applyFill="0" applyAlignment="0" applyProtection="0">
      <alignment vertical="center"/>
    </xf>
    <xf numFmtId="178" fontId="28" fillId="22" borderId="0" applyNumberFormat="0" applyBorder="0" applyAlignment="0" applyProtection="0">
      <alignment vertical="center"/>
    </xf>
    <xf numFmtId="178" fontId="28" fillId="22" borderId="0" applyNumberFormat="0" applyBorder="0" applyAlignment="0" applyProtection="0">
      <alignment vertical="center"/>
    </xf>
    <xf numFmtId="178" fontId="28" fillId="22" borderId="0" applyNumberFormat="0" applyBorder="0" applyAlignment="0" applyProtection="0">
      <alignment vertical="center"/>
    </xf>
    <xf numFmtId="178" fontId="10" fillId="0" borderId="0">
      <alignment vertical="center"/>
    </xf>
    <xf numFmtId="178" fontId="29" fillId="0" borderId="0"/>
    <xf numFmtId="178" fontId="8" fillId="0" borderId="0" applyNumberFormat="0" applyFill="0" applyBorder="0" applyAlignment="0" applyProtection="0">
      <alignment vertical="top"/>
      <protection locked="0"/>
    </xf>
    <xf numFmtId="178" fontId="28" fillId="22" borderId="0" applyNumberFormat="0" applyBorder="0" applyAlignment="0" applyProtection="0">
      <alignment vertical="center"/>
    </xf>
    <xf numFmtId="178" fontId="29" fillId="0" borderId="0"/>
    <xf numFmtId="178" fontId="8" fillId="0" borderId="0" applyNumberFormat="0" applyFill="0" applyBorder="0" applyAlignment="0" applyProtection="0">
      <alignment vertical="top"/>
      <protection locked="0"/>
    </xf>
    <xf numFmtId="178" fontId="28" fillId="22" borderId="0" applyNumberFormat="0" applyBorder="0" applyAlignment="0" applyProtection="0">
      <alignment vertical="center"/>
    </xf>
    <xf numFmtId="178" fontId="29" fillId="0" borderId="0">
      <alignment vertical="center"/>
    </xf>
    <xf numFmtId="178" fontId="28" fillId="22" borderId="0" applyNumberFormat="0" applyBorder="0" applyAlignment="0" applyProtection="0">
      <alignment vertical="center"/>
    </xf>
    <xf numFmtId="178" fontId="28" fillId="22" borderId="0" applyNumberFormat="0" applyBorder="0" applyAlignment="0" applyProtection="0">
      <alignment vertical="center"/>
    </xf>
    <xf numFmtId="178" fontId="10" fillId="0" borderId="0">
      <alignment vertical="center"/>
    </xf>
    <xf numFmtId="178" fontId="8" fillId="0" borderId="0" applyNumberFormat="0" applyFill="0" applyBorder="0" applyAlignment="0" applyProtection="0">
      <alignment vertical="top"/>
      <protection locked="0"/>
    </xf>
    <xf numFmtId="178" fontId="28" fillId="22" borderId="0" applyNumberFormat="0" applyBorder="0" applyAlignment="0" applyProtection="0">
      <alignment vertical="center"/>
    </xf>
    <xf numFmtId="178" fontId="28" fillId="22" borderId="0" applyNumberFormat="0" applyBorder="0" applyAlignment="0" applyProtection="0">
      <alignment vertical="center"/>
    </xf>
    <xf numFmtId="178" fontId="28" fillId="22" borderId="0" applyNumberFormat="0" applyBorder="0" applyAlignment="0" applyProtection="0">
      <alignment vertical="center"/>
    </xf>
    <xf numFmtId="178" fontId="28" fillId="22" borderId="0" applyNumberFormat="0" applyBorder="0" applyAlignment="0" applyProtection="0">
      <alignment vertical="center"/>
    </xf>
    <xf numFmtId="178" fontId="28" fillId="22" borderId="0" applyNumberFormat="0" applyBorder="0" applyAlignment="0" applyProtection="0">
      <alignment vertical="center"/>
    </xf>
    <xf numFmtId="178" fontId="31" fillId="28" borderId="0" applyNumberFormat="0" applyBorder="0" applyAlignment="0" applyProtection="0">
      <alignment vertical="center"/>
    </xf>
    <xf numFmtId="178" fontId="31" fillId="28" borderId="0" applyNumberFormat="0" applyBorder="0" applyAlignment="0" applyProtection="0">
      <alignment vertical="center"/>
    </xf>
    <xf numFmtId="178" fontId="31" fillId="28" borderId="0" applyNumberFormat="0" applyBorder="0" applyAlignment="0" applyProtection="0">
      <alignment vertical="center"/>
    </xf>
    <xf numFmtId="178" fontId="31" fillId="28" borderId="0" applyNumberFormat="0" applyBorder="0" applyAlignment="0" applyProtection="0">
      <alignment vertical="center"/>
    </xf>
    <xf numFmtId="178" fontId="31" fillId="28" borderId="0" applyNumberFormat="0" applyBorder="0" applyAlignment="0" applyProtection="0">
      <alignment vertical="center"/>
    </xf>
    <xf numFmtId="178" fontId="31" fillId="28" borderId="0" applyNumberFormat="0" applyBorder="0" applyAlignment="0" applyProtection="0">
      <alignment vertical="center"/>
    </xf>
    <xf numFmtId="178" fontId="29" fillId="0" borderId="0"/>
    <xf numFmtId="178" fontId="31" fillId="24" borderId="0" applyNumberFormat="0" applyBorder="0" applyAlignment="0" applyProtection="0">
      <alignment vertical="center"/>
    </xf>
    <xf numFmtId="178" fontId="29" fillId="0" borderId="0"/>
    <xf numFmtId="178" fontId="35" fillId="0" borderId="22" applyNumberFormat="0" applyFill="0" applyAlignment="0" applyProtection="0">
      <alignment vertical="center"/>
    </xf>
    <xf numFmtId="178" fontId="31" fillId="24" borderId="0" applyNumberFormat="0" applyBorder="0" applyAlignment="0" applyProtection="0">
      <alignment vertical="center"/>
    </xf>
    <xf numFmtId="178" fontId="29" fillId="0" borderId="0"/>
    <xf numFmtId="178" fontId="31" fillId="24" borderId="0" applyNumberFormat="0" applyBorder="0" applyAlignment="0" applyProtection="0">
      <alignment vertical="center"/>
    </xf>
    <xf numFmtId="178" fontId="29" fillId="0" borderId="0"/>
    <xf numFmtId="178" fontId="31" fillId="24" borderId="0" applyNumberFormat="0" applyBorder="0" applyAlignment="0" applyProtection="0">
      <alignment vertical="center"/>
    </xf>
    <xf numFmtId="178" fontId="31" fillId="25" borderId="0" applyNumberFormat="0" applyBorder="0" applyAlignment="0" applyProtection="0">
      <alignment vertical="center"/>
    </xf>
    <xf numFmtId="178" fontId="10" fillId="0" borderId="0">
      <alignment vertical="center"/>
    </xf>
    <xf numFmtId="178" fontId="29" fillId="0" borderId="0"/>
    <xf numFmtId="178" fontId="31" fillId="24" borderId="0" applyNumberFormat="0" applyBorder="0" applyAlignment="0" applyProtection="0">
      <alignment vertical="center"/>
    </xf>
    <xf numFmtId="178" fontId="10" fillId="0" borderId="0">
      <alignment vertical="center"/>
    </xf>
    <xf numFmtId="178" fontId="31" fillId="25" borderId="0" applyNumberFormat="0" applyBorder="0" applyAlignment="0" applyProtection="0">
      <alignment vertical="center"/>
    </xf>
    <xf numFmtId="178" fontId="31" fillId="25" borderId="0" applyNumberFormat="0" applyBorder="0" applyAlignment="0" applyProtection="0">
      <alignment vertical="center"/>
    </xf>
    <xf numFmtId="178" fontId="31" fillId="25" borderId="0" applyNumberFormat="0" applyBorder="0" applyAlignment="0" applyProtection="0">
      <alignment vertical="center"/>
    </xf>
    <xf numFmtId="178" fontId="31" fillId="25" borderId="0" applyNumberFormat="0" applyBorder="0" applyAlignment="0" applyProtection="0">
      <alignment vertical="center"/>
    </xf>
    <xf numFmtId="178" fontId="31" fillId="27" borderId="0" applyNumberFormat="0" applyBorder="0" applyAlignment="0" applyProtection="0">
      <alignment vertical="center"/>
    </xf>
    <xf numFmtId="178" fontId="31" fillId="27" borderId="0" applyNumberFormat="0" applyBorder="0" applyAlignment="0" applyProtection="0">
      <alignment vertical="center"/>
    </xf>
    <xf numFmtId="178" fontId="31" fillId="27" borderId="0" applyNumberFormat="0" applyBorder="0" applyAlignment="0" applyProtection="0">
      <alignment vertical="center"/>
    </xf>
    <xf numFmtId="178" fontId="41" fillId="0" borderId="26" applyNumberFormat="0" applyFill="0" applyAlignment="0" applyProtection="0">
      <alignment vertical="center"/>
    </xf>
    <xf numFmtId="178" fontId="31" fillId="27" borderId="0" applyNumberFormat="0" applyBorder="0" applyAlignment="0" applyProtection="0">
      <alignment vertical="center"/>
    </xf>
    <xf numFmtId="178" fontId="31" fillId="27" borderId="0" applyNumberFormat="0" applyBorder="0" applyAlignment="0" applyProtection="0">
      <alignment vertical="center"/>
    </xf>
    <xf numFmtId="178" fontId="29" fillId="0" borderId="0">
      <alignment vertical="center"/>
    </xf>
    <xf numFmtId="178" fontId="33" fillId="0" borderId="0" applyNumberFormat="0" applyFill="0" applyBorder="0" applyAlignment="0" applyProtection="0">
      <alignment vertical="center"/>
    </xf>
    <xf numFmtId="178" fontId="31" fillId="27" borderId="0" applyNumberFormat="0" applyBorder="0" applyAlignment="0" applyProtection="0">
      <alignment vertical="center"/>
    </xf>
    <xf numFmtId="178" fontId="29" fillId="0" borderId="0"/>
    <xf numFmtId="178" fontId="31" fillId="23" borderId="0" applyNumberFormat="0" applyBorder="0" applyAlignment="0" applyProtection="0">
      <alignment vertical="center"/>
    </xf>
    <xf numFmtId="178" fontId="31" fillId="23" borderId="0" applyNumberFormat="0" applyBorder="0" applyAlignment="0" applyProtection="0">
      <alignment vertical="center"/>
    </xf>
    <xf numFmtId="178" fontId="31" fillId="23" borderId="0" applyNumberFormat="0" applyBorder="0" applyAlignment="0" applyProtection="0">
      <alignment vertical="center"/>
    </xf>
    <xf numFmtId="178" fontId="31" fillId="21" borderId="0" applyNumberFormat="0" applyBorder="0" applyAlignment="0" applyProtection="0">
      <alignment vertical="center"/>
    </xf>
    <xf numFmtId="178" fontId="8" fillId="0" borderId="0" applyNumberFormat="0" applyFill="0" applyBorder="0" applyAlignment="0" applyProtection="0">
      <alignment vertical="top"/>
      <protection locked="0"/>
    </xf>
    <xf numFmtId="178" fontId="38" fillId="16" borderId="0" applyNumberFormat="0" applyBorder="0" applyAlignment="0" applyProtection="0">
      <alignment vertical="center"/>
    </xf>
    <xf numFmtId="178" fontId="31" fillId="21" borderId="0" applyNumberFormat="0" applyBorder="0" applyAlignment="0" applyProtection="0">
      <alignment vertical="center"/>
    </xf>
    <xf numFmtId="178" fontId="31" fillId="21" borderId="0" applyNumberFormat="0" applyBorder="0" applyAlignment="0" applyProtection="0">
      <alignment vertical="center"/>
    </xf>
    <xf numFmtId="178" fontId="31" fillId="21" borderId="0" applyNumberFormat="0" applyBorder="0" applyAlignment="0" applyProtection="0">
      <alignment vertical="center"/>
    </xf>
    <xf numFmtId="178" fontId="31" fillId="21" borderId="0" applyNumberFormat="0" applyBorder="0" applyAlignment="0" applyProtection="0">
      <alignment vertical="center"/>
    </xf>
    <xf numFmtId="178" fontId="41" fillId="0" borderId="26" applyNumberFormat="0" applyFill="0" applyAlignment="0" applyProtection="0">
      <alignment vertical="center"/>
    </xf>
    <xf numFmtId="178" fontId="41" fillId="0" borderId="26" applyNumberFormat="0" applyFill="0" applyAlignment="0" applyProtection="0">
      <alignment vertical="center"/>
    </xf>
    <xf numFmtId="178" fontId="41" fillId="0" borderId="26" applyNumberFormat="0" applyFill="0" applyAlignment="0" applyProtection="0">
      <alignment vertical="center"/>
    </xf>
    <xf numFmtId="178" fontId="36" fillId="26" borderId="23" applyNumberFormat="0" applyAlignment="0" applyProtection="0">
      <alignment vertical="center"/>
    </xf>
    <xf numFmtId="178" fontId="41" fillId="0" borderId="26" applyNumberFormat="0" applyFill="0" applyAlignment="0" applyProtection="0">
      <alignment vertical="center"/>
    </xf>
    <xf numFmtId="178" fontId="41" fillId="0" borderId="26" applyNumberFormat="0" applyFill="0" applyAlignment="0" applyProtection="0">
      <alignment vertical="center"/>
    </xf>
    <xf numFmtId="178" fontId="8" fillId="0" borderId="0" applyNumberFormat="0" applyFill="0" applyBorder="0" applyAlignment="0" applyProtection="0">
      <alignment vertical="top"/>
      <protection locked="0"/>
    </xf>
    <xf numFmtId="178" fontId="41" fillId="0" borderId="26" applyNumberFormat="0" applyFill="0" applyAlignment="0" applyProtection="0">
      <alignment vertical="center"/>
    </xf>
    <xf numFmtId="178" fontId="35" fillId="0" borderId="22" applyNumberFormat="0" applyFill="0" applyAlignment="0" applyProtection="0">
      <alignment vertical="center"/>
    </xf>
    <xf numFmtId="178" fontId="29" fillId="0" borderId="0"/>
    <xf numFmtId="178" fontId="35" fillId="0" borderId="22" applyNumberFormat="0" applyFill="0" applyAlignment="0" applyProtection="0">
      <alignment vertical="center"/>
    </xf>
    <xf numFmtId="178" fontId="35" fillId="0" borderId="22" applyNumberFormat="0" applyFill="0" applyAlignment="0" applyProtection="0">
      <alignment vertical="center"/>
    </xf>
    <xf numFmtId="178" fontId="29" fillId="0" borderId="0"/>
    <xf numFmtId="178" fontId="33" fillId="0" borderId="24" applyNumberFormat="0" applyFill="0" applyAlignment="0" applyProtection="0">
      <alignment vertical="center"/>
    </xf>
    <xf numFmtId="178" fontId="33" fillId="0" borderId="24" applyNumberFormat="0" applyFill="0" applyAlignment="0" applyProtection="0">
      <alignment vertical="center"/>
    </xf>
    <xf numFmtId="178" fontId="33" fillId="0" borderId="24" applyNumberFormat="0" applyFill="0" applyAlignment="0" applyProtection="0">
      <alignment vertical="center"/>
    </xf>
    <xf numFmtId="178" fontId="33" fillId="0" borderId="0" applyNumberFormat="0" applyFill="0" applyBorder="0" applyAlignment="0" applyProtection="0">
      <alignment vertical="center"/>
    </xf>
    <xf numFmtId="178" fontId="33" fillId="0" borderId="0" applyNumberFormat="0" applyFill="0" applyBorder="0" applyAlignment="0" applyProtection="0">
      <alignment vertical="center"/>
    </xf>
    <xf numFmtId="178" fontId="29" fillId="0" borderId="0">
      <alignment vertical="center"/>
    </xf>
    <xf numFmtId="178" fontId="33" fillId="0" borderId="0" applyNumberFormat="0" applyFill="0" applyBorder="0" applyAlignment="0" applyProtection="0">
      <alignment vertical="center"/>
    </xf>
    <xf numFmtId="178" fontId="10" fillId="0" borderId="0">
      <alignment vertical="center"/>
    </xf>
    <xf numFmtId="178" fontId="10" fillId="0" borderId="0">
      <alignment vertical="center"/>
    </xf>
    <xf numFmtId="178" fontId="29" fillId="0" borderId="0">
      <alignment vertical="center"/>
    </xf>
    <xf numFmtId="178" fontId="33" fillId="0" borderId="0" applyNumberFormat="0" applyFill="0" applyBorder="0" applyAlignment="0" applyProtection="0">
      <alignment vertical="center"/>
    </xf>
    <xf numFmtId="178" fontId="33" fillId="0" borderId="0" applyNumberFormat="0" applyFill="0" applyBorder="0" applyAlignment="0" applyProtection="0">
      <alignment vertical="center"/>
    </xf>
    <xf numFmtId="178" fontId="37" fillId="0" borderId="0" applyNumberFormat="0" applyFill="0" applyBorder="0" applyAlignment="0" applyProtection="0">
      <alignment vertical="center"/>
    </xf>
    <xf numFmtId="178" fontId="29" fillId="0" borderId="0">
      <alignment vertical="center"/>
    </xf>
    <xf numFmtId="178" fontId="37" fillId="0" borderId="0" applyNumberFormat="0" applyFill="0" applyBorder="0" applyAlignment="0" applyProtection="0">
      <alignment vertical="center"/>
    </xf>
    <xf numFmtId="178" fontId="38" fillId="16" borderId="0" applyNumberFormat="0" applyBorder="0" applyAlignment="0" applyProtection="0">
      <alignment vertical="center"/>
    </xf>
    <xf numFmtId="178" fontId="8" fillId="0" borderId="0" applyNumberFormat="0" applyFill="0" applyBorder="0" applyAlignment="0" applyProtection="0">
      <alignment vertical="top"/>
      <protection locked="0"/>
    </xf>
    <xf numFmtId="178" fontId="38" fillId="16" borderId="0" applyNumberFormat="0" applyBorder="0" applyAlignment="0" applyProtection="0">
      <alignment vertical="center"/>
    </xf>
    <xf numFmtId="178" fontId="38" fillId="16" borderId="0" applyNumberFormat="0" applyBorder="0" applyAlignment="0" applyProtection="0">
      <alignment vertical="center"/>
    </xf>
    <xf numFmtId="178" fontId="38" fillId="16" borderId="0" applyNumberFormat="0" applyBorder="0" applyAlignment="0" applyProtection="0">
      <alignment vertical="center"/>
    </xf>
    <xf numFmtId="178" fontId="38" fillId="16" borderId="0" applyNumberFormat="0" applyBorder="0" applyAlignment="0" applyProtection="0">
      <alignment vertical="center"/>
    </xf>
    <xf numFmtId="178" fontId="38" fillId="16" borderId="0" applyNumberFormat="0" applyBorder="0" applyAlignment="0" applyProtection="0">
      <alignment vertical="center"/>
    </xf>
    <xf numFmtId="178" fontId="10" fillId="0" borderId="0">
      <alignment vertical="center"/>
    </xf>
    <xf numFmtId="178" fontId="10" fillId="0" borderId="0">
      <alignment vertical="center"/>
    </xf>
    <xf numFmtId="178" fontId="10" fillId="0" borderId="0">
      <alignment vertical="center"/>
    </xf>
    <xf numFmtId="178" fontId="10" fillId="0" borderId="0">
      <alignment vertical="center"/>
    </xf>
    <xf numFmtId="178" fontId="10" fillId="0" borderId="0">
      <alignment vertical="center"/>
    </xf>
    <xf numFmtId="178" fontId="29" fillId="0" borderId="0">
      <alignment vertical="center"/>
    </xf>
    <xf numFmtId="178" fontId="29" fillId="0" borderId="0">
      <alignment vertical="center"/>
    </xf>
    <xf numFmtId="178" fontId="29" fillId="0" borderId="0"/>
    <xf numFmtId="178" fontId="10" fillId="0" borderId="0">
      <alignment vertical="center"/>
    </xf>
    <xf numFmtId="178" fontId="29" fillId="0" borderId="0"/>
    <xf numFmtId="178" fontId="29" fillId="0" borderId="0"/>
    <xf numFmtId="178" fontId="29" fillId="0" borderId="0"/>
    <xf numFmtId="178" fontId="29" fillId="0" borderId="0">
      <alignment vertical="center"/>
    </xf>
    <xf numFmtId="178" fontId="8" fillId="0" borderId="0" applyNumberFormat="0" applyFill="0" applyBorder="0" applyAlignment="0" applyProtection="0">
      <alignment vertical="top"/>
      <protection locked="0"/>
    </xf>
    <xf numFmtId="178" fontId="29" fillId="0" borderId="0">
      <alignment vertical="center"/>
    </xf>
    <xf numFmtId="178" fontId="29" fillId="0" borderId="0">
      <alignment vertical="center"/>
    </xf>
    <xf numFmtId="178" fontId="29" fillId="0" borderId="0">
      <alignment vertical="center"/>
    </xf>
    <xf numFmtId="178" fontId="29" fillId="0" borderId="0">
      <alignment vertical="center"/>
    </xf>
    <xf numFmtId="178" fontId="29" fillId="0" borderId="0">
      <alignment vertical="center"/>
    </xf>
    <xf numFmtId="178" fontId="29" fillId="0" borderId="0">
      <alignment vertical="center"/>
    </xf>
    <xf numFmtId="178" fontId="29" fillId="0" borderId="0">
      <alignment vertical="center"/>
    </xf>
    <xf numFmtId="178" fontId="29" fillId="0" borderId="0">
      <alignment vertical="center"/>
    </xf>
    <xf numFmtId="178" fontId="29" fillId="0" borderId="0">
      <alignment vertical="center"/>
    </xf>
    <xf numFmtId="178" fontId="29" fillId="0" borderId="0">
      <alignment vertical="center"/>
    </xf>
    <xf numFmtId="178" fontId="29" fillId="0" borderId="0">
      <alignment vertical="center"/>
    </xf>
    <xf numFmtId="178" fontId="10" fillId="0" borderId="0">
      <alignment vertical="center"/>
    </xf>
    <xf numFmtId="178" fontId="10" fillId="0" borderId="0">
      <alignment vertical="center"/>
    </xf>
    <xf numFmtId="178" fontId="10" fillId="0" borderId="0">
      <alignment vertical="center"/>
    </xf>
    <xf numFmtId="178" fontId="29" fillId="0" borderId="0"/>
    <xf numFmtId="178" fontId="10" fillId="0" borderId="0">
      <alignment vertical="center"/>
    </xf>
    <xf numFmtId="178" fontId="10" fillId="0" borderId="0">
      <alignment vertical="center"/>
    </xf>
    <xf numFmtId="178" fontId="10" fillId="0" borderId="0">
      <alignment vertical="center"/>
    </xf>
    <xf numFmtId="178" fontId="10" fillId="0" borderId="0">
      <alignment vertical="center"/>
    </xf>
    <xf numFmtId="178" fontId="10" fillId="0" borderId="0">
      <alignment vertical="center"/>
    </xf>
    <xf numFmtId="178" fontId="10" fillId="0" borderId="0">
      <alignment vertical="center"/>
    </xf>
    <xf numFmtId="178" fontId="10" fillId="0" borderId="0">
      <alignment vertical="center"/>
    </xf>
    <xf numFmtId="178" fontId="10" fillId="0" borderId="0">
      <alignment vertical="center"/>
    </xf>
    <xf numFmtId="178" fontId="10" fillId="0" borderId="0">
      <alignment vertical="center"/>
    </xf>
    <xf numFmtId="178" fontId="10" fillId="0" borderId="0">
      <alignment vertical="center"/>
    </xf>
    <xf numFmtId="178" fontId="10" fillId="0" borderId="0">
      <alignment vertical="center"/>
    </xf>
    <xf numFmtId="178" fontId="10" fillId="0" borderId="0">
      <alignment vertical="center"/>
    </xf>
    <xf numFmtId="178" fontId="10" fillId="0" borderId="0">
      <alignment vertical="center"/>
    </xf>
    <xf numFmtId="178" fontId="10" fillId="0" borderId="0">
      <alignment vertical="center"/>
    </xf>
    <xf numFmtId="178" fontId="29" fillId="0" borderId="0"/>
    <xf numFmtId="178" fontId="10" fillId="0" borderId="0">
      <alignment vertical="center"/>
    </xf>
    <xf numFmtId="178" fontId="10" fillId="0" borderId="0">
      <alignment vertical="center"/>
    </xf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8" fillId="0" borderId="0" applyNumberFormat="0" applyFill="0" applyBorder="0" applyAlignment="0" applyProtection="0">
      <alignment vertical="top"/>
      <protection locked="0"/>
    </xf>
    <xf numFmtId="178" fontId="29" fillId="0" borderId="0"/>
    <xf numFmtId="178" fontId="8" fillId="0" borderId="0" applyNumberFormat="0" applyFill="0" applyBorder="0" applyAlignment="0" applyProtection="0">
      <alignment vertical="top"/>
      <protection locked="0"/>
    </xf>
    <xf numFmtId="178" fontId="29" fillId="0" borderId="0"/>
    <xf numFmtId="178" fontId="29" fillId="0" borderId="0"/>
    <xf numFmtId="178" fontId="29" fillId="0" borderId="0"/>
    <xf numFmtId="178" fontId="8" fillId="0" borderId="0" applyNumberFormat="0" applyFill="0" applyBorder="0" applyAlignment="0" applyProtection="0">
      <alignment vertical="top"/>
      <protection locked="0"/>
    </xf>
    <xf numFmtId="178" fontId="10" fillId="0" borderId="0">
      <alignment vertical="center"/>
    </xf>
    <xf numFmtId="178" fontId="10" fillId="0" borderId="0">
      <alignment vertical="center"/>
    </xf>
    <xf numFmtId="178" fontId="10" fillId="0" borderId="0">
      <alignment vertical="center"/>
    </xf>
    <xf numFmtId="178" fontId="10" fillId="0" borderId="0">
      <alignment vertical="center"/>
    </xf>
    <xf numFmtId="178" fontId="10" fillId="0" borderId="0">
      <alignment vertical="center"/>
    </xf>
    <xf numFmtId="178" fontId="8" fillId="0" borderId="0" applyNumberFormat="0" applyFill="0" applyBorder="0" applyAlignment="0" applyProtection="0">
      <alignment vertical="top"/>
      <protection locked="0"/>
    </xf>
    <xf numFmtId="178" fontId="29" fillId="0" borderId="0">
      <alignment vertical="center"/>
    </xf>
    <xf numFmtId="178" fontId="8" fillId="0" borderId="0" applyNumberFormat="0" applyFill="0" applyBorder="0" applyAlignment="0" applyProtection="0">
      <alignment vertical="top"/>
      <protection locked="0"/>
    </xf>
    <xf numFmtId="178" fontId="8" fillId="0" borderId="0" applyNumberFormat="0" applyFill="0" applyBorder="0" applyAlignment="0" applyProtection="0">
      <alignment vertical="top"/>
      <protection locked="0"/>
    </xf>
    <xf numFmtId="178" fontId="8" fillId="0" borderId="0" applyNumberFormat="0" applyFill="0" applyBorder="0" applyAlignment="0" applyProtection="0">
      <alignment vertical="top"/>
      <protection locked="0"/>
    </xf>
    <xf numFmtId="178" fontId="8" fillId="0" borderId="0" applyNumberFormat="0" applyFill="0" applyBorder="0" applyAlignment="0" applyProtection="0">
      <alignment vertical="top"/>
      <protection locked="0"/>
    </xf>
    <xf numFmtId="178" fontId="8" fillId="0" borderId="0" applyNumberFormat="0" applyFill="0" applyBorder="0" applyAlignment="0" applyProtection="0">
      <alignment vertical="top"/>
      <protection locked="0"/>
    </xf>
    <xf numFmtId="178" fontId="8" fillId="0" borderId="0" applyNumberFormat="0" applyFill="0" applyBorder="0" applyAlignment="0" applyProtection="0">
      <alignment vertical="top"/>
      <protection locked="0"/>
    </xf>
    <xf numFmtId="178" fontId="8" fillId="0" borderId="0" applyNumberFormat="0" applyFill="0" applyBorder="0" applyAlignment="0" applyProtection="0">
      <alignment vertical="top"/>
      <protection locked="0"/>
    </xf>
    <xf numFmtId="178" fontId="8" fillId="0" borderId="0" applyNumberFormat="0" applyFill="0" applyBorder="0" applyAlignment="0" applyProtection="0">
      <alignment vertical="top"/>
      <protection locked="0"/>
    </xf>
    <xf numFmtId="178" fontId="8" fillId="0" borderId="0" applyNumberFormat="0" applyFill="0" applyBorder="0" applyAlignment="0" applyProtection="0">
      <alignment vertical="top"/>
      <protection locked="0"/>
    </xf>
    <xf numFmtId="178" fontId="8" fillId="0" borderId="0" applyNumberFormat="0" applyFill="0" applyBorder="0" applyAlignment="0" applyProtection="0">
      <alignment vertical="top"/>
      <protection locked="0"/>
    </xf>
    <xf numFmtId="178" fontId="8" fillId="0" borderId="0" applyNumberFormat="0" applyFill="0" applyBorder="0" applyAlignment="0" applyProtection="0">
      <alignment vertical="top"/>
      <protection locked="0"/>
    </xf>
    <xf numFmtId="178" fontId="8" fillId="0" borderId="0" applyNumberFormat="0" applyFill="0" applyBorder="0" applyAlignment="0" applyProtection="0">
      <alignment vertical="top"/>
      <protection locked="0"/>
    </xf>
    <xf numFmtId="178" fontId="8" fillId="0" borderId="0" applyNumberFormat="0" applyFill="0" applyBorder="0" applyAlignment="0" applyProtection="0">
      <alignment vertical="top"/>
      <protection locked="0"/>
    </xf>
    <xf numFmtId="178" fontId="8" fillId="0" borderId="0" applyNumberFormat="0" applyFill="0" applyBorder="0" applyAlignment="0" applyProtection="0">
      <alignment vertical="top"/>
      <protection locked="0"/>
    </xf>
    <xf numFmtId="178" fontId="8" fillId="0" borderId="0" applyNumberFormat="0" applyFill="0" applyBorder="0" applyAlignment="0" applyProtection="0">
      <alignment vertical="top"/>
      <protection locked="0"/>
    </xf>
    <xf numFmtId="178" fontId="8" fillId="0" borderId="0" applyNumberFormat="0" applyFill="0" applyBorder="0" applyAlignment="0" applyProtection="0">
      <alignment vertical="top"/>
      <protection locked="0"/>
    </xf>
    <xf numFmtId="178" fontId="8" fillId="0" borderId="0" applyNumberFormat="0" applyFill="0" applyBorder="0" applyAlignment="0" applyProtection="0">
      <alignment vertical="top"/>
      <protection locked="0"/>
    </xf>
    <xf numFmtId="178" fontId="8" fillId="0" borderId="0" applyNumberFormat="0" applyFill="0" applyBorder="0" applyAlignment="0" applyProtection="0">
      <alignment vertical="top"/>
      <protection locked="0"/>
    </xf>
    <xf numFmtId="178" fontId="8" fillId="0" borderId="0" applyNumberFormat="0" applyFill="0" applyBorder="0" applyAlignment="0" applyProtection="0">
      <alignment vertical="top"/>
      <protection locked="0"/>
    </xf>
    <xf numFmtId="178" fontId="8" fillId="0" borderId="0" applyNumberFormat="0" applyFill="0" applyBorder="0" applyAlignment="0" applyProtection="0">
      <alignment vertical="top"/>
      <protection locked="0"/>
    </xf>
    <xf numFmtId="178" fontId="8" fillId="0" borderId="0" applyNumberFormat="0" applyFill="0" applyBorder="0" applyAlignment="0" applyProtection="0">
      <alignment vertical="top"/>
      <protection locked="0"/>
    </xf>
    <xf numFmtId="178" fontId="8" fillId="0" borderId="0" applyNumberFormat="0" applyFill="0" applyBorder="0" applyAlignment="0" applyProtection="0">
      <alignment vertical="top"/>
      <protection locked="0"/>
    </xf>
    <xf numFmtId="178" fontId="8" fillId="0" borderId="0" applyNumberFormat="0" applyFill="0" applyBorder="0" applyAlignment="0" applyProtection="0">
      <alignment vertical="top"/>
      <protection locked="0"/>
    </xf>
    <xf numFmtId="178" fontId="8" fillId="0" borderId="0" applyNumberFormat="0" applyFill="0" applyBorder="0" applyAlignment="0" applyProtection="0">
      <alignment vertical="top"/>
      <protection locked="0"/>
    </xf>
    <xf numFmtId="178" fontId="8" fillId="0" borderId="0" applyNumberFormat="0" applyFill="0" applyBorder="0" applyAlignment="0" applyProtection="0">
      <alignment vertical="top"/>
      <protection locked="0"/>
    </xf>
    <xf numFmtId="178" fontId="8" fillId="0" borderId="0" applyNumberFormat="0" applyFill="0" applyBorder="0" applyAlignment="0" applyProtection="0">
      <alignment vertical="top"/>
      <protection locked="0"/>
    </xf>
    <xf numFmtId="178" fontId="8" fillId="0" borderId="0" applyNumberFormat="0" applyFill="0" applyBorder="0" applyAlignment="0" applyProtection="0">
      <alignment vertical="top"/>
      <protection locked="0"/>
    </xf>
    <xf numFmtId="178" fontId="8" fillId="0" borderId="0" applyNumberFormat="0" applyFill="0" applyBorder="0" applyAlignment="0" applyProtection="0">
      <alignment vertical="top"/>
      <protection locked="0"/>
    </xf>
    <xf numFmtId="178" fontId="8" fillId="0" borderId="0" applyNumberFormat="0" applyFill="0" applyBorder="0" applyAlignment="0" applyProtection="0">
      <alignment vertical="top"/>
      <protection locked="0"/>
    </xf>
    <xf numFmtId="178" fontId="8" fillId="0" borderId="0" applyNumberFormat="0" applyFill="0" applyBorder="0" applyAlignment="0" applyProtection="0">
      <alignment vertical="top"/>
      <protection locked="0"/>
    </xf>
    <xf numFmtId="178" fontId="8" fillId="0" borderId="0" applyNumberFormat="0" applyFill="0" applyBorder="0" applyAlignment="0" applyProtection="0">
      <alignment vertical="top"/>
      <protection locked="0"/>
    </xf>
    <xf numFmtId="178" fontId="8" fillId="0" borderId="0" applyNumberFormat="0" applyFill="0" applyBorder="0" applyAlignment="0" applyProtection="0">
      <alignment vertical="top"/>
      <protection locked="0"/>
    </xf>
    <xf numFmtId="178" fontId="8" fillId="0" borderId="0" applyNumberFormat="0" applyFill="0" applyBorder="0" applyAlignment="0" applyProtection="0">
      <alignment vertical="top"/>
      <protection locked="0"/>
    </xf>
    <xf numFmtId="178" fontId="8" fillId="0" borderId="0" applyNumberFormat="0" applyFill="0" applyBorder="0" applyAlignment="0" applyProtection="0">
      <alignment vertical="top"/>
      <protection locked="0"/>
    </xf>
    <xf numFmtId="178" fontId="8" fillId="0" borderId="0" applyNumberFormat="0" applyFill="0" applyBorder="0" applyAlignment="0" applyProtection="0">
      <alignment vertical="top"/>
      <protection locked="0"/>
    </xf>
    <xf numFmtId="178" fontId="8" fillId="0" borderId="0" applyNumberFormat="0" applyFill="0" applyBorder="0" applyAlignment="0" applyProtection="0">
      <alignment vertical="top"/>
      <protection locked="0"/>
    </xf>
    <xf numFmtId="178" fontId="8" fillId="0" borderId="0" applyNumberFormat="0" applyFill="0" applyBorder="0" applyAlignment="0" applyProtection="0">
      <alignment vertical="top"/>
      <protection locked="0"/>
    </xf>
    <xf numFmtId="178" fontId="8" fillId="0" borderId="0" applyNumberFormat="0" applyFill="0" applyBorder="0" applyAlignment="0" applyProtection="0">
      <alignment vertical="top"/>
      <protection locked="0"/>
    </xf>
    <xf numFmtId="178" fontId="8" fillId="0" borderId="0" applyNumberFormat="0" applyFill="0" applyBorder="0" applyAlignment="0" applyProtection="0">
      <alignment vertical="top"/>
      <protection locked="0"/>
    </xf>
    <xf numFmtId="178" fontId="8" fillId="0" borderId="0" applyNumberFormat="0" applyFill="0" applyBorder="0" applyAlignment="0" applyProtection="0">
      <alignment vertical="top"/>
      <protection locked="0"/>
    </xf>
    <xf numFmtId="178" fontId="8" fillId="0" borderId="0" applyNumberFormat="0" applyFill="0" applyBorder="0" applyAlignment="0" applyProtection="0">
      <alignment vertical="top"/>
      <protection locked="0"/>
    </xf>
    <xf numFmtId="178" fontId="8" fillId="0" borderId="0" applyNumberFormat="0" applyFill="0" applyBorder="0" applyAlignment="0" applyProtection="0">
      <alignment vertical="top"/>
      <protection locked="0"/>
    </xf>
    <xf numFmtId="178" fontId="8" fillId="0" borderId="0" applyNumberFormat="0" applyFill="0" applyBorder="0" applyAlignment="0" applyProtection="0">
      <alignment vertical="top"/>
      <protection locked="0"/>
    </xf>
    <xf numFmtId="178" fontId="39" fillId="0" borderId="0" applyNumberFormat="0" applyFill="0" applyBorder="0" applyAlignment="0" applyProtection="0">
      <alignment vertical="center"/>
    </xf>
    <xf numFmtId="178" fontId="8" fillId="0" borderId="0" applyNumberFormat="0" applyFill="0" applyBorder="0" applyAlignment="0" applyProtection="0">
      <alignment vertical="top"/>
      <protection locked="0"/>
    </xf>
    <xf numFmtId="178" fontId="8" fillId="0" borderId="0" applyNumberFormat="0" applyFill="0" applyBorder="0" applyAlignment="0" applyProtection="0">
      <alignment vertical="top"/>
      <protection locked="0"/>
    </xf>
    <xf numFmtId="178" fontId="8" fillId="0" borderId="0" applyNumberFormat="0" applyFill="0" applyBorder="0" applyAlignment="0" applyProtection="0">
      <alignment vertical="top"/>
      <protection locked="0"/>
    </xf>
    <xf numFmtId="178" fontId="8" fillId="0" borderId="0" applyNumberFormat="0" applyFill="0" applyBorder="0" applyAlignment="0" applyProtection="0">
      <alignment vertical="top"/>
      <protection locked="0"/>
    </xf>
    <xf numFmtId="178" fontId="8" fillId="0" borderId="0" applyNumberFormat="0" applyFill="0" applyBorder="0" applyAlignment="0" applyProtection="0">
      <alignment vertical="top"/>
      <protection locked="0"/>
    </xf>
    <xf numFmtId="178" fontId="8" fillId="0" borderId="0" applyNumberFormat="0" applyFill="0" applyBorder="0" applyAlignment="0" applyProtection="0">
      <alignment vertical="top"/>
      <protection locked="0"/>
    </xf>
    <xf numFmtId="178" fontId="8" fillId="0" borderId="0" applyNumberFormat="0" applyFill="0" applyBorder="0" applyAlignment="0" applyProtection="0">
      <alignment vertical="top"/>
      <protection locked="0"/>
    </xf>
    <xf numFmtId="178" fontId="8" fillId="0" borderId="0" applyNumberFormat="0" applyFill="0" applyBorder="0" applyAlignment="0" applyProtection="0">
      <alignment vertical="top"/>
      <protection locked="0"/>
    </xf>
    <xf numFmtId="178" fontId="8" fillId="0" borderId="0" applyNumberFormat="0" applyFill="0" applyBorder="0" applyAlignment="0" applyProtection="0">
      <alignment vertical="top"/>
      <protection locked="0"/>
    </xf>
    <xf numFmtId="178" fontId="8" fillId="0" borderId="0" applyNumberFormat="0" applyFill="0" applyBorder="0" applyAlignment="0" applyProtection="0">
      <alignment vertical="top"/>
      <protection locked="0"/>
    </xf>
    <xf numFmtId="178" fontId="8" fillId="0" borderId="0" applyNumberFormat="0" applyFill="0" applyBorder="0" applyAlignment="0" applyProtection="0">
      <alignment vertical="top"/>
      <protection locked="0"/>
    </xf>
    <xf numFmtId="178" fontId="8" fillId="0" borderId="0" applyNumberFormat="0" applyFill="0" applyBorder="0" applyAlignment="0" applyProtection="0">
      <alignment vertical="top"/>
      <protection locked="0"/>
    </xf>
    <xf numFmtId="178" fontId="8" fillId="0" borderId="0" applyNumberFormat="0" applyFill="0" applyBorder="0" applyAlignment="0" applyProtection="0">
      <alignment vertical="top"/>
      <protection locked="0"/>
    </xf>
    <xf numFmtId="178" fontId="8" fillId="0" borderId="0" applyNumberFormat="0" applyFill="0" applyBorder="0" applyAlignment="0" applyProtection="0">
      <alignment vertical="top"/>
      <protection locked="0"/>
    </xf>
    <xf numFmtId="178" fontId="8" fillId="0" borderId="0" applyNumberFormat="0" applyFill="0" applyBorder="0" applyAlignment="0" applyProtection="0">
      <alignment vertical="top"/>
      <protection locked="0"/>
    </xf>
    <xf numFmtId="178" fontId="8" fillId="0" borderId="0" applyNumberFormat="0" applyFill="0" applyBorder="0" applyAlignment="0" applyProtection="0">
      <alignment vertical="top"/>
      <protection locked="0"/>
    </xf>
    <xf numFmtId="178" fontId="8" fillId="0" borderId="0" applyNumberFormat="0" applyFill="0" applyBorder="0" applyAlignment="0" applyProtection="0">
      <alignment vertical="top"/>
      <protection locked="0"/>
    </xf>
    <xf numFmtId="178" fontId="8" fillId="0" borderId="0" applyNumberFormat="0" applyFill="0" applyBorder="0" applyAlignment="0" applyProtection="0">
      <alignment vertical="top"/>
      <protection locked="0"/>
    </xf>
    <xf numFmtId="178" fontId="8" fillId="0" borderId="0" applyNumberFormat="0" applyFill="0" applyBorder="0" applyAlignment="0" applyProtection="0">
      <alignment vertical="top"/>
      <protection locked="0"/>
    </xf>
    <xf numFmtId="178" fontId="8" fillId="0" borderId="0" applyNumberFormat="0" applyFill="0" applyBorder="0" applyAlignment="0" applyProtection="0">
      <alignment vertical="top"/>
      <protection locked="0"/>
    </xf>
    <xf numFmtId="178" fontId="42" fillId="3" borderId="0" applyNumberFormat="0" applyBorder="0" applyAlignment="0" applyProtection="0">
      <alignment vertical="center"/>
    </xf>
    <xf numFmtId="178" fontId="42" fillId="3" borderId="0" applyNumberFormat="0" applyBorder="0" applyAlignment="0" applyProtection="0">
      <alignment vertical="center"/>
    </xf>
    <xf numFmtId="178" fontId="42" fillId="3" borderId="0" applyNumberFormat="0" applyBorder="0" applyAlignment="0" applyProtection="0">
      <alignment vertical="center"/>
    </xf>
    <xf numFmtId="178" fontId="42" fillId="3" borderId="0" applyNumberFormat="0" applyBorder="0" applyAlignment="0" applyProtection="0">
      <alignment vertical="center"/>
    </xf>
    <xf numFmtId="178" fontId="42" fillId="3" borderId="0" applyNumberFormat="0" applyBorder="0" applyAlignment="0" applyProtection="0">
      <alignment vertical="center"/>
    </xf>
    <xf numFmtId="178" fontId="42" fillId="3" borderId="0" applyNumberFormat="0" applyBorder="0" applyAlignment="0" applyProtection="0">
      <alignment vertical="center"/>
    </xf>
    <xf numFmtId="178" fontId="34" fillId="0" borderId="21" applyNumberFormat="0" applyFill="0" applyAlignment="0" applyProtection="0">
      <alignment vertical="center"/>
    </xf>
    <xf numFmtId="178" fontId="34" fillId="0" borderId="21" applyNumberFormat="0" applyFill="0" applyAlignment="0" applyProtection="0">
      <alignment vertical="center"/>
    </xf>
    <xf numFmtId="178" fontId="34" fillId="0" borderId="21" applyNumberFormat="0" applyFill="0" applyAlignment="0" applyProtection="0">
      <alignment vertical="center"/>
    </xf>
    <xf numFmtId="178" fontId="34" fillId="0" borderId="21" applyNumberFormat="0" applyFill="0" applyAlignment="0" applyProtection="0">
      <alignment vertical="center"/>
    </xf>
    <xf numFmtId="178" fontId="39" fillId="0" borderId="0" applyNumberFormat="0" applyFill="0" applyBorder="0" applyAlignment="0" applyProtection="0">
      <alignment vertical="center"/>
    </xf>
    <xf numFmtId="178" fontId="34" fillId="0" borderId="21" applyNumberFormat="0" applyFill="0" applyAlignment="0" applyProtection="0">
      <alignment vertical="center"/>
    </xf>
    <xf numFmtId="178" fontId="34" fillId="0" borderId="21" applyNumberFormat="0" applyFill="0" applyAlignment="0" applyProtection="0">
      <alignment vertical="center"/>
    </xf>
    <xf numFmtId="178" fontId="34" fillId="0" borderId="21" applyNumberFormat="0" applyFill="0" applyAlignment="0" applyProtection="0">
      <alignment vertical="center"/>
    </xf>
    <xf numFmtId="178" fontId="36" fillId="26" borderId="23" applyNumberFormat="0" applyAlignment="0" applyProtection="0">
      <alignment vertical="center"/>
    </xf>
    <xf numFmtId="178" fontId="36" fillId="26" borderId="23" applyNumberFormat="0" applyAlignment="0" applyProtection="0">
      <alignment vertical="center"/>
    </xf>
    <xf numFmtId="178" fontId="36" fillId="26" borderId="23" applyNumberFormat="0" applyAlignment="0" applyProtection="0">
      <alignment vertical="center"/>
    </xf>
    <xf numFmtId="178" fontId="36" fillId="26" borderId="23" applyNumberFormat="0" applyAlignment="0" applyProtection="0">
      <alignment vertical="center"/>
    </xf>
    <xf numFmtId="178" fontId="36" fillId="26" borderId="23" applyNumberFormat="0" applyAlignment="0" applyProtection="0">
      <alignment vertical="center"/>
    </xf>
    <xf numFmtId="178" fontId="36" fillId="26" borderId="23" applyNumberFormat="0" applyAlignment="0" applyProtection="0">
      <alignment vertical="center"/>
    </xf>
    <xf numFmtId="178" fontId="43" fillId="30" borderId="27" applyNumberFormat="0" applyAlignment="0" applyProtection="0">
      <alignment vertical="center"/>
    </xf>
    <xf numFmtId="178" fontId="43" fillId="30" borderId="27" applyNumberFormat="0" applyAlignment="0" applyProtection="0">
      <alignment vertical="center"/>
    </xf>
    <xf numFmtId="178" fontId="43" fillId="30" borderId="27" applyNumberFormat="0" applyAlignment="0" applyProtection="0">
      <alignment vertical="center"/>
    </xf>
    <xf numFmtId="178" fontId="43" fillId="30" borderId="27" applyNumberFormat="0" applyAlignment="0" applyProtection="0">
      <alignment vertical="center"/>
    </xf>
    <xf numFmtId="178" fontId="43" fillId="30" borderId="27" applyNumberFormat="0" applyAlignment="0" applyProtection="0">
      <alignment vertical="center"/>
    </xf>
    <xf numFmtId="178" fontId="43" fillId="30" borderId="27" applyNumberFormat="0" applyAlignment="0" applyProtection="0">
      <alignment vertical="center"/>
    </xf>
    <xf numFmtId="178" fontId="43" fillId="30" borderId="27" applyNumberFormat="0" applyAlignment="0" applyProtection="0">
      <alignment vertical="center"/>
    </xf>
    <xf numFmtId="178" fontId="43" fillId="30" borderId="27" applyNumberFormat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2" fillId="0" borderId="0" applyNumberFormat="0" applyFill="0" applyBorder="0" applyAlignment="0" applyProtection="0">
      <alignment vertical="center"/>
    </xf>
    <xf numFmtId="178" fontId="39" fillId="0" borderId="0" applyNumberFormat="0" applyFill="0" applyBorder="0" applyAlignment="0" applyProtection="0">
      <alignment vertical="center"/>
    </xf>
    <xf numFmtId="178" fontId="39" fillId="0" borderId="0" applyNumberFormat="0" applyFill="0" applyBorder="0" applyAlignment="0" applyProtection="0">
      <alignment vertical="center"/>
    </xf>
    <xf numFmtId="178" fontId="39" fillId="0" borderId="0" applyNumberFormat="0" applyFill="0" applyBorder="0" applyAlignment="0" applyProtection="0">
      <alignment vertical="center"/>
    </xf>
    <xf numFmtId="178" fontId="39" fillId="0" borderId="0" applyNumberFormat="0" applyFill="0" applyBorder="0" applyAlignment="0" applyProtection="0">
      <alignment vertical="center"/>
    </xf>
    <xf numFmtId="178" fontId="39" fillId="0" borderId="0" applyNumberFormat="0" applyFill="0" applyBorder="0" applyAlignment="0" applyProtection="0">
      <alignment vertical="center"/>
    </xf>
    <xf numFmtId="178" fontId="44" fillId="0" borderId="0"/>
    <xf numFmtId="178" fontId="39" fillId="0" borderId="0" applyNumberFormat="0" applyFill="0" applyBorder="0" applyAlignment="0" applyProtection="0">
      <alignment vertical="center"/>
    </xf>
    <xf numFmtId="178" fontId="40" fillId="0" borderId="25" applyNumberFormat="0" applyFill="0" applyAlignment="0" applyProtection="0">
      <alignment vertical="center"/>
    </xf>
    <xf numFmtId="178" fontId="40" fillId="0" borderId="25" applyNumberFormat="0" applyFill="0" applyAlignment="0" applyProtection="0">
      <alignment vertical="center"/>
    </xf>
    <xf numFmtId="178" fontId="40" fillId="0" borderId="25" applyNumberFormat="0" applyFill="0" applyAlignment="0" applyProtection="0">
      <alignment vertical="center"/>
    </xf>
    <xf numFmtId="178" fontId="40" fillId="0" borderId="25" applyNumberFormat="0" applyFill="0" applyAlignment="0" applyProtection="0">
      <alignment vertical="center"/>
    </xf>
    <xf numFmtId="178" fontId="40" fillId="0" borderId="25" applyNumberFormat="0" applyFill="0" applyAlignment="0" applyProtection="0">
      <alignment vertical="center"/>
    </xf>
    <xf numFmtId="178" fontId="40" fillId="0" borderId="25" applyNumberFormat="0" applyFill="0" applyAlignment="0" applyProtection="0">
      <alignment vertical="center"/>
    </xf>
    <xf numFmtId="178" fontId="40" fillId="0" borderId="25" applyNumberFormat="0" applyFill="0" applyAlignment="0" applyProtection="0">
      <alignment vertical="center"/>
    </xf>
    <xf numFmtId="178" fontId="31" fillId="20" borderId="0" applyNumberFormat="0" applyBorder="0" applyAlignment="0" applyProtection="0">
      <alignment vertical="center"/>
    </xf>
    <xf numFmtId="178" fontId="31" fillId="20" borderId="0" applyNumberFormat="0" applyBorder="0" applyAlignment="0" applyProtection="0">
      <alignment vertical="center"/>
    </xf>
    <xf numFmtId="178" fontId="31" fillId="20" borderId="0" applyNumberFormat="0" applyBorder="0" applyAlignment="0" applyProtection="0">
      <alignment vertical="center"/>
    </xf>
    <xf numFmtId="178" fontId="31" fillId="20" borderId="0" applyNumberFormat="0" applyBorder="0" applyAlignment="0" applyProtection="0">
      <alignment vertical="center"/>
    </xf>
    <xf numFmtId="178" fontId="31" fillId="20" borderId="0" applyNumberFormat="0" applyBorder="0" applyAlignment="0" applyProtection="0">
      <alignment vertical="center"/>
    </xf>
    <xf numFmtId="178" fontId="31" fillId="20" borderId="0" applyNumberFormat="0" applyBorder="0" applyAlignment="0" applyProtection="0">
      <alignment vertical="center"/>
    </xf>
    <xf numFmtId="178" fontId="31" fillId="20" borderId="0" applyNumberFormat="0" applyBorder="0" applyAlignment="0" applyProtection="0">
      <alignment vertical="center"/>
    </xf>
    <xf numFmtId="178" fontId="31" fillId="29" borderId="0" applyNumberFormat="0" applyBorder="0" applyAlignment="0" applyProtection="0">
      <alignment vertical="center"/>
    </xf>
    <xf numFmtId="178" fontId="31" fillId="29" borderId="0" applyNumberFormat="0" applyBorder="0" applyAlignment="0" applyProtection="0">
      <alignment vertical="center"/>
    </xf>
    <xf numFmtId="178" fontId="31" fillId="29" borderId="0" applyNumberFormat="0" applyBorder="0" applyAlignment="0" applyProtection="0">
      <alignment vertical="center"/>
    </xf>
    <xf numFmtId="178" fontId="31" fillId="29" borderId="0" applyNumberFormat="0" applyBorder="0" applyAlignment="0" applyProtection="0">
      <alignment vertical="center"/>
    </xf>
    <xf numFmtId="178" fontId="31" fillId="29" borderId="0" applyNumberFormat="0" applyBorder="0" applyAlignment="0" applyProtection="0">
      <alignment vertical="center"/>
    </xf>
    <xf numFmtId="178" fontId="31" fillId="29" borderId="0" applyNumberFormat="0" applyBorder="0" applyAlignment="0" applyProtection="0">
      <alignment vertical="center"/>
    </xf>
    <xf numFmtId="178" fontId="31" fillId="29" borderId="0" applyNumberFormat="0" applyBorder="0" applyAlignment="0" applyProtection="0">
      <alignment vertical="center"/>
    </xf>
    <xf numFmtId="178" fontId="31" fillId="29" borderId="0" applyNumberFormat="0" applyBorder="0" applyAlignment="0" applyProtection="0">
      <alignment vertical="center"/>
    </xf>
    <xf numFmtId="178" fontId="31" fillId="31" borderId="0" applyNumberFormat="0" applyBorder="0" applyAlignment="0" applyProtection="0">
      <alignment vertical="center"/>
    </xf>
    <xf numFmtId="178" fontId="31" fillId="31" borderId="0" applyNumberFormat="0" applyBorder="0" applyAlignment="0" applyProtection="0">
      <alignment vertical="center"/>
    </xf>
    <xf numFmtId="178" fontId="31" fillId="31" borderId="0" applyNumberFormat="0" applyBorder="0" applyAlignment="0" applyProtection="0">
      <alignment vertical="center"/>
    </xf>
    <xf numFmtId="178" fontId="31" fillId="31" borderId="0" applyNumberFormat="0" applyBorder="0" applyAlignment="0" applyProtection="0">
      <alignment vertical="center"/>
    </xf>
    <xf numFmtId="178" fontId="31" fillId="31" borderId="0" applyNumberFormat="0" applyBorder="0" applyAlignment="0" applyProtection="0">
      <alignment vertical="center"/>
    </xf>
    <xf numFmtId="178" fontId="31" fillId="31" borderId="0" applyNumberFormat="0" applyBorder="0" applyAlignment="0" applyProtection="0">
      <alignment vertical="center"/>
    </xf>
    <xf numFmtId="178" fontId="31" fillId="31" borderId="0" applyNumberFormat="0" applyBorder="0" applyAlignment="0" applyProtection="0">
      <alignment vertical="center"/>
    </xf>
    <xf numFmtId="178" fontId="31" fillId="31" borderId="0" applyNumberFormat="0" applyBorder="0" applyAlignment="0" applyProtection="0">
      <alignment vertical="center"/>
    </xf>
    <xf numFmtId="178" fontId="31" fillId="27" borderId="0" applyNumberFormat="0" applyBorder="0" applyAlignment="0" applyProtection="0">
      <alignment vertical="center"/>
    </xf>
    <xf numFmtId="178" fontId="31" fillId="27" borderId="0" applyNumberFormat="0" applyBorder="0" applyAlignment="0" applyProtection="0">
      <alignment vertical="center"/>
    </xf>
    <xf numFmtId="178" fontId="31" fillId="27" borderId="0" applyNumberFormat="0" applyBorder="0" applyAlignment="0" applyProtection="0">
      <alignment vertical="center"/>
    </xf>
    <xf numFmtId="178" fontId="31" fillId="27" borderId="0" applyNumberFormat="0" applyBorder="0" applyAlignment="0" applyProtection="0">
      <alignment vertical="center"/>
    </xf>
    <xf numFmtId="178" fontId="31" fillId="27" borderId="0" applyNumberFormat="0" applyBorder="0" applyAlignment="0" applyProtection="0">
      <alignment vertical="center"/>
    </xf>
    <xf numFmtId="178" fontId="31" fillId="27" borderId="0" applyNumberFormat="0" applyBorder="0" applyAlignment="0" applyProtection="0">
      <alignment vertical="center"/>
    </xf>
    <xf numFmtId="178" fontId="31" fillId="27" borderId="0" applyNumberFormat="0" applyBorder="0" applyAlignment="0" applyProtection="0">
      <alignment vertical="center"/>
    </xf>
    <xf numFmtId="178" fontId="31" fillId="27" borderId="0" applyNumberFormat="0" applyBorder="0" applyAlignment="0" applyProtection="0">
      <alignment vertical="center"/>
    </xf>
    <xf numFmtId="178" fontId="31" fillId="23" borderId="0" applyNumberFormat="0" applyBorder="0" applyAlignment="0" applyProtection="0">
      <alignment vertical="center"/>
    </xf>
    <xf numFmtId="178" fontId="31" fillId="23" borderId="0" applyNumberFormat="0" applyBorder="0" applyAlignment="0" applyProtection="0">
      <alignment vertical="center"/>
    </xf>
    <xf numFmtId="178" fontId="31" fillId="23" borderId="0" applyNumberFormat="0" applyBorder="0" applyAlignment="0" applyProtection="0">
      <alignment vertical="center"/>
    </xf>
    <xf numFmtId="178" fontId="31" fillId="23" borderId="0" applyNumberFormat="0" applyBorder="0" applyAlignment="0" applyProtection="0">
      <alignment vertical="center"/>
    </xf>
    <xf numFmtId="178" fontId="31" fillId="23" borderId="0" applyNumberFormat="0" applyBorder="0" applyAlignment="0" applyProtection="0">
      <alignment vertical="center"/>
    </xf>
    <xf numFmtId="178" fontId="31" fillId="23" borderId="0" applyNumberFormat="0" applyBorder="0" applyAlignment="0" applyProtection="0">
      <alignment vertical="center"/>
    </xf>
    <xf numFmtId="178" fontId="31" fillId="23" borderId="0" applyNumberFormat="0" applyBorder="0" applyAlignment="0" applyProtection="0">
      <alignment vertical="center"/>
    </xf>
    <xf numFmtId="178" fontId="31" fillId="23" borderId="0" applyNumberFormat="0" applyBorder="0" applyAlignment="0" applyProtection="0">
      <alignment vertical="center"/>
    </xf>
    <xf numFmtId="178" fontId="31" fillId="32" borderId="0" applyNumberFormat="0" applyBorder="0" applyAlignment="0" applyProtection="0">
      <alignment vertical="center"/>
    </xf>
    <xf numFmtId="178" fontId="31" fillId="32" borderId="0" applyNumberFormat="0" applyBorder="0" applyAlignment="0" applyProtection="0">
      <alignment vertical="center"/>
    </xf>
    <xf numFmtId="178" fontId="31" fillId="32" borderId="0" applyNumberFormat="0" applyBorder="0" applyAlignment="0" applyProtection="0">
      <alignment vertical="center"/>
    </xf>
    <xf numFmtId="178" fontId="31" fillId="32" borderId="0" applyNumberFormat="0" applyBorder="0" applyAlignment="0" applyProtection="0">
      <alignment vertical="center"/>
    </xf>
    <xf numFmtId="178" fontId="31" fillId="32" borderId="0" applyNumberFormat="0" applyBorder="0" applyAlignment="0" applyProtection="0">
      <alignment vertical="center"/>
    </xf>
    <xf numFmtId="178" fontId="31" fillId="32" borderId="0" applyNumberFormat="0" applyBorder="0" applyAlignment="0" applyProtection="0">
      <alignment vertical="center"/>
    </xf>
    <xf numFmtId="178" fontId="31" fillId="32" borderId="0" applyNumberFormat="0" applyBorder="0" applyAlignment="0" applyProtection="0">
      <alignment vertical="center"/>
    </xf>
    <xf numFmtId="178" fontId="31" fillId="32" borderId="0" applyNumberFormat="0" applyBorder="0" applyAlignment="0" applyProtection="0">
      <alignment vertical="center"/>
    </xf>
    <xf numFmtId="178" fontId="30" fillId="10" borderId="0" applyNumberFormat="0" applyBorder="0" applyAlignment="0" applyProtection="0">
      <alignment vertical="center"/>
    </xf>
    <xf numFmtId="178" fontId="30" fillId="10" borderId="0" applyNumberFormat="0" applyBorder="0" applyAlignment="0" applyProtection="0">
      <alignment vertical="center"/>
    </xf>
    <xf numFmtId="178" fontId="30" fillId="10" borderId="0" applyNumberFormat="0" applyBorder="0" applyAlignment="0" applyProtection="0">
      <alignment vertical="center"/>
    </xf>
    <xf numFmtId="178" fontId="30" fillId="10" borderId="0" applyNumberFormat="0" applyBorder="0" applyAlignment="0" applyProtection="0">
      <alignment vertical="center"/>
    </xf>
    <xf numFmtId="178" fontId="30" fillId="10" borderId="0" applyNumberFormat="0" applyBorder="0" applyAlignment="0" applyProtection="0">
      <alignment vertical="center"/>
    </xf>
    <xf numFmtId="178" fontId="30" fillId="10" borderId="0" applyNumberFormat="0" applyBorder="0" applyAlignment="0" applyProtection="0">
      <alignment vertical="center"/>
    </xf>
    <xf numFmtId="178" fontId="30" fillId="10" borderId="0" applyNumberFormat="0" applyBorder="0" applyAlignment="0" applyProtection="0">
      <alignment vertical="center"/>
    </xf>
    <xf numFmtId="178" fontId="45" fillId="26" borderId="28" applyNumberFormat="0" applyAlignment="0" applyProtection="0">
      <alignment vertical="center"/>
    </xf>
    <xf numFmtId="178" fontId="45" fillId="26" borderId="28" applyNumberFormat="0" applyAlignment="0" applyProtection="0">
      <alignment vertical="center"/>
    </xf>
    <xf numFmtId="178" fontId="45" fillId="26" borderId="28" applyNumberFormat="0" applyAlignment="0" applyProtection="0">
      <alignment vertical="center"/>
    </xf>
    <xf numFmtId="178" fontId="45" fillId="26" borderId="28" applyNumberFormat="0" applyAlignment="0" applyProtection="0">
      <alignment vertical="center"/>
    </xf>
    <xf numFmtId="178" fontId="45" fillId="26" borderId="28" applyNumberFormat="0" applyAlignment="0" applyProtection="0">
      <alignment vertical="center"/>
    </xf>
    <xf numFmtId="178" fontId="45" fillId="26" borderId="28" applyNumberFormat="0" applyAlignment="0" applyProtection="0">
      <alignment vertical="center"/>
    </xf>
    <xf numFmtId="178" fontId="45" fillId="26" borderId="28" applyNumberFormat="0" applyAlignment="0" applyProtection="0">
      <alignment vertical="center"/>
    </xf>
    <xf numFmtId="178" fontId="45" fillId="26" borderId="28" applyNumberFormat="0" applyAlignment="0" applyProtection="0">
      <alignment vertical="center"/>
    </xf>
    <xf numFmtId="178" fontId="46" fillId="17" borderId="23" applyNumberFormat="0" applyAlignment="0" applyProtection="0">
      <alignment vertical="center"/>
    </xf>
    <xf numFmtId="178" fontId="46" fillId="17" borderId="23" applyNumberFormat="0" applyAlignment="0" applyProtection="0">
      <alignment vertical="center"/>
    </xf>
    <xf numFmtId="178" fontId="46" fillId="17" borderId="23" applyNumberFormat="0" applyAlignment="0" applyProtection="0">
      <alignment vertical="center"/>
    </xf>
    <xf numFmtId="178" fontId="46" fillId="17" borderId="23" applyNumberFormat="0" applyAlignment="0" applyProtection="0">
      <alignment vertical="center"/>
    </xf>
    <xf numFmtId="178" fontId="46" fillId="17" borderId="23" applyNumberFormat="0" applyAlignment="0" applyProtection="0">
      <alignment vertical="center"/>
    </xf>
    <xf numFmtId="178" fontId="46" fillId="17" borderId="23" applyNumberFormat="0" applyAlignment="0" applyProtection="0">
      <alignment vertical="center"/>
    </xf>
    <xf numFmtId="178" fontId="46" fillId="17" borderId="23" applyNumberFormat="0" applyAlignment="0" applyProtection="0">
      <alignment vertical="center"/>
    </xf>
    <xf numFmtId="178" fontId="46" fillId="17" borderId="23" applyNumberFormat="0" applyAlignment="0" applyProtection="0">
      <alignment vertical="center"/>
    </xf>
    <xf numFmtId="178" fontId="44" fillId="0" borderId="0"/>
    <xf numFmtId="178" fontId="29" fillId="33" borderId="29" applyNumberFormat="0" applyFont="0" applyAlignment="0" applyProtection="0">
      <alignment vertical="center"/>
    </xf>
    <xf numFmtId="178" fontId="29" fillId="33" borderId="29" applyNumberFormat="0" applyFont="0" applyAlignment="0" applyProtection="0">
      <alignment vertical="center"/>
    </xf>
    <xf numFmtId="178" fontId="29" fillId="33" borderId="29" applyNumberFormat="0" applyFont="0" applyAlignment="0" applyProtection="0">
      <alignment vertical="center"/>
    </xf>
    <xf numFmtId="178" fontId="29" fillId="33" borderId="29" applyNumberFormat="0" applyFont="0" applyAlignment="0" applyProtection="0">
      <alignment vertical="center"/>
    </xf>
    <xf numFmtId="178" fontId="29" fillId="33" borderId="29" applyNumberFormat="0" applyFont="0" applyAlignment="0" applyProtection="0">
      <alignment vertical="center"/>
    </xf>
    <xf numFmtId="178" fontId="29" fillId="33" borderId="29" applyNumberFormat="0" applyFont="0" applyAlignment="0" applyProtection="0">
      <alignment vertical="center"/>
    </xf>
    <xf numFmtId="178" fontId="29" fillId="33" borderId="29" applyNumberFormat="0" applyFont="0" applyAlignment="0" applyProtection="0">
      <alignment vertical="center"/>
    </xf>
    <xf numFmtId="178" fontId="29" fillId="33" borderId="29" applyNumberFormat="0" applyFont="0" applyAlignment="0" applyProtection="0">
      <alignment vertical="center"/>
    </xf>
    <xf numFmtId="178" fontId="29" fillId="33" borderId="29" applyNumberFormat="0" applyFont="0" applyAlignment="0" applyProtection="0">
      <alignment vertical="center"/>
    </xf>
    <xf numFmtId="178" fontId="29" fillId="33" borderId="29" applyNumberFormat="0" applyFont="0" applyAlignment="0" applyProtection="0">
      <alignment vertical="center"/>
    </xf>
    <xf numFmtId="178" fontId="29" fillId="33" borderId="29" applyNumberFormat="0" applyFont="0" applyAlignment="0" applyProtection="0">
      <alignment vertical="center"/>
    </xf>
    <xf numFmtId="178" fontId="29" fillId="33" borderId="29" applyNumberFormat="0" applyFont="0" applyAlignment="0" applyProtection="0">
      <alignment vertical="center"/>
    </xf>
    <xf numFmtId="178" fontId="29" fillId="33" borderId="29" applyNumberFormat="0" applyFont="0" applyAlignment="0" applyProtection="0">
      <alignment vertical="center"/>
    </xf>
    <xf numFmtId="178" fontId="29" fillId="33" borderId="29" applyNumberFormat="0" applyFont="0" applyAlignment="0" applyProtection="0">
      <alignment vertical="center"/>
    </xf>
    <xf numFmtId="178" fontId="29" fillId="33" borderId="29" applyNumberFormat="0" applyFont="0" applyAlignment="0" applyProtection="0">
      <alignment vertical="center"/>
    </xf>
    <xf numFmtId="178" fontId="29" fillId="33" borderId="29" applyNumberFormat="0" applyFont="0" applyAlignment="0" applyProtection="0">
      <alignment vertical="center"/>
    </xf>
  </cellStyleXfs>
  <cellXfs count="180">
    <xf numFmtId="178" fontId="0" fillId="0" borderId="0" xfId="0">
      <alignment vertical="center"/>
    </xf>
    <xf numFmtId="178" fontId="1" fillId="0" borderId="0" xfId="0" applyFont="1" applyAlignment="1">
      <alignment horizontal="left" vertical="center"/>
    </xf>
    <xf numFmtId="178" fontId="0" fillId="0" borderId="0" xfId="0" applyAlignment="1">
      <alignment horizontal="left" vertical="center"/>
    </xf>
    <xf numFmtId="178" fontId="2" fillId="2" borderId="1" xfId="319" applyFont="1" applyFill="1" applyBorder="1" applyAlignment="1">
      <alignment vertical="center" wrapText="1"/>
    </xf>
    <xf numFmtId="178" fontId="2" fillId="2" borderId="2" xfId="319" applyFont="1" applyFill="1" applyBorder="1" applyAlignment="1">
      <alignment horizontal="left" vertical="center" wrapText="1"/>
    </xf>
    <xf numFmtId="178" fontId="2" fillId="2" borderId="3" xfId="319" applyFont="1" applyFill="1" applyBorder="1" applyAlignment="1">
      <alignment vertical="center" wrapText="1"/>
    </xf>
    <xf numFmtId="178" fontId="2" fillId="2" borderId="4" xfId="319" applyFont="1" applyFill="1" applyBorder="1" applyAlignment="1">
      <alignment horizontal="left" vertical="center" wrapText="1"/>
    </xf>
    <xf numFmtId="178" fontId="2" fillId="2" borderId="4" xfId="0" applyFont="1" applyFill="1" applyBorder="1" applyAlignment="1" applyProtection="1">
      <alignment horizontal="left" vertical="center" wrapText="1"/>
      <protection hidden="1"/>
    </xf>
    <xf numFmtId="178" fontId="1" fillId="3" borderId="4" xfId="0" applyFont="1" applyFill="1" applyBorder="1" applyAlignment="1">
      <alignment horizontal="left" vertical="center" wrapText="1"/>
    </xf>
    <xf numFmtId="178" fontId="1" fillId="3" borderId="4" xfId="0" applyFont="1" applyFill="1" applyBorder="1" applyAlignment="1">
      <alignment horizontal="left" wrapText="1"/>
    </xf>
    <xf numFmtId="178" fontId="1" fillId="4" borderId="4" xfId="0" applyFont="1" applyFill="1" applyBorder="1" applyAlignment="1">
      <alignment horizontal="left" vertical="center" wrapText="1"/>
    </xf>
    <xf numFmtId="178" fontId="3" fillId="2" borderId="4" xfId="319" applyFont="1" applyFill="1" applyBorder="1" applyAlignment="1">
      <alignment horizontal="left" vertical="center" wrapText="1"/>
    </xf>
    <xf numFmtId="178" fontId="2" fillId="2" borderId="1" xfId="319" applyFont="1" applyFill="1" applyBorder="1" applyAlignment="1">
      <alignment horizontal="left" vertical="center" wrapText="1"/>
    </xf>
    <xf numFmtId="178" fontId="1" fillId="5" borderId="4" xfId="0" applyFont="1" applyFill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 wrapText="1"/>
    </xf>
    <xf numFmtId="178" fontId="1" fillId="3" borderId="4" xfId="0" applyFont="1" applyFill="1" applyBorder="1" applyAlignment="1">
      <alignment horizontal="center" vertical="center" wrapText="1"/>
    </xf>
    <xf numFmtId="178" fontId="1" fillId="3" borderId="6" xfId="0" applyFont="1" applyFill="1" applyBorder="1" applyAlignment="1">
      <alignment horizontal="left" vertical="center" wrapText="1"/>
    </xf>
    <xf numFmtId="178" fontId="4" fillId="6" borderId="4" xfId="0" applyFont="1" applyFill="1" applyBorder="1">
      <alignment vertical="center"/>
    </xf>
    <xf numFmtId="178" fontId="4" fillId="7" borderId="4" xfId="0" applyFont="1" applyFill="1" applyBorder="1">
      <alignment vertical="center"/>
    </xf>
    <xf numFmtId="178" fontId="5" fillId="0" borderId="4" xfId="0" applyFont="1" applyBorder="1">
      <alignment vertical="center"/>
    </xf>
    <xf numFmtId="178" fontId="2" fillId="6" borderId="4" xfId="0" applyFont="1" applyFill="1" applyBorder="1">
      <alignment vertical="center"/>
    </xf>
    <xf numFmtId="178" fontId="6" fillId="0" borderId="3" xfId="0" applyFont="1" applyFill="1" applyBorder="1" applyAlignment="1">
      <alignment horizontal="left" vertical="center" wrapText="1"/>
    </xf>
    <xf numFmtId="178" fontId="1" fillId="0" borderId="3" xfId="0" applyFont="1" applyFill="1" applyBorder="1" applyAlignment="1">
      <alignment horizontal="left" vertical="center" wrapText="1"/>
    </xf>
    <xf numFmtId="178" fontId="1" fillId="0" borderId="4" xfId="0" applyFont="1" applyBorder="1">
      <alignment vertical="center"/>
    </xf>
    <xf numFmtId="178" fontId="0" fillId="0" borderId="4" xfId="0" applyBorder="1">
      <alignment vertical="center"/>
    </xf>
    <xf numFmtId="178" fontId="0" fillId="0" borderId="4" xfId="0" applyFont="1" applyBorder="1">
      <alignment vertical="center"/>
    </xf>
    <xf numFmtId="178" fontId="6" fillId="0" borderId="4" xfId="0" applyFont="1" applyFill="1" applyBorder="1" applyAlignment="1">
      <alignment horizontal="left" vertical="center" wrapText="1"/>
    </xf>
    <xf numFmtId="178" fontId="1" fillId="0" borderId="4" xfId="0" applyFont="1" applyFill="1" applyBorder="1" applyAlignment="1">
      <alignment horizontal="left" vertical="center" wrapText="1"/>
    </xf>
    <xf numFmtId="178" fontId="1" fillId="0" borderId="4" xfId="0" applyFont="1" applyFill="1" applyBorder="1">
      <alignment vertical="center"/>
    </xf>
    <xf numFmtId="178" fontId="7" fillId="0" borderId="4" xfId="0" applyFont="1" applyBorder="1">
      <alignment vertical="center"/>
    </xf>
    <xf numFmtId="178" fontId="1" fillId="8" borderId="4" xfId="297" applyFont="1" applyFill="1" applyBorder="1" applyAlignment="1">
      <alignment horizontal="left" vertical="center" wrapText="1"/>
    </xf>
    <xf numFmtId="178" fontId="1" fillId="2" borderId="4" xfId="416" applyFont="1" applyFill="1" applyBorder="1" applyAlignment="1" applyProtection="1">
      <alignment horizontal="left" vertical="center"/>
      <protection hidden="1"/>
    </xf>
    <xf numFmtId="178" fontId="1" fillId="2" borderId="4" xfId="416" applyFont="1" applyFill="1" applyBorder="1" applyAlignment="1" applyProtection="1">
      <alignment horizontal="left" vertical="center" wrapText="1"/>
      <protection hidden="1"/>
    </xf>
    <xf numFmtId="178" fontId="1" fillId="3" borderId="4" xfId="416" applyFont="1" applyFill="1" applyBorder="1" applyAlignment="1">
      <alignment horizontal="left" vertical="center" wrapText="1"/>
    </xf>
    <xf numFmtId="178" fontId="1" fillId="3" borderId="4" xfId="416" applyFont="1" applyFill="1" applyBorder="1" applyAlignment="1">
      <alignment horizontal="left" vertical="center"/>
    </xf>
    <xf numFmtId="14" fontId="6" fillId="3" borderId="4" xfId="416" applyNumberFormat="1" applyFont="1" applyFill="1" applyBorder="1" applyAlignment="1">
      <alignment horizontal="left" vertical="center"/>
    </xf>
    <xf numFmtId="178" fontId="6" fillId="3" borderId="4" xfId="416" applyFont="1" applyFill="1" applyBorder="1" applyAlignment="1">
      <alignment horizontal="left" vertical="center"/>
    </xf>
    <xf numFmtId="49" fontId="6" fillId="3" borderId="4" xfId="416" applyNumberFormat="1" applyFont="1" applyFill="1" applyBorder="1" applyAlignment="1">
      <alignment horizontal="left" vertical="center"/>
    </xf>
    <xf numFmtId="178" fontId="8" fillId="9" borderId="4" xfId="14" applyFill="1" applyBorder="1" applyAlignment="1" applyProtection="1">
      <alignment horizontal="left" vertical="center"/>
    </xf>
    <xf numFmtId="178" fontId="1" fillId="9" borderId="4" xfId="416" applyFont="1" applyFill="1" applyBorder="1" applyAlignment="1">
      <alignment horizontal="left" vertical="center"/>
    </xf>
    <xf numFmtId="178" fontId="9" fillId="9" borderId="4" xfId="14" applyFont="1" applyFill="1" applyBorder="1" applyAlignment="1" applyProtection="1">
      <alignment horizontal="left" vertical="center"/>
    </xf>
    <xf numFmtId="178" fontId="9" fillId="9" borderId="4" xfId="14" applyFont="1" applyFill="1" applyBorder="1" applyAlignment="1" applyProtection="1">
      <alignment horizontal="left" vertical="center" wrapText="1"/>
    </xf>
    <xf numFmtId="178" fontId="6" fillId="9" borderId="4" xfId="416" applyFont="1" applyFill="1" applyBorder="1" applyAlignment="1">
      <alignment horizontal="left" vertical="center"/>
    </xf>
    <xf numFmtId="20" fontId="6" fillId="3" borderId="4" xfId="416" applyNumberFormat="1" applyFont="1" applyFill="1" applyBorder="1" applyAlignment="1">
      <alignment horizontal="left" vertical="center"/>
    </xf>
    <xf numFmtId="20" fontId="6" fillId="9" borderId="4" xfId="416" applyNumberFormat="1" applyFont="1" applyFill="1" applyBorder="1" applyAlignment="1">
      <alignment horizontal="left" vertical="center"/>
    </xf>
    <xf numFmtId="178" fontId="1" fillId="0" borderId="8" xfId="297" applyFont="1" applyBorder="1" applyAlignment="1">
      <alignment vertical="center" wrapText="1"/>
    </xf>
    <xf numFmtId="14" fontId="6" fillId="5" borderId="4" xfId="416" applyNumberFormat="1" applyFont="1" applyFill="1" applyBorder="1" applyAlignment="1">
      <alignment horizontal="left" vertical="center"/>
    </xf>
    <xf numFmtId="178" fontId="6" fillId="5" borderId="4" xfId="416" applyFont="1" applyFill="1" applyBorder="1" applyAlignment="1">
      <alignment horizontal="left" vertical="center"/>
    </xf>
    <xf numFmtId="3" fontId="6" fillId="5" borderId="4" xfId="416" applyNumberFormat="1" applyFont="1" applyFill="1" applyBorder="1" applyAlignment="1">
      <alignment horizontal="left" vertical="center"/>
    </xf>
    <xf numFmtId="178" fontId="1" fillId="10" borderId="4" xfId="297" applyFont="1" applyFill="1" applyBorder="1" applyAlignment="1">
      <alignment horizontal="left" vertical="center" wrapText="1"/>
    </xf>
    <xf numFmtId="178" fontId="1" fillId="5" borderId="4" xfId="416" applyFont="1" applyFill="1" applyBorder="1" applyAlignment="1">
      <alignment horizontal="left" vertical="center"/>
    </xf>
    <xf numFmtId="178" fontId="1" fillId="0" borderId="9" xfId="297" applyFont="1" applyBorder="1" applyAlignment="1">
      <alignment vertical="center" wrapText="1"/>
    </xf>
    <xf numFmtId="178" fontId="1" fillId="0" borderId="0" xfId="0" applyFont="1">
      <alignment vertical="center"/>
    </xf>
    <xf numFmtId="178" fontId="10" fillId="0" borderId="0" xfId="454">
      <alignment vertical="center"/>
    </xf>
    <xf numFmtId="49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178" fontId="1" fillId="0" borderId="0" xfId="0" applyNumberFormat="1" applyFont="1" applyAlignment="1">
      <alignment horizontal="left" vertical="center"/>
    </xf>
    <xf numFmtId="177" fontId="1" fillId="0" borderId="0" xfId="0" applyNumberFormat="1" applyFont="1" applyAlignment="1">
      <alignment horizontal="left" vertical="center"/>
    </xf>
    <xf numFmtId="49" fontId="2" fillId="2" borderId="1" xfId="319" applyNumberFormat="1" applyFont="1" applyFill="1" applyBorder="1" applyAlignment="1">
      <alignment vertical="center" wrapText="1"/>
    </xf>
    <xf numFmtId="178" fontId="2" fillId="2" borderId="2" xfId="319" applyFont="1" applyFill="1" applyBorder="1" applyAlignment="1">
      <alignment vertical="center" wrapText="1"/>
    </xf>
    <xf numFmtId="49" fontId="2" fillId="2" borderId="3" xfId="319" applyNumberFormat="1" applyFont="1" applyFill="1" applyBorder="1" applyAlignment="1">
      <alignment vertical="center" wrapText="1"/>
    </xf>
    <xf numFmtId="178" fontId="3" fillId="2" borderId="3" xfId="319" applyFont="1" applyFill="1" applyBorder="1" applyAlignment="1">
      <alignment vertical="center" wrapText="1"/>
    </xf>
    <xf numFmtId="178" fontId="3" fillId="2" borderId="3" xfId="319" applyFont="1" applyFill="1" applyBorder="1" applyAlignment="1">
      <alignment horizontal="left" vertical="center" wrapText="1"/>
    </xf>
    <xf numFmtId="49" fontId="2" fillId="11" borderId="3" xfId="319" applyNumberFormat="1" applyFont="1" applyFill="1" applyBorder="1" applyAlignment="1">
      <alignment horizontal="left" vertical="center"/>
    </xf>
    <xf numFmtId="178" fontId="2" fillId="11" borderId="3" xfId="319" applyFont="1" applyFill="1" applyBorder="1" applyAlignment="1">
      <alignment horizontal="left" vertical="center" wrapText="1"/>
    </xf>
    <xf numFmtId="178" fontId="3" fillId="11" borderId="3" xfId="319" applyFont="1" applyFill="1" applyBorder="1" applyAlignment="1">
      <alignment horizontal="left" vertical="center" wrapText="1"/>
    </xf>
    <xf numFmtId="178" fontId="2" fillId="11" borderId="4" xfId="319" applyFont="1" applyFill="1" applyBorder="1" applyAlignment="1">
      <alignment horizontal="left" vertical="center" wrapText="1"/>
    </xf>
    <xf numFmtId="178" fontId="6" fillId="3" borderId="4" xfId="0" applyFont="1" applyFill="1" applyBorder="1" applyAlignment="1">
      <alignment horizontal="left" vertical="center" wrapText="1"/>
    </xf>
    <xf numFmtId="178" fontId="2" fillId="11" borderId="4" xfId="0" applyFont="1" applyFill="1" applyBorder="1" applyAlignment="1" applyProtection="1">
      <alignment horizontal="left" vertical="center" wrapText="1"/>
      <protection hidden="1"/>
    </xf>
    <xf numFmtId="178" fontId="2" fillId="2" borderId="6" xfId="319" applyFont="1" applyFill="1" applyBorder="1" applyAlignment="1">
      <alignment horizontal="left" vertical="center" wrapText="1"/>
    </xf>
    <xf numFmtId="14" fontId="2" fillId="2" borderId="6" xfId="319" applyNumberFormat="1" applyFont="1" applyFill="1" applyBorder="1" applyAlignment="1">
      <alignment horizontal="left" vertical="center" wrapText="1"/>
    </xf>
    <xf numFmtId="178" fontId="3" fillId="11" borderId="4" xfId="319" applyFont="1" applyFill="1" applyBorder="1" applyAlignment="1">
      <alignment horizontal="left" vertical="center" wrapText="1"/>
    </xf>
    <xf numFmtId="14" fontId="2" fillId="11" borderId="4" xfId="319" applyNumberFormat="1" applyFont="1" applyFill="1" applyBorder="1" applyAlignment="1">
      <alignment horizontal="left" vertical="center" wrapText="1"/>
    </xf>
    <xf numFmtId="177" fontId="2" fillId="2" borderId="1" xfId="319" applyNumberFormat="1" applyFont="1" applyFill="1" applyBorder="1" applyAlignment="1">
      <alignment vertical="center" wrapText="1"/>
    </xf>
    <xf numFmtId="178" fontId="2" fillId="2" borderId="6" xfId="319" applyNumberFormat="1" applyFont="1" applyFill="1" applyBorder="1" applyAlignment="1">
      <alignment horizontal="left" vertical="center" wrapText="1"/>
    </xf>
    <xf numFmtId="177" fontId="2" fillId="2" borderId="6" xfId="319" applyNumberFormat="1" applyFont="1" applyFill="1" applyBorder="1" applyAlignment="1">
      <alignment horizontal="left" vertical="center" wrapText="1"/>
    </xf>
    <xf numFmtId="178" fontId="2" fillId="11" borderId="4" xfId="319" applyNumberFormat="1" applyFont="1" applyFill="1" applyBorder="1" applyAlignment="1">
      <alignment horizontal="left" vertical="center" wrapText="1"/>
    </xf>
    <xf numFmtId="177" fontId="2" fillId="11" borderId="4" xfId="319" applyNumberFormat="1" applyFont="1" applyFill="1" applyBorder="1" applyAlignment="1">
      <alignment horizontal="left" vertical="center" wrapText="1"/>
    </xf>
    <xf numFmtId="177" fontId="2" fillId="11" borderId="3" xfId="319" applyNumberFormat="1" applyFont="1" applyFill="1" applyBorder="1" applyAlignment="1">
      <alignment horizontal="center" vertical="center" wrapText="1"/>
    </xf>
    <xf numFmtId="178" fontId="2" fillId="11" borderId="3" xfId="319" applyFont="1" applyFill="1" applyBorder="1" applyAlignment="1">
      <alignment horizontal="center" vertical="center" wrapText="1"/>
    </xf>
    <xf numFmtId="178" fontId="6" fillId="3" borderId="4" xfId="0" applyNumberFormat="1" applyFont="1" applyFill="1" applyBorder="1" applyAlignment="1">
      <alignment horizontal="left" vertical="center"/>
    </xf>
    <xf numFmtId="177" fontId="6" fillId="3" borderId="4" xfId="0" applyNumberFormat="1" applyFont="1" applyFill="1" applyBorder="1" applyAlignment="1">
      <alignment horizontal="left" vertical="center"/>
    </xf>
    <xf numFmtId="177" fontId="6" fillId="12" borderId="4" xfId="0" applyNumberFormat="1" applyFont="1" applyFill="1" applyBorder="1" applyAlignment="1">
      <alignment horizontal="left" vertical="center"/>
    </xf>
    <xf numFmtId="178" fontId="1" fillId="10" borderId="4" xfId="319" applyFont="1" applyFill="1" applyBorder="1" applyAlignment="1">
      <alignment horizontal="left" vertical="center" wrapText="1"/>
    </xf>
    <xf numFmtId="178" fontId="1" fillId="5" borderId="4" xfId="0" applyFont="1" applyFill="1" applyBorder="1" applyAlignment="1">
      <alignment horizontal="left" vertical="center" wrapText="1"/>
    </xf>
    <xf numFmtId="178" fontId="8" fillId="3" borderId="4" xfId="14" applyFill="1" applyBorder="1" applyAlignment="1" applyProtection="1">
      <alignment horizontal="left" vertical="center" wrapText="1"/>
    </xf>
    <xf numFmtId="178" fontId="1" fillId="3" borderId="4" xfId="397" applyFont="1" applyFill="1" applyBorder="1" applyAlignment="1">
      <alignment horizontal="left" vertical="center" wrapText="1"/>
    </xf>
    <xf numFmtId="178" fontId="6" fillId="3" borderId="4" xfId="397" applyFont="1" applyFill="1" applyBorder="1" applyAlignment="1">
      <alignment horizontal="left" vertical="center" wrapText="1"/>
    </xf>
    <xf numFmtId="14" fontId="6" fillId="3" borderId="4" xfId="397" applyNumberFormat="1" applyFont="1" applyFill="1" applyBorder="1" applyAlignment="1">
      <alignment horizontal="left" vertical="center"/>
    </xf>
    <xf numFmtId="178" fontId="1" fillId="5" borderId="4" xfId="397" applyFont="1" applyFill="1" applyBorder="1" applyAlignment="1">
      <alignment horizontal="left" vertical="center"/>
    </xf>
    <xf numFmtId="178" fontId="1" fillId="4" borderId="4" xfId="262" applyFont="1" applyFill="1" applyBorder="1" applyAlignment="1">
      <alignment horizontal="left" vertical="center" wrapText="1"/>
    </xf>
    <xf numFmtId="178" fontId="0" fillId="13" borderId="0" xfId="0" applyFill="1">
      <alignment vertical="center"/>
    </xf>
    <xf numFmtId="178" fontId="0" fillId="13" borderId="0" xfId="0" applyFont="1" applyFill="1">
      <alignment vertical="center"/>
    </xf>
    <xf numFmtId="178" fontId="0" fillId="7" borderId="4" xfId="0" applyFont="1" applyFill="1" applyBorder="1" applyAlignment="1">
      <alignment horizontal="center" vertical="center"/>
    </xf>
    <xf numFmtId="178" fontId="11" fillId="13" borderId="0" xfId="0" applyFont="1" applyFill="1">
      <alignment vertical="center"/>
    </xf>
    <xf numFmtId="178" fontId="12" fillId="13" borderId="4" xfId="0" applyFont="1" applyFill="1" applyBorder="1" applyAlignment="1">
      <alignment horizontal="left" vertical="center" wrapText="1"/>
    </xf>
    <xf numFmtId="49" fontId="0" fillId="13" borderId="4" xfId="0" applyNumberFormat="1" applyFill="1" applyBorder="1" applyAlignment="1">
      <alignment horizontal="center" vertical="center"/>
    </xf>
    <xf numFmtId="49" fontId="13" fillId="13" borderId="4" xfId="0" applyNumberFormat="1" applyFont="1" applyFill="1" applyBorder="1" applyAlignment="1">
      <alignment horizontal="center" vertical="center"/>
    </xf>
    <xf numFmtId="49" fontId="0" fillId="13" borderId="4" xfId="0" applyNumberFormat="1" applyFill="1" applyBorder="1">
      <alignment vertical="center"/>
    </xf>
    <xf numFmtId="178" fontId="12" fillId="13" borderId="4" xfId="0" applyFont="1" applyFill="1" applyBorder="1">
      <alignment vertical="center"/>
    </xf>
    <xf numFmtId="178" fontId="0" fillId="7" borderId="4" xfId="0" applyFill="1" applyBorder="1">
      <alignment vertical="center"/>
    </xf>
    <xf numFmtId="49" fontId="0" fillId="7" borderId="4" xfId="0" applyNumberFormat="1" applyFill="1" applyBorder="1">
      <alignment vertical="center"/>
    </xf>
    <xf numFmtId="178" fontId="0" fillId="13" borderId="0" xfId="0" applyFont="1" applyFill="1" applyBorder="1">
      <alignment vertical="center"/>
    </xf>
    <xf numFmtId="178" fontId="11" fillId="0" borderId="0" xfId="0" applyFont="1" applyFill="1">
      <alignment vertical="center"/>
    </xf>
    <xf numFmtId="14" fontId="0" fillId="13" borderId="4" xfId="0" applyNumberFormat="1" applyFill="1" applyBorder="1" applyAlignment="1">
      <alignment horizontal="center" vertical="center"/>
    </xf>
    <xf numFmtId="178" fontId="0" fillId="13" borderId="4" xfId="0" applyFill="1" applyBorder="1" applyAlignment="1">
      <alignment horizontal="center" vertical="center"/>
    </xf>
    <xf numFmtId="178" fontId="13" fillId="13" borderId="4" xfId="0" applyFont="1" applyFill="1" applyBorder="1" applyAlignment="1">
      <alignment horizontal="center" vertical="center"/>
    </xf>
    <xf numFmtId="178" fontId="0" fillId="13" borderId="4" xfId="0" applyFill="1" applyBorder="1">
      <alignment vertical="center"/>
    </xf>
    <xf numFmtId="178" fontId="0" fillId="0" borderId="0" xfId="0" applyFont="1" applyFill="1" applyBorder="1">
      <alignment vertical="center"/>
    </xf>
    <xf numFmtId="178" fontId="0" fillId="0" borderId="0" xfId="0" applyFill="1" applyBorder="1">
      <alignment vertical="center"/>
    </xf>
    <xf numFmtId="49" fontId="0" fillId="13" borderId="4" xfId="0" applyNumberFormat="1" applyFont="1" applyFill="1" applyBorder="1">
      <alignment vertical="center"/>
    </xf>
    <xf numFmtId="14" fontId="0" fillId="7" borderId="4" xfId="0" applyNumberFormat="1" applyFill="1" applyBorder="1" applyAlignment="1">
      <alignment horizontal="center" vertical="center"/>
    </xf>
    <xf numFmtId="178" fontId="0" fillId="13" borderId="4" xfId="6" applyNumberFormat="1" applyFont="1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 wrapText="1"/>
    </xf>
    <xf numFmtId="49" fontId="0" fillId="13" borderId="4" xfId="0" applyNumberFormat="1" applyFont="1" applyFill="1" applyBorder="1" applyAlignment="1">
      <alignment horizontal="center" vertical="center"/>
    </xf>
    <xf numFmtId="14" fontId="0" fillId="7" borderId="4" xfId="0" applyNumberFormat="1" applyFill="1" applyBorder="1" applyAlignment="1">
      <alignment horizontal="center" vertical="center" wrapText="1"/>
    </xf>
    <xf numFmtId="14" fontId="0" fillId="7" borderId="4" xfId="0" applyNumberFormat="1" applyFont="1" applyFill="1" applyBorder="1" applyAlignment="1">
      <alignment horizontal="center" vertical="center" wrapText="1"/>
    </xf>
    <xf numFmtId="178" fontId="2" fillId="0" borderId="1" xfId="0" applyFont="1" applyBorder="1">
      <alignment vertical="center"/>
    </xf>
    <xf numFmtId="178" fontId="1" fillId="0" borderId="10" xfId="0" applyFont="1" applyBorder="1">
      <alignment vertical="center"/>
    </xf>
    <xf numFmtId="178" fontId="1" fillId="0" borderId="3" xfId="0" applyFont="1" applyBorder="1">
      <alignment vertical="center"/>
    </xf>
    <xf numFmtId="178" fontId="1" fillId="0" borderId="11" xfId="0" applyFont="1" applyBorder="1">
      <alignment vertical="center"/>
    </xf>
    <xf numFmtId="178" fontId="7" fillId="0" borderId="0" xfId="0" applyFont="1">
      <alignment vertical="center"/>
    </xf>
    <xf numFmtId="178" fontId="1" fillId="0" borderId="6" xfId="0" applyFont="1" applyBorder="1">
      <alignment vertical="center"/>
    </xf>
    <xf numFmtId="178" fontId="1" fillId="0" borderId="12" xfId="0" applyFont="1" applyBorder="1">
      <alignment vertical="center"/>
    </xf>
    <xf numFmtId="178" fontId="1" fillId="0" borderId="12" xfId="0" applyFont="1" applyBorder="1" applyAlignment="1">
      <alignment vertical="center" wrapText="1"/>
    </xf>
    <xf numFmtId="178" fontId="1" fillId="0" borderId="4" xfId="0" applyFont="1" applyBorder="1" applyAlignment="1">
      <alignment vertical="center" wrapText="1"/>
    </xf>
    <xf numFmtId="178" fontId="1" fillId="0" borderId="0" xfId="399" applyFont="1" applyAlignment="1">
      <alignment horizontal="left" vertical="center" wrapText="1"/>
    </xf>
    <xf numFmtId="14" fontId="1" fillId="0" borderId="0" xfId="399" applyNumberFormat="1" applyFont="1" applyAlignment="1">
      <alignment horizontal="left" vertical="center" wrapText="1"/>
    </xf>
    <xf numFmtId="178" fontId="2" fillId="8" borderId="13" xfId="399" applyFont="1" applyFill="1" applyBorder="1" applyAlignment="1">
      <alignment horizontal="left" vertical="center" wrapText="1"/>
    </xf>
    <xf numFmtId="178" fontId="2" fillId="8" borderId="14" xfId="399" applyFont="1" applyFill="1" applyBorder="1" applyAlignment="1">
      <alignment horizontal="left" vertical="center" wrapText="1"/>
    </xf>
    <xf numFmtId="14" fontId="2" fillId="8" borderId="14" xfId="399" applyNumberFormat="1" applyFont="1" applyFill="1" applyBorder="1" applyAlignment="1">
      <alignment horizontal="left" vertical="center" wrapText="1"/>
    </xf>
    <xf numFmtId="178" fontId="1" fillId="0" borderId="15" xfId="399" applyFont="1" applyBorder="1" applyAlignment="1">
      <alignment horizontal="left" vertical="center" wrapText="1"/>
    </xf>
    <xf numFmtId="178" fontId="1" fillId="0" borderId="4" xfId="399" applyFont="1" applyBorder="1" applyAlignment="1">
      <alignment horizontal="left" vertical="center" wrapText="1"/>
    </xf>
    <xf numFmtId="178" fontId="1" fillId="13" borderId="4" xfId="122" applyFont="1" applyFill="1" applyBorder="1" applyAlignment="1">
      <alignment horizontal="left" vertical="center"/>
    </xf>
    <xf numFmtId="14" fontId="1" fillId="0" borderId="4" xfId="399" applyNumberFormat="1" applyFont="1" applyBorder="1" applyAlignment="1">
      <alignment horizontal="left" vertical="center" wrapText="1"/>
    </xf>
    <xf numFmtId="178" fontId="14" fillId="0" borderId="0" xfId="399" applyFont="1" applyAlignment="1">
      <alignment horizontal="left" vertical="center" wrapText="1"/>
    </xf>
    <xf numFmtId="178" fontId="14" fillId="0" borderId="4" xfId="399" applyFont="1" applyBorder="1" applyAlignment="1">
      <alignment horizontal="left" vertical="center" wrapText="1"/>
    </xf>
    <xf numFmtId="178" fontId="1" fillId="0" borderId="16" xfId="399" applyFont="1" applyBorder="1" applyAlignment="1">
      <alignment horizontal="left" vertical="center" wrapText="1"/>
    </xf>
    <xf numFmtId="178" fontId="1" fillId="0" borderId="17" xfId="399" applyFont="1" applyBorder="1" applyAlignment="1">
      <alignment horizontal="left" vertical="center" wrapText="1"/>
    </xf>
    <xf numFmtId="178" fontId="1" fillId="13" borderId="17" xfId="122" applyFont="1" applyFill="1" applyBorder="1" applyAlignment="1">
      <alignment horizontal="left" vertical="center"/>
    </xf>
    <xf numFmtId="14" fontId="1" fillId="0" borderId="17" xfId="399" applyNumberFormat="1" applyFont="1" applyBorder="1" applyAlignment="1">
      <alignment horizontal="left" vertical="center" wrapText="1"/>
    </xf>
    <xf numFmtId="178" fontId="2" fillId="8" borderId="18" xfId="399" applyFont="1" applyFill="1" applyBorder="1" applyAlignment="1">
      <alignment horizontal="left" vertical="center" wrapText="1"/>
    </xf>
    <xf numFmtId="178" fontId="1" fillId="0" borderId="19" xfId="399" applyFont="1" applyBorder="1" applyAlignment="1">
      <alignment horizontal="left" vertical="center" wrapText="1"/>
    </xf>
    <xf numFmtId="178" fontId="14" fillId="0" borderId="19" xfId="399" applyFont="1" applyBorder="1" applyAlignment="1">
      <alignment horizontal="left" vertical="center" wrapText="1"/>
    </xf>
    <xf numFmtId="178" fontId="1" fillId="0" borderId="20" xfId="399" applyFont="1" applyBorder="1" applyAlignment="1">
      <alignment horizontal="left" vertical="center" wrapText="1"/>
    </xf>
    <xf numFmtId="178" fontId="15" fillId="14" borderId="0" xfId="0" applyFont="1" applyFill="1" applyAlignment="1">
      <alignment vertical="center" wrapText="1"/>
    </xf>
    <xf numFmtId="178" fontId="15" fillId="14" borderId="0" xfId="0" applyFont="1" applyFill="1" applyAlignment="1">
      <alignment horizontal="left" vertical="center" wrapText="1"/>
    </xf>
    <xf numFmtId="178" fontId="16" fillId="14" borderId="0" xfId="0" applyFont="1" applyFill="1" applyAlignment="1">
      <alignment horizontal="left"/>
    </xf>
    <xf numFmtId="178" fontId="16" fillId="14" borderId="0" xfId="0" applyFont="1" applyFill="1" applyAlignment="1">
      <alignment horizontal="left" wrapText="1"/>
    </xf>
    <xf numFmtId="178" fontId="17" fillId="14" borderId="0" xfId="0" applyFont="1" applyFill="1" applyAlignment="1">
      <alignment wrapText="1"/>
    </xf>
    <xf numFmtId="178" fontId="18" fillId="14" borderId="0" xfId="0" applyFont="1" applyFill="1" applyAlignment="1">
      <alignment horizontal="right" wrapText="1"/>
    </xf>
    <xf numFmtId="178" fontId="20" fillId="14" borderId="0" xfId="0" applyFont="1" applyFill="1" applyAlignment="1">
      <alignment wrapText="1"/>
    </xf>
    <xf numFmtId="178" fontId="21" fillId="14" borderId="0" xfId="0" applyFont="1" applyFill="1" applyAlignment="1"/>
    <xf numFmtId="178" fontId="22" fillId="14" borderId="0" xfId="0" applyFont="1" applyFill="1" applyAlignment="1">
      <alignment horizontal="left" vertical="center"/>
    </xf>
    <xf numFmtId="178" fontId="17" fillId="14" borderId="0" xfId="0" applyFont="1" applyFill="1" applyAlignment="1">
      <alignment horizontal="left" vertical="top" wrapText="1"/>
    </xf>
    <xf numFmtId="178" fontId="17" fillId="14" borderId="0" xfId="0" applyFont="1" applyFill="1" applyAlignment="1">
      <alignment vertical="top" wrapText="1"/>
    </xf>
    <xf numFmtId="178" fontId="0" fillId="14" borderId="0" xfId="0" applyFill="1" applyBorder="1" applyAlignment="1">
      <alignment wrapText="1"/>
    </xf>
    <xf numFmtId="178" fontId="18" fillId="14" borderId="0" xfId="0" applyFont="1" applyFill="1" applyBorder="1" applyAlignment="1">
      <alignment horizontal="center" vertical="center" wrapText="1"/>
    </xf>
    <xf numFmtId="178" fontId="27" fillId="14" borderId="0" xfId="0" applyFont="1" applyFill="1" applyBorder="1" applyAlignment="1">
      <alignment wrapText="1"/>
    </xf>
    <xf numFmtId="178" fontId="24" fillId="14" borderId="0" xfId="0" applyFont="1" applyFill="1" applyAlignment="1">
      <alignment horizontal="center" vertical="top" wrapText="1"/>
    </xf>
    <xf numFmtId="178" fontId="25" fillId="14" borderId="0" xfId="0" applyFont="1" applyFill="1" applyAlignment="1">
      <alignment horizontal="center" vertical="top" wrapText="1"/>
    </xf>
    <xf numFmtId="178" fontId="26" fillId="14" borderId="0" xfId="0" applyFont="1" applyFill="1" applyAlignment="1">
      <alignment horizontal="center" wrapText="1"/>
    </xf>
    <xf numFmtId="178" fontId="18" fillId="14" borderId="0" xfId="0" applyFont="1" applyFill="1" applyAlignment="1">
      <alignment horizontal="left" vertical="top" wrapText="1"/>
    </xf>
    <xf numFmtId="178" fontId="19" fillId="14" borderId="0" xfId="0" applyFont="1" applyFill="1" applyAlignment="1">
      <alignment horizontal="left" vertical="top" wrapText="1"/>
    </xf>
    <xf numFmtId="178" fontId="19" fillId="14" borderId="0" xfId="0" applyFont="1" applyFill="1" applyAlignment="1">
      <alignment horizontal="right" wrapText="1"/>
    </xf>
    <xf numFmtId="178" fontId="23" fillId="14" borderId="0" xfId="0" applyFont="1" applyFill="1" applyAlignment="1">
      <alignment horizontal="center" vertical="top" wrapText="1"/>
    </xf>
    <xf numFmtId="178" fontId="1" fillId="0" borderId="1" xfId="0" applyFont="1" applyBorder="1" applyAlignment="1">
      <alignment horizontal="left" vertical="top" wrapText="1"/>
    </xf>
    <xf numFmtId="178" fontId="1" fillId="0" borderId="6" xfId="0" applyFont="1" applyBorder="1" applyAlignment="1">
      <alignment horizontal="left" vertical="top"/>
    </xf>
    <xf numFmtId="178" fontId="1" fillId="0" borderId="3" xfId="0" applyFont="1" applyBorder="1" applyAlignment="1">
      <alignment horizontal="left" vertical="top"/>
    </xf>
    <xf numFmtId="178" fontId="2" fillId="2" borderId="2" xfId="319" applyFont="1" applyFill="1" applyBorder="1" applyAlignment="1">
      <alignment horizontal="left" vertical="center" wrapText="1"/>
    </xf>
    <xf numFmtId="178" fontId="2" fillId="2" borderId="7" xfId="319" applyFont="1" applyFill="1" applyBorder="1" applyAlignment="1">
      <alignment horizontal="center" vertical="center" wrapText="1"/>
    </xf>
    <xf numFmtId="178" fontId="2" fillId="2" borderId="8" xfId="319" applyFont="1" applyFill="1" applyBorder="1" applyAlignment="1">
      <alignment horizontal="center" vertical="center" wrapText="1"/>
    </xf>
    <xf numFmtId="177" fontId="2" fillId="2" borderId="9" xfId="319" applyNumberFormat="1" applyFont="1" applyFill="1" applyBorder="1" applyAlignment="1">
      <alignment horizontal="center" vertical="center" wrapText="1"/>
    </xf>
    <xf numFmtId="178" fontId="1" fillId="0" borderId="7" xfId="297" applyFont="1" applyBorder="1" applyAlignment="1">
      <alignment horizontal="left" vertical="center" wrapText="1"/>
    </xf>
    <xf numFmtId="178" fontId="1" fillId="0" borderId="8" xfId="297" applyFont="1" applyBorder="1" applyAlignment="1">
      <alignment horizontal="left" vertical="center" wrapText="1"/>
    </xf>
    <xf numFmtId="178" fontId="1" fillId="0" borderId="9" xfId="297" applyFont="1" applyBorder="1" applyAlignment="1">
      <alignment horizontal="left" vertical="center" wrapText="1"/>
    </xf>
    <xf numFmtId="178" fontId="1" fillId="0" borderId="4" xfId="297" applyFont="1" applyBorder="1" applyAlignment="1">
      <alignment horizontal="left" vertical="center" wrapText="1"/>
    </xf>
    <xf numFmtId="178" fontId="2" fillId="2" borderId="5" xfId="319" applyFont="1" applyFill="1" applyBorder="1" applyAlignment="1">
      <alignment horizontal="center" vertical="center" wrapText="1"/>
    </xf>
    <xf numFmtId="178" fontId="2" fillId="2" borderId="0" xfId="319" applyFont="1" applyFill="1" applyBorder="1" applyAlignment="1">
      <alignment horizontal="center" vertical="center" wrapText="1"/>
    </xf>
  </cellXfs>
  <cellStyles count="662">
    <cellStyle name="20% - 强调文字颜色 1 2" xfId="1"/>
    <cellStyle name="20% - 强调文字颜色 1 2 2" xfId="66"/>
    <cellStyle name="20% - 强调文字颜色 1 2 2 2" xfId="13"/>
    <cellStyle name="20% - 强调文字颜色 1 2 2 2 2" xfId="68"/>
    <cellStyle name="20% - 强调文字颜色 1 2 2 2 2 2" xfId="48"/>
    <cellStyle name="20% - 强调文字颜色 1 2 2 2 3" xfId="70"/>
    <cellStyle name="20% - 强调文字颜色 1 2 2 3" xfId="29"/>
    <cellStyle name="20% - 强调文字颜色 1 2 2 3 2" xfId="51"/>
    <cellStyle name="20% - 强调文字颜色 1 2 2 4" xfId="59"/>
    <cellStyle name="20% - 强调文字颜色 1 2 3" xfId="38"/>
    <cellStyle name="20% - 强调文字颜色 1 2 3 2" xfId="61"/>
    <cellStyle name="20% - 强调文字颜色 1 2 3 2 2" xfId="65"/>
    <cellStyle name="20% - 强调文字颜色 1 2 3 3" xfId="73"/>
    <cellStyle name="20% - 强调文字颜色 1 2 4" xfId="74"/>
    <cellStyle name="20% - 强调文字颜色 1 2 4 2" xfId="55"/>
    <cellStyle name="20% - 强调文字颜色 1 2 5" xfId="76"/>
    <cellStyle name="20% - 强调文字颜色 2 2" xfId="77"/>
    <cellStyle name="20% - 强调文字颜色 2 2 2" xfId="78"/>
    <cellStyle name="20% - 强调文字颜色 2 2 2 2" xfId="79"/>
    <cellStyle name="20% - 强调文字颜色 2 2 2 2 2" xfId="81"/>
    <cellStyle name="20% - 强调文字颜色 2 2 2 2 2 2" xfId="83"/>
    <cellStyle name="20% - 强调文字颜色 2 2 2 2 3" xfId="86"/>
    <cellStyle name="20% - 强调文字颜色 2 2 2 3" xfId="87"/>
    <cellStyle name="20% - 强调文字颜色 2 2 2 3 2" xfId="88"/>
    <cellStyle name="20% - 强调文字颜色 2 2 2 4" xfId="89"/>
    <cellStyle name="20% - 强调文字颜色 2 2 3" xfId="91"/>
    <cellStyle name="20% - 强调文字颜色 2 2 3 2" xfId="92"/>
    <cellStyle name="20% - 强调文字颜色 2 2 3 2 2" xfId="94"/>
    <cellStyle name="20% - 强调文字颜色 2 2 3 3" xfId="95"/>
    <cellStyle name="20% - 强调文字颜色 2 2 4" xfId="96"/>
    <cellStyle name="20% - 强调文字颜色 2 2 4 2" xfId="98"/>
    <cellStyle name="20% - 强调文字颜色 2 2 5" xfId="100"/>
    <cellStyle name="20% - 强调文字颜色 3 2" xfId="101"/>
    <cellStyle name="20% - 强调文字颜色 3 2 2" xfId="103"/>
    <cellStyle name="20% - 强调文字颜色 3 2 2 2" xfId="105"/>
    <cellStyle name="20% - 强调文字颜色 3 2 2 2 2" xfId="107"/>
    <cellStyle name="20% - 强调文字颜色 3 2 2 2 2 2" xfId="109"/>
    <cellStyle name="20% - 强调文字颜色 3 2 2 2 3" xfId="111"/>
    <cellStyle name="20% - 强调文字颜色 3 2 2 3" xfId="112"/>
    <cellStyle name="20% - 强调文字颜色 3 2 2 3 2" xfId="113"/>
    <cellStyle name="20% - 强调文字颜色 3 2 2 4" xfId="115"/>
    <cellStyle name="20% - 强调文字颜色 3 2 3" xfId="116"/>
    <cellStyle name="20% - 强调文字颜色 3 2 3 2" xfId="117"/>
    <cellStyle name="20% - 强调文字颜色 3 2 3 2 2" xfId="118"/>
    <cellStyle name="20% - 强调文字颜色 3 2 3 3" xfId="3"/>
    <cellStyle name="20% - 强调文字颜色 3 2 4" xfId="119"/>
    <cellStyle name="20% - 强调文字颜色 3 2 4 2" xfId="120"/>
    <cellStyle name="20% - 强调文字颜色 3 2 5" xfId="121"/>
    <cellStyle name="20% - 强调文字颜色 4 2" xfId="123"/>
    <cellStyle name="20% - 强调文字颜色 4 2 2" xfId="125"/>
    <cellStyle name="20% - 强调文字颜色 4 2 2 2" xfId="127"/>
    <cellStyle name="20% - 强调文字颜色 4 2 2 2 2" xfId="130"/>
    <cellStyle name="20% - 强调文字颜色 4 2 2 2 2 2" xfId="133"/>
    <cellStyle name="20% - 强调文字颜色 4 2 2 2 3" xfId="135"/>
    <cellStyle name="20% - 强调文字颜色 4 2 2 3" xfId="137"/>
    <cellStyle name="20% - 强调文字颜色 4 2 2 3 2" xfId="139"/>
    <cellStyle name="20% - 强调文字颜色 4 2 2 4" xfId="141"/>
    <cellStyle name="20% - 强调文字颜色 4 2 3" xfId="143"/>
    <cellStyle name="20% - 强调文字颜色 4 2 3 2" xfId="146"/>
    <cellStyle name="20% - 强调文字颜色 4 2 3 2 2" xfId="148"/>
    <cellStyle name="20% - 强调文字颜色 4 2 3 3" xfId="150"/>
    <cellStyle name="20% - 强调文字颜色 4 2 4" xfId="152"/>
    <cellStyle name="20% - 强调文字颜色 4 2 4 2" xfId="154"/>
    <cellStyle name="20% - 强调文字颜色 4 2 5" xfId="156"/>
    <cellStyle name="20% - 强调文字颜色 5 2" xfId="158"/>
    <cellStyle name="20% - 强调文字颜色 5 2 2" xfId="160"/>
    <cellStyle name="20% - 强调文字颜色 5 2 2 2" xfId="161"/>
    <cellStyle name="20% - 强调文字颜色 5 2 2 2 2" xfId="163"/>
    <cellStyle name="20% - 强调文字颜色 5 2 2 2 2 2" xfId="164"/>
    <cellStyle name="20% - 强调文字颜色 5 2 2 2 3" xfId="166"/>
    <cellStyle name="20% - 强调文字颜色 5 2 2 3" xfId="167"/>
    <cellStyle name="20% - 强调文字颜色 5 2 2 3 2" xfId="168"/>
    <cellStyle name="20% - 强调文字颜色 5 2 2 4" xfId="169"/>
    <cellStyle name="20% - 强调文字颜色 5 2 3" xfId="171"/>
    <cellStyle name="20% - 强调文字颜色 5 2 3 2" xfId="172"/>
    <cellStyle name="20% - 强调文字颜色 5 2 3 2 2" xfId="174"/>
    <cellStyle name="20% - 强调文字颜色 5 2 3 3" xfId="25"/>
    <cellStyle name="20% - 强调文字颜色 5 2 4" xfId="175"/>
    <cellStyle name="20% - 强调文字颜色 5 2 4 2" xfId="177"/>
    <cellStyle name="20% - 强调文字颜色 5 2 5" xfId="178"/>
    <cellStyle name="20% - 强调文字颜色 6 2" xfId="181"/>
    <cellStyle name="20% - 强调文字颜色 6 2 2" xfId="182"/>
    <cellStyle name="20% - 强调文字颜色 6 2 2 2" xfId="184"/>
    <cellStyle name="20% - 强调文字颜色 6 2 2 2 2" xfId="185"/>
    <cellStyle name="20% - 强调文字颜色 6 2 2 2 2 2" xfId="186"/>
    <cellStyle name="20% - 强调文字颜色 6 2 2 2 3" xfId="187"/>
    <cellStyle name="20% - 强调文字颜色 6 2 2 3" xfId="188"/>
    <cellStyle name="20% - 强调文字颜色 6 2 2 3 2" xfId="90"/>
    <cellStyle name="20% - 强调文字颜色 6 2 2 4" xfId="190"/>
    <cellStyle name="20% - 强调文字颜色 6 2 3" xfId="191"/>
    <cellStyle name="20% - 强调文字颜色 6 2 3 2" xfId="192"/>
    <cellStyle name="20% - 强调文字颜色 6 2 3 2 2" xfId="193"/>
    <cellStyle name="20% - 强调文字颜色 6 2 3 3" xfId="194"/>
    <cellStyle name="20% - 强调文字颜色 6 2 4" xfId="195"/>
    <cellStyle name="20% - 强调文字颜色 6 2 4 2" xfId="196"/>
    <cellStyle name="20% - 强调文字颜色 6 2 5" xfId="176"/>
    <cellStyle name="40% - 强调文字颜色 1 2" xfId="197"/>
    <cellStyle name="40% - 强调文字颜色 1 2 2" xfId="199"/>
    <cellStyle name="40% - 强调文字颜色 1 2 2 2" xfId="202"/>
    <cellStyle name="40% - 强调文字颜色 1 2 2 2 2" xfId="205"/>
    <cellStyle name="40% - 强调文字颜色 1 2 2 2 2 2" xfId="44"/>
    <cellStyle name="40% - 强调文字颜色 1 2 2 2 3" xfId="207"/>
    <cellStyle name="40% - 强调文字颜色 1 2 2 3" xfId="209"/>
    <cellStyle name="40% - 强调文字颜色 1 2 2 3 2" xfId="53"/>
    <cellStyle name="40% - 强调文字颜色 1 2 2 4" xfId="210"/>
    <cellStyle name="40% - 强调文字颜色 1 2 3" xfId="212"/>
    <cellStyle name="40% - 强调文字颜色 1 2 3 2" xfId="214"/>
    <cellStyle name="40% - 强调文字颜色 1 2 3 2 2" xfId="217"/>
    <cellStyle name="40% - 强调文字颜色 1 2 3 3" xfId="219"/>
    <cellStyle name="40% - 强调文字颜色 1 2 4" xfId="220"/>
    <cellStyle name="40% - 强调文字颜色 1 2 4 2" xfId="5"/>
    <cellStyle name="40% - 强调文字颜色 1 2 5" xfId="222"/>
    <cellStyle name="40% - 强调文字颜色 2 2" xfId="37"/>
    <cellStyle name="40% - 强调文字颜色 2 2 2" xfId="60"/>
    <cellStyle name="40% - 强调文字颜色 2 2 2 2" xfId="64"/>
    <cellStyle name="40% - 强调文字颜色 2 2 2 2 2" xfId="223"/>
    <cellStyle name="40% - 强调文字颜色 2 2 2 2 2 2" xfId="224"/>
    <cellStyle name="40% - 强调文字颜色 2 2 2 2 3" xfId="226"/>
    <cellStyle name="40% - 强调文字颜色 2 2 2 3" xfId="228"/>
    <cellStyle name="40% - 强调文字颜色 2 2 2 3 2" xfId="230"/>
    <cellStyle name="40% - 强调文字颜色 2 2 2 4" xfId="231"/>
    <cellStyle name="40% - 强调文字颜色 2 2 3" xfId="72"/>
    <cellStyle name="40% - 强调文字颜色 2 2 3 2" xfId="232"/>
    <cellStyle name="40% - 强调文字颜色 2 2 3 2 2" xfId="9"/>
    <cellStyle name="40% - 强调文字颜色 2 2 3 3" xfId="234"/>
    <cellStyle name="40% - 强调文字颜色 2 2 4" xfId="236"/>
    <cellStyle name="40% - 强调文字颜色 2 2 4 2" xfId="237"/>
    <cellStyle name="40% - 强调文字颜色 2 2 5" xfId="239"/>
    <cellStyle name="40% - 强调文字颜色 3 2" xfId="240"/>
    <cellStyle name="40% - 强调文字颜色 3 2 2" xfId="241"/>
    <cellStyle name="40% - 强调文字颜色 3 2 2 2" xfId="243"/>
    <cellStyle name="40% - 强调文字颜色 3 2 2 2 2" xfId="245"/>
    <cellStyle name="40% - 强调文字颜色 3 2 2 2 2 2" xfId="246"/>
    <cellStyle name="40% - 强调文字颜色 3 2 2 2 3" xfId="132"/>
    <cellStyle name="40% - 强调文字颜色 3 2 2 3" xfId="248"/>
    <cellStyle name="40% - 强调文字颜色 3 2 2 3 2" xfId="249"/>
    <cellStyle name="40% - 强调文字颜色 3 2 2 4" xfId="250"/>
    <cellStyle name="40% - 强调文字颜色 3 2 3" xfId="253"/>
    <cellStyle name="40% - 强调文字颜色 3 2 3 2" xfId="254"/>
    <cellStyle name="40% - 强调文字颜色 3 2 3 2 2" xfId="189"/>
    <cellStyle name="40% - 强调文字颜色 3 2 3 3" xfId="256"/>
    <cellStyle name="40% - 强调文字颜色 3 2 4" xfId="242"/>
    <cellStyle name="40% - 强调文字颜色 3 2 4 2" xfId="244"/>
    <cellStyle name="40% - 强调文字颜色 3 2 5" xfId="247"/>
    <cellStyle name="40% - 强调文字颜色 4 2" xfId="31"/>
    <cellStyle name="40% - 强调文字颜色 4 2 2" xfId="257"/>
    <cellStyle name="40% - 强调文字颜色 4 2 2 2" xfId="258"/>
    <cellStyle name="40% - 强调文字颜色 4 2 2 2 2" xfId="260"/>
    <cellStyle name="40% - 强调文字颜色 4 2 2 2 2 2" xfId="261"/>
    <cellStyle name="40% - 强调文字颜色 4 2 2 2 3" xfId="266"/>
    <cellStyle name="40% - 强调文字颜色 4 2 2 3" xfId="267"/>
    <cellStyle name="40% - 强调文字颜色 4 2 2 3 2" xfId="269"/>
    <cellStyle name="40% - 强调文字颜色 4 2 2 4" xfId="270"/>
    <cellStyle name="40% - 强调文字颜色 4 2 3" xfId="203"/>
    <cellStyle name="40% - 强调文字颜色 4 2 3 2" xfId="41"/>
    <cellStyle name="40% - 强调文字颜色 4 2 3 2 2" xfId="272"/>
    <cellStyle name="40% - 强调文字颜色 4 2 3 3" xfId="33"/>
    <cellStyle name="40% - 强调文字颜色 4 2 4" xfId="206"/>
    <cellStyle name="40% - 强调文字颜色 4 2 4 2" xfId="273"/>
    <cellStyle name="40% - 强调文字颜色 4 2 5" xfId="274"/>
    <cellStyle name="40% - 强调文字颜色 5 2" xfId="277"/>
    <cellStyle name="40% - 强调文字颜色 5 2 2" xfId="279"/>
    <cellStyle name="40% - 强调文字颜色 5 2 2 2" xfId="280"/>
    <cellStyle name="40% - 强调文字颜色 5 2 2 2 2" xfId="281"/>
    <cellStyle name="40% - 强调文字颜色 5 2 2 2 2 2" xfId="282"/>
    <cellStyle name="40% - 强调文字颜色 5 2 2 2 3" xfId="284"/>
    <cellStyle name="40% - 强调文字颜色 5 2 2 3" xfId="259"/>
    <cellStyle name="40% - 强调文字颜色 5 2 2 3 2" xfId="263"/>
    <cellStyle name="40% - 强调文字颜色 5 2 2 4" xfId="265"/>
    <cellStyle name="40% - 强调文字颜色 5 2 3" xfId="215"/>
    <cellStyle name="40% - 强调文字颜色 5 2 3 2" xfId="286"/>
    <cellStyle name="40% - 强调文字颜色 5 2 3 2 2" xfId="288"/>
    <cellStyle name="40% - 强调文字颜色 5 2 3 3" xfId="268"/>
    <cellStyle name="40% - 强调文字颜色 5 2 4" xfId="289"/>
    <cellStyle name="40% - 强调文字颜色 5 2 4 2" xfId="290"/>
    <cellStyle name="40% - 强调文字颜色 5 2 5" xfId="291"/>
    <cellStyle name="40% - 强调文字颜色 6 2" xfId="293"/>
    <cellStyle name="40% - 强调文字颜色 6 2 2" xfId="294"/>
    <cellStyle name="40% - 强调文字颜色 6 2 2 2" xfId="295"/>
    <cellStyle name="40% - 强调文字颜色 6 2 2 2 2" xfId="299"/>
    <cellStyle name="40% - 强调文字颜色 6 2 2 2 2 2" xfId="252"/>
    <cellStyle name="40% - 强调文字颜色 6 2 2 2 3" xfId="302"/>
    <cellStyle name="40% - 强调文字颜色 6 2 2 3" xfId="198"/>
    <cellStyle name="40% - 强调文字颜色 6 2 2 3 2" xfId="201"/>
    <cellStyle name="40% - 强调文字颜色 6 2 2 4" xfId="211"/>
    <cellStyle name="40% - 强调文字颜色 6 2 3" xfId="304"/>
    <cellStyle name="40% - 强调文字颜色 6 2 3 2" xfId="305"/>
    <cellStyle name="40% - 强调文字颜色 6 2 3 2 2" xfId="308"/>
    <cellStyle name="40% - 强调文字颜色 6 2 3 3" xfId="309"/>
    <cellStyle name="40% - 强调文字颜色 6 2 4" xfId="310"/>
    <cellStyle name="40% - 强调文字颜色 6 2 4 2" xfId="311"/>
    <cellStyle name="40% - 强调文字颜色 6 2 5" xfId="312"/>
    <cellStyle name="60% - 强调文字颜色 1 2" xfId="313"/>
    <cellStyle name="60% - 强调文字颜色 1 2 2" xfId="314"/>
    <cellStyle name="60% - 强调文字颜色 1 2 2 2" xfId="85"/>
    <cellStyle name="60% - 强调文字颜色 1 2 2 2 2" xfId="315"/>
    <cellStyle name="60% - 强调文字颜色 1 2 2 3" xfId="316"/>
    <cellStyle name="60% - 强调文字颜色 1 2 3" xfId="317"/>
    <cellStyle name="60% - 强调文字颜色 1 2 3 2" xfId="318"/>
    <cellStyle name="60% - 强调文字颜色 1 2 4" xfId="145"/>
    <cellStyle name="60% - 强调文字颜色 2 2" xfId="320"/>
    <cellStyle name="60% - 强调文字颜色 2 2 2" xfId="21"/>
    <cellStyle name="60% - 强调文字颜色 2 2 2 2" xfId="24"/>
    <cellStyle name="60% - 强调文字颜色 2 2 2 2 2" xfId="323"/>
    <cellStyle name="60% - 强调文字颜色 2 2 2 3" xfId="27"/>
    <cellStyle name="60% - 强调文字颜色 2 2 3" xfId="325"/>
    <cellStyle name="60% - 强调文字颜色 2 2 3 2" xfId="327"/>
    <cellStyle name="60% - 强调文字颜色 2 2 4" xfId="331"/>
    <cellStyle name="60% - 强调文字颜色 3 2" xfId="333"/>
    <cellStyle name="60% - 强调文字颜色 3 2 2" xfId="114"/>
    <cellStyle name="60% - 强调文字颜色 3 2 2 2" xfId="334"/>
    <cellStyle name="60% - 强调文字颜色 3 2 2 2 2" xfId="335"/>
    <cellStyle name="60% - 强调文字颜色 3 2 2 3" xfId="173"/>
    <cellStyle name="60% - 强调文字颜色 3 2 3" xfId="336"/>
    <cellStyle name="60% - 强调文字颜色 3 2 3 2" xfId="39"/>
    <cellStyle name="60% - 强调文字颜色 3 2 4" xfId="328"/>
    <cellStyle name="60% - 强调文字颜色 4 2" xfId="337"/>
    <cellStyle name="60% - 强调文字颜色 4 2 2" xfId="338"/>
    <cellStyle name="60% - 强调文字颜色 4 2 2 2" xfId="15"/>
    <cellStyle name="60% - 强调文字颜色 4 2 2 2 2" xfId="339"/>
    <cellStyle name="60% - 强调文字颜色 4 2 2 3" xfId="341"/>
    <cellStyle name="60% - 强调文字颜色 4 2 3" xfId="35"/>
    <cellStyle name="60% - 强调文字颜色 4 2 3 2" xfId="342"/>
    <cellStyle name="60% - 强调文字颜色 4 2 4" xfId="345"/>
    <cellStyle name="60% - 强调文字颜色 5 2" xfId="227"/>
    <cellStyle name="60% - 强调文字颜色 5 2 2" xfId="229"/>
    <cellStyle name="60% - 强调文字颜色 5 2 2 2" xfId="56"/>
    <cellStyle name="60% - 强调文字颜色 5 2 2 2 2" xfId="275"/>
    <cellStyle name="60% - 强调文字颜色 5 2 2 3" xfId="63"/>
    <cellStyle name="60% - 强调文字颜色 5 2 3" xfId="347"/>
    <cellStyle name="60% - 强调文字颜色 5 2 3 2" xfId="348"/>
    <cellStyle name="60% - 强调文字颜色 5 2 4" xfId="349"/>
    <cellStyle name="60% - 强调文字颜色 6 2" xfId="233"/>
    <cellStyle name="60% - 强调文字颜色 6 2 2" xfId="350"/>
    <cellStyle name="60% - 强调文字颜色 6 2 2 2" xfId="75"/>
    <cellStyle name="60% - 强调文字颜色 6 2 2 2 2" xfId="353"/>
    <cellStyle name="60% - 强调文字颜色 6 2 2 3" xfId="354"/>
    <cellStyle name="60% - 强调文字颜色 6 2 3" xfId="355"/>
    <cellStyle name="60% - 强调文字颜色 6 2 3 2" xfId="356"/>
    <cellStyle name="60% - 强调文字颜色 6 2 4" xfId="180"/>
    <cellStyle name="标题 1 2" xfId="357"/>
    <cellStyle name="标题 1 2 2" xfId="340"/>
    <cellStyle name="标题 1 2 2 2" xfId="358"/>
    <cellStyle name="标题 1 2 2 2 2" xfId="359"/>
    <cellStyle name="标题 1 2 2 3" xfId="361"/>
    <cellStyle name="标题 1 2 3" xfId="362"/>
    <cellStyle name="标题 1 2 3 2" xfId="364"/>
    <cellStyle name="标题 1 2 4" xfId="104"/>
    <cellStyle name="标题 2 2" xfId="322"/>
    <cellStyle name="标题 2 2 2" xfId="285"/>
    <cellStyle name="标题 2 2 2 2" xfId="221"/>
    <cellStyle name="标题 2 2 2 2 2" xfId="365"/>
    <cellStyle name="标题 2 2 2 3" xfId="367"/>
    <cellStyle name="标题 2 2 3" xfId="368"/>
    <cellStyle name="标题 2 2 3 2" xfId="8"/>
    <cellStyle name="标题 2 2 4" xfId="292"/>
    <cellStyle name="标题 3 2" xfId="370"/>
    <cellStyle name="标题 3 2 2" xfId="371"/>
    <cellStyle name="标题 3 2 2 2" xfId="372"/>
    <cellStyle name="标题 3 2 2 2 2" xfId="255"/>
    <cellStyle name="标题 3 2 2 3" xfId="129"/>
    <cellStyle name="标题 3 2 3" xfId="80"/>
    <cellStyle name="标题 3 2 3 2" xfId="82"/>
    <cellStyle name="标题 3 2 4" xfId="84"/>
    <cellStyle name="标题 4 2" xfId="373"/>
    <cellStyle name="标题 4 2 2" xfId="374"/>
    <cellStyle name="标题 4 2 2 2" xfId="376"/>
    <cellStyle name="标题 4 2 2 2 2" xfId="344"/>
    <cellStyle name="标题 4 2 2 3" xfId="380"/>
    <cellStyle name="标题 4 2 3" xfId="93"/>
    <cellStyle name="标题 4 2 3 2" xfId="11"/>
    <cellStyle name="标题 4 2 4" xfId="381"/>
    <cellStyle name="标题 5" xfId="12"/>
    <cellStyle name="标题 5 2" xfId="67"/>
    <cellStyle name="标题 5 2 2" xfId="47"/>
    <cellStyle name="标题 5 2 2 2" xfId="382"/>
    <cellStyle name="标题 5 2 3" xfId="384"/>
    <cellStyle name="标题 5 3" xfId="69"/>
    <cellStyle name="标题 5 3 2" xfId="54"/>
    <cellStyle name="标题 5 4" xfId="49"/>
    <cellStyle name="差 2" xfId="385"/>
    <cellStyle name="差 2 2" xfId="387"/>
    <cellStyle name="差 2 2 2" xfId="389"/>
    <cellStyle name="差 2 2 2 2" xfId="390"/>
    <cellStyle name="差 2 2 3" xfId="391"/>
    <cellStyle name="差 2 3" xfId="352"/>
    <cellStyle name="差 2 3 2" xfId="36"/>
    <cellStyle name="差 2 4" xfId="388"/>
    <cellStyle name="常规" xfId="0" builtinId="0"/>
    <cellStyle name="常规 10" xfId="262"/>
    <cellStyle name="常规 11" xfId="392"/>
    <cellStyle name="常规 12" xfId="393"/>
    <cellStyle name="常规 13" xfId="394"/>
    <cellStyle name="常规 14" xfId="395"/>
    <cellStyle name="常规 2" xfId="397"/>
    <cellStyle name="常规 2 2" xfId="398"/>
    <cellStyle name="常规 2 2 2" xfId="399"/>
    <cellStyle name="常规 2 2 2 2" xfId="366"/>
    <cellStyle name="常规 2 2 2 2 2" xfId="225"/>
    <cellStyle name="常规 2 2 2 2 2 2" xfId="401"/>
    <cellStyle name="常规 2 2 2 2 3" xfId="402"/>
    <cellStyle name="常规 2 2 2 3" xfId="403"/>
    <cellStyle name="常规 2 2 2 3 2" xfId="346"/>
    <cellStyle name="常规 2 2 2 4" xfId="42"/>
    <cellStyle name="常规 2 2 3" xfId="404"/>
    <cellStyle name="常规 2 2 3 2" xfId="406"/>
    <cellStyle name="常规 2 2 3 2 2" xfId="407"/>
    <cellStyle name="常规 2 2 3 3" xfId="108"/>
    <cellStyle name="常规 2 2 4" xfId="4"/>
    <cellStyle name="常规 2 2 4 2" xfId="303"/>
    <cellStyle name="常规 2 2 5" xfId="408"/>
    <cellStyle name="常规 2 3" xfId="409"/>
    <cellStyle name="常规 2 3 2" xfId="410"/>
    <cellStyle name="常规 2 3 2 2" xfId="411"/>
    <cellStyle name="常规 2 3 3" xfId="412"/>
    <cellStyle name="常规 2 4" xfId="413"/>
    <cellStyle name="常规 2 4 2" xfId="414"/>
    <cellStyle name="常规 2 5" xfId="415"/>
    <cellStyle name="常规 2 6" xfId="416"/>
    <cellStyle name="常规 3" xfId="122"/>
    <cellStyle name="常规 3 2" xfId="124"/>
    <cellStyle name="常规 3 2 2" xfId="126"/>
    <cellStyle name="常规 3 2 2 2" xfId="128"/>
    <cellStyle name="常规 3 2 2 2 2" xfId="131"/>
    <cellStyle name="常规 3 2 2 2 3" xfId="400"/>
    <cellStyle name="常规 3 2 2 3" xfId="134"/>
    <cellStyle name="常规 3 2 2 4" xfId="287"/>
    <cellStyle name="常规 3 2 3" xfId="136"/>
    <cellStyle name="常规 3 2 3 2" xfId="138"/>
    <cellStyle name="常规 3 2 3 3" xfId="417"/>
    <cellStyle name="常规 3 2 4" xfId="140"/>
    <cellStyle name="常规 3 2 5" xfId="102"/>
    <cellStyle name="常规 3 3" xfId="142"/>
    <cellStyle name="常规 3 3 2" xfId="144"/>
    <cellStyle name="常规 3 3 2 2" xfId="147"/>
    <cellStyle name="常规 3 3 2 3" xfId="418"/>
    <cellStyle name="常规 3 3 3" xfId="149"/>
    <cellStyle name="常规 3 3 4" xfId="396"/>
    <cellStyle name="常规 3 4" xfId="151"/>
    <cellStyle name="常规 3 4 2" xfId="153"/>
    <cellStyle name="常规 3 4 3" xfId="10"/>
    <cellStyle name="常规 3 5" xfId="155"/>
    <cellStyle name="常规 3 6" xfId="419"/>
    <cellStyle name="常规 4" xfId="421"/>
    <cellStyle name="常规 4 2" xfId="422"/>
    <cellStyle name="常规 4 2 2" xfId="423"/>
    <cellStyle name="常规 4 2 2 2" xfId="377"/>
    <cellStyle name="常规 4 2 2 2 2" xfId="264"/>
    <cellStyle name="常规 4 2 2 2 3" xfId="425"/>
    <cellStyle name="常规 4 2 2 3" xfId="18"/>
    <cellStyle name="常规 4 2 2 4" xfId="306"/>
    <cellStyle name="常规 4 2 3" xfId="426"/>
    <cellStyle name="常规 4 2 3 2" xfId="428"/>
    <cellStyle name="常规 4 2 3 3" xfId="429"/>
    <cellStyle name="常规 4 2 4" xfId="430"/>
    <cellStyle name="常规 4 2 5" xfId="432"/>
    <cellStyle name="常规 4 3" xfId="433"/>
    <cellStyle name="常规 4 3 2" xfId="329"/>
    <cellStyle name="常规 4 3 2 2" xfId="434"/>
    <cellStyle name="常规 4 3 2 3" xfId="436"/>
    <cellStyle name="常规 4 3 3" xfId="437"/>
    <cellStyle name="常规 4 3 4" xfId="296"/>
    <cellStyle name="常规 4 4" xfId="424"/>
    <cellStyle name="常规 4 4 2" xfId="378"/>
    <cellStyle name="常规 4 4 3" xfId="19"/>
    <cellStyle name="常规 4 5" xfId="427"/>
    <cellStyle name="常规 4 6" xfId="431"/>
    <cellStyle name="常规 5" xfId="319"/>
    <cellStyle name="常规 5 2" xfId="20"/>
    <cellStyle name="常规 5 2 2" xfId="23"/>
    <cellStyle name="常规 5 2 2 2" xfId="321"/>
    <cellStyle name="常规 5 2 2 2 2" xfId="283"/>
    <cellStyle name="常规 5 2 2 3" xfId="439"/>
    <cellStyle name="常规 5 2 3" xfId="26"/>
    <cellStyle name="常规 5 2 3 2" xfId="369"/>
    <cellStyle name="常规 5 2 4" xfId="17"/>
    <cellStyle name="常规 5 3" xfId="324"/>
    <cellStyle name="常规 5 3 2" xfId="326"/>
    <cellStyle name="常规 5 3 2 2" xfId="420"/>
    <cellStyle name="常规 5 3 3" xfId="440"/>
    <cellStyle name="常规 5 4" xfId="330"/>
    <cellStyle name="常规 5 4 2" xfId="435"/>
    <cellStyle name="常规 5 5" xfId="438"/>
    <cellStyle name="常规 5 6" xfId="297"/>
    <cellStyle name="常规 6" xfId="16"/>
    <cellStyle name="常规 6 2" xfId="441"/>
    <cellStyle name="常规 6 2 2" xfId="442"/>
    <cellStyle name="常规 6 2 2 2" xfId="443"/>
    <cellStyle name="常规 6 2 2 2 2" xfId="300"/>
    <cellStyle name="常规 6 2 2 2 2 2" xfId="30"/>
    <cellStyle name="常规 6 2 2 2 3" xfId="444"/>
    <cellStyle name="常规 6 2 2 3" xfId="445"/>
    <cellStyle name="常规 6 2 2 3 2" xfId="208"/>
    <cellStyle name="常规 6 2 2 4" xfId="446"/>
    <cellStyle name="常规 6 2 3" xfId="34"/>
    <cellStyle name="常规 6 2 3 2" xfId="448"/>
    <cellStyle name="常规 6 2 3 2 2" xfId="450"/>
    <cellStyle name="常规 6 2 3 3" xfId="46"/>
    <cellStyle name="常规 6 2 4" xfId="451"/>
    <cellStyle name="常规 6 2 4 2" xfId="58"/>
    <cellStyle name="常规 6 2 5" xfId="452"/>
    <cellStyle name="常规 6 3" xfId="375"/>
    <cellStyle name="常规 6 3 2" xfId="343"/>
    <cellStyle name="常规 6 4" xfId="379"/>
    <cellStyle name="常规 7" xfId="97"/>
    <cellStyle name="常规 7 2" xfId="383"/>
    <cellStyle name="常规 8" xfId="454"/>
    <cellStyle name="常规 8 2" xfId="40"/>
    <cellStyle name="常规 8 2 2" xfId="157"/>
    <cellStyle name="常规 8 2 2 2" xfId="159"/>
    <cellStyle name="常规 8 2 2 3" xfId="170"/>
    <cellStyle name="常规 8 2 3" xfId="455"/>
    <cellStyle name="常规 8 2 4" xfId="332"/>
    <cellStyle name="常规 8 3" xfId="32"/>
    <cellStyle name="常规 8 3 2" xfId="179"/>
    <cellStyle name="常规 8 3 3" xfId="456"/>
    <cellStyle name="常规 8 4" xfId="457"/>
    <cellStyle name="常规 8 5" xfId="458"/>
    <cellStyle name="常规 9" xfId="460"/>
    <cellStyle name="超链接" xfId="14" builtinId="8"/>
    <cellStyle name="超链接 2" xfId="99"/>
    <cellStyle name="超链接 2 2" xfId="461"/>
    <cellStyle name="超链接 2 2 2" xfId="462"/>
    <cellStyle name="超链接 2 2 2 2" xfId="463"/>
    <cellStyle name="超链接 2 2 2 2 2" xfId="464"/>
    <cellStyle name="超链接 2 2 2 2 2 2" xfId="453"/>
    <cellStyle name="超链接 2 2 2 2 2 3" xfId="459"/>
    <cellStyle name="超链接 2 2 2 2 2 4" xfId="465"/>
    <cellStyle name="超链接 2 2 2 2 3" xfId="363"/>
    <cellStyle name="超链接 2 2 2 2 4" xfId="466"/>
    <cellStyle name="超链接 2 2 2 2 5" xfId="467"/>
    <cellStyle name="超链接 2 2 2 3" xfId="447"/>
    <cellStyle name="超链接 2 2 2 3 2" xfId="449"/>
    <cellStyle name="超链接 2 2 2 3 3" xfId="106"/>
    <cellStyle name="超链接 2 2 2 3 4" xfId="110"/>
    <cellStyle name="超链接 2 2 2 4" xfId="45"/>
    <cellStyle name="超链接 2 2 2 5" xfId="52"/>
    <cellStyle name="超链接 2 2 2 6" xfId="2"/>
    <cellStyle name="超链接 2 2 3" xfId="468"/>
    <cellStyle name="超链接 2 2 3 2" xfId="28"/>
    <cellStyle name="超链接 2 2 3 2 2" xfId="50"/>
    <cellStyle name="超链接 2 2 3 2 3" xfId="469"/>
    <cellStyle name="超链接 2 2 3 2 4" xfId="183"/>
    <cellStyle name="超链接 2 2 3 3" xfId="57"/>
    <cellStyle name="超链接 2 2 3 4" xfId="470"/>
    <cellStyle name="超链接 2 2 3 5" xfId="471"/>
    <cellStyle name="超链接 2 2 4" xfId="472"/>
    <cellStyle name="超链接 2 2 4 2" xfId="71"/>
    <cellStyle name="超链接 2 2 4 3" xfId="235"/>
    <cellStyle name="超链接 2 2 4 4" xfId="238"/>
    <cellStyle name="超链接 2 2 5" xfId="473"/>
    <cellStyle name="超链接 2 2 6" xfId="386"/>
    <cellStyle name="超链接 2 2 7" xfId="351"/>
    <cellStyle name="超链接 2 3" xfId="474"/>
    <cellStyle name="超链接 2 3 2" xfId="475"/>
    <cellStyle name="超链接 2 3 2 2" xfId="476"/>
    <cellStyle name="超链接 2 3 2 2 2" xfId="477"/>
    <cellStyle name="超链接 2 3 2 2 3" xfId="7"/>
    <cellStyle name="超链接 2 3 2 2 4" xfId="405"/>
    <cellStyle name="超链接 2 3 2 3" xfId="478"/>
    <cellStyle name="超链接 2 3 2 4" xfId="22"/>
    <cellStyle name="超链接 2 3 2 5" xfId="479"/>
    <cellStyle name="超链接 2 3 3" xfId="480"/>
    <cellStyle name="超链接 2 3 3 2" xfId="481"/>
    <cellStyle name="超链接 2 3 3 3" xfId="482"/>
    <cellStyle name="超链接 2 3 3 4" xfId="483"/>
    <cellStyle name="超链接 2 3 4" xfId="298"/>
    <cellStyle name="超链接 2 3 5" xfId="301"/>
    <cellStyle name="超链接 2 3 6" xfId="484"/>
    <cellStyle name="超链接 2 4" xfId="485"/>
    <cellStyle name="超链接 2 4 2" xfId="486"/>
    <cellStyle name="超链接 2 4 2 2" xfId="487"/>
    <cellStyle name="超链接 2 4 2 3" xfId="488"/>
    <cellStyle name="超链接 2 4 2 4" xfId="489"/>
    <cellStyle name="超链接 2 4 3" xfId="490"/>
    <cellStyle name="超链接 2 4 4" xfId="200"/>
    <cellStyle name="超链接 2 4 5" xfId="491"/>
    <cellStyle name="超链接 2 5" xfId="492"/>
    <cellStyle name="超链接 2 5 2" xfId="493"/>
    <cellStyle name="超链接 2 5 3" xfId="494"/>
    <cellStyle name="超链接 2 5 4" xfId="495"/>
    <cellStyle name="超链接 2 6" xfId="496"/>
    <cellStyle name="超链接 2 7" xfId="497"/>
    <cellStyle name="超链接 2 8" xfId="498"/>
    <cellStyle name="超链接 3" xfId="213"/>
    <cellStyle name="超链接 3 2" xfId="216"/>
    <cellStyle name="超链接 3 2 2" xfId="499"/>
    <cellStyle name="超链接 3 2 2 2" xfId="500"/>
    <cellStyle name="超链接 3 2 2 3" xfId="501"/>
    <cellStyle name="超链接 3 2 2 4" xfId="502"/>
    <cellStyle name="超链接 3 2 3" xfId="503"/>
    <cellStyle name="超链接 3 2 4" xfId="505"/>
    <cellStyle name="超链接 3 2 5" xfId="506"/>
    <cellStyle name="超链接 3 3" xfId="507"/>
    <cellStyle name="超链接 3 3 2" xfId="508"/>
    <cellStyle name="超链接 3 3 3" xfId="509"/>
    <cellStyle name="超链接 3 3 4" xfId="307"/>
    <cellStyle name="超链接 3 4" xfId="510"/>
    <cellStyle name="超链接 3 5" xfId="511"/>
    <cellStyle name="超链接 3 6" xfId="512"/>
    <cellStyle name="超链接 4" xfId="218"/>
    <cellStyle name="超链接 4 2" xfId="513"/>
    <cellStyle name="超链接 4 2 2" xfId="514"/>
    <cellStyle name="超链接 4 2 3" xfId="515"/>
    <cellStyle name="超链接 4 2 4" xfId="516"/>
    <cellStyle name="超链接 4 3" xfId="517"/>
    <cellStyle name="超链接 4 4" xfId="518"/>
    <cellStyle name="超链接 4 5" xfId="519"/>
    <cellStyle name="超链接 5" xfId="520"/>
    <cellStyle name="超链接 5 2" xfId="521"/>
    <cellStyle name="超链接 5 3" xfId="522"/>
    <cellStyle name="超链接 5 4" xfId="523"/>
    <cellStyle name="超链接 6" xfId="162"/>
    <cellStyle name="超链接 7" xfId="165"/>
    <cellStyle name="超链接 8" xfId="524"/>
    <cellStyle name="好 2" xfId="525"/>
    <cellStyle name="好 2 2" xfId="526"/>
    <cellStyle name="好 2 2 2" xfId="527"/>
    <cellStyle name="好 2 2 2 2" xfId="528"/>
    <cellStyle name="好 2 2 3" xfId="529"/>
    <cellStyle name="好 2 3" xfId="276"/>
    <cellStyle name="好 2 3 2" xfId="278"/>
    <cellStyle name="好 2 4" xfId="530"/>
    <cellStyle name="汇总 2" xfId="531"/>
    <cellStyle name="汇总 2 2" xfId="532"/>
    <cellStyle name="汇总 2 2 2" xfId="533"/>
    <cellStyle name="汇总 2 2 2 2" xfId="534"/>
    <cellStyle name="汇总 2 2 3" xfId="536"/>
    <cellStyle name="汇总 2 3" xfId="537"/>
    <cellStyle name="汇总 2 3 2" xfId="538"/>
    <cellStyle name="汇总 2 4" xfId="204"/>
    <cellStyle name="货币" xfId="6" builtinId="4"/>
    <cellStyle name="计算 2" xfId="539"/>
    <cellStyle name="计算 2 2" xfId="540"/>
    <cellStyle name="计算 2 2 2" xfId="541"/>
    <cellStyle name="计算 2 2 2 2" xfId="542"/>
    <cellStyle name="计算 2 2 3" xfId="251"/>
    <cellStyle name="计算 2 3" xfId="543"/>
    <cellStyle name="计算 2 3 2" xfId="360"/>
    <cellStyle name="计算 2 4" xfId="544"/>
    <cellStyle name="检查单元格 2" xfId="545"/>
    <cellStyle name="检查单元格 2 2" xfId="546"/>
    <cellStyle name="检查单元格 2 2 2" xfId="547"/>
    <cellStyle name="检查单元格 2 2 2 2" xfId="548"/>
    <cellStyle name="检查单元格 2 2 3" xfId="549"/>
    <cellStyle name="检查单元格 2 3" xfId="550"/>
    <cellStyle name="检查单元格 2 3 2" xfId="551"/>
    <cellStyle name="检查单元格 2 4" xfId="552"/>
    <cellStyle name="解释性文本 2" xfId="553"/>
    <cellStyle name="解释性文本 2 2" xfId="554"/>
    <cellStyle name="解释性文本 2 2 2" xfId="555"/>
    <cellStyle name="解释性文本 2 2 2 2" xfId="556"/>
    <cellStyle name="解释性文本 2 2 3" xfId="557"/>
    <cellStyle name="解释性文本 2 3" xfId="558"/>
    <cellStyle name="解释性文本 2 3 2" xfId="559"/>
    <cellStyle name="解释性文本 2 4" xfId="560"/>
    <cellStyle name="警告文本 2" xfId="504"/>
    <cellStyle name="警告文本 2 2" xfId="561"/>
    <cellStyle name="警告文本 2 2 2" xfId="535"/>
    <cellStyle name="警告文本 2 2 2 2" xfId="562"/>
    <cellStyle name="警告文本 2 2 3" xfId="563"/>
    <cellStyle name="警告文本 2 3" xfId="564"/>
    <cellStyle name="警告文本 2 3 2" xfId="565"/>
    <cellStyle name="警告文本 2 4" xfId="567"/>
    <cellStyle name="链接单元格 2" xfId="568"/>
    <cellStyle name="链接单元格 2 2" xfId="569"/>
    <cellStyle name="链接单元格 2 2 2" xfId="570"/>
    <cellStyle name="链接单元格 2 2 2 2" xfId="571"/>
    <cellStyle name="链接单元格 2 2 3" xfId="43"/>
    <cellStyle name="链接单元格 2 3" xfId="572"/>
    <cellStyle name="链接单元格 2 3 2" xfId="573"/>
    <cellStyle name="链接单元格 2 4" xfId="574"/>
    <cellStyle name="强调文字颜色 1 2" xfId="271"/>
    <cellStyle name="强调文字颜色 1 2 2" xfId="575"/>
    <cellStyle name="强调文字颜色 1 2 2 2" xfId="576"/>
    <cellStyle name="强调文字颜色 1 2 2 2 2" xfId="577"/>
    <cellStyle name="强调文字颜色 1 2 2 3" xfId="578"/>
    <cellStyle name="强调文字颜色 1 2 3" xfId="579"/>
    <cellStyle name="强调文字颜色 1 2 3 2" xfId="580"/>
    <cellStyle name="强调文字颜色 1 2 4" xfId="581"/>
    <cellStyle name="强调文字颜色 2 2" xfId="582"/>
    <cellStyle name="强调文字颜色 2 2 2" xfId="583"/>
    <cellStyle name="强调文字颜色 2 2 2 2" xfId="584"/>
    <cellStyle name="强调文字颜色 2 2 2 2 2" xfId="585"/>
    <cellStyle name="强调文字颜色 2 2 2 3" xfId="586"/>
    <cellStyle name="强调文字颜色 2 2 3" xfId="587"/>
    <cellStyle name="强调文字颜色 2 2 3 2" xfId="588"/>
    <cellStyle name="强调文字颜色 2 2 4" xfId="589"/>
    <cellStyle name="强调文字颜色 3 2" xfId="590"/>
    <cellStyle name="强调文字颜色 3 2 2" xfId="591"/>
    <cellStyle name="强调文字颜色 3 2 2 2" xfId="592"/>
    <cellStyle name="强调文字颜色 3 2 2 2 2" xfId="593"/>
    <cellStyle name="强调文字颜色 3 2 2 3" xfId="594"/>
    <cellStyle name="强调文字颜色 3 2 3" xfId="595"/>
    <cellStyle name="强调文字颜色 3 2 3 2" xfId="596"/>
    <cellStyle name="强调文字颜色 3 2 4" xfId="597"/>
    <cellStyle name="强调文字颜色 4 2" xfId="598"/>
    <cellStyle name="强调文字颜色 4 2 2" xfId="599"/>
    <cellStyle name="强调文字颜色 4 2 2 2" xfId="600"/>
    <cellStyle name="强调文字颜色 4 2 2 2 2" xfId="601"/>
    <cellStyle name="强调文字颜色 4 2 2 3" xfId="602"/>
    <cellStyle name="强调文字颜色 4 2 3" xfId="603"/>
    <cellStyle name="强调文字颜色 4 2 3 2" xfId="604"/>
    <cellStyle name="强调文字颜色 4 2 4" xfId="605"/>
    <cellStyle name="强调文字颜色 5 2" xfId="606"/>
    <cellStyle name="强调文字颜色 5 2 2" xfId="607"/>
    <cellStyle name="强调文字颜色 5 2 2 2" xfId="608"/>
    <cellStyle name="强调文字颜色 5 2 2 2 2" xfId="609"/>
    <cellStyle name="强调文字颜色 5 2 2 3" xfId="610"/>
    <cellStyle name="强调文字颜色 5 2 3" xfId="611"/>
    <cellStyle name="强调文字颜色 5 2 3 2" xfId="612"/>
    <cellStyle name="强调文字颜色 5 2 4" xfId="613"/>
    <cellStyle name="强调文字颜色 6 2" xfId="614"/>
    <cellStyle name="强调文字颜色 6 2 2" xfId="615"/>
    <cellStyle name="强调文字颜色 6 2 2 2" xfId="616"/>
    <cellStyle name="强调文字颜色 6 2 2 2 2" xfId="617"/>
    <cellStyle name="强调文字颜色 6 2 2 3" xfId="618"/>
    <cellStyle name="强调文字颜色 6 2 3" xfId="619"/>
    <cellStyle name="强调文字颜色 6 2 3 2" xfId="620"/>
    <cellStyle name="强调文字颜色 6 2 4" xfId="621"/>
    <cellStyle name="适中 2" xfId="62"/>
    <cellStyle name="适中 2 2" xfId="622"/>
    <cellStyle name="适中 2 2 2" xfId="623"/>
    <cellStyle name="适中 2 2 2 2" xfId="624"/>
    <cellStyle name="适中 2 2 3" xfId="625"/>
    <cellStyle name="适中 2 3" xfId="626"/>
    <cellStyle name="适中 2 3 2" xfId="627"/>
    <cellStyle name="适中 2 4" xfId="628"/>
    <cellStyle name="输出 2" xfId="629"/>
    <cellStyle name="输出 2 2" xfId="630"/>
    <cellStyle name="输出 2 2 2" xfId="631"/>
    <cellStyle name="输出 2 2 2 2" xfId="632"/>
    <cellStyle name="输出 2 2 3" xfId="633"/>
    <cellStyle name="输出 2 3" xfId="634"/>
    <cellStyle name="输出 2 3 2" xfId="635"/>
    <cellStyle name="输出 2 4" xfId="636"/>
    <cellStyle name="输入 2" xfId="637"/>
    <cellStyle name="输入 2 2" xfId="638"/>
    <cellStyle name="输入 2 2 2" xfId="639"/>
    <cellStyle name="输入 2 2 2 2" xfId="640"/>
    <cellStyle name="输入 2 2 3" xfId="641"/>
    <cellStyle name="输入 2 3" xfId="642"/>
    <cellStyle name="输入 2 3 2" xfId="643"/>
    <cellStyle name="输入 2 4" xfId="644"/>
    <cellStyle name="样式 1" xfId="645"/>
    <cellStyle name="样式 1 2" xfId="566"/>
    <cellStyle name="注释 2" xfId="646"/>
    <cellStyle name="注释 2 2" xfId="647"/>
    <cellStyle name="注释 2 2 2" xfId="648"/>
    <cellStyle name="注释 2 2 2 2" xfId="649"/>
    <cellStyle name="注释 2 2 2 2 2" xfId="650"/>
    <cellStyle name="注释 2 2 2 3" xfId="651"/>
    <cellStyle name="注释 2 2 3" xfId="652"/>
    <cellStyle name="注释 2 2 3 2" xfId="653"/>
    <cellStyle name="注释 2 2 4" xfId="654"/>
    <cellStyle name="注释 2 3" xfId="655"/>
    <cellStyle name="注释 2 3 2" xfId="656"/>
    <cellStyle name="注释 2 3 2 2" xfId="657"/>
    <cellStyle name="注释 2 3 3" xfId="658"/>
    <cellStyle name="注释 2 4" xfId="659"/>
    <cellStyle name="注释 2 4 2" xfId="660"/>
    <cellStyle name="注释 2 5" xfId="661"/>
  </cellStyles>
  <dxfs count="53">
    <dxf>
      <font>
        <b/>
        <i val="0"/>
        <color theme="0"/>
      </font>
      <fill>
        <patternFill patternType="solid">
          <bgColor rgb="FF2A963F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theme="9" tint="-0.24994659260841701"/>
        </patternFill>
      </fill>
    </dxf>
    <dxf>
      <font>
        <b/>
        <i val="0"/>
        <color theme="0"/>
      </font>
      <fill>
        <patternFill patternType="solid">
          <bgColor theme="1" tint="0.499984740745262"/>
        </patternFill>
      </fill>
    </dxf>
    <dxf>
      <font>
        <b/>
        <i val="0"/>
        <color theme="0"/>
      </font>
      <fill>
        <patternFill patternType="solid">
          <bgColor theme="9" tint="-0.24994659260841701"/>
        </patternFill>
      </fill>
    </dxf>
    <dxf>
      <font>
        <b/>
        <i val="0"/>
        <color theme="0"/>
      </font>
      <fill>
        <patternFill patternType="solid">
          <bgColor rgb="FF2A963F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theme="9" tint="-0.24994659260841701"/>
        </patternFill>
      </fill>
    </dxf>
    <dxf>
      <font>
        <b/>
        <i val="0"/>
        <color theme="0"/>
      </font>
      <fill>
        <patternFill patternType="solid">
          <bgColor theme="1" tint="0.499984740745262"/>
        </patternFill>
      </fill>
    </dxf>
    <dxf>
      <font>
        <b/>
        <i val="0"/>
        <color theme="0"/>
      </font>
      <fill>
        <patternFill patternType="solid">
          <bgColor theme="9" tint="-0.24994659260841701"/>
        </patternFill>
      </fill>
    </dxf>
    <dxf>
      <font>
        <b/>
        <i val="0"/>
        <color theme="0"/>
      </font>
      <fill>
        <patternFill patternType="solid">
          <bgColor rgb="FF2A963F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theme="9" tint="-0.24994659260841701"/>
        </patternFill>
      </fill>
    </dxf>
    <dxf>
      <font>
        <b/>
        <i val="0"/>
        <color theme="0"/>
      </font>
      <fill>
        <patternFill patternType="solid">
          <bgColor theme="1" tint="0.499984740745262"/>
        </patternFill>
      </fill>
    </dxf>
    <dxf>
      <font>
        <b/>
        <i val="0"/>
        <color theme="0"/>
      </font>
      <fill>
        <patternFill patternType="solid">
          <bgColor theme="9" tint="-0.24994659260841701"/>
        </patternFill>
      </fill>
    </dxf>
    <dxf>
      <font>
        <b/>
        <i val="0"/>
        <color theme="0"/>
      </font>
      <fill>
        <patternFill patternType="solid">
          <bgColor rgb="FF2A963F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theme="0"/>
      </font>
      <fill>
        <patternFill patternType="solid">
          <bgColor theme="9" tint="-0.24994659260841701"/>
        </patternFill>
      </fill>
    </dxf>
    <dxf>
      <font>
        <b/>
        <i val="0"/>
        <color theme="0"/>
      </font>
      <fill>
        <patternFill patternType="solid">
          <bgColor theme="1" tint="0.499984740745262"/>
        </patternFill>
      </fill>
    </dxf>
    <dxf>
      <font>
        <b/>
        <i val="0"/>
        <color theme="0"/>
      </font>
      <fill>
        <patternFill patternType="solid">
          <bgColor theme="9" tint="-0.24994659260841701"/>
        </patternFill>
      </fill>
    </dxf>
    <dxf>
      <font>
        <b val="0"/>
        <i val="0"/>
        <strike val="0"/>
        <color auto="1"/>
      </font>
      <fill>
        <patternFill patternType="solid">
          <bgColor rgb="FF2A963F"/>
        </patternFill>
      </fill>
    </dxf>
    <dxf>
      <font>
        <b/>
        <i val="0"/>
        <strike val="0"/>
        <color theme="0"/>
      </font>
      <fill>
        <patternFill patternType="solid">
          <bgColor rgb="FFFF0000"/>
        </patternFill>
      </fill>
    </dxf>
    <dxf>
      <font>
        <b val="0"/>
        <i val="0"/>
        <strike val="0"/>
        <color auto="1"/>
      </font>
      <fill>
        <patternFill patternType="solid">
          <bgColor theme="9" tint="-0.24994659260841701"/>
        </patternFill>
      </fill>
    </dxf>
    <dxf>
      <font>
        <b val="0"/>
        <i val="0"/>
        <strike val="0"/>
        <color auto="1"/>
      </font>
      <fill>
        <patternFill patternType="solid"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bgColor rgb="FF2A963F"/>
        </patternFill>
      </fill>
    </dxf>
    <dxf>
      <font>
        <b/>
        <i val="0"/>
        <strike val="0"/>
        <color theme="0"/>
      </font>
      <fill>
        <patternFill patternType="solid">
          <bgColor rgb="FFFF0000"/>
        </patternFill>
      </fill>
    </dxf>
    <dxf>
      <font>
        <b val="0"/>
        <i val="0"/>
        <strike val="0"/>
        <color auto="1"/>
      </font>
      <fill>
        <patternFill patternType="solid">
          <bgColor theme="9" tint="-0.24994659260841701"/>
        </patternFill>
      </fill>
    </dxf>
    <dxf>
      <font>
        <b val="0"/>
        <i val="0"/>
        <strike val="0"/>
        <color auto="1"/>
      </font>
      <fill>
        <patternFill patternType="solid"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bgColor rgb="FF2A963F"/>
        </patternFill>
      </fill>
    </dxf>
    <dxf>
      <font>
        <b/>
        <i val="0"/>
        <strike val="0"/>
        <color theme="0"/>
      </font>
      <fill>
        <patternFill patternType="solid">
          <bgColor rgb="FFFF0000"/>
        </patternFill>
      </fill>
    </dxf>
    <dxf>
      <font>
        <b val="0"/>
        <i val="0"/>
        <strike val="0"/>
        <color auto="1"/>
      </font>
      <fill>
        <patternFill patternType="solid">
          <bgColor theme="9" tint="-0.24994659260841701"/>
        </patternFill>
      </fill>
    </dxf>
    <dxf>
      <font>
        <b val="0"/>
        <i val="0"/>
        <strike val="0"/>
        <color auto="1"/>
      </font>
      <fill>
        <patternFill patternType="solid"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bgColor rgb="FF2A963F"/>
        </patternFill>
      </fill>
    </dxf>
    <dxf>
      <font>
        <b/>
        <i val="0"/>
        <strike val="0"/>
        <color theme="0"/>
      </font>
      <fill>
        <patternFill patternType="solid">
          <bgColor rgb="FFFF0000"/>
        </patternFill>
      </fill>
    </dxf>
    <dxf>
      <font>
        <b val="0"/>
        <i val="0"/>
        <strike val="0"/>
        <color auto="1"/>
      </font>
      <fill>
        <patternFill patternType="solid">
          <bgColor theme="9" tint="-0.24994659260841701"/>
        </patternFill>
      </fill>
    </dxf>
    <dxf>
      <font>
        <b val="0"/>
        <i val="0"/>
        <strike val="0"/>
        <color auto="1"/>
      </font>
      <fill>
        <patternFill patternType="solid"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bgColor rgb="FF2A963F"/>
        </patternFill>
      </fill>
    </dxf>
    <dxf>
      <font>
        <b/>
        <i val="0"/>
        <strike val="0"/>
        <color theme="0"/>
      </font>
      <fill>
        <patternFill patternType="solid">
          <bgColor rgb="FFFF0000"/>
        </patternFill>
      </fill>
    </dxf>
    <dxf>
      <font>
        <b val="0"/>
        <i val="0"/>
        <strike val="0"/>
        <color auto="1"/>
      </font>
      <fill>
        <patternFill patternType="solid">
          <bgColor theme="9" tint="-0.24994659260841701"/>
        </patternFill>
      </fill>
    </dxf>
    <dxf>
      <font>
        <b val="0"/>
        <i val="0"/>
        <strike val="0"/>
        <color auto="1"/>
      </font>
      <fill>
        <patternFill patternType="solid"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bgColor rgb="FF2A963F"/>
        </patternFill>
      </fill>
    </dxf>
    <dxf>
      <font>
        <b/>
        <i val="0"/>
        <strike val="0"/>
        <color theme="0"/>
      </font>
      <fill>
        <patternFill patternType="solid">
          <bgColor rgb="FFFF0000"/>
        </patternFill>
      </fill>
    </dxf>
    <dxf>
      <font>
        <b val="0"/>
        <i val="0"/>
        <strike val="0"/>
        <color auto="1"/>
      </font>
      <fill>
        <patternFill patternType="solid">
          <bgColor theme="9" tint="-0.24994659260841701"/>
        </patternFill>
      </fill>
    </dxf>
    <dxf>
      <font>
        <b val="0"/>
        <i val="0"/>
        <strike val="0"/>
        <color auto="1"/>
      </font>
      <fill>
        <patternFill patternType="solid">
          <bgColor rgb="FFFFFF00"/>
        </patternFill>
      </fill>
    </dxf>
    <dxf>
      <font>
        <b val="0"/>
        <i val="0"/>
        <strike val="0"/>
        <color auto="1"/>
      </font>
      <fill>
        <patternFill patternType="solid">
          <bgColor rgb="FF2A963F"/>
        </patternFill>
      </fill>
    </dxf>
    <dxf>
      <font>
        <b/>
        <i val="0"/>
        <strike val="0"/>
        <color theme="0"/>
      </font>
      <fill>
        <patternFill patternType="solid">
          <bgColor rgb="FFFF0000"/>
        </patternFill>
      </fill>
    </dxf>
    <dxf>
      <font>
        <b val="0"/>
        <i val="0"/>
        <strike val="0"/>
        <color auto="1"/>
      </font>
      <fill>
        <patternFill patternType="solid">
          <bgColor theme="9" tint="-0.24994659260841701"/>
        </patternFill>
      </fill>
    </dxf>
    <dxf>
      <font>
        <b val="0"/>
        <i val="0"/>
        <strike val="0"/>
        <color auto="1"/>
      </font>
      <fill>
        <patternFill patternType="solid">
          <bgColor rgb="FFFFFF00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体"/>
        <scheme val="none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dPt>
            <c:idx val="12"/>
            <c:bubble3D val="0"/>
          </c:dPt>
          <c:dPt>
            <c:idx val="13"/>
            <c:bubble3D val="0"/>
          </c:dPt>
          <c:dPt>
            <c:idx val="14"/>
            <c:bubble3D val="0"/>
          </c:dPt>
          <c:dPt>
            <c:idx val="15"/>
            <c:bubble3D val="0"/>
          </c:dPt>
          <c:dPt>
            <c:idx val="16"/>
            <c:bubble3D val="0"/>
          </c:dPt>
          <c:cat>
            <c:strRef>
              <c:f>汇总!$B$26:$B$42</c:f>
              <c:strCache>
                <c:ptCount val="17"/>
                <c:pt idx="0">
                  <c:v>后台播放FM</c:v>
                </c:pt>
                <c:pt idx="1">
                  <c:v>后台播放USB音乐</c:v>
                </c:pt>
                <c:pt idx="2">
                  <c:v>后台播放蓝牙音乐</c:v>
                </c:pt>
                <c:pt idx="3">
                  <c:v>前台播放FM</c:v>
                </c:pt>
                <c:pt idx="4">
                  <c:v>前台播放USB音乐</c:v>
                </c:pt>
                <c:pt idx="5">
                  <c:v>前台播放蓝牙音乐</c:v>
                </c:pt>
                <c:pt idx="6">
                  <c:v>前台播放图片</c:v>
                </c:pt>
                <c:pt idx="7">
                  <c:v>前台车辆显示</c:v>
                </c:pt>
                <c:pt idx="8">
                  <c:v>前台天气</c:v>
                </c:pt>
                <c:pt idx="9">
                  <c:v>导航Home页面，组合运行</c:v>
                </c:pt>
                <c:pt idx="10">
                  <c:v>导航交通页面</c:v>
                </c:pt>
                <c:pt idx="11">
                  <c:v>连接Carlife</c:v>
                </c:pt>
                <c:pt idx="12">
                  <c:v>连接Carplay</c:v>
                </c:pt>
                <c:pt idx="13">
                  <c:v>网络不稳定</c:v>
                </c:pt>
                <c:pt idx="14">
                  <c:v>连接大众手机APP</c:v>
                </c:pt>
                <c:pt idx="15">
                  <c:v>多媒体未运行</c:v>
                </c:pt>
                <c:pt idx="16">
                  <c:v>其他</c:v>
                </c:pt>
              </c:strCache>
            </c:strRef>
          </c:cat>
          <c:val>
            <c:numRef>
              <c:f>汇总!$D$26:$D$42</c:f>
              <c:numCache>
                <c:formatCode>@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7054377505137495"/>
          <c:y val="0.14055299539170499"/>
          <c:w val="0.20310110073450099"/>
          <c:h val="0.7119815668202770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775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zero"/>
    <c:showDLblsOverMax val="0"/>
  </c:chart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dPt>
            <c:idx val="12"/>
            <c:bubble3D val="0"/>
          </c:dPt>
          <c:dPt>
            <c:idx val="13"/>
            <c:bubble3D val="0"/>
          </c:dPt>
          <c:dPt>
            <c:idx val="14"/>
            <c:bubble3D val="0"/>
          </c:dPt>
          <c:dPt>
            <c:idx val="15"/>
            <c:bubble3D val="0"/>
          </c:dPt>
          <c:cat>
            <c:strRef>
              <c:f>汇总!$B$5:$B$20</c:f>
              <c:strCache>
                <c:ptCount val="16"/>
                <c:pt idx="0">
                  <c:v>市内经路DS</c:v>
                </c:pt>
                <c:pt idx="1">
                  <c:v>城市间经路DS</c:v>
                </c:pt>
                <c:pt idx="2">
                  <c:v>省间经路DS</c:v>
                </c:pt>
                <c:pt idx="3">
                  <c:v>5000KM以上超长经路DS</c:v>
                </c:pt>
                <c:pt idx="4">
                  <c:v>LOG-onRoad走行</c:v>
                </c:pt>
                <c:pt idx="5">
                  <c:v>LOG-off road走行</c:v>
                </c:pt>
                <c:pt idx="6">
                  <c:v>Log-不断reroute</c:v>
                </c:pt>
                <c:pt idx="7">
                  <c:v>无经路LOG走行</c:v>
                </c:pt>
                <c:pt idx="8">
                  <c:v>自动化</c:v>
                </c:pt>
                <c:pt idx="9">
                  <c:v>导航静态放置</c:v>
                </c:pt>
                <c:pt idx="10">
                  <c:v>修改DS速度</c:v>
                </c:pt>
                <c:pt idx="11">
                  <c:v>增量更新</c:v>
                </c:pt>
                <c:pt idx="12">
                  <c:v>DS+增量更新</c:v>
                </c:pt>
                <c:pt idx="13">
                  <c:v>放log+增量更新</c:v>
                </c:pt>
                <c:pt idx="14">
                  <c:v>Bug</c:v>
                </c:pt>
                <c:pt idx="15">
                  <c:v>其他</c:v>
                </c:pt>
              </c:strCache>
            </c:strRef>
          </c:cat>
          <c:val>
            <c:numRef>
              <c:f>汇总!$D$5:$D$20</c:f>
              <c:numCache>
                <c:formatCode>@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3040755182849"/>
          <c:y val="2.3349436392914601E-2"/>
          <c:w val="0.32313615673757801"/>
          <c:h val="0.97584769295142504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775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zero"/>
    <c:showDLblsOverMax val="0"/>
  </c:chart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汇总!$E$52</c:f>
              <c:strCache>
                <c:ptCount val="1"/>
                <c:pt idx="0">
                  <c:v>OK</c:v>
                </c:pt>
              </c:strCache>
            </c:strRef>
          </c:tx>
          <c:invertIfNegative val="0"/>
          <c:cat>
            <c:multiLvlStrRef>
              <c:f>汇总!$B$53:$B$80</c:f>
            </c:multiLvlStrRef>
          </c:cat>
          <c:val>
            <c:numRef>
              <c:f>汇总!$E$53:$E$80</c:f>
            </c:numRef>
          </c:val>
        </c:ser>
        <c:ser>
          <c:idx val="1"/>
          <c:order val="1"/>
          <c:tx>
            <c:strRef>
              <c:f>汇总!$F$52</c:f>
              <c:strCache>
                <c:ptCount val="1"/>
                <c:pt idx="0">
                  <c:v>NG</c:v>
                </c:pt>
              </c:strCache>
            </c:strRef>
          </c:tx>
          <c:invertIfNegative val="0"/>
          <c:cat>
            <c:multiLvlStrRef>
              <c:f>汇总!$B$53:$B$80</c:f>
            </c:multiLvlStrRef>
          </c:cat>
          <c:val>
            <c:numRef>
              <c:f>汇总!$F$53:$F$80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633792"/>
        <c:axId val="181635328"/>
      </c:barChart>
      <c:catAx>
        <c:axId val="181633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635328"/>
        <c:crosses val="autoZero"/>
        <c:auto val="1"/>
        <c:lblAlgn val="ctr"/>
        <c:lblOffset val="100"/>
        <c:noMultiLvlLbl val="1"/>
      </c:catAx>
      <c:valAx>
        <c:axId val="181635328"/>
        <c:scaling>
          <c:orientation val="minMax"/>
        </c:scaling>
        <c:delete val="0"/>
        <c:axPos val="l"/>
        <c:majorGridlines/>
        <c:numFmt formatCode="[$-F400]h:mm:ss\ AM/PM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633792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2432246620403E-2"/>
          <c:y val="4.4297370225025598E-2"/>
          <c:w val="0.93673249179106"/>
          <c:h val="0.70771544181977297"/>
        </c:manualLayout>
      </c:layout>
      <c:barChart>
        <c:barDir val="col"/>
        <c:grouping val="stacked"/>
        <c:varyColors val="0"/>
        <c:ser>
          <c:idx val="0"/>
          <c:order val="0"/>
          <c:tx>
            <c:v>ok</c:v>
          </c:tx>
          <c:invertIfNegative val="0"/>
          <c:cat>
            <c:numRef>
              <c:f>汇总!$B$385:$B$773</c:f>
              <c:numCache>
                <c:formatCode>m/d/yyyy</c:formatCode>
                <c:ptCount val="38"/>
                <c:pt idx="0">
                  <c:v>43525</c:v>
                </c:pt>
                <c:pt idx="1">
                  <c:v>43556</c:v>
                </c:pt>
                <c:pt idx="2">
                  <c:v>43586</c:v>
                </c:pt>
                <c:pt idx="3">
                  <c:v>43617</c:v>
                </c:pt>
                <c:pt idx="4">
                  <c:v>43647</c:v>
                </c:pt>
                <c:pt idx="5">
                  <c:v>43678</c:v>
                </c:pt>
                <c:pt idx="6">
                  <c:v>43709</c:v>
                </c:pt>
                <c:pt idx="7">
                  <c:v>43739</c:v>
                </c:pt>
                <c:pt idx="8">
                  <c:v>43770</c:v>
                </c:pt>
                <c:pt idx="9">
                  <c:v>43800</c:v>
                </c:pt>
                <c:pt idx="10">
                  <c:v>43831</c:v>
                </c:pt>
                <c:pt idx="11">
                  <c:v>43862</c:v>
                </c:pt>
                <c:pt idx="12">
                  <c:v>43863</c:v>
                </c:pt>
                <c:pt idx="13">
                  <c:v>43864</c:v>
                </c:pt>
                <c:pt idx="14">
                  <c:v>43865</c:v>
                </c:pt>
                <c:pt idx="15">
                  <c:v>43866</c:v>
                </c:pt>
                <c:pt idx="16">
                  <c:v>43867</c:v>
                </c:pt>
                <c:pt idx="17">
                  <c:v>43868</c:v>
                </c:pt>
                <c:pt idx="18">
                  <c:v>43869</c:v>
                </c:pt>
                <c:pt idx="19">
                  <c:v>43870</c:v>
                </c:pt>
                <c:pt idx="20">
                  <c:v>43871</c:v>
                </c:pt>
                <c:pt idx="21">
                  <c:v>43872</c:v>
                </c:pt>
                <c:pt idx="22">
                  <c:v>43873</c:v>
                </c:pt>
                <c:pt idx="23">
                  <c:v>43874</c:v>
                </c:pt>
                <c:pt idx="24">
                  <c:v>43875</c:v>
                </c:pt>
                <c:pt idx="25">
                  <c:v>43876</c:v>
                </c:pt>
                <c:pt idx="26">
                  <c:v>43877</c:v>
                </c:pt>
                <c:pt idx="27">
                  <c:v>43878</c:v>
                </c:pt>
                <c:pt idx="28">
                  <c:v>43879</c:v>
                </c:pt>
                <c:pt idx="29">
                  <c:v>43880</c:v>
                </c:pt>
                <c:pt idx="30">
                  <c:v>43881</c:v>
                </c:pt>
                <c:pt idx="31">
                  <c:v>43882</c:v>
                </c:pt>
                <c:pt idx="32">
                  <c:v>43883</c:v>
                </c:pt>
                <c:pt idx="33">
                  <c:v>43884</c:v>
                </c:pt>
                <c:pt idx="34">
                  <c:v>43885</c:v>
                </c:pt>
                <c:pt idx="35">
                  <c:v>43886</c:v>
                </c:pt>
                <c:pt idx="36">
                  <c:v>43887</c:v>
                </c:pt>
                <c:pt idx="37">
                  <c:v>43888</c:v>
                </c:pt>
              </c:numCache>
            </c:numRef>
          </c:cat>
          <c:val>
            <c:numRef>
              <c:f>汇总!$E$385:$E$773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[$-F400]h:mm:ss\ AM/PM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ser>
          <c:idx val="1"/>
          <c:order val="1"/>
          <c:tx>
            <c:v>NG</c:v>
          </c:tx>
          <c:invertIfNegative val="0"/>
          <c:cat>
            <c:numRef>
              <c:f>汇总!$B$385:$B$773</c:f>
              <c:numCache>
                <c:formatCode>m/d/yyyy</c:formatCode>
                <c:ptCount val="38"/>
                <c:pt idx="0">
                  <c:v>43525</c:v>
                </c:pt>
                <c:pt idx="1">
                  <c:v>43556</c:v>
                </c:pt>
                <c:pt idx="2">
                  <c:v>43586</c:v>
                </c:pt>
                <c:pt idx="3">
                  <c:v>43617</c:v>
                </c:pt>
                <c:pt idx="4">
                  <c:v>43647</c:v>
                </c:pt>
                <c:pt idx="5">
                  <c:v>43678</c:v>
                </c:pt>
                <c:pt idx="6">
                  <c:v>43709</c:v>
                </c:pt>
                <c:pt idx="7">
                  <c:v>43739</c:v>
                </c:pt>
                <c:pt idx="8">
                  <c:v>43770</c:v>
                </c:pt>
                <c:pt idx="9">
                  <c:v>43800</c:v>
                </c:pt>
                <c:pt idx="10">
                  <c:v>43831</c:v>
                </c:pt>
                <c:pt idx="11">
                  <c:v>43862</c:v>
                </c:pt>
                <c:pt idx="12">
                  <c:v>43863</c:v>
                </c:pt>
                <c:pt idx="13">
                  <c:v>43864</c:v>
                </c:pt>
                <c:pt idx="14">
                  <c:v>43865</c:v>
                </c:pt>
                <c:pt idx="15">
                  <c:v>43866</c:v>
                </c:pt>
                <c:pt idx="16">
                  <c:v>43867</c:v>
                </c:pt>
                <c:pt idx="17">
                  <c:v>43868</c:v>
                </c:pt>
                <c:pt idx="18">
                  <c:v>43869</c:v>
                </c:pt>
                <c:pt idx="19">
                  <c:v>43870</c:v>
                </c:pt>
                <c:pt idx="20">
                  <c:v>43871</c:v>
                </c:pt>
                <c:pt idx="21">
                  <c:v>43872</c:v>
                </c:pt>
                <c:pt idx="22">
                  <c:v>43873</c:v>
                </c:pt>
                <c:pt idx="23">
                  <c:v>43874</c:v>
                </c:pt>
                <c:pt idx="24">
                  <c:v>43875</c:v>
                </c:pt>
                <c:pt idx="25">
                  <c:v>43876</c:v>
                </c:pt>
                <c:pt idx="26">
                  <c:v>43877</c:v>
                </c:pt>
                <c:pt idx="27">
                  <c:v>43878</c:v>
                </c:pt>
                <c:pt idx="28">
                  <c:v>43879</c:v>
                </c:pt>
                <c:pt idx="29">
                  <c:v>43880</c:v>
                </c:pt>
                <c:pt idx="30">
                  <c:v>43881</c:v>
                </c:pt>
                <c:pt idx="31">
                  <c:v>43882</c:v>
                </c:pt>
                <c:pt idx="32">
                  <c:v>43883</c:v>
                </c:pt>
                <c:pt idx="33">
                  <c:v>43884</c:v>
                </c:pt>
                <c:pt idx="34">
                  <c:v>43885</c:v>
                </c:pt>
                <c:pt idx="35">
                  <c:v>43886</c:v>
                </c:pt>
                <c:pt idx="36">
                  <c:v>43887</c:v>
                </c:pt>
                <c:pt idx="37">
                  <c:v>43888</c:v>
                </c:pt>
              </c:numCache>
            </c:numRef>
          </c:cat>
          <c:val>
            <c:numRef>
              <c:f>汇总!$F$385:$F$773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643904"/>
        <c:axId val="181748096"/>
      </c:barChart>
      <c:dateAx>
        <c:axId val="1816439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748096"/>
        <c:crosses val="autoZero"/>
        <c:auto val="1"/>
        <c:lblOffset val="100"/>
        <c:baseTimeUnit val="days"/>
      </c:dateAx>
      <c:valAx>
        <c:axId val="181748096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643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5843391979563397"/>
          <c:y val="0.43915884854675602"/>
          <c:w val="4.15660866705969E-2"/>
          <c:h val="0.167725542809440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altLang="en-US"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896196673712601E-2"/>
          <c:y val="1.7220516015555399E-2"/>
          <c:w val="0.91516575026661795"/>
          <c:h val="0.82184558284054299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汇总!$B$351:$B$736</c:f>
              <c:numCache>
                <c:formatCode>m/d/yyyy</c:formatCode>
                <c:ptCount val="1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</c:numCache>
            </c:numRef>
          </c:cat>
          <c:val>
            <c:numRef>
              <c:f>汇总!$E$351:$E$736</c:f>
              <c:numCache>
                <c:formatCode>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invertIfNegative val="0"/>
          <c:cat>
            <c:numRef>
              <c:f>汇总!$B$351:$B$736</c:f>
              <c:numCache>
                <c:formatCode>m/d/yyyy</c:formatCode>
                <c:ptCount val="1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</c:numCache>
            </c:numRef>
          </c:cat>
          <c:val>
            <c:numRef>
              <c:f>汇总!$F$351:$F$736</c:f>
              <c:numCache>
                <c:formatCode>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773056"/>
        <c:axId val="181774592"/>
      </c:barChart>
      <c:dateAx>
        <c:axId val="1817730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774592"/>
        <c:crosses val="autoZero"/>
        <c:auto val="1"/>
        <c:lblOffset val="100"/>
        <c:baseTimeUnit val="days"/>
      </c:dateAx>
      <c:valAx>
        <c:axId val="181774592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773056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896196673712601E-2"/>
          <c:y val="1.7220516015555399E-2"/>
          <c:w val="0.91516575026661795"/>
          <c:h val="0.82184558284054299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cat>
            <c:multiLvlStrRef>
              <c:f>汇总!$B$774:$C$795</c:f>
              <c:multiLvlStrCache>
                <c:ptCount val="22"/>
                <c:lvl>
                  <c:pt idx="0">
                    <c:v>SOP1</c:v>
                  </c:pt>
                  <c:pt idx="1">
                    <c:v>SOP1.5</c:v>
                  </c:pt>
                  <c:pt idx="2">
                    <c:v>SOP1</c:v>
                  </c:pt>
                  <c:pt idx="3">
                    <c:v>SOP1.5</c:v>
                  </c:pt>
                  <c:pt idx="4">
                    <c:v>SOP1</c:v>
                  </c:pt>
                  <c:pt idx="5">
                    <c:v>SOP1.5</c:v>
                  </c:pt>
                  <c:pt idx="6">
                    <c:v>SOP1</c:v>
                  </c:pt>
                  <c:pt idx="7">
                    <c:v>SOP1.5</c:v>
                  </c:pt>
                  <c:pt idx="8">
                    <c:v>SOP1</c:v>
                  </c:pt>
                  <c:pt idx="9">
                    <c:v>SOP1.5</c:v>
                  </c:pt>
                  <c:pt idx="10">
                    <c:v>SOP1</c:v>
                  </c:pt>
                  <c:pt idx="11">
                    <c:v>SOP1.5</c:v>
                  </c:pt>
                  <c:pt idx="12">
                    <c:v>SOP1</c:v>
                  </c:pt>
                  <c:pt idx="13">
                    <c:v>SOP1.5</c:v>
                  </c:pt>
                  <c:pt idx="14">
                    <c:v>SOP1</c:v>
                  </c:pt>
                  <c:pt idx="15">
                    <c:v>SOP1.5</c:v>
                  </c:pt>
                  <c:pt idx="16">
                    <c:v>SOP1</c:v>
                  </c:pt>
                  <c:pt idx="17">
                    <c:v>SOP1.5</c:v>
                  </c:pt>
                  <c:pt idx="18">
                    <c:v>SOP1</c:v>
                  </c:pt>
                  <c:pt idx="19">
                    <c:v>SOP1.5</c:v>
                  </c:pt>
                  <c:pt idx="20">
                    <c:v>SOP1</c:v>
                  </c:pt>
                  <c:pt idx="21">
                    <c:v>SOP1.5</c:v>
                  </c:pt>
                </c:lvl>
                <c:lvl>
                  <c:pt idx="0">
                    <c:v>2020/2/28</c:v>
                  </c:pt>
                  <c:pt idx="1">
                    <c:v>2020/2/28</c:v>
                  </c:pt>
                  <c:pt idx="2">
                    <c:v>2020/2/29</c:v>
                  </c:pt>
                  <c:pt idx="3">
                    <c:v>2020/2/29</c:v>
                  </c:pt>
                  <c:pt idx="4">
                    <c:v>2020/3/1</c:v>
                  </c:pt>
                  <c:pt idx="5">
                    <c:v>2020/3/1</c:v>
                  </c:pt>
                  <c:pt idx="6">
                    <c:v>2020/3/2</c:v>
                  </c:pt>
                  <c:pt idx="7">
                    <c:v>2020/3/2</c:v>
                  </c:pt>
                  <c:pt idx="8">
                    <c:v>2020/3/3</c:v>
                  </c:pt>
                  <c:pt idx="9">
                    <c:v>2020/3/3</c:v>
                  </c:pt>
                  <c:pt idx="10">
                    <c:v>2020/3/4</c:v>
                  </c:pt>
                  <c:pt idx="11">
                    <c:v>2020/3/4</c:v>
                  </c:pt>
                  <c:pt idx="12">
                    <c:v>2020/3/5</c:v>
                  </c:pt>
                  <c:pt idx="13">
                    <c:v>2020/3/5</c:v>
                  </c:pt>
                  <c:pt idx="14">
                    <c:v>2020/3/6</c:v>
                  </c:pt>
                  <c:pt idx="15">
                    <c:v>2020/3/6</c:v>
                  </c:pt>
                  <c:pt idx="16">
                    <c:v>2020/3/7</c:v>
                  </c:pt>
                  <c:pt idx="17">
                    <c:v>2020/3/7</c:v>
                  </c:pt>
                  <c:pt idx="18">
                    <c:v>2020/3/8</c:v>
                  </c:pt>
                  <c:pt idx="19">
                    <c:v>2020/3/8</c:v>
                  </c:pt>
                  <c:pt idx="20">
                    <c:v>2020/3/9</c:v>
                  </c:pt>
                  <c:pt idx="21">
                    <c:v>2020/3/9</c:v>
                  </c:pt>
                </c:lvl>
              </c:multiLvlStrCache>
            </c:multiLvlStrRef>
          </c:cat>
          <c:val>
            <c:numRef>
              <c:f>汇总!$E$774:$E$795</c:f>
              <c:numCache>
                <c:formatCode>@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汇总!$B$774:$C$795</c:f>
              <c:multiLvlStrCache>
                <c:ptCount val="22"/>
                <c:lvl>
                  <c:pt idx="0">
                    <c:v>SOP1</c:v>
                  </c:pt>
                  <c:pt idx="1">
                    <c:v>SOP1.5</c:v>
                  </c:pt>
                  <c:pt idx="2">
                    <c:v>SOP1</c:v>
                  </c:pt>
                  <c:pt idx="3">
                    <c:v>SOP1.5</c:v>
                  </c:pt>
                  <c:pt idx="4">
                    <c:v>SOP1</c:v>
                  </c:pt>
                  <c:pt idx="5">
                    <c:v>SOP1.5</c:v>
                  </c:pt>
                  <c:pt idx="6">
                    <c:v>SOP1</c:v>
                  </c:pt>
                  <c:pt idx="7">
                    <c:v>SOP1.5</c:v>
                  </c:pt>
                  <c:pt idx="8">
                    <c:v>SOP1</c:v>
                  </c:pt>
                  <c:pt idx="9">
                    <c:v>SOP1.5</c:v>
                  </c:pt>
                  <c:pt idx="10">
                    <c:v>SOP1</c:v>
                  </c:pt>
                  <c:pt idx="11">
                    <c:v>SOP1.5</c:v>
                  </c:pt>
                  <c:pt idx="12">
                    <c:v>SOP1</c:v>
                  </c:pt>
                  <c:pt idx="13">
                    <c:v>SOP1.5</c:v>
                  </c:pt>
                  <c:pt idx="14">
                    <c:v>SOP1</c:v>
                  </c:pt>
                  <c:pt idx="15">
                    <c:v>SOP1.5</c:v>
                  </c:pt>
                  <c:pt idx="16">
                    <c:v>SOP1</c:v>
                  </c:pt>
                  <c:pt idx="17">
                    <c:v>SOP1.5</c:v>
                  </c:pt>
                  <c:pt idx="18">
                    <c:v>SOP1</c:v>
                  </c:pt>
                  <c:pt idx="19">
                    <c:v>SOP1.5</c:v>
                  </c:pt>
                  <c:pt idx="20">
                    <c:v>SOP1</c:v>
                  </c:pt>
                  <c:pt idx="21">
                    <c:v>SOP1.5</c:v>
                  </c:pt>
                </c:lvl>
                <c:lvl>
                  <c:pt idx="0">
                    <c:v>2020/2/28</c:v>
                  </c:pt>
                  <c:pt idx="1">
                    <c:v>2020/2/28</c:v>
                  </c:pt>
                  <c:pt idx="2">
                    <c:v>2020/2/29</c:v>
                  </c:pt>
                  <c:pt idx="3">
                    <c:v>2020/2/29</c:v>
                  </c:pt>
                  <c:pt idx="4">
                    <c:v>2020/3/1</c:v>
                  </c:pt>
                  <c:pt idx="5">
                    <c:v>2020/3/1</c:v>
                  </c:pt>
                  <c:pt idx="6">
                    <c:v>2020/3/2</c:v>
                  </c:pt>
                  <c:pt idx="7">
                    <c:v>2020/3/2</c:v>
                  </c:pt>
                  <c:pt idx="8">
                    <c:v>2020/3/3</c:v>
                  </c:pt>
                  <c:pt idx="9">
                    <c:v>2020/3/3</c:v>
                  </c:pt>
                  <c:pt idx="10">
                    <c:v>2020/3/4</c:v>
                  </c:pt>
                  <c:pt idx="11">
                    <c:v>2020/3/4</c:v>
                  </c:pt>
                  <c:pt idx="12">
                    <c:v>2020/3/5</c:v>
                  </c:pt>
                  <c:pt idx="13">
                    <c:v>2020/3/5</c:v>
                  </c:pt>
                  <c:pt idx="14">
                    <c:v>2020/3/6</c:v>
                  </c:pt>
                  <c:pt idx="15">
                    <c:v>2020/3/6</c:v>
                  </c:pt>
                  <c:pt idx="16">
                    <c:v>2020/3/7</c:v>
                  </c:pt>
                  <c:pt idx="17">
                    <c:v>2020/3/7</c:v>
                  </c:pt>
                  <c:pt idx="18">
                    <c:v>2020/3/8</c:v>
                  </c:pt>
                  <c:pt idx="19">
                    <c:v>2020/3/8</c:v>
                  </c:pt>
                  <c:pt idx="20">
                    <c:v>2020/3/9</c:v>
                  </c:pt>
                  <c:pt idx="21">
                    <c:v>2020/3/9</c:v>
                  </c:pt>
                </c:lvl>
              </c:multiLvlStrCache>
            </c:multiLvlStrRef>
          </c:cat>
          <c:val>
            <c:numRef>
              <c:f>汇总!$F$774:$F$795</c:f>
              <c:numCache>
                <c:formatCode>@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800320"/>
        <c:axId val="181810304"/>
      </c:barChart>
      <c:catAx>
        <c:axId val="18180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810304"/>
        <c:crosses val="autoZero"/>
        <c:auto val="1"/>
        <c:lblAlgn val="ctr"/>
        <c:lblOffset val="100"/>
        <c:noMultiLvlLbl val="0"/>
      </c:catAx>
      <c:valAx>
        <c:axId val="181810304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80032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57150</xdr:rowOff>
    </xdr:from>
    <xdr:to>
      <xdr:col>7</xdr:col>
      <xdr:colOff>114300</xdr:colOff>
      <xdr:row>4</xdr:row>
      <xdr:rowOff>66675</xdr:rowOff>
    </xdr:to>
    <xdr:pic>
      <xdr:nvPicPr>
        <xdr:cNvPr id="9835199" name="Picture 2" descr="MX-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52975" y="57150"/>
          <a:ext cx="105727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24</xdr:row>
      <xdr:rowOff>9525</xdr:rowOff>
    </xdr:from>
    <xdr:to>
      <xdr:col>18</xdr:col>
      <xdr:colOff>0</xdr:colOff>
      <xdr:row>46</xdr:row>
      <xdr:rowOff>161925</xdr:rowOff>
    </xdr:to>
    <xdr:graphicFrame macro="">
      <xdr:nvGraphicFramePr>
        <xdr:cNvPr id="25302464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</xdr:row>
      <xdr:rowOff>133350</xdr:rowOff>
    </xdr:from>
    <xdr:to>
      <xdr:col>18</xdr:col>
      <xdr:colOff>295275</xdr:colOff>
      <xdr:row>23</xdr:row>
      <xdr:rowOff>95250</xdr:rowOff>
    </xdr:to>
    <xdr:graphicFrame macro="">
      <xdr:nvGraphicFramePr>
        <xdr:cNvPr id="25302465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38099</xdr:colOff>
      <xdr:row>53</xdr:row>
      <xdr:rowOff>80961</xdr:rowOff>
    </xdr:from>
    <xdr:to>
      <xdr:col>21</xdr:col>
      <xdr:colOff>276225</xdr:colOff>
      <xdr:row>68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533400</xdr:colOff>
      <xdr:row>411</xdr:row>
      <xdr:rowOff>42861</xdr:rowOff>
    </xdr:from>
    <xdr:to>
      <xdr:col>40</xdr:col>
      <xdr:colOff>571500</xdr:colOff>
      <xdr:row>433</xdr:row>
      <xdr:rowOff>38100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476249</xdr:colOff>
      <xdr:row>368</xdr:row>
      <xdr:rowOff>38100</xdr:rowOff>
    </xdr:from>
    <xdr:to>
      <xdr:col>30</xdr:col>
      <xdr:colOff>561974</xdr:colOff>
      <xdr:row>405</xdr:row>
      <xdr:rowOff>157162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773</xdr:row>
      <xdr:rowOff>0</xdr:rowOff>
    </xdr:from>
    <xdr:to>
      <xdr:col>20</xdr:col>
      <xdr:colOff>180975</xdr:colOff>
      <xdr:row>787</xdr:row>
      <xdr:rowOff>47626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NS3.0_ST_Checklist_&#31283;&#23450;&#24615;&#27979;&#35797;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封面"/>
      <sheetName val="变更履历"/>
      <sheetName val="使用说明"/>
      <sheetName val="汇总"/>
      <sheetName val="常规版本稳定性测试结果"/>
      <sheetName val="附录-内存曲线贴图"/>
      <sheetName val="关键版本稳定性测试结果"/>
      <sheetName val="其他"/>
      <sheetName val="使用问题收集"/>
      <sheetName val="执行人员统计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" refreshedDate="43474.601303703697" createdVersion="4" refreshedVersion="4" minRefreshableVersion="3" recordCount="541">
  <cacheSource type="worksheet">
    <worksheetSource ref="B3:AK4" sheet="常规版本稳定性测试结果"/>
  </cacheSource>
  <cacheFields count="35">
    <cacheField name="序号" numFmtId="49">
      <sharedItems containsSemiMixedTypes="0" containsNonDate="0" containsString="0"/>
    </cacheField>
    <cacheField name="测试环境" numFmtId="177">
      <sharedItems containsSemiMixedTypes="0" containsNonDate="0" containsString="0"/>
    </cacheField>
    <cacheField name="测试项目" numFmtId="177">
      <sharedItems containsSemiMixedTypes="0" containsNonDate="0" containsString="0"/>
    </cacheField>
    <cacheField name="测试类型" numFmtId="177">
      <sharedItems containsSemiMixedTypes="0" containsNonDate="0" containsString="0"/>
    </cacheField>
    <cacheField name="径路来源" numFmtId="177">
      <sharedItems containsSemiMixedTypes="0" containsNonDate="0" containsString="0"/>
    </cacheField>
    <cacheField name="经路设置" numFmtId="177">
      <sharedItems containsSemiMixedTypes="0" containsNonDate="0" containsString="0"/>
    </cacheField>
    <cacheField name="log说明" numFmtId="177">
      <sharedItems containsSemiMixedTypes="0" containsNonDate="0" containsString="0"/>
    </cacheField>
    <cacheField name="导航前后台" numFmtId="177">
      <sharedItems containsSemiMixedTypes="0" containsNonDate="0" containsString="0"/>
    </cacheField>
    <cacheField name="算路方式" numFmtId="177">
      <sharedItems containsSemiMixedTypes="0" containsNonDate="0" containsString="0"/>
    </cacheField>
    <cacheField name="DS倍数" numFmtId="177">
      <sharedItems containsSemiMixedTypes="0" containsNonDate="0" containsString="0"/>
    </cacheField>
    <cacheField name="比例尺" numFmtId="177">
      <sharedItems containsSemiMixedTypes="0" containsNonDate="0" containsString="0"/>
    </cacheField>
    <cacheField name="方位" numFmtId="177">
      <sharedItems containsSemiMixedTypes="0" containsNonDate="0" containsString="0"/>
    </cacheField>
    <cacheField name="兴趣点设置" numFmtId="177">
      <sharedItems containsSemiMixedTypes="0" containsNonDate="0" containsString="0"/>
    </cacheField>
    <cacheField name="走行城市增量更新是否开启 " numFmtId="177">
      <sharedItems containsSemiMixedTypes="0" containsNonDate="0" containsString="0"/>
    </cacheField>
    <cacheField name="TMC是否开启" numFmtId="177">
      <sharedItems containsSemiMixedTypes="0" containsNonDate="0" containsString="0"/>
    </cacheField>
    <cacheField name="网络是否连接" numFmtId="177">
      <sharedItems containsSemiMixedTypes="0" containsNonDate="0" containsString="0"/>
    </cacheField>
    <cacheField name="车牌号设置" numFmtId="177">
      <sharedItems containsSemiMixedTypes="0" containsNonDate="0" containsString="0"/>
    </cacheField>
    <cacheField name="定制需求" numFmtId="177">
      <sharedItems containsSemiMixedTypes="0" containsNonDate="0" containsString="0"/>
    </cacheField>
    <cacheField name="多媒体" numFmtId="177">
      <sharedItems containsSemiMixedTypes="0" containsNonDate="0" containsString="0"/>
    </cacheField>
    <cacheField name="备注" numFmtId="177">
      <sharedItems containsSemiMixedTypes="0" containsNonDate="0" containsString="0"/>
    </cacheField>
    <cacheField name="运行要求" numFmtId="177">
      <sharedItems containsSemiMixedTypes="0" containsNonDate="0" containsString="0"/>
    </cacheField>
    <cacheField name="开始日期" numFmtId="14">
      <sharedItems containsDate="1" containsBlank="1" containsMixedTypes="1" count="125">
        <m/>
        <d v="2018-03-06T00:00:00"/>
        <d v="2018-03-08T00:00:00"/>
        <d v="2018-03-15T00:00:00"/>
        <d v="2018-03-22T00:00:00"/>
        <d v="2018-03-23T00:00:00"/>
        <d v="2018-03-24T00:00:00"/>
        <d v="2018-03-27T00:00:00"/>
        <d v="2018-03-29T00:00:00"/>
        <d v="2018-04-03T00:00:00"/>
        <d v="2018-04-04T00:00:00"/>
        <d v="2018-04-08T00:00:00"/>
        <d v="2018-04-10T00:00:00"/>
        <d v="2018-04-27T00:00:00"/>
        <d v="2018-04-28T00:00:00"/>
        <d v="2018-05-02T00:00:00"/>
        <d v="2018-05-03T00:00:00"/>
        <d v="2018-05-05T00:00:00"/>
        <d v="2018-05-08T00:00:00"/>
        <d v="2018-05-09T00:00:00"/>
        <d v="2018-05-11T00:00:00"/>
        <d v="2018-05-12T00:00:00"/>
        <d v="2018-05-15T00:00:00"/>
        <d v="2018-05-17T00:00:00"/>
        <d v="2018-05-18T00:00:00"/>
        <s v="2018/5/121"/>
        <d v="2018-05-22T00:00:00"/>
        <d v="2018-05-23T00:00:00"/>
        <d v="2018-05-30T00:00:00"/>
        <d v="2018-05-31T00:00:00"/>
        <d v="2018-06-06T00:00:00"/>
        <d v="2018-06-07T00:00:00"/>
        <d v="2018-06-08T00:00:00"/>
        <d v="2018-06-10T00:00:00"/>
        <d v="2018-06-12T00:00:00"/>
        <d v="2018-06-22T00:00:00"/>
        <d v="2018-06-25T00:00:00"/>
        <d v="2018-06-26T00:00:00"/>
        <d v="2018-06-28T00:00:00"/>
        <d v="2018-07-02T00:00:00"/>
        <d v="2018-07-03T00:00:00"/>
        <d v="2018-07-10T00:00:00"/>
        <d v="2018-07-12T00:00:00"/>
        <d v="2018-07-14T00:00:00"/>
        <d v="2018-07-17T00:00:00"/>
        <d v="2018-07-18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4T00:00:00"/>
        <d v="2018-08-06T00:00:00"/>
        <d v="2018-08-07T00:00:00"/>
        <d v="2018-08-08T00:00:00"/>
        <d v="2018-08-09T00:00:00"/>
        <d v="2018-08-10T00:00:00"/>
        <d v="2018-08-11T00:00:00"/>
        <d v="2018-08-13T00:00:00"/>
        <d v="2018-08-14T00:00:00"/>
        <d v="2018-08-15T00:00:00"/>
        <d v="2018-08-16T00:00:00"/>
        <d v="2018-08-18T00:00:00"/>
        <d v="2018-08-20T00:00:00"/>
        <d v="2018-08-21T00:00:00"/>
        <d v="2018-08-22T00:00:00"/>
        <d v="2018-08-23T00:00:00"/>
        <d v="2018-08-25T00:00:00"/>
        <d v="2018-08-27T00:00:00"/>
        <d v="2018-08-28T00:00:00"/>
        <d v="2018-08-29T00:00:00"/>
        <d v="2018-08-30T00:00:00"/>
        <d v="2018-08-31T00:00:00"/>
        <d v="2018-09-01T00:00:00"/>
        <d v="2018-09-04T00:00:00"/>
        <d v="2018-11-19T00:00:00"/>
        <d v="2018-11-20T00:00:00"/>
        <d v="2018-11-21T00:00:00"/>
        <d v="2018-11-22T00:00:00"/>
        <d v="2018-11-23T00:00:00"/>
        <d v="2018-11-24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5T00:00:00"/>
        <d v="2018-12-06T00:00:00"/>
        <d v="2018-12-07T00:00:00"/>
        <d v="2018-12-08T00:00:00"/>
        <d v="2018-12-10T00:00:00"/>
        <d v="2018-12-11T00:00:00"/>
        <d v="2018-12-12T00:00:00"/>
        <d v="2018-12-13T00:00:00"/>
        <d v="2018-12-14T00:00:00"/>
        <d v="2018-12-15T00:00:00"/>
        <d v="2018-12-17T00:00:00"/>
        <d v="2018-12-18T00:00:00"/>
        <d v="2018-12-19T00:00:00"/>
        <d v="2018-12-20T00:00:00"/>
        <d v="2018-12-21T00:00:00"/>
        <d v="2018-12-22T00:00:00"/>
        <d v="2018-12-24T00:00:00"/>
        <d v="2018-12-25T00:00:00"/>
        <d v="2018-12-26T00:00:00"/>
        <d v="2018-12-27T00:00:00"/>
        <d v="2018-12-28T00:00:00"/>
        <d v="2018-12-29T00:00:00"/>
        <d v="2019-01-02T00:00:00"/>
        <d v="2019-01-03T00:00:00"/>
        <d v="2019-01-04T00:00:00"/>
        <d v="2019-01-05T00:00:00"/>
        <d v="2018-01-05T00:00:00"/>
        <d v="2019-01-07T00:00:00"/>
        <d v="2018-01-07T00:00:00"/>
        <d v="2019-01-08T00:00:00"/>
        <d v="2018-01-08T00:00:00" u="1"/>
      </sharedItems>
    </cacheField>
    <cacheField name="开始时间" numFmtId="177">
      <sharedItems containsSemiMixedTypes="0" containsNonDate="0" containsString="0"/>
    </cacheField>
    <cacheField name="开始内存（MB）" numFmtId="177">
      <sharedItems containsSemiMixedTypes="0" containsNonDate="0" containsString="0"/>
    </cacheField>
    <cacheField name="结束日期" numFmtId="14">
      <sharedItems containsSemiMixedTypes="0" containsNonDate="0" containsString="0"/>
    </cacheField>
    <cacheField name="结束时间" numFmtId="177">
      <sharedItems containsSemiMixedTypes="0" containsNonDate="0" containsString="0"/>
    </cacheField>
    <cacheField name="结束内存（MB）" numFmtId="177">
      <sharedItems containsSemiMixedTypes="0" containsNonDate="0" containsString="0"/>
    </cacheField>
    <cacheField name="内存增减（MB）" numFmtId="178">
      <sharedItems containsSemiMixedTypes="0" containsNonDate="0" containsString="0"/>
    </cacheField>
    <cacheField name="内存峰值" numFmtId="178">
      <sharedItems containsSemiMixedTypes="0" containsNonDate="0" containsString="0"/>
    </cacheField>
    <cacheField name="log路径" numFmtId="177">
      <sharedItems containsSemiMixedTypes="0" containsNonDate="0" containsString="0"/>
    </cacheField>
    <cacheField name="期待结果" numFmtId="177">
      <sharedItems containsSemiMixedTypes="0" containsNonDate="0" containsString="0"/>
    </cacheField>
    <cacheField name="测试结果" numFmtId="177">
      <sharedItems containsBlank="1" count="5">
        <m/>
        <s v="OK"/>
        <s v="NG"/>
        <s v="NI"/>
        <s v="NA"/>
      </sharedItems>
    </cacheField>
    <cacheField name="BugID" numFmtId="177">
      <sharedItems containsSemiMixedTypes="0" containsNonDate="0" containsString="0"/>
    </cacheField>
    <cacheField name="备注2" numFmtId="177">
      <sharedItems containsSemiMixedTypes="0" containsNonDate="0" containsString="0"/>
    </cacheField>
    <cacheField name="测试人员" numFmtId="177">
      <sharedItems containsBlank="1" count="22">
        <m/>
        <s v="史贺"/>
        <s v="杨艳丽"/>
        <s v="魏溪洋"/>
        <s v="尚凌云"/>
        <s v="宋艳红"/>
        <s v="王婧"/>
        <s v="张冬豪"/>
        <s v="王志卉"/>
        <s v="赵天军"/>
        <s v="孙策"/>
        <s v="王璐"/>
        <s v="李征南"/>
        <s v="祝鹏程"/>
        <s v="艾婷婷"/>
        <s v="董洋"/>
        <s v="王拓"/>
        <s v="杨婧"/>
        <s v="高建宇"/>
        <s v="李国庆"/>
        <s v="高鸿宇"/>
        <s v="郭晓龙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1"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  <r>
    <m/>
    <m/>
    <m/>
    <m/>
    <m/>
    <m/>
    <m/>
    <m/>
    <m/>
    <m/>
    <m/>
    <m/>
    <m/>
    <m/>
    <m/>
    <m/>
    <m/>
    <m/>
    <m/>
    <m/>
    <m/>
    <x v="4294967295"/>
    <m/>
    <m/>
    <m/>
    <m/>
    <m/>
    <m/>
    <m/>
    <m/>
    <m/>
    <x v="4294967295"/>
    <m/>
    <m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4" minRefreshableVersion="3" useAutoFormatting="1" createdVersion="4" indent="0" outline="1" outlineData="1" multipleFieldFilters="0">
  <location ref="A3:C9" firstHeaderRow="1" firstDataRow="2" firstDataCol="1" rowPageCount="1" colPageCount="1"/>
  <pivotFields count="35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26">
        <item h="1" x="25"/>
        <item h="1" x="120"/>
        <item h="1" x="122"/>
        <item h="1" m="1" x="124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1"/>
        <item x="123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4"/>
        <item x="2"/>
        <item x="3"/>
        <item x="1"/>
        <item x="0"/>
        <item t="default"/>
      </items>
    </pivotField>
    <pivotField showAll="0"/>
    <pivotField showAll="0"/>
    <pivotField axis="axisRow" showAll="0">
      <items count="23">
        <item x="14"/>
        <item x="15"/>
        <item x="20"/>
        <item x="18"/>
        <item x="21"/>
        <item x="19"/>
        <item x="12"/>
        <item x="4"/>
        <item x="1"/>
        <item x="5"/>
        <item x="10"/>
        <item x="6"/>
        <item x="11"/>
        <item x="16"/>
        <item x="8"/>
        <item x="3"/>
        <item x="17"/>
        <item x="2"/>
        <item x="7"/>
        <item x="9"/>
        <item x="13"/>
        <item x="0"/>
        <item t="default"/>
      </items>
    </pivotField>
  </pivotFields>
  <rowFields count="1">
    <field x="34"/>
  </rowFields>
  <rowItems count="5">
    <i>
      <x/>
    </i>
    <i>
      <x v="7"/>
    </i>
    <i>
      <x v="8"/>
    </i>
    <i>
      <x v="10"/>
    </i>
    <i t="grand">
      <x/>
    </i>
  </rowItems>
  <colFields count="1">
    <field x="31"/>
  </colFields>
  <colItems count="2">
    <i>
      <x v="1"/>
    </i>
    <i t="grand">
      <x/>
    </i>
  </colItems>
  <pageFields count="1">
    <pageField fld="21" hier="0"/>
  </pageFields>
  <dataFields count="1">
    <dataField name="计数项:测试环境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file:///\\192.168.2.7\BugInfo_2019\CNS3.0\&#31283;&#23450;&#24615;\3W&#20844;&#37324;&#31283;&#23450;&#24615;\&#22238;&#25918;log\&#36213;&#22825;&#20891;" TargetMode="External"/><Relationship Id="rId3" Type="http://schemas.openxmlformats.org/officeDocument/2006/relationships/hyperlink" Target="file:///\\192.168.2.7\BugInfo_2019\CNS3.0\&#31283;&#23450;&#24615;\3W&#20844;&#37324;&#31283;&#23450;&#24615;\&#27169;&#25311;&#23548;&#33322;\&#33891;&#27915;" TargetMode="External"/><Relationship Id="rId7" Type="http://schemas.openxmlformats.org/officeDocument/2006/relationships/hyperlink" Target="file:///\\192.168.2.7\BugInfo_2019\CNS3.0\&#31283;&#23450;&#24615;\3W&#20844;&#37324;&#31283;&#23450;&#24615;\&#27169;&#25311;&#23548;&#33322;\&#26472;&#23143;" TargetMode="External"/><Relationship Id="rId12" Type="http://schemas.openxmlformats.org/officeDocument/2006/relationships/comments" Target="../comments3.xml"/><Relationship Id="rId2" Type="http://schemas.openxmlformats.org/officeDocument/2006/relationships/hyperlink" Target="file:///\\192.168.2.7\BugInfo_2019\CNS3.0\&#31283;&#23450;&#24615;\3W&#20844;&#37324;&#31283;&#23450;&#24615;\&#22238;&#25918;log\&#29579;&#25299;" TargetMode="External"/><Relationship Id="rId1" Type="http://schemas.openxmlformats.org/officeDocument/2006/relationships/hyperlink" Target="file:///\\192.168.2.7\BugInfo_2019\CNS3.0\&#31283;&#23450;&#24615;\PlayNoRouteLog" TargetMode="External"/><Relationship Id="rId6" Type="http://schemas.openxmlformats.org/officeDocument/2006/relationships/hyperlink" Target="file:///\\192.168.2.7\BugInfo_2019\CNS3.0\&#31283;&#23450;&#24615;\3W&#20844;&#37324;&#31283;&#23450;&#24615;\&#27169;&#25311;&#23548;&#33322;\&#26446;&#22269;&#24198;" TargetMode="External"/><Relationship Id="rId11" Type="http://schemas.openxmlformats.org/officeDocument/2006/relationships/vmlDrawing" Target="../drawings/vmlDrawing3.vml"/><Relationship Id="rId5" Type="http://schemas.openxmlformats.org/officeDocument/2006/relationships/hyperlink" Target="file:///\\192.168.2.7\BugInfo_2019\CNS3.0\&#31283;&#23450;&#24615;\3W&#20844;&#37324;&#31283;&#23450;&#24615;\&#27169;&#25311;&#23548;&#33322;\&#39759;&#28330;&#27915;" TargetMode="External"/><Relationship Id="rId10" Type="http://schemas.openxmlformats.org/officeDocument/2006/relationships/hyperlink" Target="file:///\\192.168.2.7\BugInfo_2019\CNS3.0\&#31283;&#23450;&#24615;\3W&#20844;&#37324;&#31283;&#23450;&#24615;\&#27169;&#25311;&#23548;&#33322;\&#23578;&#20940;&#20113;" TargetMode="External"/><Relationship Id="rId4" Type="http://schemas.openxmlformats.org/officeDocument/2006/relationships/hyperlink" Target="file:///\\192.168.2.7\BugInfo_2019\CNS3.0\&#31283;&#23450;&#24615;\3W&#20844;&#37324;&#31283;&#23450;&#24615;\&#27169;&#25311;&#23548;&#33322;\&#39640;&#40511;&#23431;" TargetMode="External"/><Relationship Id="rId9" Type="http://schemas.openxmlformats.org/officeDocument/2006/relationships/hyperlink" Target="file:///\\192.168.2.7\BugInfo_2019\CNS3.0\&#31283;&#23450;&#24615;\3W&#20844;&#37324;&#31283;&#23450;&#24615;\&#22238;&#25918;log\&#29579;&#24535;&#21321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6"/>
  <sheetViews>
    <sheetView workbookViewId="0">
      <selection activeCell="G17" sqref="G17"/>
    </sheetView>
  </sheetViews>
  <sheetFormatPr defaultColWidth="7.75" defaultRowHeight="14.25"/>
  <cols>
    <col min="1" max="6" width="10.375" style="146" customWidth="1"/>
    <col min="7" max="7" width="12.5" style="146" customWidth="1"/>
    <col min="8" max="8" width="11.375" style="146" customWidth="1"/>
    <col min="9" max="16384" width="7.75" style="146"/>
  </cols>
  <sheetData>
    <row r="1" spans="1:256">
      <c r="A1" s="147"/>
    </row>
    <row r="2" spans="1:256" ht="15.75">
      <c r="A2" s="148" t="s">
        <v>0</v>
      </c>
      <c r="B2" s="149"/>
      <c r="C2" s="150"/>
      <c r="D2" s="150"/>
      <c r="E2" s="150"/>
      <c r="F2" s="150"/>
      <c r="G2" s="150"/>
      <c r="H2" s="150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59"/>
      <c r="AG2" s="159"/>
      <c r="AH2" s="159"/>
      <c r="AI2" s="159"/>
      <c r="AJ2" s="159"/>
      <c r="AK2" s="159"/>
      <c r="AL2" s="159"/>
      <c r="AM2" s="159"/>
      <c r="AN2" s="159"/>
      <c r="AO2" s="159"/>
      <c r="AP2" s="159"/>
      <c r="AQ2" s="159"/>
      <c r="AR2" s="159"/>
      <c r="AS2" s="159"/>
      <c r="AT2" s="159"/>
      <c r="AU2" s="159"/>
      <c r="AV2" s="159"/>
      <c r="AW2" s="159"/>
      <c r="AX2" s="159"/>
      <c r="AY2" s="159"/>
      <c r="AZ2" s="159"/>
      <c r="BA2" s="159"/>
      <c r="BB2" s="159"/>
      <c r="BC2" s="159"/>
      <c r="BD2" s="159"/>
      <c r="BE2" s="159"/>
      <c r="BF2" s="159"/>
      <c r="BG2" s="159"/>
      <c r="BH2" s="159"/>
      <c r="BI2" s="159"/>
      <c r="BJ2" s="159"/>
      <c r="BK2" s="159"/>
      <c r="BL2" s="159"/>
      <c r="BM2" s="159"/>
      <c r="BN2" s="159"/>
      <c r="BO2" s="159"/>
      <c r="BP2" s="159"/>
      <c r="BQ2" s="159"/>
      <c r="BR2" s="159"/>
      <c r="BS2" s="159"/>
      <c r="BT2" s="159"/>
      <c r="BU2" s="159"/>
      <c r="BV2" s="159"/>
      <c r="BW2" s="159"/>
      <c r="BX2" s="159"/>
      <c r="BY2" s="159"/>
      <c r="BZ2" s="159"/>
      <c r="CA2" s="159"/>
      <c r="CB2" s="159"/>
      <c r="CC2" s="159"/>
      <c r="CD2" s="159"/>
      <c r="CE2" s="159"/>
      <c r="CF2" s="159"/>
      <c r="CG2" s="159"/>
      <c r="CH2" s="159"/>
      <c r="CI2" s="159"/>
      <c r="CJ2" s="159"/>
      <c r="CK2" s="159"/>
      <c r="CL2" s="159"/>
      <c r="CM2" s="159"/>
      <c r="CN2" s="159"/>
      <c r="CO2" s="159"/>
      <c r="CP2" s="159"/>
      <c r="CQ2" s="159"/>
      <c r="CR2" s="159"/>
      <c r="CS2" s="159"/>
      <c r="CT2" s="159"/>
      <c r="CU2" s="159"/>
      <c r="CV2" s="159"/>
      <c r="CW2" s="159"/>
      <c r="CX2" s="159"/>
      <c r="CY2" s="159"/>
      <c r="CZ2" s="159"/>
      <c r="DA2" s="159"/>
      <c r="DB2" s="159"/>
      <c r="DC2" s="159"/>
      <c r="DD2" s="159"/>
      <c r="DE2" s="159"/>
      <c r="DF2" s="159"/>
      <c r="DG2" s="159"/>
      <c r="DH2" s="159"/>
      <c r="DI2" s="159"/>
      <c r="DJ2" s="159"/>
      <c r="DK2" s="159"/>
      <c r="DL2" s="159"/>
      <c r="DM2" s="159"/>
      <c r="DN2" s="159"/>
      <c r="DO2" s="159"/>
      <c r="DP2" s="159"/>
      <c r="DQ2" s="159"/>
      <c r="DR2" s="159"/>
      <c r="DS2" s="159"/>
      <c r="DT2" s="159"/>
      <c r="DU2" s="159"/>
      <c r="DV2" s="159"/>
      <c r="DW2" s="159"/>
      <c r="DX2" s="159"/>
      <c r="DY2" s="159"/>
      <c r="DZ2" s="159"/>
      <c r="EA2" s="159"/>
      <c r="EB2" s="159"/>
      <c r="EC2" s="159"/>
      <c r="ED2" s="159"/>
      <c r="EE2" s="159"/>
      <c r="EF2" s="159"/>
      <c r="EG2" s="159"/>
      <c r="EH2" s="159"/>
      <c r="EI2" s="159"/>
      <c r="EJ2" s="159"/>
      <c r="EK2" s="159"/>
      <c r="EL2" s="159"/>
      <c r="EM2" s="159"/>
      <c r="EN2" s="159"/>
      <c r="EO2" s="159"/>
      <c r="EP2" s="159"/>
      <c r="EQ2" s="159"/>
      <c r="ER2" s="159"/>
      <c r="ES2" s="159"/>
      <c r="ET2" s="159"/>
      <c r="EU2" s="159"/>
      <c r="EV2" s="159"/>
      <c r="EW2" s="159"/>
      <c r="EX2" s="159"/>
      <c r="EY2" s="159"/>
      <c r="EZ2" s="159"/>
      <c r="FA2" s="159"/>
      <c r="FB2" s="159"/>
      <c r="FC2" s="159"/>
      <c r="FD2" s="159"/>
      <c r="FE2" s="159"/>
      <c r="FF2" s="159"/>
      <c r="FG2" s="159"/>
      <c r="FH2" s="159"/>
      <c r="FI2" s="159"/>
      <c r="FJ2" s="159"/>
      <c r="FK2" s="159"/>
      <c r="FL2" s="159"/>
      <c r="FM2" s="159"/>
      <c r="FN2" s="159"/>
      <c r="FO2" s="159"/>
      <c r="FP2" s="159"/>
      <c r="FQ2" s="159"/>
      <c r="FR2" s="159"/>
      <c r="FS2" s="159"/>
      <c r="FT2" s="159"/>
      <c r="FU2" s="159"/>
      <c r="FV2" s="159"/>
      <c r="FW2" s="159"/>
      <c r="FX2" s="159"/>
      <c r="FY2" s="159"/>
      <c r="FZ2" s="159"/>
      <c r="GA2" s="159"/>
      <c r="GB2" s="159"/>
      <c r="GC2" s="159"/>
      <c r="GD2" s="159"/>
      <c r="GE2" s="159"/>
      <c r="GF2" s="159"/>
      <c r="GG2" s="159"/>
      <c r="GH2" s="159"/>
      <c r="GI2" s="159"/>
      <c r="GJ2" s="159"/>
      <c r="GK2" s="159"/>
      <c r="GL2" s="159"/>
      <c r="GM2" s="159"/>
      <c r="GN2" s="159"/>
      <c r="GO2" s="159"/>
      <c r="GP2" s="159"/>
      <c r="GQ2" s="159"/>
      <c r="GR2" s="159"/>
      <c r="GS2" s="159"/>
      <c r="GT2" s="159"/>
      <c r="GU2" s="159"/>
      <c r="GV2" s="159"/>
      <c r="GW2" s="159"/>
      <c r="GX2" s="159"/>
      <c r="GY2" s="159"/>
      <c r="GZ2" s="159"/>
      <c r="HA2" s="159"/>
      <c r="HB2" s="159"/>
      <c r="HC2" s="159"/>
      <c r="HD2" s="159"/>
      <c r="HE2" s="159"/>
      <c r="HF2" s="159"/>
      <c r="HG2" s="159"/>
      <c r="HH2" s="159"/>
      <c r="HI2" s="159"/>
      <c r="HJ2" s="159"/>
      <c r="HK2" s="159"/>
      <c r="HL2" s="159"/>
      <c r="HM2" s="159"/>
      <c r="HN2" s="159"/>
      <c r="HO2" s="159"/>
      <c r="HP2" s="159"/>
      <c r="HQ2" s="159"/>
      <c r="HR2" s="159"/>
      <c r="HS2" s="159"/>
      <c r="HT2" s="159"/>
      <c r="HU2" s="159"/>
      <c r="HV2" s="159"/>
      <c r="HW2" s="159"/>
      <c r="HX2" s="159"/>
      <c r="HY2" s="159"/>
      <c r="HZ2" s="159"/>
      <c r="IA2" s="159"/>
      <c r="IB2" s="159"/>
      <c r="IC2" s="159"/>
      <c r="ID2" s="159"/>
      <c r="IE2" s="159"/>
      <c r="IF2" s="159"/>
      <c r="IG2" s="159"/>
      <c r="IH2" s="159"/>
      <c r="II2" s="159"/>
      <c r="IJ2" s="159"/>
      <c r="IK2" s="159"/>
      <c r="IL2" s="159"/>
      <c r="IM2" s="159"/>
      <c r="IN2" s="159"/>
      <c r="IO2" s="159"/>
      <c r="IP2" s="159"/>
      <c r="IQ2" s="159"/>
      <c r="IR2" s="159"/>
      <c r="IS2" s="159"/>
      <c r="IT2" s="159"/>
      <c r="IU2" s="159"/>
      <c r="IV2" s="159"/>
    </row>
    <row r="3" spans="1:256">
      <c r="A3" s="163" t="s">
        <v>1</v>
      </c>
      <c r="B3" s="163"/>
      <c r="C3" s="163"/>
      <c r="D3" s="163"/>
      <c r="E3" s="163"/>
      <c r="F3" s="163"/>
      <c r="G3" s="163"/>
      <c r="H3" s="151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59"/>
      <c r="AI3" s="159"/>
      <c r="AJ3" s="159"/>
      <c r="AK3" s="159"/>
      <c r="AL3" s="159"/>
      <c r="AM3" s="159"/>
      <c r="AN3" s="159"/>
      <c r="AO3" s="159"/>
      <c r="AP3" s="159"/>
      <c r="AQ3" s="159"/>
      <c r="AR3" s="159"/>
      <c r="AS3" s="159"/>
      <c r="AT3" s="159"/>
      <c r="AU3" s="159"/>
      <c r="AV3" s="159"/>
      <c r="AW3" s="159"/>
      <c r="AX3" s="159"/>
      <c r="AY3" s="159"/>
      <c r="AZ3" s="159"/>
      <c r="BA3" s="159"/>
      <c r="BB3" s="159"/>
      <c r="BC3" s="159"/>
      <c r="BD3" s="159"/>
      <c r="BE3" s="159"/>
      <c r="BF3" s="159"/>
      <c r="BG3" s="159"/>
      <c r="BH3" s="159"/>
      <c r="BI3" s="159"/>
      <c r="BJ3" s="159"/>
      <c r="BK3" s="159"/>
      <c r="BL3" s="159"/>
      <c r="BM3" s="159"/>
      <c r="BN3" s="159"/>
      <c r="BO3" s="159"/>
      <c r="BP3" s="159"/>
      <c r="BQ3" s="159"/>
      <c r="BR3" s="159"/>
      <c r="BS3" s="159"/>
      <c r="BT3" s="159"/>
      <c r="BU3" s="159"/>
      <c r="BV3" s="159"/>
      <c r="BW3" s="159"/>
      <c r="BX3" s="159"/>
      <c r="BY3" s="159"/>
      <c r="BZ3" s="159"/>
      <c r="CA3" s="159"/>
      <c r="CB3" s="159"/>
      <c r="CC3" s="159"/>
      <c r="CD3" s="159"/>
      <c r="CE3" s="159"/>
      <c r="CF3" s="159"/>
      <c r="CG3" s="159"/>
      <c r="CH3" s="159"/>
      <c r="CI3" s="159"/>
      <c r="CJ3" s="159"/>
      <c r="CK3" s="159"/>
      <c r="CL3" s="159"/>
      <c r="CM3" s="159"/>
      <c r="CN3" s="159"/>
      <c r="CO3" s="159"/>
      <c r="CP3" s="159"/>
      <c r="CQ3" s="159"/>
      <c r="CR3" s="159"/>
      <c r="CS3" s="159"/>
      <c r="CT3" s="159"/>
      <c r="CU3" s="159"/>
      <c r="CV3" s="159"/>
      <c r="CW3" s="159"/>
      <c r="CX3" s="159"/>
      <c r="CY3" s="159"/>
      <c r="CZ3" s="159"/>
      <c r="DA3" s="159"/>
      <c r="DB3" s="159"/>
      <c r="DC3" s="159"/>
      <c r="DD3" s="159"/>
      <c r="DE3" s="159"/>
      <c r="DF3" s="159"/>
      <c r="DG3" s="159"/>
      <c r="DH3" s="159"/>
      <c r="DI3" s="159"/>
      <c r="DJ3" s="159"/>
      <c r="DK3" s="159"/>
      <c r="DL3" s="159"/>
      <c r="DM3" s="159"/>
      <c r="DN3" s="159"/>
      <c r="DO3" s="159"/>
      <c r="DP3" s="159"/>
      <c r="DQ3" s="159"/>
      <c r="DR3" s="159"/>
      <c r="DS3" s="159"/>
      <c r="DT3" s="159"/>
      <c r="DU3" s="159"/>
      <c r="DV3" s="159"/>
      <c r="DW3" s="159"/>
      <c r="DX3" s="159"/>
      <c r="DY3" s="159"/>
      <c r="DZ3" s="159"/>
      <c r="EA3" s="159"/>
      <c r="EB3" s="159"/>
      <c r="EC3" s="159"/>
      <c r="ED3" s="159"/>
      <c r="EE3" s="159"/>
      <c r="EF3" s="159"/>
      <c r="EG3" s="159"/>
      <c r="EH3" s="159"/>
      <c r="EI3" s="159"/>
      <c r="EJ3" s="159"/>
      <c r="EK3" s="159"/>
      <c r="EL3" s="159"/>
      <c r="EM3" s="159"/>
      <c r="EN3" s="159"/>
      <c r="EO3" s="159"/>
      <c r="EP3" s="159"/>
      <c r="EQ3" s="159"/>
      <c r="ER3" s="159"/>
      <c r="ES3" s="159"/>
      <c r="ET3" s="159"/>
      <c r="EU3" s="159"/>
      <c r="EV3" s="159"/>
      <c r="EW3" s="159"/>
      <c r="EX3" s="159"/>
      <c r="EY3" s="159"/>
      <c r="EZ3" s="159"/>
      <c r="FA3" s="159"/>
      <c r="FB3" s="159"/>
      <c r="FC3" s="159"/>
      <c r="FD3" s="159"/>
      <c r="FE3" s="159"/>
      <c r="FF3" s="159"/>
      <c r="FG3" s="159"/>
      <c r="FH3" s="159"/>
      <c r="FI3" s="159"/>
      <c r="FJ3" s="159"/>
      <c r="FK3" s="159"/>
      <c r="FL3" s="159"/>
      <c r="FM3" s="159"/>
      <c r="FN3" s="159"/>
      <c r="FO3" s="159"/>
      <c r="FP3" s="159"/>
      <c r="FQ3" s="159"/>
      <c r="FR3" s="159"/>
      <c r="FS3" s="159"/>
      <c r="FT3" s="159"/>
      <c r="FU3" s="159"/>
      <c r="FV3" s="159"/>
      <c r="FW3" s="159"/>
      <c r="FX3" s="159"/>
      <c r="FY3" s="159"/>
      <c r="FZ3" s="159"/>
      <c r="GA3" s="159"/>
      <c r="GB3" s="159"/>
      <c r="GC3" s="159"/>
      <c r="GD3" s="159"/>
      <c r="GE3" s="159"/>
      <c r="GF3" s="159"/>
      <c r="GG3" s="159"/>
      <c r="GH3" s="159"/>
      <c r="GI3" s="159"/>
      <c r="GJ3" s="159"/>
      <c r="GK3" s="159"/>
      <c r="GL3" s="159"/>
      <c r="GM3" s="159"/>
      <c r="GN3" s="159"/>
      <c r="GO3" s="159"/>
      <c r="GP3" s="159"/>
      <c r="GQ3" s="159"/>
      <c r="GR3" s="159"/>
      <c r="GS3" s="159"/>
      <c r="GT3" s="159"/>
      <c r="GU3" s="159"/>
      <c r="GV3" s="159"/>
      <c r="GW3" s="159"/>
      <c r="GX3" s="159"/>
      <c r="GY3" s="159"/>
      <c r="GZ3" s="159"/>
      <c r="HA3" s="159"/>
      <c r="HB3" s="159"/>
      <c r="HC3" s="159"/>
      <c r="HD3" s="159"/>
      <c r="HE3" s="159"/>
      <c r="HF3" s="159"/>
      <c r="HG3" s="159"/>
      <c r="HH3" s="159"/>
      <c r="HI3" s="159"/>
      <c r="HJ3" s="159"/>
      <c r="HK3" s="159"/>
      <c r="HL3" s="159"/>
      <c r="HM3" s="159"/>
      <c r="HN3" s="159"/>
      <c r="HO3" s="159"/>
      <c r="HP3" s="159"/>
      <c r="HQ3" s="159"/>
      <c r="HR3" s="159"/>
      <c r="HS3" s="159"/>
      <c r="HT3" s="159"/>
      <c r="HU3" s="159"/>
      <c r="HV3" s="159"/>
      <c r="HW3" s="159"/>
      <c r="HX3" s="159"/>
      <c r="HY3" s="159"/>
      <c r="HZ3" s="159"/>
      <c r="IA3" s="159"/>
      <c r="IB3" s="159"/>
      <c r="IC3" s="159"/>
      <c r="ID3" s="159"/>
      <c r="IE3" s="159"/>
      <c r="IF3" s="159"/>
      <c r="IG3" s="159"/>
      <c r="IH3" s="159"/>
      <c r="II3" s="159"/>
      <c r="IJ3" s="159"/>
      <c r="IK3" s="159"/>
      <c r="IL3" s="159"/>
      <c r="IM3" s="159"/>
      <c r="IN3" s="159"/>
      <c r="IO3" s="159"/>
      <c r="IP3" s="159"/>
      <c r="IQ3" s="159"/>
      <c r="IR3" s="159"/>
      <c r="IS3" s="159"/>
      <c r="IT3" s="159"/>
      <c r="IU3" s="159"/>
      <c r="IV3" s="159"/>
    </row>
    <row r="4" spans="1:256" ht="20.25">
      <c r="A4" s="164"/>
      <c r="B4" s="164"/>
      <c r="C4" s="164"/>
      <c r="D4" s="164"/>
      <c r="E4" s="164"/>
      <c r="F4" s="152"/>
      <c r="G4" s="165"/>
      <c r="H4" s="165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7"/>
      <c r="BS4" s="157"/>
      <c r="BT4" s="157"/>
      <c r="BU4" s="157"/>
      <c r="BV4" s="157"/>
      <c r="BW4" s="157"/>
      <c r="BX4" s="157"/>
      <c r="BY4" s="157"/>
      <c r="BZ4" s="157"/>
      <c r="CA4" s="157"/>
      <c r="CB4" s="157"/>
      <c r="CC4" s="157"/>
      <c r="CD4" s="157"/>
      <c r="CE4" s="157"/>
      <c r="CF4" s="157"/>
      <c r="CG4" s="157"/>
      <c r="CH4" s="157"/>
      <c r="CI4" s="157"/>
      <c r="CJ4" s="157"/>
      <c r="CK4" s="157"/>
      <c r="CL4" s="157"/>
      <c r="CM4" s="157"/>
      <c r="CN4" s="157"/>
      <c r="CO4" s="157"/>
      <c r="CP4" s="157"/>
      <c r="CQ4" s="157"/>
      <c r="CR4" s="157"/>
      <c r="CS4" s="157"/>
      <c r="CT4" s="157"/>
      <c r="CU4" s="157"/>
      <c r="CV4" s="157"/>
      <c r="CW4" s="157"/>
      <c r="CX4" s="157"/>
      <c r="CY4" s="157"/>
      <c r="CZ4" s="157"/>
      <c r="DA4" s="157"/>
      <c r="DB4" s="157"/>
      <c r="DC4" s="157"/>
      <c r="DD4" s="157"/>
      <c r="DE4" s="157"/>
      <c r="DF4" s="157"/>
      <c r="DG4" s="157"/>
      <c r="DH4" s="157"/>
      <c r="DI4" s="157"/>
      <c r="DJ4" s="157"/>
      <c r="DK4" s="157"/>
      <c r="DL4" s="157"/>
      <c r="DM4" s="157"/>
      <c r="DN4" s="157"/>
      <c r="DO4" s="157"/>
      <c r="DP4" s="157"/>
      <c r="DQ4" s="157"/>
      <c r="DR4" s="157"/>
      <c r="DS4" s="157"/>
      <c r="DT4" s="157"/>
      <c r="DU4" s="157"/>
      <c r="DV4" s="157"/>
      <c r="DW4" s="157"/>
      <c r="DX4" s="157"/>
      <c r="DY4" s="157"/>
      <c r="DZ4" s="157"/>
      <c r="EA4" s="157"/>
      <c r="EB4" s="157"/>
      <c r="EC4" s="157"/>
      <c r="ED4" s="157"/>
      <c r="EE4" s="157"/>
      <c r="EF4" s="157"/>
      <c r="EG4" s="157"/>
      <c r="EH4" s="157"/>
      <c r="EI4" s="157"/>
      <c r="EJ4" s="157"/>
      <c r="EK4" s="157"/>
      <c r="EL4" s="157"/>
      <c r="EM4" s="157"/>
      <c r="EN4" s="157"/>
      <c r="EO4" s="157"/>
      <c r="EP4" s="157"/>
      <c r="EQ4" s="157"/>
      <c r="ER4" s="157"/>
      <c r="ES4" s="157"/>
      <c r="ET4" s="157"/>
      <c r="EU4" s="157"/>
      <c r="EV4" s="157"/>
      <c r="EW4" s="157"/>
      <c r="EX4" s="157"/>
      <c r="EY4" s="157"/>
      <c r="EZ4" s="157"/>
      <c r="FA4" s="157"/>
      <c r="FB4" s="157"/>
      <c r="FC4" s="157"/>
      <c r="FD4" s="157"/>
      <c r="FE4" s="157"/>
      <c r="FF4" s="157"/>
      <c r="FG4" s="157"/>
      <c r="FH4" s="157"/>
      <c r="FI4" s="157"/>
      <c r="FJ4" s="157"/>
      <c r="FK4" s="157"/>
      <c r="FL4" s="157"/>
      <c r="FM4" s="157"/>
      <c r="FN4" s="157"/>
      <c r="FO4" s="157"/>
      <c r="FP4" s="157"/>
      <c r="FQ4" s="157"/>
      <c r="FR4" s="157"/>
      <c r="FS4" s="157"/>
      <c r="FT4" s="157"/>
      <c r="FU4" s="157"/>
      <c r="FV4" s="157"/>
      <c r="FW4" s="157"/>
      <c r="FX4" s="157"/>
      <c r="FY4" s="157"/>
      <c r="FZ4" s="157"/>
      <c r="GA4" s="157"/>
      <c r="GB4" s="157"/>
      <c r="GC4" s="157"/>
      <c r="GD4" s="157"/>
      <c r="GE4" s="157"/>
      <c r="GF4" s="157"/>
      <c r="GG4" s="157"/>
      <c r="GH4" s="157"/>
      <c r="GI4" s="157"/>
      <c r="GJ4" s="157"/>
      <c r="GK4" s="157"/>
      <c r="GL4" s="157"/>
      <c r="GM4" s="157"/>
      <c r="GN4" s="157"/>
      <c r="GO4" s="157"/>
      <c r="GP4" s="157"/>
      <c r="GQ4" s="157"/>
      <c r="GR4" s="157"/>
      <c r="GS4" s="157"/>
      <c r="GT4" s="157"/>
      <c r="GU4" s="157"/>
      <c r="GV4" s="157"/>
      <c r="GW4" s="157"/>
      <c r="GX4" s="157"/>
      <c r="GY4" s="157"/>
      <c r="GZ4" s="157"/>
      <c r="HA4" s="157"/>
      <c r="HB4" s="157"/>
      <c r="HC4" s="157"/>
      <c r="HD4" s="157"/>
      <c r="HE4" s="157"/>
      <c r="HF4" s="157"/>
      <c r="HG4" s="157"/>
      <c r="HH4" s="157"/>
      <c r="HI4" s="157"/>
      <c r="HJ4" s="157"/>
      <c r="HK4" s="157"/>
      <c r="HL4" s="157"/>
      <c r="HM4" s="157"/>
      <c r="HN4" s="157"/>
      <c r="HO4" s="157"/>
      <c r="HP4" s="157"/>
      <c r="HQ4" s="157"/>
      <c r="HR4" s="157"/>
      <c r="HS4" s="157"/>
      <c r="HT4" s="157"/>
      <c r="HU4" s="157"/>
      <c r="HV4" s="157"/>
      <c r="HW4" s="157"/>
      <c r="HX4" s="157"/>
      <c r="HY4" s="157"/>
      <c r="HZ4" s="157"/>
      <c r="IA4" s="157"/>
      <c r="IB4" s="157"/>
      <c r="IC4" s="157"/>
      <c r="ID4" s="157"/>
      <c r="IE4" s="157"/>
      <c r="IF4" s="157"/>
      <c r="IG4" s="157"/>
      <c r="IH4" s="157"/>
      <c r="II4" s="157"/>
      <c r="IJ4" s="157"/>
      <c r="IK4" s="157"/>
      <c r="IL4" s="157"/>
      <c r="IM4" s="157"/>
      <c r="IN4" s="157"/>
      <c r="IO4" s="157"/>
      <c r="IP4" s="157"/>
      <c r="IQ4" s="157"/>
      <c r="IR4" s="157"/>
      <c r="IS4" s="157"/>
      <c r="IT4" s="157"/>
      <c r="IU4" s="157"/>
      <c r="IV4" s="157"/>
    </row>
    <row r="5" spans="1:256" ht="22.5">
      <c r="A5" s="153"/>
      <c r="B5" s="154"/>
      <c r="C5" s="154"/>
      <c r="D5" s="154"/>
      <c r="E5" s="154"/>
    </row>
    <row r="6" spans="1:256" ht="15.75">
      <c r="A6" s="155"/>
      <c r="B6" s="150"/>
      <c r="C6" s="150"/>
      <c r="D6" s="150"/>
      <c r="E6" s="150"/>
      <c r="F6" s="150"/>
      <c r="G6" s="150"/>
      <c r="H6" s="150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57"/>
      <c r="BS6" s="157"/>
      <c r="BT6" s="157"/>
      <c r="BU6" s="157"/>
      <c r="BV6" s="157"/>
      <c r="BW6" s="157"/>
      <c r="BX6" s="157"/>
      <c r="BY6" s="157"/>
      <c r="BZ6" s="157"/>
      <c r="CA6" s="157"/>
      <c r="CB6" s="157"/>
      <c r="CC6" s="157"/>
      <c r="CD6" s="157"/>
      <c r="CE6" s="157"/>
      <c r="CF6" s="157"/>
      <c r="CG6" s="157"/>
      <c r="CH6" s="157"/>
      <c r="CI6" s="157"/>
      <c r="CJ6" s="157"/>
      <c r="CK6" s="157"/>
      <c r="CL6" s="157"/>
      <c r="CM6" s="157"/>
      <c r="CN6" s="157"/>
      <c r="CO6" s="157"/>
      <c r="CP6" s="157"/>
      <c r="CQ6" s="157"/>
      <c r="CR6" s="157"/>
      <c r="CS6" s="157"/>
      <c r="CT6" s="157"/>
      <c r="CU6" s="157"/>
      <c r="CV6" s="157"/>
      <c r="CW6" s="157"/>
      <c r="CX6" s="157"/>
      <c r="CY6" s="157"/>
      <c r="CZ6" s="157"/>
      <c r="DA6" s="157"/>
      <c r="DB6" s="157"/>
      <c r="DC6" s="157"/>
      <c r="DD6" s="157"/>
      <c r="DE6" s="157"/>
      <c r="DF6" s="157"/>
      <c r="DG6" s="157"/>
      <c r="DH6" s="157"/>
      <c r="DI6" s="157"/>
      <c r="DJ6" s="157"/>
      <c r="DK6" s="157"/>
      <c r="DL6" s="157"/>
      <c r="DM6" s="157"/>
      <c r="DN6" s="157"/>
      <c r="DO6" s="157"/>
      <c r="DP6" s="157"/>
      <c r="DQ6" s="157"/>
      <c r="DR6" s="157"/>
      <c r="DS6" s="157"/>
      <c r="DT6" s="157"/>
      <c r="DU6" s="157"/>
      <c r="DV6" s="157"/>
      <c r="DW6" s="157"/>
      <c r="DX6" s="157"/>
      <c r="DY6" s="157"/>
      <c r="DZ6" s="157"/>
      <c r="EA6" s="157"/>
      <c r="EB6" s="157"/>
      <c r="EC6" s="157"/>
      <c r="ED6" s="157"/>
      <c r="EE6" s="157"/>
      <c r="EF6" s="157"/>
      <c r="EG6" s="157"/>
      <c r="EH6" s="157"/>
      <c r="EI6" s="157"/>
      <c r="EJ6" s="157"/>
      <c r="EK6" s="157"/>
      <c r="EL6" s="157"/>
      <c r="EM6" s="157"/>
      <c r="EN6" s="157"/>
      <c r="EO6" s="157"/>
      <c r="EP6" s="157"/>
      <c r="EQ6" s="157"/>
      <c r="ER6" s="157"/>
      <c r="ES6" s="157"/>
      <c r="ET6" s="157"/>
      <c r="EU6" s="157"/>
      <c r="EV6" s="157"/>
      <c r="EW6" s="157"/>
      <c r="EX6" s="157"/>
      <c r="EY6" s="157"/>
      <c r="EZ6" s="157"/>
      <c r="FA6" s="157"/>
      <c r="FB6" s="157"/>
      <c r="FC6" s="157"/>
      <c r="FD6" s="157"/>
      <c r="FE6" s="157"/>
      <c r="FF6" s="157"/>
      <c r="FG6" s="157"/>
      <c r="FH6" s="157"/>
      <c r="FI6" s="157"/>
      <c r="FJ6" s="157"/>
      <c r="FK6" s="157"/>
      <c r="FL6" s="157"/>
      <c r="FM6" s="157"/>
      <c r="FN6" s="157"/>
      <c r="FO6" s="157"/>
      <c r="FP6" s="157"/>
      <c r="FQ6" s="157"/>
      <c r="FR6" s="157"/>
      <c r="FS6" s="157"/>
      <c r="FT6" s="157"/>
      <c r="FU6" s="157"/>
      <c r="FV6" s="157"/>
      <c r="FW6" s="157"/>
      <c r="FX6" s="157"/>
      <c r="FY6" s="157"/>
      <c r="FZ6" s="157"/>
      <c r="GA6" s="157"/>
      <c r="GB6" s="157"/>
      <c r="GC6" s="157"/>
      <c r="GD6" s="157"/>
      <c r="GE6" s="157"/>
      <c r="GF6" s="157"/>
      <c r="GG6" s="157"/>
      <c r="GH6" s="157"/>
      <c r="GI6" s="157"/>
      <c r="GJ6" s="157"/>
      <c r="GK6" s="157"/>
      <c r="GL6" s="157"/>
      <c r="GM6" s="157"/>
      <c r="GN6" s="157"/>
      <c r="GO6" s="157"/>
      <c r="GP6" s="157"/>
      <c r="GQ6" s="157"/>
      <c r="GR6" s="157"/>
      <c r="GS6" s="157"/>
      <c r="GT6" s="157"/>
      <c r="GU6" s="157"/>
      <c r="GV6" s="157"/>
      <c r="GW6" s="157"/>
      <c r="GX6" s="157"/>
      <c r="GY6" s="157"/>
      <c r="GZ6" s="157"/>
      <c r="HA6" s="157"/>
      <c r="HB6" s="157"/>
      <c r="HC6" s="157"/>
      <c r="HD6" s="157"/>
      <c r="HE6" s="157"/>
      <c r="HF6" s="157"/>
      <c r="HG6" s="157"/>
      <c r="HH6" s="157"/>
      <c r="HI6" s="157"/>
      <c r="HJ6" s="157"/>
      <c r="HK6" s="157"/>
      <c r="HL6" s="157"/>
      <c r="HM6" s="157"/>
      <c r="HN6" s="157"/>
      <c r="HO6" s="157"/>
      <c r="HP6" s="157"/>
      <c r="HQ6" s="157"/>
      <c r="HR6" s="157"/>
      <c r="HS6" s="157"/>
      <c r="HT6" s="157"/>
      <c r="HU6" s="157"/>
      <c r="HV6" s="157"/>
      <c r="HW6" s="157"/>
      <c r="HX6" s="157"/>
      <c r="HY6" s="157"/>
      <c r="HZ6" s="157"/>
      <c r="IA6" s="157"/>
      <c r="IB6" s="157"/>
      <c r="IC6" s="157"/>
      <c r="ID6" s="157"/>
      <c r="IE6" s="157"/>
      <c r="IF6" s="157"/>
      <c r="IG6" s="157"/>
      <c r="IH6" s="157"/>
      <c r="II6" s="157"/>
      <c r="IJ6" s="157"/>
      <c r="IK6" s="157"/>
      <c r="IL6" s="157"/>
      <c r="IM6" s="157"/>
      <c r="IN6" s="157"/>
      <c r="IO6" s="157"/>
      <c r="IP6" s="157"/>
      <c r="IQ6" s="157"/>
      <c r="IR6" s="157"/>
      <c r="IS6" s="157"/>
      <c r="IT6" s="157"/>
      <c r="IU6" s="157"/>
      <c r="IV6" s="157"/>
    </row>
    <row r="7" spans="1:256" ht="15.75">
      <c r="A7" s="155"/>
      <c r="B7" s="150"/>
      <c r="C7" s="150"/>
      <c r="D7" s="150"/>
      <c r="E7" s="150"/>
      <c r="F7" s="150"/>
      <c r="G7" s="150"/>
      <c r="H7" s="150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  <c r="BK7" s="157"/>
      <c r="BL7" s="157"/>
      <c r="BM7" s="157"/>
      <c r="BN7" s="157"/>
      <c r="BO7" s="157"/>
      <c r="BP7" s="157"/>
      <c r="BQ7" s="157"/>
      <c r="BR7" s="157"/>
      <c r="BS7" s="157"/>
      <c r="BT7" s="157"/>
      <c r="BU7" s="157"/>
      <c r="BV7" s="157"/>
      <c r="BW7" s="157"/>
      <c r="BX7" s="157"/>
      <c r="BY7" s="157"/>
      <c r="BZ7" s="157"/>
      <c r="CA7" s="157"/>
      <c r="CB7" s="157"/>
      <c r="CC7" s="157"/>
      <c r="CD7" s="157"/>
      <c r="CE7" s="157"/>
      <c r="CF7" s="157"/>
      <c r="CG7" s="157"/>
      <c r="CH7" s="157"/>
      <c r="CI7" s="157"/>
      <c r="CJ7" s="157"/>
      <c r="CK7" s="157"/>
      <c r="CL7" s="157"/>
      <c r="CM7" s="157"/>
      <c r="CN7" s="157"/>
      <c r="CO7" s="157"/>
      <c r="CP7" s="157"/>
      <c r="CQ7" s="157"/>
      <c r="CR7" s="157"/>
      <c r="CS7" s="157"/>
      <c r="CT7" s="157"/>
      <c r="CU7" s="157"/>
      <c r="CV7" s="157"/>
      <c r="CW7" s="157"/>
      <c r="CX7" s="157"/>
      <c r="CY7" s="157"/>
      <c r="CZ7" s="157"/>
      <c r="DA7" s="157"/>
      <c r="DB7" s="157"/>
      <c r="DC7" s="157"/>
      <c r="DD7" s="157"/>
      <c r="DE7" s="157"/>
      <c r="DF7" s="157"/>
      <c r="DG7" s="157"/>
      <c r="DH7" s="157"/>
      <c r="DI7" s="157"/>
      <c r="DJ7" s="157"/>
      <c r="DK7" s="157"/>
      <c r="DL7" s="157"/>
      <c r="DM7" s="157"/>
      <c r="DN7" s="157"/>
      <c r="DO7" s="157"/>
      <c r="DP7" s="157"/>
      <c r="DQ7" s="157"/>
      <c r="DR7" s="157"/>
      <c r="DS7" s="157"/>
      <c r="DT7" s="157"/>
      <c r="DU7" s="157"/>
      <c r="DV7" s="157"/>
      <c r="DW7" s="157"/>
      <c r="DX7" s="157"/>
      <c r="DY7" s="157"/>
      <c r="DZ7" s="157"/>
      <c r="EA7" s="157"/>
      <c r="EB7" s="157"/>
      <c r="EC7" s="157"/>
      <c r="ED7" s="157"/>
      <c r="EE7" s="157"/>
      <c r="EF7" s="157"/>
      <c r="EG7" s="157"/>
      <c r="EH7" s="157"/>
      <c r="EI7" s="157"/>
      <c r="EJ7" s="157"/>
      <c r="EK7" s="157"/>
      <c r="EL7" s="157"/>
      <c r="EM7" s="157"/>
      <c r="EN7" s="157"/>
      <c r="EO7" s="157"/>
      <c r="EP7" s="157"/>
      <c r="EQ7" s="157"/>
      <c r="ER7" s="157"/>
      <c r="ES7" s="157"/>
      <c r="ET7" s="157"/>
      <c r="EU7" s="157"/>
      <c r="EV7" s="157"/>
      <c r="EW7" s="157"/>
      <c r="EX7" s="157"/>
      <c r="EY7" s="157"/>
      <c r="EZ7" s="157"/>
      <c r="FA7" s="157"/>
      <c r="FB7" s="157"/>
      <c r="FC7" s="157"/>
      <c r="FD7" s="157"/>
      <c r="FE7" s="157"/>
      <c r="FF7" s="157"/>
      <c r="FG7" s="157"/>
      <c r="FH7" s="157"/>
      <c r="FI7" s="157"/>
      <c r="FJ7" s="157"/>
      <c r="FK7" s="157"/>
      <c r="FL7" s="157"/>
      <c r="FM7" s="157"/>
      <c r="FN7" s="157"/>
      <c r="FO7" s="157"/>
      <c r="FP7" s="157"/>
      <c r="FQ7" s="157"/>
      <c r="FR7" s="157"/>
      <c r="FS7" s="157"/>
      <c r="FT7" s="157"/>
      <c r="FU7" s="157"/>
      <c r="FV7" s="157"/>
      <c r="FW7" s="157"/>
      <c r="FX7" s="157"/>
      <c r="FY7" s="157"/>
      <c r="FZ7" s="157"/>
      <c r="GA7" s="157"/>
      <c r="GB7" s="157"/>
      <c r="GC7" s="157"/>
      <c r="GD7" s="157"/>
      <c r="GE7" s="157"/>
      <c r="GF7" s="157"/>
      <c r="GG7" s="157"/>
      <c r="GH7" s="157"/>
      <c r="GI7" s="157"/>
      <c r="GJ7" s="157"/>
      <c r="GK7" s="157"/>
      <c r="GL7" s="157"/>
      <c r="GM7" s="157"/>
      <c r="GN7" s="157"/>
      <c r="GO7" s="157"/>
      <c r="GP7" s="157"/>
      <c r="GQ7" s="157"/>
      <c r="GR7" s="157"/>
      <c r="GS7" s="157"/>
      <c r="GT7" s="157"/>
      <c r="GU7" s="157"/>
      <c r="GV7" s="157"/>
      <c r="GW7" s="157"/>
      <c r="GX7" s="157"/>
      <c r="GY7" s="157"/>
      <c r="GZ7" s="157"/>
      <c r="HA7" s="157"/>
      <c r="HB7" s="157"/>
      <c r="HC7" s="157"/>
      <c r="HD7" s="157"/>
      <c r="HE7" s="157"/>
      <c r="HF7" s="157"/>
      <c r="HG7" s="157"/>
      <c r="HH7" s="157"/>
      <c r="HI7" s="157"/>
      <c r="HJ7" s="157"/>
      <c r="HK7" s="157"/>
      <c r="HL7" s="157"/>
      <c r="HM7" s="157"/>
      <c r="HN7" s="157"/>
      <c r="HO7" s="157"/>
      <c r="HP7" s="157"/>
      <c r="HQ7" s="157"/>
      <c r="HR7" s="157"/>
      <c r="HS7" s="157"/>
      <c r="HT7" s="157"/>
      <c r="HU7" s="157"/>
      <c r="HV7" s="157"/>
      <c r="HW7" s="157"/>
      <c r="HX7" s="157"/>
      <c r="HY7" s="157"/>
      <c r="HZ7" s="157"/>
      <c r="IA7" s="157"/>
      <c r="IB7" s="157"/>
      <c r="IC7" s="157"/>
      <c r="ID7" s="157"/>
      <c r="IE7" s="157"/>
      <c r="IF7" s="157"/>
      <c r="IG7" s="157"/>
      <c r="IH7" s="157"/>
      <c r="II7" s="157"/>
      <c r="IJ7" s="157"/>
      <c r="IK7" s="157"/>
      <c r="IL7" s="157"/>
      <c r="IM7" s="157"/>
      <c r="IN7" s="157"/>
      <c r="IO7" s="157"/>
      <c r="IP7" s="157"/>
      <c r="IQ7" s="157"/>
      <c r="IR7" s="157"/>
      <c r="IS7" s="157"/>
      <c r="IT7" s="157"/>
      <c r="IU7" s="157"/>
      <c r="IV7" s="157"/>
    </row>
    <row r="8" spans="1:256" ht="15.75">
      <c r="A8" s="155"/>
      <c r="B8" s="150"/>
      <c r="C8" s="150"/>
      <c r="D8" s="150"/>
      <c r="E8" s="150"/>
      <c r="F8" s="150"/>
      <c r="G8" s="150"/>
      <c r="H8" s="150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  <c r="BK8" s="157"/>
      <c r="BL8" s="157"/>
      <c r="BM8" s="157"/>
      <c r="BN8" s="157"/>
      <c r="BO8" s="157"/>
      <c r="BP8" s="157"/>
      <c r="BQ8" s="157"/>
      <c r="BR8" s="157"/>
      <c r="BS8" s="157"/>
      <c r="BT8" s="157"/>
      <c r="BU8" s="157"/>
      <c r="BV8" s="157"/>
      <c r="BW8" s="157"/>
      <c r="BX8" s="157"/>
      <c r="BY8" s="157"/>
      <c r="BZ8" s="157"/>
      <c r="CA8" s="157"/>
      <c r="CB8" s="157"/>
      <c r="CC8" s="157"/>
      <c r="CD8" s="157"/>
      <c r="CE8" s="157"/>
      <c r="CF8" s="157"/>
      <c r="CG8" s="157"/>
      <c r="CH8" s="157"/>
      <c r="CI8" s="157"/>
      <c r="CJ8" s="157"/>
      <c r="CK8" s="157"/>
      <c r="CL8" s="157"/>
      <c r="CM8" s="157"/>
      <c r="CN8" s="157"/>
      <c r="CO8" s="157"/>
      <c r="CP8" s="157"/>
      <c r="CQ8" s="157"/>
      <c r="CR8" s="157"/>
      <c r="CS8" s="157"/>
      <c r="CT8" s="157"/>
      <c r="CU8" s="157"/>
      <c r="CV8" s="157"/>
      <c r="CW8" s="157"/>
      <c r="CX8" s="157"/>
      <c r="CY8" s="157"/>
      <c r="CZ8" s="157"/>
      <c r="DA8" s="157"/>
      <c r="DB8" s="157"/>
      <c r="DC8" s="157"/>
      <c r="DD8" s="157"/>
      <c r="DE8" s="157"/>
      <c r="DF8" s="157"/>
      <c r="DG8" s="157"/>
      <c r="DH8" s="157"/>
      <c r="DI8" s="157"/>
      <c r="DJ8" s="157"/>
      <c r="DK8" s="157"/>
      <c r="DL8" s="157"/>
      <c r="DM8" s="157"/>
      <c r="DN8" s="157"/>
      <c r="DO8" s="157"/>
      <c r="DP8" s="157"/>
      <c r="DQ8" s="157"/>
      <c r="DR8" s="157"/>
      <c r="DS8" s="157"/>
      <c r="DT8" s="157"/>
      <c r="DU8" s="157"/>
      <c r="DV8" s="157"/>
      <c r="DW8" s="157"/>
      <c r="DX8" s="157"/>
      <c r="DY8" s="157"/>
      <c r="DZ8" s="157"/>
      <c r="EA8" s="157"/>
      <c r="EB8" s="157"/>
      <c r="EC8" s="157"/>
      <c r="ED8" s="157"/>
      <c r="EE8" s="157"/>
      <c r="EF8" s="157"/>
      <c r="EG8" s="157"/>
      <c r="EH8" s="157"/>
      <c r="EI8" s="157"/>
      <c r="EJ8" s="157"/>
      <c r="EK8" s="157"/>
      <c r="EL8" s="157"/>
      <c r="EM8" s="157"/>
      <c r="EN8" s="157"/>
      <c r="EO8" s="157"/>
      <c r="EP8" s="157"/>
      <c r="EQ8" s="157"/>
      <c r="ER8" s="157"/>
      <c r="ES8" s="157"/>
      <c r="ET8" s="157"/>
      <c r="EU8" s="157"/>
      <c r="EV8" s="157"/>
      <c r="EW8" s="157"/>
      <c r="EX8" s="157"/>
      <c r="EY8" s="157"/>
      <c r="EZ8" s="157"/>
      <c r="FA8" s="157"/>
      <c r="FB8" s="157"/>
      <c r="FC8" s="157"/>
      <c r="FD8" s="157"/>
      <c r="FE8" s="157"/>
      <c r="FF8" s="157"/>
      <c r="FG8" s="157"/>
      <c r="FH8" s="157"/>
      <c r="FI8" s="157"/>
      <c r="FJ8" s="157"/>
      <c r="FK8" s="157"/>
      <c r="FL8" s="157"/>
      <c r="FM8" s="157"/>
      <c r="FN8" s="157"/>
      <c r="FO8" s="157"/>
      <c r="FP8" s="157"/>
      <c r="FQ8" s="157"/>
      <c r="FR8" s="157"/>
      <c r="FS8" s="157"/>
      <c r="FT8" s="157"/>
      <c r="FU8" s="157"/>
      <c r="FV8" s="157"/>
      <c r="FW8" s="157"/>
      <c r="FX8" s="157"/>
      <c r="FY8" s="157"/>
      <c r="FZ8" s="157"/>
      <c r="GA8" s="157"/>
      <c r="GB8" s="157"/>
      <c r="GC8" s="157"/>
      <c r="GD8" s="157"/>
      <c r="GE8" s="157"/>
      <c r="GF8" s="157"/>
      <c r="GG8" s="157"/>
      <c r="GH8" s="157"/>
      <c r="GI8" s="157"/>
      <c r="GJ8" s="157"/>
      <c r="GK8" s="157"/>
      <c r="GL8" s="157"/>
      <c r="GM8" s="157"/>
      <c r="GN8" s="157"/>
      <c r="GO8" s="157"/>
      <c r="GP8" s="157"/>
      <c r="GQ8" s="157"/>
      <c r="GR8" s="157"/>
      <c r="GS8" s="157"/>
      <c r="GT8" s="157"/>
      <c r="GU8" s="157"/>
      <c r="GV8" s="157"/>
      <c r="GW8" s="157"/>
      <c r="GX8" s="157"/>
      <c r="GY8" s="157"/>
      <c r="GZ8" s="157"/>
      <c r="HA8" s="157"/>
      <c r="HB8" s="157"/>
      <c r="HC8" s="157"/>
      <c r="HD8" s="157"/>
      <c r="HE8" s="157"/>
      <c r="HF8" s="157"/>
      <c r="HG8" s="157"/>
      <c r="HH8" s="157"/>
      <c r="HI8" s="157"/>
      <c r="HJ8" s="157"/>
      <c r="HK8" s="157"/>
      <c r="HL8" s="157"/>
      <c r="HM8" s="157"/>
      <c r="HN8" s="157"/>
      <c r="HO8" s="157"/>
      <c r="HP8" s="157"/>
      <c r="HQ8" s="157"/>
      <c r="HR8" s="157"/>
      <c r="HS8" s="157"/>
      <c r="HT8" s="157"/>
      <c r="HU8" s="157"/>
      <c r="HV8" s="157"/>
      <c r="HW8" s="157"/>
      <c r="HX8" s="157"/>
      <c r="HY8" s="157"/>
      <c r="HZ8" s="157"/>
      <c r="IA8" s="157"/>
      <c r="IB8" s="157"/>
      <c r="IC8" s="157"/>
      <c r="ID8" s="157"/>
      <c r="IE8" s="157"/>
      <c r="IF8" s="157"/>
      <c r="IG8" s="157"/>
      <c r="IH8" s="157"/>
      <c r="II8" s="157"/>
      <c r="IJ8" s="157"/>
      <c r="IK8" s="157"/>
      <c r="IL8" s="157"/>
      <c r="IM8" s="157"/>
      <c r="IN8" s="157"/>
      <c r="IO8" s="157"/>
      <c r="IP8" s="157"/>
      <c r="IQ8" s="157"/>
      <c r="IR8" s="157"/>
      <c r="IS8" s="157"/>
      <c r="IT8" s="157"/>
      <c r="IU8" s="157"/>
      <c r="IV8" s="157"/>
    </row>
    <row r="9" spans="1:256" ht="15.75">
      <c r="A9" s="155"/>
      <c r="B9" s="150"/>
      <c r="C9" s="150"/>
      <c r="D9" s="150"/>
      <c r="E9" s="150"/>
      <c r="F9" s="150"/>
      <c r="G9" s="150"/>
      <c r="H9" s="150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  <c r="BK9" s="157"/>
      <c r="BL9" s="157"/>
      <c r="BM9" s="157"/>
      <c r="BN9" s="157"/>
      <c r="BO9" s="157"/>
      <c r="BP9" s="157"/>
      <c r="BQ9" s="157"/>
      <c r="BR9" s="157"/>
      <c r="BS9" s="157"/>
      <c r="BT9" s="157"/>
      <c r="BU9" s="157"/>
      <c r="BV9" s="157"/>
      <c r="BW9" s="157"/>
      <c r="BX9" s="157"/>
      <c r="BY9" s="157"/>
      <c r="BZ9" s="157"/>
      <c r="CA9" s="157"/>
      <c r="CB9" s="157"/>
      <c r="CC9" s="157"/>
      <c r="CD9" s="157"/>
      <c r="CE9" s="157"/>
      <c r="CF9" s="157"/>
      <c r="CG9" s="157"/>
      <c r="CH9" s="157"/>
      <c r="CI9" s="157"/>
      <c r="CJ9" s="157"/>
      <c r="CK9" s="157"/>
      <c r="CL9" s="157"/>
      <c r="CM9" s="157"/>
      <c r="CN9" s="157"/>
      <c r="CO9" s="157"/>
      <c r="CP9" s="157"/>
      <c r="CQ9" s="157"/>
      <c r="CR9" s="157"/>
      <c r="CS9" s="157"/>
      <c r="CT9" s="157"/>
      <c r="CU9" s="157"/>
      <c r="CV9" s="157"/>
      <c r="CW9" s="157"/>
      <c r="CX9" s="157"/>
      <c r="CY9" s="157"/>
      <c r="CZ9" s="157"/>
      <c r="DA9" s="157"/>
      <c r="DB9" s="157"/>
      <c r="DC9" s="157"/>
      <c r="DD9" s="157"/>
      <c r="DE9" s="157"/>
      <c r="DF9" s="157"/>
      <c r="DG9" s="157"/>
      <c r="DH9" s="157"/>
      <c r="DI9" s="157"/>
      <c r="DJ9" s="157"/>
      <c r="DK9" s="157"/>
      <c r="DL9" s="157"/>
      <c r="DM9" s="157"/>
      <c r="DN9" s="157"/>
      <c r="DO9" s="157"/>
      <c r="DP9" s="157"/>
      <c r="DQ9" s="157"/>
      <c r="DR9" s="157"/>
      <c r="DS9" s="157"/>
      <c r="DT9" s="157"/>
      <c r="DU9" s="157"/>
      <c r="DV9" s="157"/>
      <c r="DW9" s="157"/>
      <c r="DX9" s="157"/>
      <c r="DY9" s="157"/>
      <c r="DZ9" s="157"/>
      <c r="EA9" s="157"/>
      <c r="EB9" s="157"/>
      <c r="EC9" s="157"/>
      <c r="ED9" s="157"/>
      <c r="EE9" s="157"/>
      <c r="EF9" s="157"/>
      <c r="EG9" s="157"/>
      <c r="EH9" s="157"/>
      <c r="EI9" s="157"/>
      <c r="EJ9" s="157"/>
      <c r="EK9" s="157"/>
      <c r="EL9" s="157"/>
      <c r="EM9" s="157"/>
      <c r="EN9" s="157"/>
      <c r="EO9" s="157"/>
      <c r="EP9" s="157"/>
      <c r="EQ9" s="157"/>
      <c r="ER9" s="157"/>
      <c r="ES9" s="157"/>
      <c r="ET9" s="157"/>
      <c r="EU9" s="157"/>
      <c r="EV9" s="157"/>
      <c r="EW9" s="157"/>
      <c r="EX9" s="157"/>
      <c r="EY9" s="157"/>
      <c r="EZ9" s="157"/>
      <c r="FA9" s="157"/>
      <c r="FB9" s="157"/>
      <c r="FC9" s="157"/>
      <c r="FD9" s="157"/>
      <c r="FE9" s="157"/>
      <c r="FF9" s="157"/>
      <c r="FG9" s="157"/>
      <c r="FH9" s="157"/>
      <c r="FI9" s="157"/>
      <c r="FJ9" s="157"/>
      <c r="FK9" s="157"/>
      <c r="FL9" s="157"/>
      <c r="FM9" s="157"/>
      <c r="FN9" s="157"/>
      <c r="FO9" s="157"/>
      <c r="FP9" s="157"/>
      <c r="FQ9" s="157"/>
      <c r="FR9" s="157"/>
      <c r="FS9" s="157"/>
      <c r="FT9" s="157"/>
      <c r="FU9" s="157"/>
      <c r="FV9" s="157"/>
      <c r="FW9" s="157"/>
      <c r="FX9" s="157"/>
      <c r="FY9" s="157"/>
      <c r="FZ9" s="157"/>
      <c r="GA9" s="157"/>
      <c r="GB9" s="157"/>
      <c r="GC9" s="157"/>
      <c r="GD9" s="157"/>
      <c r="GE9" s="157"/>
      <c r="GF9" s="157"/>
      <c r="GG9" s="157"/>
      <c r="GH9" s="157"/>
      <c r="GI9" s="157"/>
      <c r="GJ9" s="157"/>
      <c r="GK9" s="157"/>
      <c r="GL9" s="157"/>
      <c r="GM9" s="157"/>
      <c r="GN9" s="157"/>
      <c r="GO9" s="157"/>
      <c r="GP9" s="157"/>
      <c r="GQ9" s="157"/>
      <c r="GR9" s="157"/>
      <c r="GS9" s="157"/>
      <c r="GT9" s="157"/>
      <c r="GU9" s="157"/>
      <c r="GV9" s="157"/>
      <c r="GW9" s="157"/>
      <c r="GX9" s="157"/>
      <c r="GY9" s="157"/>
      <c r="GZ9" s="157"/>
      <c r="HA9" s="157"/>
      <c r="HB9" s="157"/>
      <c r="HC9" s="157"/>
      <c r="HD9" s="157"/>
      <c r="HE9" s="157"/>
      <c r="HF9" s="157"/>
      <c r="HG9" s="157"/>
      <c r="HH9" s="157"/>
      <c r="HI9" s="157"/>
      <c r="HJ9" s="157"/>
      <c r="HK9" s="157"/>
      <c r="HL9" s="157"/>
      <c r="HM9" s="157"/>
      <c r="HN9" s="157"/>
      <c r="HO9" s="157"/>
      <c r="HP9" s="157"/>
      <c r="HQ9" s="157"/>
      <c r="HR9" s="157"/>
      <c r="HS9" s="157"/>
      <c r="HT9" s="157"/>
      <c r="HU9" s="157"/>
      <c r="HV9" s="157"/>
      <c r="HW9" s="157"/>
      <c r="HX9" s="157"/>
      <c r="HY9" s="157"/>
      <c r="HZ9" s="157"/>
      <c r="IA9" s="157"/>
      <c r="IB9" s="157"/>
      <c r="IC9" s="157"/>
      <c r="ID9" s="157"/>
      <c r="IE9" s="157"/>
      <c r="IF9" s="157"/>
      <c r="IG9" s="157"/>
      <c r="IH9" s="157"/>
      <c r="II9" s="157"/>
      <c r="IJ9" s="157"/>
      <c r="IK9" s="157"/>
      <c r="IL9" s="157"/>
      <c r="IM9" s="157"/>
      <c r="IN9" s="157"/>
      <c r="IO9" s="157"/>
      <c r="IP9" s="157"/>
      <c r="IQ9" s="157"/>
      <c r="IR9" s="157"/>
      <c r="IS9" s="157"/>
      <c r="IT9" s="157"/>
      <c r="IU9" s="157"/>
      <c r="IV9" s="157"/>
    </row>
    <row r="10" spans="1:256" ht="15.75">
      <c r="A10" s="155"/>
      <c r="B10" s="150"/>
      <c r="C10" s="150"/>
      <c r="D10" s="150"/>
      <c r="E10" s="150"/>
      <c r="F10" s="150"/>
      <c r="G10" s="150"/>
      <c r="H10" s="150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57"/>
      <c r="BQ10" s="157"/>
      <c r="BR10" s="157"/>
      <c r="BS10" s="157"/>
      <c r="BT10" s="157"/>
      <c r="BU10" s="157"/>
      <c r="BV10" s="157"/>
      <c r="BW10" s="157"/>
      <c r="BX10" s="157"/>
      <c r="BY10" s="157"/>
      <c r="BZ10" s="157"/>
      <c r="CA10" s="157"/>
      <c r="CB10" s="157"/>
      <c r="CC10" s="157"/>
      <c r="CD10" s="157"/>
      <c r="CE10" s="157"/>
      <c r="CF10" s="157"/>
      <c r="CG10" s="157"/>
      <c r="CH10" s="157"/>
      <c r="CI10" s="157"/>
      <c r="CJ10" s="157"/>
      <c r="CK10" s="157"/>
      <c r="CL10" s="157"/>
      <c r="CM10" s="157"/>
      <c r="CN10" s="157"/>
      <c r="CO10" s="157"/>
      <c r="CP10" s="157"/>
      <c r="CQ10" s="157"/>
      <c r="CR10" s="157"/>
      <c r="CS10" s="157"/>
      <c r="CT10" s="157"/>
      <c r="CU10" s="157"/>
      <c r="CV10" s="157"/>
      <c r="CW10" s="157"/>
      <c r="CX10" s="157"/>
      <c r="CY10" s="157"/>
      <c r="CZ10" s="157"/>
      <c r="DA10" s="157"/>
      <c r="DB10" s="157"/>
      <c r="DC10" s="157"/>
      <c r="DD10" s="157"/>
      <c r="DE10" s="157"/>
      <c r="DF10" s="157"/>
      <c r="DG10" s="157"/>
      <c r="DH10" s="157"/>
      <c r="DI10" s="157"/>
      <c r="DJ10" s="157"/>
      <c r="DK10" s="157"/>
      <c r="DL10" s="157"/>
      <c r="DM10" s="157"/>
      <c r="DN10" s="157"/>
      <c r="DO10" s="157"/>
      <c r="DP10" s="157"/>
      <c r="DQ10" s="157"/>
      <c r="DR10" s="157"/>
      <c r="DS10" s="157"/>
      <c r="DT10" s="157"/>
      <c r="DU10" s="157"/>
      <c r="DV10" s="157"/>
      <c r="DW10" s="157"/>
      <c r="DX10" s="157"/>
      <c r="DY10" s="157"/>
      <c r="DZ10" s="157"/>
      <c r="EA10" s="157"/>
      <c r="EB10" s="157"/>
      <c r="EC10" s="157"/>
      <c r="ED10" s="157"/>
      <c r="EE10" s="157"/>
      <c r="EF10" s="157"/>
      <c r="EG10" s="157"/>
      <c r="EH10" s="157"/>
      <c r="EI10" s="157"/>
      <c r="EJ10" s="157"/>
      <c r="EK10" s="157"/>
      <c r="EL10" s="157"/>
      <c r="EM10" s="157"/>
      <c r="EN10" s="157"/>
      <c r="EO10" s="157"/>
      <c r="EP10" s="157"/>
      <c r="EQ10" s="157"/>
      <c r="ER10" s="157"/>
      <c r="ES10" s="157"/>
      <c r="ET10" s="157"/>
      <c r="EU10" s="157"/>
      <c r="EV10" s="157"/>
      <c r="EW10" s="157"/>
      <c r="EX10" s="157"/>
      <c r="EY10" s="157"/>
      <c r="EZ10" s="157"/>
      <c r="FA10" s="157"/>
      <c r="FB10" s="157"/>
      <c r="FC10" s="157"/>
      <c r="FD10" s="157"/>
      <c r="FE10" s="157"/>
      <c r="FF10" s="157"/>
      <c r="FG10" s="157"/>
      <c r="FH10" s="157"/>
      <c r="FI10" s="157"/>
      <c r="FJ10" s="157"/>
      <c r="FK10" s="157"/>
      <c r="FL10" s="157"/>
      <c r="FM10" s="157"/>
      <c r="FN10" s="157"/>
      <c r="FO10" s="157"/>
      <c r="FP10" s="157"/>
      <c r="FQ10" s="157"/>
      <c r="FR10" s="157"/>
      <c r="FS10" s="157"/>
      <c r="FT10" s="157"/>
      <c r="FU10" s="157"/>
      <c r="FV10" s="157"/>
      <c r="FW10" s="157"/>
      <c r="FX10" s="157"/>
      <c r="FY10" s="157"/>
      <c r="FZ10" s="157"/>
      <c r="GA10" s="157"/>
      <c r="GB10" s="157"/>
      <c r="GC10" s="157"/>
      <c r="GD10" s="157"/>
      <c r="GE10" s="157"/>
      <c r="GF10" s="157"/>
      <c r="GG10" s="157"/>
      <c r="GH10" s="157"/>
      <c r="GI10" s="157"/>
      <c r="GJ10" s="157"/>
      <c r="GK10" s="157"/>
      <c r="GL10" s="157"/>
      <c r="GM10" s="157"/>
      <c r="GN10" s="157"/>
      <c r="GO10" s="157"/>
      <c r="GP10" s="157"/>
      <c r="GQ10" s="157"/>
      <c r="GR10" s="157"/>
      <c r="GS10" s="157"/>
      <c r="GT10" s="157"/>
      <c r="GU10" s="157"/>
      <c r="GV10" s="157"/>
      <c r="GW10" s="157"/>
      <c r="GX10" s="157"/>
      <c r="GY10" s="157"/>
      <c r="GZ10" s="157"/>
      <c r="HA10" s="157"/>
      <c r="HB10" s="157"/>
      <c r="HC10" s="157"/>
      <c r="HD10" s="157"/>
      <c r="HE10" s="157"/>
      <c r="HF10" s="157"/>
      <c r="HG10" s="157"/>
      <c r="HH10" s="157"/>
      <c r="HI10" s="157"/>
      <c r="HJ10" s="157"/>
      <c r="HK10" s="157"/>
      <c r="HL10" s="157"/>
      <c r="HM10" s="157"/>
      <c r="HN10" s="157"/>
      <c r="HO10" s="157"/>
      <c r="HP10" s="157"/>
      <c r="HQ10" s="157"/>
      <c r="HR10" s="157"/>
      <c r="HS10" s="157"/>
      <c r="HT10" s="157"/>
      <c r="HU10" s="157"/>
      <c r="HV10" s="157"/>
      <c r="HW10" s="157"/>
      <c r="HX10" s="157"/>
      <c r="HY10" s="157"/>
      <c r="HZ10" s="157"/>
      <c r="IA10" s="157"/>
      <c r="IB10" s="157"/>
      <c r="IC10" s="157"/>
      <c r="ID10" s="157"/>
      <c r="IE10" s="157"/>
      <c r="IF10" s="157"/>
      <c r="IG10" s="157"/>
      <c r="IH10" s="157"/>
      <c r="II10" s="157"/>
      <c r="IJ10" s="157"/>
      <c r="IK10" s="157"/>
      <c r="IL10" s="157"/>
      <c r="IM10" s="157"/>
      <c r="IN10" s="157"/>
      <c r="IO10" s="157"/>
      <c r="IP10" s="157"/>
      <c r="IQ10" s="157"/>
      <c r="IR10" s="157"/>
      <c r="IS10" s="157"/>
      <c r="IT10" s="157"/>
      <c r="IU10" s="157"/>
      <c r="IV10" s="157"/>
    </row>
    <row r="11" spans="1:256" ht="15.75">
      <c r="A11" s="155"/>
      <c r="B11" s="150"/>
      <c r="C11" s="150"/>
      <c r="D11" s="150"/>
      <c r="E11" s="150"/>
      <c r="F11" s="150"/>
      <c r="G11" s="150"/>
      <c r="H11" s="150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  <c r="BK11" s="157"/>
      <c r="BL11" s="157"/>
      <c r="BM11" s="157"/>
      <c r="BN11" s="157"/>
      <c r="BO11" s="157"/>
      <c r="BP11" s="157"/>
      <c r="BQ11" s="157"/>
      <c r="BR11" s="157"/>
      <c r="BS11" s="157"/>
      <c r="BT11" s="157"/>
      <c r="BU11" s="157"/>
      <c r="BV11" s="157"/>
      <c r="BW11" s="157"/>
      <c r="BX11" s="157"/>
      <c r="BY11" s="157"/>
      <c r="BZ11" s="157"/>
      <c r="CA11" s="157"/>
      <c r="CB11" s="157"/>
      <c r="CC11" s="157"/>
      <c r="CD11" s="157"/>
      <c r="CE11" s="157"/>
      <c r="CF11" s="157"/>
      <c r="CG11" s="157"/>
      <c r="CH11" s="157"/>
      <c r="CI11" s="157"/>
      <c r="CJ11" s="157"/>
      <c r="CK11" s="157"/>
      <c r="CL11" s="157"/>
      <c r="CM11" s="157"/>
      <c r="CN11" s="157"/>
      <c r="CO11" s="157"/>
      <c r="CP11" s="157"/>
      <c r="CQ11" s="157"/>
      <c r="CR11" s="157"/>
      <c r="CS11" s="157"/>
      <c r="CT11" s="157"/>
      <c r="CU11" s="157"/>
      <c r="CV11" s="157"/>
      <c r="CW11" s="157"/>
      <c r="CX11" s="157"/>
      <c r="CY11" s="157"/>
      <c r="CZ11" s="157"/>
      <c r="DA11" s="157"/>
      <c r="DB11" s="157"/>
      <c r="DC11" s="157"/>
      <c r="DD11" s="157"/>
      <c r="DE11" s="157"/>
      <c r="DF11" s="157"/>
      <c r="DG11" s="157"/>
      <c r="DH11" s="157"/>
      <c r="DI11" s="157"/>
      <c r="DJ11" s="157"/>
      <c r="DK11" s="157"/>
      <c r="DL11" s="157"/>
      <c r="DM11" s="157"/>
      <c r="DN11" s="157"/>
      <c r="DO11" s="157"/>
      <c r="DP11" s="157"/>
      <c r="DQ11" s="157"/>
      <c r="DR11" s="157"/>
      <c r="DS11" s="157"/>
      <c r="DT11" s="157"/>
      <c r="DU11" s="157"/>
      <c r="DV11" s="157"/>
      <c r="DW11" s="157"/>
      <c r="DX11" s="157"/>
      <c r="DY11" s="157"/>
      <c r="DZ11" s="157"/>
      <c r="EA11" s="157"/>
      <c r="EB11" s="157"/>
      <c r="EC11" s="157"/>
      <c r="ED11" s="157"/>
      <c r="EE11" s="157"/>
      <c r="EF11" s="157"/>
      <c r="EG11" s="157"/>
      <c r="EH11" s="157"/>
      <c r="EI11" s="157"/>
      <c r="EJ11" s="157"/>
      <c r="EK11" s="157"/>
      <c r="EL11" s="157"/>
      <c r="EM11" s="157"/>
      <c r="EN11" s="157"/>
      <c r="EO11" s="157"/>
      <c r="EP11" s="157"/>
      <c r="EQ11" s="157"/>
      <c r="ER11" s="157"/>
      <c r="ES11" s="157"/>
      <c r="ET11" s="157"/>
      <c r="EU11" s="157"/>
      <c r="EV11" s="157"/>
      <c r="EW11" s="157"/>
      <c r="EX11" s="157"/>
      <c r="EY11" s="157"/>
      <c r="EZ11" s="157"/>
      <c r="FA11" s="157"/>
      <c r="FB11" s="157"/>
      <c r="FC11" s="157"/>
      <c r="FD11" s="157"/>
      <c r="FE11" s="157"/>
      <c r="FF11" s="157"/>
      <c r="FG11" s="157"/>
      <c r="FH11" s="157"/>
      <c r="FI11" s="157"/>
      <c r="FJ11" s="157"/>
      <c r="FK11" s="157"/>
      <c r="FL11" s="157"/>
      <c r="FM11" s="157"/>
      <c r="FN11" s="157"/>
      <c r="FO11" s="157"/>
      <c r="FP11" s="157"/>
      <c r="FQ11" s="157"/>
      <c r="FR11" s="157"/>
      <c r="FS11" s="157"/>
      <c r="FT11" s="157"/>
      <c r="FU11" s="157"/>
      <c r="FV11" s="157"/>
      <c r="FW11" s="157"/>
      <c r="FX11" s="157"/>
      <c r="FY11" s="157"/>
      <c r="FZ11" s="157"/>
      <c r="GA11" s="157"/>
      <c r="GB11" s="157"/>
      <c r="GC11" s="157"/>
      <c r="GD11" s="157"/>
      <c r="GE11" s="157"/>
      <c r="GF11" s="157"/>
      <c r="GG11" s="157"/>
      <c r="GH11" s="157"/>
      <c r="GI11" s="157"/>
      <c r="GJ11" s="157"/>
      <c r="GK11" s="157"/>
      <c r="GL11" s="157"/>
      <c r="GM11" s="157"/>
      <c r="GN11" s="157"/>
      <c r="GO11" s="157"/>
      <c r="GP11" s="157"/>
      <c r="GQ11" s="157"/>
      <c r="GR11" s="157"/>
      <c r="GS11" s="157"/>
      <c r="GT11" s="157"/>
      <c r="GU11" s="157"/>
      <c r="GV11" s="157"/>
      <c r="GW11" s="157"/>
      <c r="GX11" s="157"/>
      <c r="GY11" s="157"/>
      <c r="GZ11" s="157"/>
      <c r="HA11" s="157"/>
      <c r="HB11" s="157"/>
      <c r="HC11" s="157"/>
      <c r="HD11" s="157"/>
      <c r="HE11" s="157"/>
      <c r="HF11" s="157"/>
      <c r="HG11" s="157"/>
      <c r="HH11" s="157"/>
      <c r="HI11" s="157"/>
      <c r="HJ11" s="157"/>
      <c r="HK11" s="157"/>
      <c r="HL11" s="157"/>
      <c r="HM11" s="157"/>
      <c r="HN11" s="157"/>
      <c r="HO11" s="157"/>
      <c r="HP11" s="157"/>
      <c r="HQ11" s="157"/>
      <c r="HR11" s="157"/>
      <c r="HS11" s="157"/>
      <c r="HT11" s="157"/>
      <c r="HU11" s="157"/>
      <c r="HV11" s="157"/>
      <c r="HW11" s="157"/>
      <c r="HX11" s="157"/>
      <c r="HY11" s="157"/>
      <c r="HZ11" s="157"/>
      <c r="IA11" s="157"/>
      <c r="IB11" s="157"/>
      <c r="IC11" s="157"/>
      <c r="ID11" s="157"/>
      <c r="IE11" s="157"/>
      <c r="IF11" s="157"/>
      <c r="IG11" s="157"/>
      <c r="IH11" s="157"/>
      <c r="II11" s="157"/>
      <c r="IJ11" s="157"/>
      <c r="IK11" s="157"/>
      <c r="IL11" s="157"/>
      <c r="IM11" s="157"/>
      <c r="IN11" s="157"/>
      <c r="IO11" s="157"/>
      <c r="IP11" s="157"/>
      <c r="IQ11" s="157"/>
      <c r="IR11" s="157"/>
      <c r="IS11" s="157"/>
      <c r="IT11" s="157"/>
      <c r="IU11" s="157"/>
      <c r="IV11" s="157"/>
    </row>
    <row r="12" spans="1:256" ht="31.5">
      <c r="A12" s="166" t="s">
        <v>2</v>
      </c>
      <c r="B12" s="166"/>
      <c r="C12" s="166"/>
      <c r="D12" s="166"/>
      <c r="E12" s="166"/>
      <c r="F12" s="166"/>
      <c r="G12" s="166"/>
      <c r="H12" s="166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  <c r="BK12" s="157"/>
      <c r="BL12" s="157"/>
      <c r="BM12" s="157"/>
      <c r="BN12" s="157"/>
      <c r="BO12" s="157"/>
      <c r="BP12" s="157"/>
      <c r="BQ12" s="157"/>
      <c r="BR12" s="157"/>
      <c r="BS12" s="157"/>
      <c r="BT12" s="157"/>
      <c r="BU12" s="157"/>
      <c r="BV12" s="157"/>
      <c r="BW12" s="157"/>
      <c r="BX12" s="157"/>
      <c r="BY12" s="157"/>
      <c r="BZ12" s="157"/>
      <c r="CA12" s="157"/>
      <c r="CB12" s="157"/>
      <c r="CC12" s="157"/>
      <c r="CD12" s="157"/>
      <c r="CE12" s="157"/>
      <c r="CF12" s="157"/>
      <c r="CG12" s="157"/>
      <c r="CH12" s="157"/>
      <c r="CI12" s="157"/>
      <c r="CJ12" s="157"/>
      <c r="CK12" s="157"/>
      <c r="CL12" s="157"/>
      <c r="CM12" s="157"/>
      <c r="CN12" s="157"/>
      <c r="CO12" s="157"/>
      <c r="CP12" s="157"/>
      <c r="CQ12" s="157"/>
      <c r="CR12" s="157"/>
      <c r="CS12" s="157"/>
      <c r="CT12" s="157"/>
      <c r="CU12" s="157"/>
      <c r="CV12" s="157"/>
      <c r="CW12" s="157"/>
      <c r="CX12" s="157"/>
      <c r="CY12" s="157"/>
      <c r="CZ12" s="157"/>
      <c r="DA12" s="157"/>
      <c r="DB12" s="157"/>
      <c r="DC12" s="157"/>
      <c r="DD12" s="157"/>
      <c r="DE12" s="157"/>
      <c r="DF12" s="157"/>
      <c r="DG12" s="157"/>
      <c r="DH12" s="157"/>
      <c r="DI12" s="157"/>
      <c r="DJ12" s="157"/>
      <c r="DK12" s="157"/>
      <c r="DL12" s="157"/>
      <c r="DM12" s="157"/>
      <c r="DN12" s="157"/>
      <c r="DO12" s="157"/>
      <c r="DP12" s="157"/>
      <c r="DQ12" s="157"/>
      <c r="DR12" s="157"/>
      <c r="DS12" s="157"/>
      <c r="DT12" s="157"/>
      <c r="DU12" s="157"/>
      <c r="DV12" s="157"/>
      <c r="DW12" s="157"/>
      <c r="DX12" s="157"/>
      <c r="DY12" s="157"/>
      <c r="DZ12" s="157"/>
      <c r="EA12" s="157"/>
      <c r="EB12" s="157"/>
      <c r="EC12" s="157"/>
      <c r="ED12" s="157"/>
      <c r="EE12" s="157"/>
      <c r="EF12" s="157"/>
      <c r="EG12" s="157"/>
      <c r="EH12" s="157"/>
      <c r="EI12" s="157"/>
      <c r="EJ12" s="157"/>
      <c r="EK12" s="157"/>
      <c r="EL12" s="157"/>
      <c r="EM12" s="157"/>
      <c r="EN12" s="157"/>
      <c r="EO12" s="157"/>
      <c r="EP12" s="157"/>
      <c r="EQ12" s="157"/>
      <c r="ER12" s="157"/>
      <c r="ES12" s="157"/>
      <c r="ET12" s="157"/>
      <c r="EU12" s="157"/>
      <c r="EV12" s="157"/>
      <c r="EW12" s="157"/>
      <c r="EX12" s="157"/>
      <c r="EY12" s="157"/>
      <c r="EZ12" s="157"/>
      <c r="FA12" s="157"/>
      <c r="FB12" s="157"/>
      <c r="FC12" s="157"/>
      <c r="FD12" s="157"/>
      <c r="FE12" s="157"/>
      <c r="FF12" s="157"/>
      <c r="FG12" s="157"/>
      <c r="FH12" s="157"/>
      <c r="FI12" s="157"/>
      <c r="FJ12" s="157"/>
      <c r="FK12" s="157"/>
      <c r="FL12" s="157"/>
      <c r="FM12" s="157"/>
      <c r="FN12" s="157"/>
      <c r="FO12" s="157"/>
      <c r="FP12" s="157"/>
      <c r="FQ12" s="157"/>
      <c r="FR12" s="157"/>
      <c r="FS12" s="157"/>
      <c r="FT12" s="157"/>
      <c r="FU12" s="157"/>
      <c r="FV12" s="157"/>
      <c r="FW12" s="157"/>
      <c r="FX12" s="157"/>
      <c r="FY12" s="157"/>
      <c r="FZ12" s="157"/>
      <c r="GA12" s="157"/>
      <c r="GB12" s="157"/>
      <c r="GC12" s="157"/>
      <c r="GD12" s="157"/>
      <c r="GE12" s="157"/>
      <c r="GF12" s="157"/>
      <c r="GG12" s="157"/>
      <c r="GH12" s="157"/>
      <c r="GI12" s="157"/>
      <c r="GJ12" s="157"/>
      <c r="GK12" s="157"/>
      <c r="GL12" s="157"/>
      <c r="GM12" s="157"/>
      <c r="GN12" s="157"/>
      <c r="GO12" s="157"/>
      <c r="GP12" s="157"/>
      <c r="GQ12" s="157"/>
      <c r="GR12" s="157"/>
      <c r="GS12" s="157"/>
      <c r="GT12" s="157"/>
      <c r="GU12" s="157"/>
      <c r="GV12" s="157"/>
      <c r="GW12" s="157"/>
      <c r="GX12" s="157"/>
      <c r="GY12" s="157"/>
      <c r="GZ12" s="157"/>
      <c r="HA12" s="157"/>
      <c r="HB12" s="157"/>
      <c r="HC12" s="157"/>
      <c r="HD12" s="157"/>
      <c r="HE12" s="157"/>
      <c r="HF12" s="157"/>
      <c r="HG12" s="157"/>
      <c r="HH12" s="157"/>
      <c r="HI12" s="157"/>
      <c r="HJ12" s="157"/>
      <c r="HK12" s="157"/>
      <c r="HL12" s="157"/>
      <c r="HM12" s="157"/>
      <c r="HN12" s="157"/>
      <c r="HO12" s="157"/>
      <c r="HP12" s="157"/>
      <c r="HQ12" s="157"/>
      <c r="HR12" s="157"/>
      <c r="HS12" s="157"/>
      <c r="HT12" s="157"/>
      <c r="HU12" s="157"/>
      <c r="HV12" s="157"/>
      <c r="HW12" s="157"/>
      <c r="HX12" s="157"/>
      <c r="HY12" s="157"/>
      <c r="HZ12" s="157"/>
      <c r="IA12" s="157"/>
      <c r="IB12" s="157"/>
      <c r="IC12" s="157"/>
      <c r="ID12" s="157"/>
      <c r="IE12" s="157"/>
      <c r="IF12" s="157"/>
      <c r="IG12" s="157"/>
      <c r="IH12" s="157"/>
      <c r="II12" s="157"/>
      <c r="IJ12" s="157"/>
      <c r="IK12" s="157"/>
      <c r="IL12" s="157"/>
      <c r="IM12" s="157"/>
      <c r="IN12" s="157"/>
      <c r="IO12" s="157"/>
      <c r="IP12" s="157"/>
      <c r="IQ12" s="157"/>
      <c r="IR12" s="157"/>
      <c r="IS12" s="157"/>
      <c r="IT12" s="157"/>
      <c r="IU12" s="157"/>
      <c r="IV12" s="157"/>
    </row>
    <row r="13" spans="1:256" ht="15.75">
      <c r="A13" s="155"/>
      <c r="B13" s="156"/>
      <c r="C13" s="150"/>
      <c r="D13" s="150"/>
      <c r="E13" s="150"/>
      <c r="F13" s="150"/>
      <c r="G13" s="150"/>
      <c r="H13" s="150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  <c r="BK13" s="157"/>
      <c r="BL13" s="157"/>
      <c r="BM13" s="157"/>
      <c r="BN13" s="157"/>
      <c r="BO13" s="157"/>
      <c r="BP13" s="157"/>
      <c r="BQ13" s="157"/>
      <c r="BR13" s="157"/>
      <c r="BS13" s="157"/>
      <c r="BT13" s="157"/>
      <c r="BU13" s="157"/>
      <c r="BV13" s="157"/>
      <c r="BW13" s="157"/>
      <c r="BX13" s="157"/>
      <c r="BY13" s="157"/>
      <c r="BZ13" s="157"/>
      <c r="CA13" s="157"/>
      <c r="CB13" s="157"/>
      <c r="CC13" s="157"/>
      <c r="CD13" s="157"/>
      <c r="CE13" s="157"/>
      <c r="CF13" s="157"/>
      <c r="CG13" s="157"/>
      <c r="CH13" s="157"/>
      <c r="CI13" s="157"/>
      <c r="CJ13" s="157"/>
      <c r="CK13" s="157"/>
      <c r="CL13" s="157"/>
      <c r="CM13" s="157"/>
      <c r="CN13" s="157"/>
      <c r="CO13" s="157"/>
      <c r="CP13" s="157"/>
      <c r="CQ13" s="157"/>
      <c r="CR13" s="157"/>
      <c r="CS13" s="157"/>
      <c r="CT13" s="157"/>
      <c r="CU13" s="157"/>
      <c r="CV13" s="157"/>
      <c r="CW13" s="157"/>
      <c r="CX13" s="157"/>
      <c r="CY13" s="157"/>
      <c r="CZ13" s="157"/>
      <c r="DA13" s="157"/>
      <c r="DB13" s="157"/>
      <c r="DC13" s="157"/>
      <c r="DD13" s="157"/>
      <c r="DE13" s="157"/>
      <c r="DF13" s="157"/>
      <c r="DG13" s="157"/>
      <c r="DH13" s="157"/>
      <c r="DI13" s="157"/>
      <c r="DJ13" s="157"/>
      <c r="DK13" s="157"/>
      <c r="DL13" s="157"/>
      <c r="DM13" s="157"/>
      <c r="DN13" s="157"/>
      <c r="DO13" s="157"/>
      <c r="DP13" s="157"/>
      <c r="DQ13" s="157"/>
      <c r="DR13" s="157"/>
      <c r="DS13" s="157"/>
      <c r="DT13" s="157"/>
      <c r="DU13" s="157"/>
      <c r="DV13" s="157"/>
      <c r="DW13" s="157"/>
      <c r="DX13" s="157"/>
      <c r="DY13" s="157"/>
      <c r="DZ13" s="157"/>
      <c r="EA13" s="157"/>
      <c r="EB13" s="157"/>
      <c r="EC13" s="157"/>
      <c r="ED13" s="157"/>
      <c r="EE13" s="157"/>
      <c r="EF13" s="157"/>
      <c r="EG13" s="157"/>
      <c r="EH13" s="157"/>
      <c r="EI13" s="157"/>
      <c r="EJ13" s="157"/>
      <c r="EK13" s="157"/>
      <c r="EL13" s="157"/>
      <c r="EM13" s="157"/>
      <c r="EN13" s="157"/>
      <c r="EO13" s="157"/>
      <c r="EP13" s="157"/>
      <c r="EQ13" s="157"/>
      <c r="ER13" s="157"/>
      <c r="ES13" s="157"/>
      <c r="ET13" s="157"/>
      <c r="EU13" s="157"/>
      <c r="EV13" s="157"/>
      <c r="EW13" s="157"/>
      <c r="EX13" s="157"/>
      <c r="EY13" s="157"/>
      <c r="EZ13" s="157"/>
      <c r="FA13" s="157"/>
      <c r="FB13" s="157"/>
      <c r="FC13" s="157"/>
      <c r="FD13" s="157"/>
      <c r="FE13" s="157"/>
      <c r="FF13" s="157"/>
      <c r="FG13" s="157"/>
      <c r="FH13" s="157"/>
      <c r="FI13" s="157"/>
      <c r="FJ13" s="157"/>
      <c r="FK13" s="157"/>
      <c r="FL13" s="157"/>
      <c r="FM13" s="157"/>
      <c r="FN13" s="157"/>
      <c r="FO13" s="157"/>
      <c r="FP13" s="157"/>
      <c r="FQ13" s="157"/>
      <c r="FR13" s="157"/>
      <c r="FS13" s="157"/>
      <c r="FT13" s="157"/>
      <c r="FU13" s="157"/>
      <c r="FV13" s="157"/>
      <c r="FW13" s="157"/>
      <c r="FX13" s="157"/>
      <c r="FY13" s="157"/>
      <c r="FZ13" s="157"/>
      <c r="GA13" s="157"/>
      <c r="GB13" s="157"/>
      <c r="GC13" s="157"/>
      <c r="GD13" s="157"/>
      <c r="GE13" s="157"/>
      <c r="GF13" s="157"/>
      <c r="GG13" s="157"/>
      <c r="GH13" s="157"/>
      <c r="GI13" s="157"/>
      <c r="GJ13" s="157"/>
      <c r="GK13" s="157"/>
      <c r="GL13" s="157"/>
      <c r="GM13" s="157"/>
      <c r="GN13" s="157"/>
      <c r="GO13" s="157"/>
      <c r="GP13" s="157"/>
      <c r="GQ13" s="157"/>
      <c r="GR13" s="157"/>
      <c r="GS13" s="157"/>
      <c r="GT13" s="157"/>
      <c r="GU13" s="157"/>
      <c r="GV13" s="157"/>
      <c r="GW13" s="157"/>
      <c r="GX13" s="157"/>
      <c r="GY13" s="157"/>
      <c r="GZ13" s="157"/>
      <c r="HA13" s="157"/>
      <c r="HB13" s="157"/>
      <c r="HC13" s="157"/>
      <c r="HD13" s="157"/>
      <c r="HE13" s="157"/>
      <c r="HF13" s="157"/>
      <c r="HG13" s="157"/>
      <c r="HH13" s="157"/>
      <c r="HI13" s="157"/>
      <c r="HJ13" s="157"/>
      <c r="HK13" s="157"/>
      <c r="HL13" s="157"/>
      <c r="HM13" s="157"/>
      <c r="HN13" s="157"/>
      <c r="HO13" s="157"/>
      <c r="HP13" s="157"/>
      <c r="HQ13" s="157"/>
      <c r="HR13" s="157"/>
      <c r="HS13" s="157"/>
      <c r="HT13" s="157"/>
      <c r="HU13" s="157"/>
      <c r="HV13" s="157"/>
      <c r="HW13" s="157"/>
      <c r="HX13" s="157"/>
      <c r="HY13" s="157"/>
      <c r="HZ13" s="157"/>
      <c r="IA13" s="157"/>
      <c r="IB13" s="157"/>
      <c r="IC13" s="157"/>
      <c r="ID13" s="157"/>
      <c r="IE13" s="157"/>
      <c r="IF13" s="157"/>
      <c r="IG13" s="157"/>
      <c r="IH13" s="157"/>
      <c r="II13" s="157"/>
      <c r="IJ13" s="157"/>
      <c r="IK13" s="157"/>
      <c r="IL13" s="157"/>
      <c r="IM13" s="157"/>
      <c r="IN13" s="157"/>
      <c r="IO13" s="157"/>
      <c r="IP13" s="157"/>
      <c r="IQ13" s="157"/>
      <c r="IR13" s="157"/>
      <c r="IS13" s="157"/>
      <c r="IT13" s="157"/>
      <c r="IU13" s="157"/>
      <c r="IV13" s="157"/>
    </row>
    <row r="14" spans="1:256" ht="31.5">
      <c r="A14" s="166" t="s">
        <v>3</v>
      </c>
      <c r="B14" s="166"/>
      <c r="C14" s="166"/>
      <c r="D14" s="166"/>
      <c r="E14" s="166"/>
      <c r="F14" s="166"/>
      <c r="G14" s="166"/>
      <c r="H14" s="166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  <c r="BK14" s="157"/>
      <c r="BL14" s="157"/>
      <c r="BM14" s="157"/>
      <c r="BN14" s="157"/>
      <c r="BO14" s="157"/>
      <c r="BP14" s="157"/>
      <c r="BQ14" s="157"/>
      <c r="BR14" s="157"/>
      <c r="BS14" s="157"/>
      <c r="BT14" s="157"/>
      <c r="BU14" s="157"/>
      <c r="BV14" s="157"/>
      <c r="BW14" s="157"/>
      <c r="BX14" s="157"/>
      <c r="BY14" s="157"/>
      <c r="BZ14" s="157"/>
      <c r="CA14" s="157"/>
      <c r="CB14" s="157"/>
      <c r="CC14" s="157"/>
      <c r="CD14" s="157"/>
      <c r="CE14" s="157"/>
      <c r="CF14" s="157"/>
      <c r="CG14" s="157"/>
      <c r="CH14" s="157"/>
      <c r="CI14" s="157"/>
      <c r="CJ14" s="157"/>
      <c r="CK14" s="157"/>
      <c r="CL14" s="157"/>
      <c r="CM14" s="157"/>
      <c r="CN14" s="157"/>
      <c r="CO14" s="157"/>
      <c r="CP14" s="157"/>
      <c r="CQ14" s="157"/>
      <c r="CR14" s="157"/>
      <c r="CS14" s="157"/>
      <c r="CT14" s="157"/>
      <c r="CU14" s="157"/>
      <c r="CV14" s="157"/>
      <c r="CW14" s="157"/>
      <c r="CX14" s="157"/>
      <c r="CY14" s="157"/>
      <c r="CZ14" s="157"/>
      <c r="DA14" s="157"/>
      <c r="DB14" s="157"/>
      <c r="DC14" s="157"/>
      <c r="DD14" s="157"/>
      <c r="DE14" s="157"/>
      <c r="DF14" s="157"/>
      <c r="DG14" s="157"/>
      <c r="DH14" s="157"/>
      <c r="DI14" s="157"/>
      <c r="DJ14" s="157"/>
      <c r="DK14" s="157"/>
      <c r="DL14" s="157"/>
      <c r="DM14" s="157"/>
      <c r="DN14" s="157"/>
      <c r="DO14" s="157"/>
      <c r="DP14" s="157"/>
      <c r="DQ14" s="157"/>
      <c r="DR14" s="157"/>
      <c r="DS14" s="157"/>
      <c r="DT14" s="157"/>
      <c r="DU14" s="157"/>
      <c r="DV14" s="157"/>
      <c r="DW14" s="157"/>
      <c r="DX14" s="157"/>
      <c r="DY14" s="157"/>
      <c r="DZ14" s="157"/>
      <c r="EA14" s="157"/>
      <c r="EB14" s="157"/>
      <c r="EC14" s="157"/>
      <c r="ED14" s="157"/>
      <c r="EE14" s="157"/>
      <c r="EF14" s="157"/>
      <c r="EG14" s="157"/>
      <c r="EH14" s="157"/>
      <c r="EI14" s="157"/>
      <c r="EJ14" s="157"/>
      <c r="EK14" s="157"/>
      <c r="EL14" s="157"/>
      <c r="EM14" s="157"/>
      <c r="EN14" s="157"/>
      <c r="EO14" s="157"/>
      <c r="EP14" s="157"/>
      <c r="EQ14" s="157"/>
      <c r="ER14" s="157"/>
      <c r="ES14" s="157"/>
      <c r="ET14" s="157"/>
      <c r="EU14" s="157"/>
      <c r="EV14" s="157"/>
      <c r="EW14" s="157"/>
      <c r="EX14" s="157"/>
      <c r="EY14" s="157"/>
      <c r="EZ14" s="157"/>
      <c r="FA14" s="157"/>
      <c r="FB14" s="157"/>
      <c r="FC14" s="157"/>
      <c r="FD14" s="157"/>
      <c r="FE14" s="157"/>
      <c r="FF14" s="157"/>
      <c r="FG14" s="157"/>
      <c r="FH14" s="157"/>
      <c r="FI14" s="157"/>
      <c r="FJ14" s="157"/>
      <c r="FK14" s="157"/>
      <c r="FL14" s="157"/>
      <c r="FM14" s="157"/>
      <c r="FN14" s="157"/>
      <c r="FO14" s="157"/>
      <c r="FP14" s="157"/>
      <c r="FQ14" s="157"/>
      <c r="FR14" s="157"/>
      <c r="FS14" s="157"/>
      <c r="FT14" s="157"/>
      <c r="FU14" s="157"/>
      <c r="FV14" s="157"/>
      <c r="FW14" s="157"/>
      <c r="FX14" s="157"/>
      <c r="FY14" s="157"/>
      <c r="FZ14" s="157"/>
      <c r="GA14" s="157"/>
      <c r="GB14" s="157"/>
      <c r="GC14" s="157"/>
      <c r="GD14" s="157"/>
      <c r="GE14" s="157"/>
      <c r="GF14" s="157"/>
      <c r="GG14" s="157"/>
      <c r="GH14" s="157"/>
      <c r="GI14" s="157"/>
      <c r="GJ14" s="157"/>
      <c r="GK14" s="157"/>
      <c r="GL14" s="157"/>
      <c r="GM14" s="157"/>
      <c r="GN14" s="157"/>
      <c r="GO14" s="157"/>
      <c r="GP14" s="157"/>
      <c r="GQ14" s="157"/>
      <c r="GR14" s="157"/>
      <c r="GS14" s="157"/>
      <c r="GT14" s="157"/>
      <c r="GU14" s="157"/>
      <c r="GV14" s="157"/>
      <c r="GW14" s="157"/>
      <c r="GX14" s="157"/>
      <c r="GY14" s="157"/>
      <c r="GZ14" s="157"/>
      <c r="HA14" s="157"/>
      <c r="HB14" s="157"/>
      <c r="HC14" s="157"/>
      <c r="HD14" s="157"/>
      <c r="HE14" s="157"/>
      <c r="HF14" s="157"/>
      <c r="HG14" s="157"/>
      <c r="HH14" s="157"/>
      <c r="HI14" s="157"/>
      <c r="HJ14" s="157"/>
      <c r="HK14" s="157"/>
      <c r="HL14" s="157"/>
      <c r="HM14" s="157"/>
      <c r="HN14" s="157"/>
      <c r="HO14" s="157"/>
      <c r="HP14" s="157"/>
      <c r="HQ14" s="157"/>
      <c r="HR14" s="157"/>
      <c r="HS14" s="157"/>
      <c r="HT14" s="157"/>
      <c r="HU14" s="157"/>
      <c r="HV14" s="157"/>
      <c r="HW14" s="157"/>
      <c r="HX14" s="157"/>
      <c r="HY14" s="157"/>
      <c r="HZ14" s="157"/>
      <c r="IA14" s="157"/>
      <c r="IB14" s="157"/>
      <c r="IC14" s="157"/>
      <c r="ID14" s="157"/>
      <c r="IE14" s="157"/>
      <c r="IF14" s="157"/>
      <c r="IG14" s="157"/>
      <c r="IH14" s="157"/>
      <c r="II14" s="157"/>
      <c r="IJ14" s="157"/>
      <c r="IK14" s="157"/>
      <c r="IL14" s="157"/>
      <c r="IM14" s="157"/>
      <c r="IN14" s="157"/>
      <c r="IO14" s="157"/>
      <c r="IP14" s="157"/>
      <c r="IQ14" s="157"/>
      <c r="IR14" s="157"/>
      <c r="IS14" s="157"/>
      <c r="IT14" s="157"/>
      <c r="IU14" s="157"/>
      <c r="IV14" s="157"/>
    </row>
    <row r="15" spans="1:256" ht="15.75">
      <c r="A15" s="155"/>
      <c r="B15" s="150"/>
      <c r="C15" s="150"/>
      <c r="D15" s="150"/>
      <c r="E15" s="150"/>
      <c r="F15" s="150"/>
      <c r="G15" s="150"/>
      <c r="H15" s="150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  <c r="BK15" s="157"/>
      <c r="BL15" s="157"/>
      <c r="BM15" s="157"/>
      <c r="BN15" s="157"/>
      <c r="BO15" s="157"/>
      <c r="BP15" s="157"/>
      <c r="BQ15" s="157"/>
      <c r="BR15" s="157"/>
      <c r="BS15" s="157"/>
      <c r="BT15" s="157"/>
      <c r="BU15" s="157"/>
      <c r="BV15" s="157"/>
      <c r="BW15" s="157"/>
      <c r="BX15" s="157"/>
      <c r="BY15" s="157"/>
      <c r="BZ15" s="157"/>
      <c r="CA15" s="157"/>
      <c r="CB15" s="157"/>
      <c r="CC15" s="157"/>
      <c r="CD15" s="157"/>
      <c r="CE15" s="157"/>
      <c r="CF15" s="157"/>
      <c r="CG15" s="157"/>
      <c r="CH15" s="157"/>
      <c r="CI15" s="157"/>
      <c r="CJ15" s="157"/>
      <c r="CK15" s="157"/>
      <c r="CL15" s="157"/>
      <c r="CM15" s="157"/>
      <c r="CN15" s="157"/>
      <c r="CO15" s="157"/>
      <c r="CP15" s="157"/>
      <c r="CQ15" s="157"/>
      <c r="CR15" s="157"/>
      <c r="CS15" s="157"/>
      <c r="CT15" s="157"/>
      <c r="CU15" s="157"/>
      <c r="CV15" s="157"/>
      <c r="CW15" s="157"/>
      <c r="CX15" s="157"/>
      <c r="CY15" s="157"/>
      <c r="CZ15" s="157"/>
      <c r="DA15" s="157"/>
      <c r="DB15" s="157"/>
      <c r="DC15" s="157"/>
      <c r="DD15" s="157"/>
      <c r="DE15" s="157"/>
      <c r="DF15" s="157"/>
      <c r="DG15" s="157"/>
      <c r="DH15" s="157"/>
      <c r="DI15" s="157"/>
      <c r="DJ15" s="157"/>
      <c r="DK15" s="157"/>
      <c r="DL15" s="157"/>
      <c r="DM15" s="157"/>
      <c r="DN15" s="157"/>
      <c r="DO15" s="157"/>
      <c r="DP15" s="157"/>
      <c r="DQ15" s="157"/>
      <c r="DR15" s="157"/>
      <c r="DS15" s="157"/>
      <c r="DT15" s="157"/>
      <c r="DU15" s="157"/>
      <c r="DV15" s="157"/>
      <c r="DW15" s="157"/>
      <c r="DX15" s="157"/>
      <c r="DY15" s="157"/>
      <c r="DZ15" s="157"/>
      <c r="EA15" s="157"/>
      <c r="EB15" s="157"/>
      <c r="EC15" s="157"/>
      <c r="ED15" s="157"/>
      <c r="EE15" s="157"/>
      <c r="EF15" s="157"/>
      <c r="EG15" s="157"/>
      <c r="EH15" s="157"/>
      <c r="EI15" s="157"/>
      <c r="EJ15" s="157"/>
      <c r="EK15" s="157"/>
      <c r="EL15" s="157"/>
      <c r="EM15" s="157"/>
      <c r="EN15" s="157"/>
      <c r="EO15" s="157"/>
      <c r="EP15" s="157"/>
      <c r="EQ15" s="157"/>
      <c r="ER15" s="157"/>
      <c r="ES15" s="157"/>
      <c r="ET15" s="157"/>
      <c r="EU15" s="157"/>
      <c r="EV15" s="157"/>
      <c r="EW15" s="157"/>
      <c r="EX15" s="157"/>
      <c r="EY15" s="157"/>
      <c r="EZ15" s="157"/>
      <c r="FA15" s="157"/>
      <c r="FB15" s="157"/>
      <c r="FC15" s="157"/>
      <c r="FD15" s="157"/>
      <c r="FE15" s="157"/>
      <c r="FF15" s="157"/>
      <c r="FG15" s="157"/>
      <c r="FH15" s="157"/>
      <c r="FI15" s="157"/>
      <c r="FJ15" s="157"/>
      <c r="FK15" s="157"/>
      <c r="FL15" s="157"/>
      <c r="FM15" s="157"/>
      <c r="FN15" s="157"/>
      <c r="FO15" s="157"/>
      <c r="FP15" s="157"/>
      <c r="FQ15" s="157"/>
      <c r="FR15" s="157"/>
      <c r="FS15" s="157"/>
      <c r="FT15" s="157"/>
      <c r="FU15" s="157"/>
      <c r="FV15" s="157"/>
      <c r="FW15" s="157"/>
      <c r="FX15" s="157"/>
      <c r="FY15" s="157"/>
      <c r="FZ15" s="157"/>
      <c r="GA15" s="157"/>
      <c r="GB15" s="157"/>
      <c r="GC15" s="157"/>
      <c r="GD15" s="157"/>
      <c r="GE15" s="157"/>
      <c r="GF15" s="157"/>
      <c r="GG15" s="157"/>
      <c r="GH15" s="157"/>
      <c r="GI15" s="157"/>
      <c r="GJ15" s="157"/>
      <c r="GK15" s="157"/>
      <c r="GL15" s="157"/>
      <c r="GM15" s="157"/>
      <c r="GN15" s="157"/>
      <c r="GO15" s="157"/>
      <c r="GP15" s="157"/>
      <c r="GQ15" s="157"/>
      <c r="GR15" s="157"/>
      <c r="GS15" s="157"/>
      <c r="GT15" s="157"/>
      <c r="GU15" s="157"/>
      <c r="GV15" s="157"/>
      <c r="GW15" s="157"/>
      <c r="GX15" s="157"/>
      <c r="GY15" s="157"/>
      <c r="GZ15" s="157"/>
      <c r="HA15" s="157"/>
      <c r="HB15" s="157"/>
      <c r="HC15" s="157"/>
      <c r="HD15" s="157"/>
      <c r="HE15" s="157"/>
      <c r="HF15" s="157"/>
      <c r="HG15" s="157"/>
      <c r="HH15" s="157"/>
      <c r="HI15" s="157"/>
      <c r="HJ15" s="157"/>
      <c r="HK15" s="157"/>
      <c r="HL15" s="157"/>
      <c r="HM15" s="157"/>
      <c r="HN15" s="157"/>
      <c r="HO15" s="157"/>
      <c r="HP15" s="157"/>
      <c r="HQ15" s="157"/>
      <c r="HR15" s="157"/>
      <c r="HS15" s="157"/>
      <c r="HT15" s="157"/>
      <c r="HU15" s="157"/>
      <c r="HV15" s="157"/>
      <c r="HW15" s="157"/>
      <c r="HX15" s="157"/>
      <c r="HY15" s="157"/>
      <c r="HZ15" s="157"/>
      <c r="IA15" s="157"/>
      <c r="IB15" s="157"/>
      <c r="IC15" s="157"/>
      <c r="ID15" s="157"/>
      <c r="IE15" s="157"/>
      <c r="IF15" s="157"/>
      <c r="IG15" s="157"/>
      <c r="IH15" s="157"/>
      <c r="II15" s="157"/>
      <c r="IJ15" s="157"/>
      <c r="IK15" s="157"/>
      <c r="IL15" s="157"/>
      <c r="IM15" s="157"/>
      <c r="IN15" s="157"/>
      <c r="IO15" s="157"/>
      <c r="IP15" s="157"/>
      <c r="IQ15" s="157"/>
      <c r="IR15" s="157"/>
      <c r="IS15" s="157"/>
      <c r="IT15" s="157"/>
      <c r="IU15" s="157"/>
      <c r="IV15" s="157"/>
    </row>
    <row r="16" spans="1:256" ht="15.75">
      <c r="A16" s="155"/>
      <c r="B16" s="150"/>
      <c r="C16" s="150"/>
      <c r="D16" s="150"/>
      <c r="E16" s="150"/>
      <c r="F16" s="150"/>
      <c r="G16" s="150"/>
      <c r="H16" s="150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  <c r="BK16" s="157"/>
      <c r="BL16" s="157"/>
      <c r="BM16" s="157"/>
      <c r="BN16" s="157"/>
      <c r="BO16" s="157"/>
      <c r="BP16" s="157"/>
      <c r="BQ16" s="157"/>
      <c r="BR16" s="157"/>
      <c r="BS16" s="157"/>
      <c r="BT16" s="157"/>
      <c r="BU16" s="157"/>
      <c r="BV16" s="157"/>
      <c r="BW16" s="157"/>
      <c r="BX16" s="157"/>
      <c r="BY16" s="157"/>
      <c r="BZ16" s="157"/>
      <c r="CA16" s="157"/>
      <c r="CB16" s="157"/>
      <c r="CC16" s="157"/>
      <c r="CD16" s="157"/>
      <c r="CE16" s="157"/>
      <c r="CF16" s="157"/>
      <c r="CG16" s="157"/>
      <c r="CH16" s="157"/>
      <c r="CI16" s="157"/>
      <c r="CJ16" s="157"/>
      <c r="CK16" s="157"/>
      <c r="CL16" s="157"/>
      <c r="CM16" s="157"/>
      <c r="CN16" s="157"/>
      <c r="CO16" s="157"/>
      <c r="CP16" s="157"/>
      <c r="CQ16" s="157"/>
      <c r="CR16" s="157"/>
      <c r="CS16" s="157"/>
      <c r="CT16" s="157"/>
      <c r="CU16" s="157"/>
      <c r="CV16" s="157"/>
      <c r="CW16" s="157"/>
      <c r="CX16" s="157"/>
      <c r="CY16" s="157"/>
      <c r="CZ16" s="157"/>
      <c r="DA16" s="157"/>
      <c r="DB16" s="157"/>
      <c r="DC16" s="157"/>
      <c r="DD16" s="157"/>
      <c r="DE16" s="157"/>
      <c r="DF16" s="157"/>
      <c r="DG16" s="157"/>
      <c r="DH16" s="157"/>
      <c r="DI16" s="157"/>
      <c r="DJ16" s="157"/>
      <c r="DK16" s="157"/>
      <c r="DL16" s="157"/>
      <c r="DM16" s="157"/>
      <c r="DN16" s="157"/>
      <c r="DO16" s="157"/>
      <c r="DP16" s="157"/>
      <c r="DQ16" s="157"/>
      <c r="DR16" s="157"/>
      <c r="DS16" s="157"/>
      <c r="DT16" s="157"/>
      <c r="DU16" s="157"/>
      <c r="DV16" s="157"/>
      <c r="DW16" s="157"/>
      <c r="DX16" s="157"/>
      <c r="DY16" s="157"/>
      <c r="DZ16" s="157"/>
      <c r="EA16" s="157"/>
      <c r="EB16" s="157"/>
      <c r="EC16" s="157"/>
      <c r="ED16" s="157"/>
      <c r="EE16" s="157"/>
      <c r="EF16" s="157"/>
      <c r="EG16" s="157"/>
      <c r="EH16" s="157"/>
      <c r="EI16" s="157"/>
      <c r="EJ16" s="157"/>
      <c r="EK16" s="157"/>
      <c r="EL16" s="157"/>
      <c r="EM16" s="157"/>
      <c r="EN16" s="157"/>
      <c r="EO16" s="157"/>
      <c r="EP16" s="157"/>
      <c r="EQ16" s="157"/>
      <c r="ER16" s="157"/>
      <c r="ES16" s="157"/>
      <c r="ET16" s="157"/>
      <c r="EU16" s="157"/>
      <c r="EV16" s="157"/>
      <c r="EW16" s="157"/>
      <c r="EX16" s="157"/>
      <c r="EY16" s="157"/>
      <c r="EZ16" s="157"/>
      <c r="FA16" s="157"/>
      <c r="FB16" s="157"/>
      <c r="FC16" s="157"/>
      <c r="FD16" s="157"/>
      <c r="FE16" s="157"/>
      <c r="FF16" s="157"/>
      <c r="FG16" s="157"/>
      <c r="FH16" s="157"/>
      <c r="FI16" s="157"/>
      <c r="FJ16" s="157"/>
      <c r="FK16" s="157"/>
      <c r="FL16" s="157"/>
      <c r="FM16" s="157"/>
      <c r="FN16" s="157"/>
      <c r="FO16" s="157"/>
      <c r="FP16" s="157"/>
      <c r="FQ16" s="157"/>
      <c r="FR16" s="157"/>
      <c r="FS16" s="157"/>
      <c r="FT16" s="157"/>
      <c r="FU16" s="157"/>
      <c r="FV16" s="157"/>
      <c r="FW16" s="157"/>
      <c r="FX16" s="157"/>
      <c r="FY16" s="157"/>
      <c r="FZ16" s="157"/>
      <c r="GA16" s="157"/>
      <c r="GB16" s="157"/>
      <c r="GC16" s="157"/>
      <c r="GD16" s="157"/>
      <c r="GE16" s="157"/>
      <c r="GF16" s="157"/>
      <c r="GG16" s="157"/>
      <c r="GH16" s="157"/>
      <c r="GI16" s="157"/>
      <c r="GJ16" s="157"/>
      <c r="GK16" s="157"/>
      <c r="GL16" s="157"/>
      <c r="GM16" s="157"/>
      <c r="GN16" s="157"/>
      <c r="GO16" s="157"/>
      <c r="GP16" s="157"/>
      <c r="GQ16" s="157"/>
      <c r="GR16" s="157"/>
      <c r="GS16" s="157"/>
      <c r="GT16" s="157"/>
      <c r="GU16" s="157"/>
      <c r="GV16" s="157"/>
      <c r="GW16" s="157"/>
      <c r="GX16" s="157"/>
      <c r="GY16" s="157"/>
      <c r="GZ16" s="157"/>
      <c r="HA16" s="157"/>
      <c r="HB16" s="157"/>
      <c r="HC16" s="157"/>
      <c r="HD16" s="157"/>
      <c r="HE16" s="157"/>
      <c r="HF16" s="157"/>
      <c r="HG16" s="157"/>
      <c r="HH16" s="157"/>
      <c r="HI16" s="157"/>
      <c r="HJ16" s="157"/>
      <c r="HK16" s="157"/>
      <c r="HL16" s="157"/>
      <c r="HM16" s="157"/>
      <c r="HN16" s="157"/>
      <c r="HO16" s="157"/>
      <c r="HP16" s="157"/>
      <c r="HQ16" s="157"/>
      <c r="HR16" s="157"/>
      <c r="HS16" s="157"/>
      <c r="HT16" s="157"/>
      <c r="HU16" s="157"/>
      <c r="HV16" s="157"/>
      <c r="HW16" s="157"/>
      <c r="HX16" s="157"/>
      <c r="HY16" s="157"/>
      <c r="HZ16" s="157"/>
      <c r="IA16" s="157"/>
      <c r="IB16" s="157"/>
      <c r="IC16" s="157"/>
      <c r="ID16" s="157"/>
      <c r="IE16" s="157"/>
      <c r="IF16" s="157"/>
      <c r="IG16" s="157"/>
      <c r="IH16" s="157"/>
      <c r="II16" s="157"/>
      <c r="IJ16" s="157"/>
      <c r="IK16" s="157"/>
      <c r="IL16" s="157"/>
      <c r="IM16" s="157"/>
      <c r="IN16" s="157"/>
      <c r="IO16" s="157"/>
      <c r="IP16" s="157"/>
      <c r="IQ16" s="157"/>
      <c r="IR16" s="157"/>
      <c r="IS16" s="157"/>
      <c r="IT16" s="157"/>
      <c r="IU16" s="157"/>
      <c r="IV16" s="157"/>
    </row>
    <row r="17" spans="1:256" ht="15.75">
      <c r="A17" s="155"/>
      <c r="B17" s="150"/>
      <c r="C17" s="150"/>
      <c r="D17" s="150"/>
      <c r="E17" s="150"/>
      <c r="F17" s="150"/>
      <c r="G17" s="150"/>
      <c r="H17" s="150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  <c r="BK17" s="157"/>
      <c r="BL17" s="157"/>
      <c r="BM17" s="157"/>
      <c r="BN17" s="157"/>
      <c r="BO17" s="157"/>
      <c r="BP17" s="157"/>
      <c r="BQ17" s="157"/>
      <c r="BR17" s="157"/>
      <c r="BS17" s="157"/>
      <c r="BT17" s="157"/>
      <c r="BU17" s="157"/>
      <c r="BV17" s="157"/>
      <c r="BW17" s="157"/>
      <c r="BX17" s="157"/>
      <c r="BY17" s="157"/>
      <c r="BZ17" s="157"/>
      <c r="CA17" s="157"/>
      <c r="CB17" s="157"/>
      <c r="CC17" s="157"/>
      <c r="CD17" s="157"/>
      <c r="CE17" s="157"/>
      <c r="CF17" s="157"/>
      <c r="CG17" s="157"/>
      <c r="CH17" s="157"/>
      <c r="CI17" s="157"/>
      <c r="CJ17" s="157"/>
      <c r="CK17" s="157"/>
      <c r="CL17" s="157"/>
      <c r="CM17" s="157"/>
      <c r="CN17" s="157"/>
      <c r="CO17" s="157"/>
      <c r="CP17" s="157"/>
      <c r="CQ17" s="157"/>
      <c r="CR17" s="157"/>
      <c r="CS17" s="157"/>
      <c r="CT17" s="157"/>
      <c r="CU17" s="157"/>
      <c r="CV17" s="157"/>
      <c r="CW17" s="157"/>
      <c r="CX17" s="157"/>
      <c r="CY17" s="157"/>
      <c r="CZ17" s="157"/>
      <c r="DA17" s="157"/>
      <c r="DB17" s="157"/>
      <c r="DC17" s="157"/>
      <c r="DD17" s="157"/>
      <c r="DE17" s="157"/>
      <c r="DF17" s="157"/>
      <c r="DG17" s="157"/>
      <c r="DH17" s="157"/>
      <c r="DI17" s="157"/>
      <c r="DJ17" s="157"/>
      <c r="DK17" s="157"/>
      <c r="DL17" s="157"/>
      <c r="DM17" s="157"/>
      <c r="DN17" s="157"/>
      <c r="DO17" s="157"/>
      <c r="DP17" s="157"/>
      <c r="DQ17" s="157"/>
      <c r="DR17" s="157"/>
      <c r="DS17" s="157"/>
      <c r="DT17" s="157"/>
      <c r="DU17" s="157"/>
      <c r="DV17" s="157"/>
      <c r="DW17" s="157"/>
      <c r="DX17" s="157"/>
      <c r="DY17" s="157"/>
      <c r="DZ17" s="157"/>
      <c r="EA17" s="157"/>
      <c r="EB17" s="157"/>
      <c r="EC17" s="157"/>
      <c r="ED17" s="157"/>
      <c r="EE17" s="157"/>
      <c r="EF17" s="157"/>
      <c r="EG17" s="157"/>
      <c r="EH17" s="157"/>
      <c r="EI17" s="157"/>
      <c r="EJ17" s="157"/>
      <c r="EK17" s="157"/>
      <c r="EL17" s="157"/>
      <c r="EM17" s="157"/>
      <c r="EN17" s="157"/>
      <c r="EO17" s="157"/>
      <c r="EP17" s="157"/>
      <c r="EQ17" s="157"/>
      <c r="ER17" s="157"/>
      <c r="ES17" s="157"/>
      <c r="ET17" s="157"/>
      <c r="EU17" s="157"/>
      <c r="EV17" s="157"/>
      <c r="EW17" s="157"/>
      <c r="EX17" s="157"/>
      <c r="EY17" s="157"/>
      <c r="EZ17" s="157"/>
      <c r="FA17" s="157"/>
      <c r="FB17" s="157"/>
      <c r="FC17" s="157"/>
      <c r="FD17" s="157"/>
      <c r="FE17" s="157"/>
      <c r="FF17" s="157"/>
      <c r="FG17" s="157"/>
      <c r="FH17" s="157"/>
      <c r="FI17" s="157"/>
      <c r="FJ17" s="157"/>
      <c r="FK17" s="157"/>
      <c r="FL17" s="157"/>
      <c r="FM17" s="157"/>
      <c r="FN17" s="157"/>
      <c r="FO17" s="157"/>
      <c r="FP17" s="157"/>
      <c r="FQ17" s="157"/>
      <c r="FR17" s="157"/>
      <c r="FS17" s="157"/>
      <c r="FT17" s="157"/>
      <c r="FU17" s="157"/>
      <c r="FV17" s="157"/>
      <c r="FW17" s="157"/>
      <c r="FX17" s="157"/>
      <c r="FY17" s="157"/>
      <c r="FZ17" s="157"/>
      <c r="GA17" s="157"/>
      <c r="GB17" s="157"/>
      <c r="GC17" s="157"/>
      <c r="GD17" s="157"/>
      <c r="GE17" s="157"/>
      <c r="GF17" s="157"/>
      <c r="GG17" s="157"/>
      <c r="GH17" s="157"/>
      <c r="GI17" s="157"/>
      <c r="GJ17" s="157"/>
      <c r="GK17" s="157"/>
      <c r="GL17" s="157"/>
      <c r="GM17" s="157"/>
      <c r="GN17" s="157"/>
      <c r="GO17" s="157"/>
      <c r="GP17" s="157"/>
      <c r="GQ17" s="157"/>
      <c r="GR17" s="157"/>
      <c r="GS17" s="157"/>
      <c r="GT17" s="157"/>
      <c r="GU17" s="157"/>
      <c r="GV17" s="157"/>
      <c r="GW17" s="157"/>
      <c r="GX17" s="157"/>
      <c r="GY17" s="157"/>
      <c r="GZ17" s="157"/>
      <c r="HA17" s="157"/>
      <c r="HB17" s="157"/>
      <c r="HC17" s="157"/>
      <c r="HD17" s="157"/>
      <c r="HE17" s="157"/>
      <c r="HF17" s="157"/>
      <c r="HG17" s="157"/>
      <c r="HH17" s="157"/>
      <c r="HI17" s="157"/>
      <c r="HJ17" s="157"/>
      <c r="HK17" s="157"/>
      <c r="HL17" s="157"/>
      <c r="HM17" s="157"/>
      <c r="HN17" s="157"/>
      <c r="HO17" s="157"/>
      <c r="HP17" s="157"/>
      <c r="HQ17" s="157"/>
      <c r="HR17" s="157"/>
      <c r="HS17" s="157"/>
      <c r="HT17" s="157"/>
      <c r="HU17" s="157"/>
      <c r="HV17" s="157"/>
      <c r="HW17" s="157"/>
      <c r="HX17" s="157"/>
      <c r="HY17" s="157"/>
      <c r="HZ17" s="157"/>
      <c r="IA17" s="157"/>
      <c r="IB17" s="157"/>
      <c r="IC17" s="157"/>
      <c r="ID17" s="157"/>
      <c r="IE17" s="157"/>
      <c r="IF17" s="157"/>
      <c r="IG17" s="157"/>
      <c r="IH17" s="157"/>
      <c r="II17" s="157"/>
      <c r="IJ17" s="157"/>
      <c r="IK17" s="157"/>
      <c r="IL17" s="157"/>
      <c r="IM17" s="157"/>
      <c r="IN17" s="157"/>
      <c r="IO17" s="157"/>
      <c r="IP17" s="157"/>
      <c r="IQ17" s="157"/>
      <c r="IR17" s="157"/>
      <c r="IS17" s="157"/>
      <c r="IT17" s="157"/>
      <c r="IU17" s="157"/>
      <c r="IV17" s="157"/>
    </row>
    <row r="18" spans="1:256" ht="23.25">
      <c r="A18" s="160"/>
      <c r="B18" s="161"/>
      <c r="C18" s="161"/>
      <c r="D18" s="161"/>
      <c r="E18" s="161"/>
      <c r="F18" s="161"/>
      <c r="G18" s="161"/>
      <c r="H18" s="161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  <c r="BK18" s="157"/>
      <c r="BL18" s="157"/>
      <c r="BM18" s="157"/>
      <c r="BN18" s="157"/>
      <c r="BO18" s="157"/>
      <c r="BP18" s="157"/>
      <c r="BQ18" s="157"/>
      <c r="BR18" s="157"/>
      <c r="BS18" s="157"/>
      <c r="BT18" s="157"/>
      <c r="BU18" s="157"/>
      <c r="BV18" s="157"/>
      <c r="BW18" s="157"/>
      <c r="BX18" s="157"/>
      <c r="BY18" s="157"/>
      <c r="BZ18" s="157"/>
      <c r="CA18" s="157"/>
      <c r="CB18" s="157"/>
      <c r="CC18" s="157"/>
      <c r="CD18" s="157"/>
      <c r="CE18" s="157"/>
      <c r="CF18" s="157"/>
      <c r="CG18" s="157"/>
      <c r="CH18" s="157"/>
      <c r="CI18" s="157"/>
      <c r="CJ18" s="157"/>
      <c r="CK18" s="157"/>
      <c r="CL18" s="157"/>
      <c r="CM18" s="157"/>
      <c r="CN18" s="157"/>
      <c r="CO18" s="157"/>
      <c r="CP18" s="157"/>
      <c r="CQ18" s="157"/>
      <c r="CR18" s="157"/>
      <c r="CS18" s="157"/>
      <c r="CT18" s="157"/>
      <c r="CU18" s="157"/>
      <c r="CV18" s="157"/>
      <c r="CW18" s="157"/>
      <c r="CX18" s="157"/>
      <c r="CY18" s="157"/>
      <c r="CZ18" s="157"/>
      <c r="DA18" s="157"/>
      <c r="DB18" s="157"/>
      <c r="DC18" s="157"/>
      <c r="DD18" s="157"/>
      <c r="DE18" s="157"/>
      <c r="DF18" s="157"/>
      <c r="DG18" s="157"/>
      <c r="DH18" s="157"/>
      <c r="DI18" s="157"/>
      <c r="DJ18" s="157"/>
      <c r="DK18" s="157"/>
      <c r="DL18" s="157"/>
      <c r="DM18" s="157"/>
      <c r="DN18" s="157"/>
      <c r="DO18" s="157"/>
      <c r="DP18" s="157"/>
      <c r="DQ18" s="157"/>
      <c r="DR18" s="157"/>
      <c r="DS18" s="157"/>
      <c r="DT18" s="157"/>
      <c r="DU18" s="157"/>
      <c r="DV18" s="157"/>
      <c r="DW18" s="157"/>
      <c r="DX18" s="157"/>
      <c r="DY18" s="157"/>
      <c r="DZ18" s="157"/>
      <c r="EA18" s="157"/>
      <c r="EB18" s="157"/>
      <c r="EC18" s="157"/>
      <c r="ED18" s="157"/>
      <c r="EE18" s="157"/>
      <c r="EF18" s="157"/>
      <c r="EG18" s="157"/>
      <c r="EH18" s="157"/>
      <c r="EI18" s="157"/>
      <c r="EJ18" s="157"/>
      <c r="EK18" s="157"/>
      <c r="EL18" s="157"/>
      <c r="EM18" s="157"/>
      <c r="EN18" s="157"/>
      <c r="EO18" s="157"/>
      <c r="EP18" s="157"/>
      <c r="EQ18" s="157"/>
      <c r="ER18" s="157"/>
      <c r="ES18" s="157"/>
      <c r="ET18" s="157"/>
      <c r="EU18" s="157"/>
      <c r="EV18" s="157"/>
      <c r="EW18" s="157"/>
      <c r="EX18" s="157"/>
      <c r="EY18" s="157"/>
      <c r="EZ18" s="157"/>
      <c r="FA18" s="157"/>
      <c r="FB18" s="157"/>
      <c r="FC18" s="157"/>
      <c r="FD18" s="157"/>
      <c r="FE18" s="157"/>
      <c r="FF18" s="157"/>
      <c r="FG18" s="157"/>
      <c r="FH18" s="157"/>
      <c r="FI18" s="157"/>
      <c r="FJ18" s="157"/>
      <c r="FK18" s="157"/>
      <c r="FL18" s="157"/>
      <c r="FM18" s="157"/>
      <c r="FN18" s="157"/>
      <c r="FO18" s="157"/>
      <c r="FP18" s="157"/>
      <c r="FQ18" s="157"/>
      <c r="FR18" s="157"/>
      <c r="FS18" s="157"/>
      <c r="FT18" s="157"/>
      <c r="FU18" s="157"/>
      <c r="FV18" s="157"/>
      <c r="FW18" s="157"/>
      <c r="FX18" s="157"/>
      <c r="FY18" s="157"/>
      <c r="FZ18" s="157"/>
      <c r="GA18" s="157"/>
      <c r="GB18" s="157"/>
      <c r="GC18" s="157"/>
      <c r="GD18" s="157"/>
      <c r="GE18" s="157"/>
      <c r="GF18" s="157"/>
      <c r="GG18" s="157"/>
      <c r="GH18" s="157"/>
      <c r="GI18" s="157"/>
      <c r="GJ18" s="157"/>
      <c r="GK18" s="157"/>
      <c r="GL18" s="157"/>
      <c r="GM18" s="157"/>
      <c r="GN18" s="157"/>
      <c r="GO18" s="157"/>
      <c r="GP18" s="157"/>
      <c r="GQ18" s="157"/>
      <c r="GR18" s="157"/>
      <c r="GS18" s="157"/>
      <c r="GT18" s="157"/>
      <c r="GU18" s="157"/>
      <c r="GV18" s="157"/>
      <c r="GW18" s="157"/>
      <c r="GX18" s="157"/>
      <c r="GY18" s="157"/>
      <c r="GZ18" s="157"/>
      <c r="HA18" s="157"/>
      <c r="HB18" s="157"/>
      <c r="HC18" s="157"/>
      <c r="HD18" s="157"/>
      <c r="HE18" s="157"/>
      <c r="HF18" s="157"/>
      <c r="HG18" s="157"/>
      <c r="HH18" s="157"/>
      <c r="HI18" s="157"/>
      <c r="HJ18" s="157"/>
      <c r="HK18" s="157"/>
      <c r="HL18" s="157"/>
      <c r="HM18" s="157"/>
      <c r="HN18" s="157"/>
      <c r="HO18" s="157"/>
      <c r="HP18" s="157"/>
      <c r="HQ18" s="157"/>
      <c r="HR18" s="157"/>
      <c r="HS18" s="157"/>
      <c r="HT18" s="157"/>
      <c r="HU18" s="157"/>
      <c r="HV18" s="157"/>
      <c r="HW18" s="157"/>
      <c r="HX18" s="157"/>
      <c r="HY18" s="157"/>
      <c r="HZ18" s="157"/>
      <c r="IA18" s="157"/>
      <c r="IB18" s="157"/>
      <c r="IC18" s="157"/>
      <c r="ID18" s="157"/>
      <c r="IE18" s="157"/>
      <c r="IF18" s="157"/>
      <c r="IG18" s="157"/>
      <c r="IH18" s="157"/>
      <c r="II18" s="157"/>
      <c r="IJ18" s="157"/>
      <c r="IK18" s="157"/>
      <c r="IL18" s="157"/>
      <c r="IM18" s="157"/>
      <c r="IN18" s="157"/>
      <c r="IO18" s="157"/>
      <c r="IP18" s="157"/>
      <c r="IQ18" s="157"/>
      <c r="IR18" s="157"/>
      <c r="IS18" s="157"/>
      <c r="IT18" s="157"/>
      <c r="IU18" s="157"/>
      <c r="IV18" s="157"/>
    </row>
    <row r="19" spans="1:256" ht="15.75">
      <c r="A19" s="155"/>
      <c r="B19" s="150"/>
      <c r="C19" s="150"/>
      <c r="D19" s="150"/>
      <c r="E19" s="150"/>
      <c r="F19" s="150"/>
      <c r="G19" s="150"/>
      <c r="H19" s="150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  <c r="BK19" s="157"/>
      <c r="BL19" s="157"/>
      <c r="BM19" s="157"/>
      <c r="BN19" s="157"/>
      <c r="BO19" s="157"/>
      <c r="BP19" s="157"/>
      <c r="BQ19" s="157"/>
      <c r="BR19" s="157"/>
      <c r="BS19" s="157"/>
      <c r="BT19" s="157"/>
      <c r="BU19" s="157"/>
      <c r="BV19" s="157"/>
      <c r="BW19" s="157"/>
      <c r="BX19" s="157"/>
      <c r="BY19" s="157"/>
      <c r="BZ19" s="157"/>
      <c r="CA19" s="157"/>
      <c r="CB19" s="157"/>
      <c r="CC19" s="157"/>
      <c r="CD19" s="157"/>
      <c r="CE19" s="157"/>
      <c r="CF19" s="157"/>
      <c r="CG19" s="157"/>
      <c r="CH19" s="157"/>
      <c r="CI19" s="157"/>
      <c r="CJ19" s="157"/>
      <c r="CK19" s="157"/>
      <c r="CL19" s="157"/>
      <c r="CM19" s="157"/>
      <c r="CN19" s="157"/>
      <c r="CO19" s="157"/>
      <c r="CP19" s="157"/>
      <c r="CQ19" s="157"/>
      <c r="CR19" s="157"/>
      <c r="CS19" s="157"/>
      <c r="CT19" s="157"/>
      <c r="CU19" s="157"/>
      <c r="CV19" s="157"/>
      <c r="CW19" s="157"/>
      <c r="CX19" s="157"/>
      <c r="CY19" s="157"/>
      <c r="CZ19" s="157"/>
      <c r="DA19" s="157"/>
      <c r="DB19" s="157"/>
      <c r="DC19" s="157"/>
      <c r="DD19" s="157"/>
      <c r="DE19" s="157"/>
      <c r="DF19" s="157"/>
      <c r="DG19" s="157"/>
      <c r="DH19" s="157"/>
      <c r="DI19" s="157"/>
      <c r="DJ19" s="157"/>
      <c r="DK19" s="157"/>
      <c r="DL19" s="157"/>
      <c r="DM19" s="157"/>
      <c r="DN19" s="157"/>
      <c r="DO19" s="157"/>
      <c r="DP19" s="157"/>
      <c r="DQ19" s="157"/>
      <c r="DR19" s="157"/>
      <c r="DS19" s="157"/>
      <c r="DT19" s="157"/>
      <c r="DU19" s="157"/>
      <c r="DV19" s="157"/>
      <c r="DW19" s="157"/>
      <c r="DX19" s="157"/>
      <c r="DY19" s="157"/>
      <c r="DZ19" s="157"/>
      <c r="EA19" s="157"/>
      <c r="EB19" s="157"/>
      <c r="EC19" s="157"/>
      <c r="ED19" s="157"/>
      <c r="EE19" s="157"/>
      <c r="EF19" s="157"/>
      <c r="EG19" s="157"/>
      <c r="EH19" s="157"/>
      <c r="EI19" s="157"/>
      <c r="EJ19" s="157"/>
      <c r="EK19" s="157"/>
      <c r="EL19" s="157"/>
      <c r="EM19" s="157"/>
      <c r="EN19" s="157"/>
      <c r="EO19" s="157"/>
      <c r="EP19" s="157"/>
      <c r="EQ19" s="157"/>
      <c r="ER19" s="157"/>
      <c r="ES19" s="157"/>
      <c r="ET19" s="157"/>
      <c r="EU19" s="157"/>
      <c r="EV19" s="157"/>
      <c r="EW19" s="157"/>
      <c r="EX19" s="157"/>
      <c r="EY19" s="157"/>
      <c r="EZ19" s="157"/>
      <c r="FA19" s="157"/>
      <c r="FB19" s="157"/>
      <c r="FC19" s="157"/>
      <c r="FD19" s="157"/>
      <c r="FE19" s="157"/>
      <c r="FF19" s="157"/>
      <c r="FG19" s="157"/>
      <c r="FH19" s="157"/>
      <c r="FI19" s="157"/>
      <c r="FJ19" s="157"/>
      <c r="FK19" s="157"/>
      <c r="FL19" s="157"/>
      <c r="FM19" s="157"/>
      <c r="FN19" s="157"/>
      <c r="FO19" s="157"/>
      <c r="FP19" s="157"/>
      <c r="FQ19" s="157"/>
      <c r="FR19" s="157"/>
      <c r="FS19" s="157"/>
      <c r="FT19" s="157"/>
      <c r="FU19" s="157"/>
      <c r="FV19" s="157"/>
      <c r="FW19" s="157"/>
      <c r="FX19" s="157"/>
      <c r="FY19" s="157"/>
      <c r="FZ19" s="157"/>
      <c r="GA19" s="157"/>
      <c r="GB19" s="157"/>
      <c r="GC19" s="157"/>
      <c r="GD19" s="157"/>
      <c r="GE19" s="157"/>
      <c r="GF19" s="157"/>
      <c r="GG19" s="157"/>
      <c r="GH19" s="157"/>
      <c r="GI19" s="157"/>
      <c r="GJ19" s="157"/>
      <c r="GK19" s="157"/>
      <c r="GL19" s="157"/>
      <c r="GM19" s="157"/>
      <c r="GN19" s="157"/>
      <c r="GO19" s="157"/>
      <c r="GP19" s="157"/>
      <c r="GQ19" s="157"/>
      <c r="GR19" s="157"/>
      <c r="GS19" s="157"/>
      <c r="GT19" s="157"/>
      <c r="GU19" s="157"/>
      <c r="GV19" s="157"/>
      <c r="GW19" s="157"/>
      <c r="GX19" s="157"/>
      <c r="GY19" s="157"/>
      <c r="GZ19" s="157"/>
      <c r="HA19" s="157"/>
      <c r="HB19" s="157"/>
      <c r="HC19" s="157"/>
      <c r="HD19" s="157"/>
      <c r="HE19" s="157"/>
      <c r="HF19" s="157"/>
      <c r="HG19" s="157"/>
      <c r="HH19" s="157"/>
      <c r="HI19" s="157"/>
      <c r="HJ19" s="157"/>
      <c r="HK19" s="157"/>
      <c r="HL19" s="157"/>
      <c r="HM19" s="157"/>
      <c r="HN19" s="157"/>
      <c r="HO19" s="157"/>
      <c r="HP19" s="157"/>
      <c r="HQ19" s="157"/>
      <c r="HR19" s="157"/>
      <c r="HS19" s="157"/>
      <c r="HT19" s="157"/>
      <c r="HU19" s="157"/>
      <c r="HV19" s="157"/>
      <c r="HW19" s="157"/>
      <c r="HX19" s="157"/>
      <c r="HY19" s="157"/>
      <c r="HZ19" s="157"/>
      <c r="IA19" s="157"/>
      <c r="IB19" s="157"/>
      <c r="IC19" s="157"/>
      <c r="ID19" s="157"/>
      <c r="IE19" s="157"/>
      <c r="IF19" s="157"/>
      <c r="IG19" s="157"/>
      <c r="IH19" s="157"/>
      <c r="II19" s="157"/>
      <c r="IJ19" s="157"/>
      <c r="IK19" s="157"/>
      <c r="IL19" s="157"/>
      <c r="IM19" s="157"/>
      <c r="IN19" s="157"/>
      <c r="IO19" s="157"/>
      <c r="IP19" s="157"/>
      <c r="IQ19" s="157"/>
      <c r="IR19" s="157"/>
      <c r="IS19" s="157"/>
      <c r="IT19" s="157"/>
      <c r="IU19" s="157"/>
      <c r="IV19" s="157"/>
    </row>
    <row r="20" spans="1:256" ht="15.75">
      <c r="A20" s="155"/>
      <c r="B20" s="150"/>
      <c r="C20" s="150"/>
      <c r="D20" s="150"/>
      <c r="E20" s="150"/>
      <c r="F20" s="150"/>
      <c r="G20" s="150"/>
      <c r="H20" s="150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  <c r="BK20" s="157"/>
      <c r="BL20" s="157"/>
      <c r="BM20" s="157"/>
      <c r="BN20" s="157"/>
      <c r="BO20" s="157"/>
      <c r="BP20" s="157"/>
      <c r="BQ20" s="157"/>
      <c r="BR20" s="157"/>
      <c r="BS20" s="157"/>
      <c r="BT20" s="157"/>
      <c r="BU20" s="157"/>
      <c r="BV20" s="157"/>
      <c r="BW20" s="157"/>
      <c r="BX20" s="157"/>
      <c r="BY20" s="157"/>
      <c r="BZ20" s="157"/>
      <c r="CA20" s="157"/>
      <c r="CB20" s="157"/>
      <c r="CC20" s="157"/>
      <c r="CD20" s="157"/>
      <c r="CE20" s="157"/>
      <c r="CF20" s="157"/>
      <c r="CG20" s="157"/>
      <c r="CH20" s="157"/>
      <c r="CI20" s="157"/>
      <c r="CJ20" s="157"/>
      <c r="CK20" s="157"/>
      <c r="CL20" s="157"/>
      <c r="CM20" s="157"/>
      <c r="CN20" s="157"/>
      <c r="CO20" s="157"/>
      <c r="CP20" s="157"/>
      <c r="CQ20" s="157"/>
      <c r="CR20" s="157"/>
      <c r="CS20" s="157"/>
      <c r="CT20" s="157"/>
      <c r="CU20" s="157"/>
      <c r="CV20" s="157"/>
      <c r="CW20" s="157"/>
      <c r="CX20" s="157"/>
      <c r="CY20" s="157"/>
      <c r="CZ20" s="157"/>
      <c r="DA20" s="157"/>
      <c r="DB20" s="157"/>
      <c r="DC20" s="157"/>
      <c r="DD20" s="157"/>
      <c r="DE20" s="157"/>
      <c r="DF20" s="157"/>
      <c r="DG20" s="157"/>
      <c r="DH20" s="157"/>
      <c r="DI20" s="157"/>
      <c r="DJ20" s="157"/>
      <c r="DK20" s="157"/>
      <c r="DL20" s="157"/>
      <c r="DM20" s="157"/>
      <c r="DN20" s="157"/>
      <c r="DO20" s="157"/>
      <c r="DP20" s="157"/>
      <c r="DQ20" s="157"/>
      <c r="DR20" s="157"/>
      <c r="DS20" s="157"/>
      <c r="DT20" s="157"/>
      <c r="DU20" s="157"/>
      <c r="DV20" s="157"/>
      <c r="DW20" s="157"/>
      <c r="DX20" s="157"/>
      <c r="DY20" s="157"/>
      <c r="DZ20" s="157"/>
      <c r="EA20" s="157"/>
      <c r="EB20" s="157"/>
      <c r="EC20" s="157"/>
      <c r="ED20" s="157"/>
      <c r="EE20" s="157"/>
      <c r="EF20" s="157"/>
      <c r="EG20" s="157"/>
      <c r="EH20" s="157"/>
      <c r="EI20" s="157"/>
      <c r="EJ20" s="157"/>
      <c r="EK20" s="157"/>
      <c r="EL20" s="157"/>
      <c r="EM20" s="157"/>
      <c r="EN20" s="157"/>
      <c r="EO20" s="157"/>
      <c r="EP20" s="157"/>
      <c r="EQ20" s="157"/>
      <c r="ER20" s="157"/>
      <c r="ES20" s="157"/>
      <c r="ET20" s="157"/>
      <c r="EU20" s="157"/>
      <c r="EV20" s="157"/>
      <c r="EW20" s="157"/>
      <c r="EX20" s="157"/>
      <c r="EY20" s="157"/>
      <c r="EZ20" s="157"/>
      <c r="FA20" s="157"/>
      <c r="FB20" s="157"/>
      <c r="FC20" s="157"/>
      <c r="FD20" s="157"/>
      <c r="FE20" s="157"/>
      <c r="FF20" s="157"/>
      <c r="FG20" s="157"/>
      <c r="FH20" s="157"/>
      <c r="FI20" s="157"/>
      <c r="FJ20" s="157"/>
      <c r="FK20" s="157"/>
      <c r="FL20" s="157"/>
      <c r="FM20" s="157"/>
      <c r="FN20" s="157"/>
      <c r="FO20" s="157"/>
      <c r="FP20" s="157"/>
      <c r="FQ20" s="157"/>
      <c r="FR20" s="157"/>
      <c r="FS20" s="157"/>
      <c r="FT20" s="157"/>
      <c r="FU20" s="157"/>
      <c r="FV20" s="157"/>
      <c r="FW20" s="157"/>
      <c r="FX20" s="157"/>
      <c r="FY20" s="157"/>
      <c r="FZ20" s="157"/>
      <c r="GA20" s="157"/>
      <c r="GB20" s="157"/>
      <c r="GC20" s="157"/>
      <c r="GD20" s="157"/>
      <c r="GE20" s="157"/>
      <c r="GF20" s="157"/>
      <c r="GG20" s="157"/>
      <c r="GH20" s="157"/>
      <c r="GI20" s="157"/>
      <c r="GJ20" s="157"/>
      <c r="GK20" s="157"/>
      <c r="GL20" s="157"/>
      <c r="GM20" s="157"/>
      <c r="GN20" s="157"/>
      <c r="GO20" s="157"/>
      <c r="GP20" s="157"/>
      <c r="GQ20" s="157"/>
      <c r="GR20" s="157"/>
      <c r="GS20" s="157"/>
      <c r="GT20" s="157"/>
      <c r="GU20" s="157"/>
      <c r="GV20" s="157"/>
      <c r="GW20" s="157"/>
      <c r="GX20" s="157"/>
      <c r="GY20" s="157"/>
      <c r="GZ20" s="157"/>
      <c r="HA20" s="157"/>
      <c r="HB20" s="157"/>
      <c r="HC20" s="157"/>
      <c r="HD20" s="157"/>
      <c r="HE20" s="157"/>
      <c r="HF20" s="157"/>
      <c r="HG20" s="157"/>
      <c r="HH20" s="157"/>
      <c r="HI20" s="157"/>
      <c r="HJ20" s="157"/>
      <c r="HK20" s="157"/>
      <c r="HL20" s="157"/>
      <c r="HM20" s="157"/>
      <c r="HN20" s="157"/>
      <c r="HO20" s="157"/>
      <c r="HP20" s="157"/>
      <c r="HQ20" s="157"/>
      <c r="HR20" s="157"/>
      <c r="HS20" s="157"/>
      <c r="HT20" s="157"/>
      <c r="HU20" s="157"/>
      <c r="HV20" s="157"/>
      <c r="HW20" s="157"/>
      <c r="HX20" s="157"/>
      <c r="HY20" s="157"/>
      <c r="HZ20" s="157"/>
      <c r="IA20" s="157"/>
      <c r="IB20" s="157"/>
      <c r="IC20" s="157"/>
      <c r="ID20" s="157"/>
      <c r="IE20" s="157"/>
      <c r="IF20" s="157"/>
      <c r="IG20" s="157"/>
      <c r="IH20" s="157"/>
      <c r="II20" s="157"/>
      <c r="IJ20" s="157"/>
      <c r="IK20" s="157"/>
      <c r="IL20" s="157"/>
      <c r="IM20" s="157"/>
      <c r="IN20" s="157"/>
      <c r="IO20" s="157"/>
      <c r="IP20" s="157"/>
      <c r="IQ20" s="157"/>
      <c r="IR20" s="157"/>
      <c r="IS20" s="157"/>
      <c r="IT20" s="157"/>
      <c r="IU20" s="157"/>
      <c r="IV20" s="157"/>
    </row>
    <row r="21" spans="1:256" ht="15.75">
      <c r="A21" s="155"/>
      <c r="B21" s="150"/>
      <c r="C21" s="150"/>
      <c r="D21" s="150"/>
      <c r="E21" s="150"/>
      <c r="F21" s="150"/>
      <c r="G21" s="150"/>
      <c r="H21" s="150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  <c r="BK21" s="157"/>
      <c r="BL21" s="157"/>
      <c r="BM21" s="157"/>
      <c r="BN21" s="157"/>
      <c r="BO21" s="157"/>
      <c r="BP21" s="157"/>
      <c r="BQ21" s="157"/>
      <c r="BR21" s="157"/>
      <c r="BS21" s="157"/>
      <c r="BT21" s="157"/>
      <c r="BU21" s="157"/>
      <c r="BV21" s="157"/>
      <c r="BW21" s="157"/>
      <c r="BX21" s="157"/>
      <c r="BY21" s="157"/>
      <c r="BZ21" s="157"/>
      <c r="CA21" s="157"/>
      <c r="CB21" s="157"/>
      <c r="CC21" s="157"/>
      <c r="CD21" s="157"/>
      <c r="CE21" s="157"/>
      <c r="CF21" s="157"/>
      <c r="CG21" s="157"/>
      <c r="CH21" s="157"/>
      <c r="CI21" s="157"/>
      <c r="CJ21" s="157"/>
      <c r="CK21" s="157"/>
      <c r="CL21" s="157"/>
      <c r="CM21" s="157"/>
      <c r="CN21" s="157"/>
      <c r="CO21" s="157"/>
      <c r="CP21" s="157"/>
      <c r="CQ21" s="157"/>
      <c r="CR21" s="157"/>
      <c r="CS21" s="157"/>
      <c r="CT21" s="157"/>
      <c r="CU21" s="157"/>
      <c r="CV21" s="157"/>
      <c r="CW21" s="157"/>
      <c r="CX21" s="157"/>
      <c r="CY21" s="157"/>
      <c r="CZ21" s="157"/>
      <c r="DA21" s="157"/>
      <c r="DB21" s="157"/>
      <c r="DC21" s="157"/>
      <c r="DD21" s="157"/>
      <c r="DE21" s="157"/>
      <c r="DF21" s="157"/>
      <c r="DG21" s="157"/>
      <c r="DH21" s="157"/>
      <c r="DI21" s="157"/>
      <c r="DJ21" s="157"/>
      <c r="DK21" s="157"/>
      <c r="DL21" s="157"/>
      <c r="DM21" s="157"/>
      <c r="DN21" s="157"/>
      <c r="DO21" s="157"/>
      <c r="DP21" s="157"/>
      <c r="DQ21" s="157"/>
      <c r="DR21" s="157"/>
      <c r="DS21" s="157"/>
      <c r="DT21" s="157"/>
      <c r="DU21" s="157"/>
      <c r="DV21" s="157"/>
      <c r="DW21" s="157"/>
      <c r="DX21" s="157"/>
      <c r="DY21" s="157"/>
      <c r="DZ21" s="157"/>
      <c r="EA21" s="157"/>
      <c r="EB21" s="157"/>
      <c r="EC21" s="157"/>
      <c r="ED21" s="157"/>
      <c r="EE21" s="157"/>
      <c r="EF21" s="157"/>
      <c r="EG21" s="157"/>
      <c r="EH21" s="157"/>
      <c r="EI21" s="157"/>
      <c r="EJ21" s="157"/>
      <c r="EK21" s="157"/>
      <c r="EL21" s="157"/>
      <c r="EM21" s="157"/>
      <c r="EN21" s="157"/>
      <c r="EO21" s="157"/>
      <c r="EP21" s="157"/>
      <c r="EQ21" s="157"/>
      <c r="ER21" s="157"/>
      <c r="ES21" s="157"/>
      <c r="ET21" s="157"/>
      <c r="EU21" s="157"/>
      <c r="EV21" s="157"/>
      <c r="EW21" s="157"/>
      <c r="EX21" s="157"/>
      <c r="EY21" s="157"/>
      <c r="EZ21" s="157"/>
      <c r="FA21" s="157"/>
      <c r="FB21" s="157"/>
      <c r="FC21" s="157"/>
      <c r="FD21" s="157"/>
      <c r="FE21" s="157"/>
      <c r="FF21" s="157"/>
      <c r="FG21" s="157"/>
      <c r="FH21" s="157"/>
      <c r="FI21" s="157"/>
      <c r="FJ21" s="157"/>
      <c r="FK21" s="157"/>
      <c r="FL21" s="157"/>
      <c r="FM21" s="157"/>
      <c r="FN21" s="157"/>
      <c r="FO21" s="157"/>
      <c r="FP21" s="157"/>
      <c r="FQ21" s="157"/>
      <c r="FR21" s="157"/>
      <c r="FS21" s="157"/>
      <c r="FT21" s="157"/>
      <c r="FU21" s="157"/>
      <c r="FV21" s="157"/>
      <c r="FW21" s="157"/>
      <c r="FX21" s="157"/>
      <c r="FY21" s="157"/>
      <c r="FZ21" s="157"/>
      <c r="GA21" s="157"/>
      <c r="GB21" s="157"/>
      <c r="GC21" s="157"/>
      <c r="GD21" s="157"/>
      <c r="GE21" s="157"/>
      <c r="GF21" s="157"/>
      <c r="GG21" s="157"/>
      <c r="GH21" s="157"/>
      <c r="GI21" s="157"/>
      <c r="GJ21" s="157"/>
      <c r="GK21" s="157"/>
      <c r="GL21" s="157"/>
      <c r="GM21" s="157"/>
      <c r="GN21" s="157"/>
      <c r="GO21" s="157"/>
      <c r="GP21" s="157"/>
      <c r="GQ21" s="157"/>
      <c r="GR21" s="157"/>
      <c r="GS21" s="157"/>
      <c r="GT21" s="157"/>
      <c r="GU21" s="157"/>
      <c r="GV21" s="157"/>
      <c r="GW21" s="157"/>
      <c r="GX21" s="157"/>
      <c r="GY21" s="157"/>
      <c r="GZ21" s="157"/>
      <c r="HA21" s="157"/>
      <c r="HB21" s="157"/>
      <c r="HC21" s="157"/>
      <c r="HD21" s="157"/>
      <c r="HE21" s="157"/>
      <c r="HF21" s="157"/>
      <c r="HG21" s="157"/>
      <c r="HH21" s="157"/>
      <c r="HI21" s="157"/>
      <c r="HJ21" s="157"/>
      <c r="HK21" s="157"/>
      <c r="HL21" s="157"/>
      <c r="HM21" s="157"/>
      <c r="HN21" s="157"/>
      <c r="HO21" s="157"/>
      <c r="HP21" s="157"/>
      <c r="HQ21" s="157"/>
      <c r="HR21" s="157"/>
      <c r="HS21" s="157"/>
      <c r="HT21" s="157"/>
      <c r="HU21" s="157"/>
      <c r="HV21" s="157"/>
      <c r="HW21" s="157"/>
      <c r="HX21" s="157"/>
      <c r="HY21" s="157"/>
      <c r="HZ21" s="157"/>
      <c r="IA21" s="157"/>
      <c r="IB21" s="157"/>
      <c r="IC21" s="157"/>
      <c r="ID21" s="157"/>
      <c r="IE21" s="157"/>
      <c r="IF21" s="157"/>
      <c r="IG21" s="157"/>
      <c r="IH21" s="157"/>
      <c r="II21" s="157"/>
      <c r="IJ21" s="157"/>
      <c r="IK21" s="157"/>
      <c r="IL21" s="157"/>
      <c r="IM21" s="157"/>
      <c r="IN21" s="157"/>
      <c r="IO21" s="157"/>
      <c r="IP21" s="157"/>
      <c r="IQ21" s="157"/>
      <c r="IR21" s="157"/>
      <c r="IS21" s="157"/>
      <c r="IT21" s="157"/>
      <c r="IU21" s="157"/>
      <c r="IV21" s="157"/>
    </row>
    <row r="22" spans="1:256" ht="15.75">
      <c r="A22" s="155"/>
      <c r="B22" s="150"/>
      <c r="C22" s="150"/>
      <c r="D22" s="150"/>
      <c r="E22" s="150"/>
      <c r="F22" s="150"/>
      <c r="G22" s="150"/>
      <c r="H22" s="150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  <c r="BK22" s="157"/>
      <c r="BL22" s="157"/>
      <c r="BM22" s="157"/>
      <c r="BN22" s="157"/>
      <c r="BO22" s="157"/>
      <c r="BP22" s="157"/>
      <c r="BQ22" s="157"/>
      <c r="BR22" s="157"/>
      <c r="BS22" s="157"/>
      <c r="BT22" s="157"/>
      <c r="BU22" s="157"/>
      <c r="BV22" s="157"/>
      <c r="BW22" s="157"/>
      <c r="BX22" s="157"/>
      <c r="BY22" s="157"/>
      <c r="BZ22" s="157"/>
      <c r="CA22" s="157"/>
      <c r="CB22" s="157"/>
      <c r="CC22" s="157"/>
      <c r="CD22" s="157"/>
      <c r="CE22" s="157"/>
      <c r="CF22" s="157"/>
      <c r="CG22" s="157"/>
      <c r="CH22" s="157"/>
      <c r="CI22" s="157"/>
      <c r="CJ22" s="157"/>
      <c r="CK22" s="157"/>
      <c r="CL22" s="157"/>
      <c r="CM22" s="157"/>
      <c r="CN22" s="157"/>
      <c r="CO22" s="157"/>
      <c r="CP22" s="157"/>
      <c r="CQ22" s="157"/>
      <c r="CR22" s="157"/>
      <c r="CS22" s="157"/>
      <c r="CT22" s="157"/>
      <c r="CU22" s="157"/>
      <c r="CV22" s="157"/>
      <c r="CW22" s="157"/>
      <c r="CX22" s="157"/>
      <c r="CY22" s="157"/>
      <c r="CZ22" s="157"/>
      <c r="DA22" s="157"/>
      <c r="DB22" s="157"/>
      <c r="DC22" s="157"/>
      <c r="DD22" s="157"/>
      <c r="DE22" s="157"/>
      <c r="DF22" s="157"/>
      <c r="DG22" s="157"/>
      <c r="DH22" s="157"/>
      <c r="DI22" s="157"/>
      <c r="DJ22" s="157"/>
      <c r="DK22" s="157"/>
      <c r="DL22" s="157"/>
      <c r="DM22" s="157"/>
      <c r="DN22" s="157"/>
      <c r="DO22" s="157"/>
      <c r="DP22" s="157"/>
      <c r="DQ22" s="157"/>
      <c r="DR22" s="157"/>
      <c r="DS22" s="157"/>
      <c r="DT22" s="157"/>
      <c r="DU22" s="157"/>
      <c r="DV22" s="157"/>
      <c r="DW22" s="157"/>
      <c r="DX22" s="157"/>
      <c r="DY22" s="157"/>
      <c r="DZ22" s="157"/>
      <c r="EA22" s="157"/>
      <c r="EB22" s="157"/>
      <c r="EC22" s="157"/>
      <c r="ED22" s="157"/>
      <c r="EE22" s="157"/>
      <c r="EF22" s="157"/>
      <c r="EG22" s="157"/>
      <c r="EH22" s="157"/>
      <c r="EI22" s="157"/>
      <c r="EJ22" s="157"/>
      <c r="EK22" s="157"/>
      <c r="EL22" s="157"/>
      <c r="EM22" s="157"/>
      <c r="EN22" s="157"/>
      <c r="EO22" s="157"/>
      <c r="EP22" s="157"/>
      <c r="EQ22" s="157"/>
      <c r="ER22" s="157"/>
      <c r="ES22" s="157"/>
      <c r="ET22" s="157"/>
      <c r="EU22" s="157"/>
      <c r="EV22" s="157"/>
      <c r="EW22" s="157"/>
      <c r="EX22" s="157"/>
      <c r="EY22" s="157"/>
      <c r="EZ22" s="157"/>
      <c r="FA22" s="157"/>
      <c r="FB22" s="157"/>
      <c r="FC22" s="157"/>
      <c r="FD22" s="157"/>
      <c r="FE22" s="157"/>
      <c r="FF22" s="157"/>
      <c r="FG22" s="157"/>
      <c r="FH22" s="157"/>
      <c r="FI22" s="157"/>
      <c r="FJ22" s="157"/>
      <c r="FK22" s="157"/>
      <c r="FL22" s="157"/>
      <c r="FM22" s="157"/>
      <c r="FN22" s="157"/>
      <c r="FO22" s="157"/>
      <c r="FP22" s="157"/>
      <c r="FQ22" s="157"/>
      <c r="FR22" s="157"/>
      <c r="FS22" s="157"/>
      <c r="FT22" s="157"/>
      <c r="FU22" s="157"/>
      <c r="FV22" s="157"/>
      <c r="FW22" s="157"/>
      <c r="FX22" s="157"/>
      <c r="FY22" s="157"/>
      <c r="FZ22" s="157"/>
      <c r="GA22" s="157"/>
      <c r="GB22" s="157"/>
      <c r="GC22" s="157"/>
      <c r="GD22" s="157"/>
      <c r="GE22" s="157"/>
      <c r="GF22" s="157"/>
      <c r="GG22" s="157"/>
      <c r="GH22" s="157"/>
      <c r="GI22" s="157"/>
      <c r="GJ22" s="157"/>
      <c r="GK22" s="157"/>
      <c r="GL22" s="157"/>
      <c r="GM22" s="157"/>
      <c r="GN22" s="157"/>
      <c r="GO22" s="157"/>
      <c r="GP22" s="157"/>
      <c r="GQ22" s="157"/>
      <c r="GR22" s="157"/>
      <c r="GS22" s="157"/>
      <c r="GT22" s="157"/>
      <c r="GU22" s="157"/>
      <c r="GV22" s="157"/>
      <c r="GW22" s="157"/>
      <c r="GX22" s="157"/>
      <c r="GY22" s="157"/>
      <c r="GZ22" s="157"/>
      <c r="HA22" s="157"/>
      <c r="HB22" s="157"/>
      <c r="HC22" s="157"/>
      <c r="HD22" s="157"/>
      <c r="HE22" s="157"/>
      <c r="HF22" s="157"/>
      <c r="HG22" s="157"/>
      <c r="HH22" s="157"/>
      <c r="HI22" s="157"/>
      <c r="HJ22" s="157"/>
      <c r="HK22" s="157"/>
      <c r="HL22" s="157"/>
      <c r="HM22" s="157"/>
      <c r="HN22" s="157"/>
      <c r="HO22" s="157"/>
      <c r="HP22" s="157"/>
      <c r="HQ22" s="157"/>
      <c r="HR22" s="157"/>
      <c r="HS22" s="157"/>
      <c r="HT22" s="157"/>
      <c r="HU22" s="157"/>
      <c r="HV22" s="157"/>
      <c r="HW22" s="157"/>
      <c r="HX22" s="157"/>
      <c r="HY22" s="157"/>
      <c r="HZ22" s="157"/>
      <c r="IA22" s="157"/>
      <c r="IB22" s="157"/>
      <c r="IC22" s="157"/>
      <c r="ID22" s="157"/>
      <c r="IE22" s="157"/>
      <c r="IF22" s="157"/>
      <c r="IG22" s="157"/>
      <c r="IH22" s="157"/>
      <c r="II22" s="157"/>
      <c r="IJ22" s="157"/>
      <c r="IK22" s="157"/>
      <c r="IL22" s="157"/>
      <c r="IM22" s="157"/>
      <c r="IN22" s="157"/>
      <c r="IO22" s="157"/>
      <c r="IP22" s="157"/>
      <c r="IQ22" s="157"/>
      <c r="IR22" s="157"/>
      <c r="IS22" s="157"/>
      <c r="IT22" s="157"/>
      <c r="IU22" s="157"/>
      <c r="IV22" s="157"/>
    </row>
    <row r="23" spans="1:256" ht="15.75">
      <c r="A23" s="155"/>
      <c r="B23" s="150"/>
      <c r="C23" s="150"/>
      <c r="D23" s="150"/>
      <c r="E23" s="150"/>
      <c r="F23" s="150"/>
      <c r="G23" s="150"/>
      <c r="H23" s="150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  <c r="BA23" s="157"/>
      <c r="BB23" s="157"/>
      <c r="BC23" s="157"/>
      <c r="BD23" s="157"/>
      <c r="BE23" s="157"/>
      <c r="BF23" s="157"/>
      <c r="BG23" s="157"/>
      <c r="BH23" s="157"/>
      <c r="BI23" s="157"/>
      <c r="BJ23" s="157"/>
      <c r="BK23" s="157"/>
      <c r="BL23" s="157"/>
      <c r="BM23" s="157"/>
      <c r="BN23" s="157"/>
      <c r="BO23" s="157"/>
      <c r="BP23" s="157"/>
      <c r="BQ23" s="157"/>
      <c r="BR23" s="157"/>
      <c r="BS23" s="157"/>
      <c r="BT23" s="157"/>
      <c r="BU23" s="157"/>
      <c r="BV23" s="157"/>
      <c r="BW23" s="157"/>
      <c r="BX23" s="157"/>
      <c r="BY23" s="157"/>
      <c r="BZ23" s="157"/>
      <c r="CA23" s="157"/>
      <c r="CB23" s="157"/>
      <c r="CC23" s="157"/>
      <c r="CD23" s="157"/>
      <c r="CE23" s="157"/>
      <c r="CF23" s="157"/>
      <c r="CG23" s="157"/>
      <c r="CH23" s="157"/>
      <c r="CI23" s="157"/>
      <c r="CJ23" s="157"/>
      <c r="CK23" s="157"/>
      <c r="CL23" s="157"/>
      <c r="CM23" s="157"/>
      <c r="CN23" s="157"/>
      <c r="CO23" s="157"/>
      <c r="CP23" s="157"/>
      <c r="CQ23" s="157"/>
      <c r="CR23" s="157"/>
      <c r="CS23" s="157"/>
      <c r="CT23" s="157"/>
      <c r="CU23" s="157"/>
      <c r="CV23" s="157"/>
      <c r="CW23" s="157"/>
      <c r="CX23" s="157"/>
      <c r="CY23" s="157"/>
      <c r="CZ23" s="157"/>
      <c r="DA23" s="157"/>
      <c r="DB23" s="157"/>
      <c r="DC23" s="157"/>
      <c r="DD23" s="157"/>
      <c r="DE23" s="157"/>
      <c r="DF23" s="157"/>
      <c r="DG23" s="157"/>
      <c r="DH23" s="157"/>
      <c r="DI23" s="157"/>
      <c r="DJ23" s="157"/>
      <c r="DK23" s="157"/>
      <c r="DL23" s="157"/>
      <c r="DM23" s="157"/>
      <c r="DN23" s="157"/>
      <c r="DO23" s="157"/>
      <c r="DP23" s="157"/>
      <c r="DQ23" s="157"/>
      <c r="DR23" s="157"/>
      <c r="DS23" s="157"/>
      <c r="DT23" s="157"/>
      <c r="DU23" s="157"/>
      <c r="DV23" s="157"/>
      <c r="DW23" s="157"/>
      <c r="DX23" s="157"/>
      <c r="DY23" s="157"/>
      <c r="DZ23" s="157"/>
      <c r="EA23" s="157"/>
      <c r="EB23" s="157"/>
      <c r="EC23" s="157"/>
      <c r="ED23" s="157"/>
      <c r="EE23" s="157"/>
      <c r="EF23" s="157"/>
      <c r="EG23" s="157"/>
      <c r="EH23" s="157"/>
      <c r="EI23" s="157"/>
      <c r="EJ23" s="157"/>
      <c r="EK23" s="157"/>
      <c r="EL23" s="157"/>
      <c r="EM23" s="157"/>
      <c r="EN23" s="157"/>
      <c r="EO23" s="157"/>
      <c r="EP23" s="157"/>
      <c r="EQ23" s="157"/>
      <c r="ER23" s="157"/>
      <c r="ES23" s="157"/>
      <c r="ET23" s="157"/>
      <c r="EU23" s="157"/>
      <c r="EV23" s="157"/>
      <c r="EW23" s="157"/>
      <c r="EX23" s="157"/>
      <c r="EY23" s="157"/>
      <c r="EZ23" s="157"/>
      <c r="FA23" s="157"/>
      <c r="FB23" s="157"/>
      <c r="FC23" s="157"/>
      <c r="FD23" s="157"/>
      <c r="FE23" s="157"/>
      <c r="FF23" s="157"/>
      <c r="FG23" s="157"/>
      <c r="FH23" s="157"/>
      <c r="FI23" s="157"/>
      <c r="FJ23" s="157"/>
      <c r="FK23" s="157"/>
      <c r="FL23" s="157"/>
      <c r="FM23" s="157"/>
      <c r="FN23" s="157"/>
      <c r="FO23" s="157"/>
      <c r="FP23" s="157"/>
      <c r="FQ23" s="157"/>
      <c r="FR23" s="157"/>
      <c r="FS23" s="157"/>
      <c r="FT23" s="157"/>
      <c r="FU23" s="157"/>
      <c r="FV23" s="157"/>
      <c r="FW23" s="157"/>
      <c r="FX23" s="157"/>
      <c r="FY23" s="157"/>
      <c r="FZ23" s="157"/>
      <c r="GA23" s="157"/>
      <c r="GB23" s="157"/>
      <c r="GC23" s="157"/>
      <c r="GD23" s="157"/>
      <c r="GE23" s="157"/>
      <c r="GF23" s="157"/>
      <c r="GG23" s="157"/>
      <c r="GH23" s="157"/>
      <c r="GI23" s="157"/>
      <c r="GJ23" s="157"/>
      <c r="GK23" s="157"/>
      <c r="GL23" s="157"/>
      <c r="GM23" s="157"/>
      <c r="GN23" s="157"/>
      <c r="GO23" s="157"/>
      <c r="GP23" s="157"/>
      <c r="GQ23" s="157"/>
      <c r="GR23" s="157"/>
      <c r="GS23" s="157"/>
      <c r="GT23" s="157"/>
      <c r="GU23" s="157"/>
      <c r="GV23" s="157"/>
      <c r="GW23" s="157"/>
      <c r="GX23" s="157"/>
      <c r="GY23" s="157"/>
      <c r="GZ23" s="157"/>
      <c r="HA23" s="157"/>
      <c r="HB23" s="157"/>
      <c r="HC23" s="157"/>
      <c r="HD23" s="157"/>
      <c r="HE23" s="157"/>
      <c r="HF23" s="157"/>
      <c r="HG23" s="157"/>
      <c r="HH23" s="157"/>
      <c r="HI23" s="157"/>
      <c r="HJ23" s="157"/>
      <c r="HK23" s="157"/>
      <c r="HL23" s="157"/>
      <c r="HM23" s="157"/>
      <c r="HN23" s="157"/>
      <c r="HO23" s="157"/>
      <c r="HP23" s="157"/>
      <c r="HQ23" s="157"/>
      <c r="HR23" s="157"/>
      <c r="HS23" s="157"/>
      <c r="HT23" s="157"/>
      <c r="HU23" s="157"/>
      <c r="HV23" s="157"/>
      <c r="HW23" s="157"/>
      <c r="HX23" s="157"/>
      <c r="HY23" s="157"/>
      <c r="HZ23" s="157"/>
      <c r="IA23" s="157"/>
      <c r="IB23" s="157"/>
      <c r="IC23" s="157"/>
      <c r="ID23" s="157"/>
      <c r="IE23" s="157"/>
      <c r="IF23" s="157"/>
      <c r="IG23" s="157"/>
      <c r="IH23" s="157"/>
      <c r="II23" s="157"/>
      <c r="IJ23" s="157"/>
      <c r="IK23" s="157"/>
      <c r="IL23" s="157"/>
      <c r="IM23" s="157"/>
      <c r="IN23" s="157"/>
      <c r="IO23" s="157"/>
      <c r="IP23" s="157"/>
      <c r="IQ23" s="157"/>
      <c r="IR23" s="157"/>
      <c r="IS23" s="157"/>
      <c r="IT23" s="157"/>
      <c r="IU23" s="157"/>
      <c r="IV23" s="157"/>
    </row>
    <row r="24" spans="1:256" ht="15.75">
      <c r="A24" s="155"/>
      <c r="B24" s="150"/>
      <c r="C24" s="150"/>
      <c r="D24" s="150"/>
      <c r="E24" s="150"/>
      <c r="F24" s="150"/>
      <c r="G24" s="150"/>
      <c r="H24" s="150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  <c r="BB24" s="157"/>
      <c r="BC24" s="157"/>
      <c r="BD24" s="157"/>
      <c r="BE24" s="157"/>
      <c r="BF24" s="157"/>
      <c r="BG24" s="157"/>
      <c r="BH24" s="157"/>
      <c r="BI24" s="157"/>
      <c r="BJ24" s="157"/>
      <c r="BK24" s="157"/>
      <c r="BL24" s="157"/>
      <c r="BM24" s="157"/>
      <c r="BN24" s="157"/>
      <c r="BO24" s="157"/>
      <c r="BP24" s="157"/>
      <c r="BQ24" s="157"/>
      <c r="BR24" s="157"/>
      <c r="BS24" s="157"/>
      <c r="BT24" s="157"/>
      <c r="BU24" s="157"/>
      <c r="BV24" s="157"/>
      <c r="BW24" s="157"/>
      <c r="BX24" s="157"/>
      <c r="BY24" s="157"/>
      <c r="BZ24" s="157"/>
      <c r="CA24" s="157"/>
      <c r="CB24" s="157"/>
      <c r="CC24" s="157"/>
      <c r="CD24" s="157"/>
      <c r="CE24" s="157"/>
      <c r="CF24" s="157"/>
      <c r="CG24" s="157"/>
      <c r="CH24" s="157"/>
      <c r="CI24" s="157"/>
      <c r="CJ24" s="157"/>
      <c r="CK24" s="157"/>
      <c r="CL24" s="157"/>
      <c r="CM24" s="157"/>
      <c r="CN24" s="157"/>
      <c r="CO24" s="157"/>
      <c r="CP24" s="157"/>
      <c r="CQ24" s="157"/>
      <c r="CR24" s="157"/>
      <c r="CS24" s="157"/>
      <c r="CT24" s="157"/>
      <c r="CU24" s="157"/>
      <c r="CV24" s="157"/>
      <c r="CW24" s="157"/>
      <c r="CX24" s="157"/>
      <c r="CY24" s="157"/>
      <c r="CZ24" s="157"/>
      <c r="DA24" s="157"/>
      <c r="DB24" s="157"/>
      <c r="DC24" s="157"/>
      <c r="DD24" s="157"/>
      <c r="DE24" s="157"/>
      <c r="DF24" s="157"/>
      <c r="DG24" s="157"/>
      <c r="DH24" s="157"/>
      <c r="DI24" s="157"/>
      <c r="DJ24" s="157"/>
      <c r="DK24" s="157"/>
      <c r="DL24" s="157"/>
      <c r="DM24" s="157"/>
      <c r="DN24" s="157"/>
      <c r="DO24" s="157"/>
      <c r="DP24" s="157"/>
      <c r="DQ24" s="157"/>
      <c r="DR24" s="157"/>
      <c r="DS24" s="157"/>
      <c r="DT24" s="157"/>
      <c r="DU24" s="157"/>
      <c r="DV24" s="157"/>
      <c r="DW24" s="157"/>
      <c r="DX24" s="157"/>
      <c r="DY24" s="157"/>
      <c r="DZ24" s="157"/>
      <c r="EA24" s="157"/>
      <c r="EB24" s="157"/>
      <c r="EC24" s="157"/>
      <c r="ED24" s="157"/>
      <c r="EE24" s="157"/>
      <c r="EF24" s="157"/>
      <c r="EG24" s="157"/>
      <c r="EH24" s="157"/>
      <c r="EI24" s="157"/>
      <c r="EJ24" s="157"/>
      <c r="EK24" s="157"/>
      <c r="EL24" s="157"/>
      <c r="EM24" s="157"/>
      <c r="EN24" s="157"/>
      <c r="EO24" s="157"/>
      <c r="EP24" s="157"/>
      <c r="EQ24" s="157"/>
      <c r="ER24" s="157"/>
      <c r="ES24" s="157"/>
      <c r="ET24" s="157"/>
      <c r="EU24" s="157"/>
      <c r="EV24" s="157"/>
      <c r="EW24" s="157"/>
      <c r="EX24" s="157"/>
      <c r="EY24" s="157"/>
      <c r="EZ24" s="157"/>
      <c r="FA24" s="157"/>
      <c r="FB24" s="157"/>
      <c r="FC24" s="157"/>
      <c r="FD24" s="157"/>
      <c r="FE24" s="157"/>
      <c r="FF24" s="157"/>
      <c r="FG24" s="157"/>
      <c r="FH24" s="157"/>
      <c r="FI24" s="157"/>
      <c r="FJ24" s="157"/>
      <c r="FK24" s="157"/>
      <c r="FL24" s="157"/>
      <c r="FM24" s="157"/>
      <c r="FN24" s="157"/>
      <c r="FO24" s="157"/>
      <c r="FP24" s="157"/>
      <c r="FQ24" s="157"/>
      <c r="FR24" s="157"/>
      <c r="FS24" s="157"/>
      <c r="FT24" s="157"/>
      <c r="FU24" s="157"/>
      <c r="FV24" s="157"/>
      <c r="FW24" s="157"/>
      <c r="FX24" s="157"/>
      <c r="FY24" s="157"/>
      <c r="FZ24" s="157"/>
      <c r="GA24" s="157"/>
      <c r="GB24" s="157"/>
      <c r="GC24" s="157"/>
      <c r="GD24" s="157"/>
      <c r="GE24" s="157"/>
      <c r="GF24" s="157"/>
      <c r="GG24" s="157"/>
      <c r="GH24" s="157"/>
      <c r="GI24" s="157"/>
      <c r="GJ24" s="157"/>
      <c r="GK24" s="157"/>
      <c r="GL24" s="157"/>
      <c r="GM24" s="157"/>
      <c r="GN24" s="157"/>
      <c r="GO24" s="157"/>
      <c r="GP24" s="157"/>
      <c r="GQ24" s="157"/>
      <c r="GR24" s="157"/>
      <c r="GS24" s="157"/>
      <c r="GT24" s="157"/>
      <c r="GU24" s="157"/>
      <c r="GV24" s="157"/>
      <c r="GW24" s="157"/>
      <c r="GX24" s="157"/>
      <c r="GY24" s="157"/>
      <c r="GZ24" s="157"/>
      <c r="HA24" s="157"/>
      <c r="HB24" s="157"/>
      <c r="HC24" s="157"/>
      <c r="HD24" s="157"/>
      <c r="HE24" s="157"/>
      <c r="HF24" s="157"/>
      <c r="HG24" s="157"/>
      <c r="HH24" s="157"/>
      <c r="HI24" s="157"/>
      <c r="HJ24" s="157"/>
      <c r="HK24" s="157"/>
      <c r="HL24" s="157"/>
      <c r="HM24" s="157"/>
      <c r="HN24" s="157"/>
      <c r="HO24" s="157"/>
      <c r="HP24" s="157"/>
      <c r="HQ24" s="157"/>
      <c r="HR24" s="157"/>
      <c r="HS24" s="157"/>
      <c r="HT24" s="157"/>
      <c r="HU24" s="157"/>
      <c r="HV24" s="157"/>
      <c r="HW24" s="157"/>
      <c r="HX24" s="157"/>
      <c r="HY24" s="157"/>
      <c r="HZ24" s="157"/>
      <c r="IA24" s="157"/>
      <c r="IB24" s="157"/>
      <c r="IC24" s="157"/>
      <c r="ID24" s="157"/>
      <c r="IE24" s="157"/>
      <c r="IF24" s="157"/>
      <c r="IG24" s="157"/>
      <c r="IH24" s="157"/>
      <c r="II24" s="157"/>
      <c r="IJ24" s="157"/>
      <c r="IK24" s="157"/>
      <c r="IL24" s="157"/>
      <c r="IM24" s="157"/>
      <c r="IN24" s="157"/>
      <c r="IO24" s="157"/>
      <c r="IP24" s="157"/>
      <c r="IQ24" s="157"/>
      <c r="IR24" s="157"/>
      <c r="IS24" s="157"/>
      <c r="IT24" s="157"/>
      <c r="IU24" s="157"/>
      <c r="IV24" s="157"/>
    </row>
    <row r="25" spans="1:256" ht="15.75">
      <c r="A25" s="155"/>
      <c r="B25" s="150"/>
      <c r="C25" s="150"/>
      <c r="D25" s="150"/>
      <c r="E25" s="150"/>
      <c r="F25" s="150"/>
      <c r="G25" s="150"/>
      <c r="H25" s="150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7"/>
      <c r="BA25" s="157"/>
      <c r="BB25" s="157"/>
      <c r="BC25" s="157"/>
      <c r="BD25" s="157"/>
      <c r="BE25" s="157"/>
      <c r="BF25" s="157"/>
      <c r="BG25" s="157"/>
      <c r="BH25" s="157"/>
      <c r="BI25" s="157"/>
      <c r="BJ25" s="157"/>
      <c r="BK25" s="157"/>
      <c r="BL25" s="157"/>
      <c r="BM25" s="157"/>
      <c r="BN25" s="157"/>
      <c r="BO25" s="157"/>
      <c r="BP25" s="157"/>
      <c r="BQ25" s="157"/>
      <c r="BR25" s="157"/>
      <c r="BS25" s="157"/>
      <c r="BT25" s="157"/>
      <c r="BU25" s="157"/>
      <c r="BV25" s="157"/>
      <c r="BW25" s="157"/>
      <c r="BX25" s="157"/>
      <c r="BY25" s="157"/>
      <c r="BZ25" s="157"/>
      <c r="CA25" s="157"/>
      <c r="CB25" s="157"/>
      <c r="CC25" s="157"/>
      <c r="CD25" s="157"/>
      <c r="CE25" s="157"/>
      <c r="CF25" s="157"/>
      <c r="CG25" s="157"/>
      <c r="CH25" s="157"/>
      <c r="CI25" s="157"/>
      <c r="CJ25" s="157"/>
      <c r="CK25" s="157"/>
      <c r="CL25" s="157"/>
      <c r="CM25" s="157"/>
      <c r="CN25" s="157"/>
      <c r="CO25" s="157"/>
      <c r="CP25" s="157"/>
      <c r="CQ25" s="157"/>
      <c r="CR25" s="157"/>
      <c r="CS25" s="157"/>
      <c r="CT25" s="157"/>
      <c r="CU25" s="157"/>
      <c r="CV25" s="157"/>
      <c r="CW25" s="157"/>
      <c r="CX25" s="157"/>
      <c r="CY25" s="157"/>
      <c r="CZ25" s="157"/>
      <c r="DA25" s="157"/>
      <c r="DB25" s="157"/>
      <c r="DC25" s="157"/>
      <c r="DD25" s="157"/>
      <c r="DE25" s="157"/>
      <c r="DF25" s="157"/>
      <c r="DG25" s="157"/>
      <c r="DH25" s="157"/>
      <c r="DI25" s="157"/>
      <c r="DJ25" s="157"/>
      <c r="DK25" s="157"/>
      <c r="DL25" s="157"/>
      <c r="DM25" s="157"/>
      <c r="DN25" s="157"/>
      <c r="DO25" s="157"/>
      <c r="DP25" s="157"/>
      <c r="DQ25" s="157"/>
      <c r="DR25" s="157"/>
      <c r="DS25" s="157"/>
      <c r="DT25" s="157"/>
      <c r="DU25" s="157"/>
      <c r="DV25" s="157"/>
      <c r="DW25" s="157"/>
      <c r="DX25" s="157"/>
      <c r="DY25" s="157"/>
      <c r="DZ25" s="157"/>
      <c r="EA25" s="157"/>
      <c r="EB25" s="157"/>
      <c r="EC25" s="157"/>
      <c r="ED25" s="157"/>
      <c r="EE25" s="157"/>
      <c r="EF25" s="157"/>
      <c r="EG25" s="157"/>
      <c r="EH25" s="157"/>
      <c r="EI25" s="157"/>
      <c r="EJ25" s="157"/>
      <c r="EK25" s="157"/>
      <c r="EL25" s="157"/>
      <c r="EM25" s="157"/>
      <c r="EN25" s="157"/>
      <c r="EO25" s="157"/>
      <c r="EP25" s="157"/>
      <c r="EQ25" s="157"/>
      <c r="ER25" s="157"/>
      <c r="ES25" s="157"/>
      <c r="ET25" s="157"/>
      <c r="EU25" s="157"/>
      <c r="EV25" s="157"/>
      <c r="EW25" s="157"/>
      <c r="EX25" s="157"/>
      <c r="EY25" s="157"/>
      <c r="EZ25" s="157"/>
      <c r="FA25" s="157"/>
      <c r="FB25" s="157"/>
      <c r="FC25" s="157"/>
      <c r="FD25" s="157"/>
      <c r="FE25" s="157"/>
      <c r="FF25" s="157"/>
      <c r="FG25" s="157"/>
      <c r="FH25" s="157"/>
      <c r="FI25" s="157"/>
      <c r="FJ25" s="157"/>
      <c r="FK25" s="157"/>
      <c r="FL25" s="157"/>
      <c r="FM25" s="157"/>
      <c r="FN25" s="157"/>
      <c r="FO25" s="157"/>
      <c r="FP25" s="157"/>
      <c r="FQ25" s="157"/>
      <c r="FR25" s="157"/>
      <c r="FS25" s="157"/>
      <c r="FT25" s="157"/>
      <c r="FU25" s="157"/>
      <c r="FV25" s="157"/>
      <c r="FW25" s="157"/>
      <c r="FX25" s="157"/>
      <c r="FY25" s="157"/>
      <c r="FZ25" s="157"/>
      <c r="GA25" s="157"/>
      <c r="GB25" s="157"/>
      <c r="GC25" s="157"/>
      <c r="GD25" s="157"/>
      <c r="GE25" s="157"/>
      <c r="GF25" s="157"/>
      <c r="GG25" s="157"/>
      <c r="GH25" s="157"/>
      <c r="GI25" s="157"/>
      <c r="GJ25" s="157"/>
      <c r="GK25" s="157"/>
      <c r="GL25" s="157"/>
      <c r="GM25" s="157"/>
      <c r="GN25" s="157"/>
      <c r="GO25" s="157"/>
      <c r="GP25" s="157"/>
      <c r="GQ25" s="157"/>
      <c r="GR25" s="157"/>
      <c r="GS25" s="157"/>
      <c r="GT25" s="157"/>
      <c r="GU25" s="157"/>
      <c r="GV25" s="157"/>
      <c r="GW25" s="157"/>
      <c r="GX25" s="157"/>
      <c r="GY25" s="157"/>
      <c r="GZ25" s="157"/>
      <c r="HA25" s="157"/>
      <c r="HB25" s="157"/>
      <c r="HC25" s="157"/>
      <c r="HD25" s="157"/>
      <c r="HE25" s="157"/>
      <c r="HF25" s="157"/>
      <c r="HG25" s="157"/>
      <c r="HH25" s="157"/>
      <c r="HI25" s="157"/>
      <c r="HJ25" s="157"/>
      <c r="HK25" s="157"/>
      <c r="HL25" s="157"/>
      <c r="HM25" s="157"/>
      <c r="HN25" s="157"/>
      <c r="HO25" s="157"/>
      <c r="HP25" s="157"/>
      <c r="HQ25" s="157"/>
      <c r="HR25" s="157"/>
      <c r="HS25" s="157"/>
      <c r="HT25" s="157"/>
      <c r="HU25" s="157"/>
      <c r="HV25" s="157"/>
      <c r="HW25" s="157"/>
      <c r="HX25" s="157"/>
      <c r="HY25" s="157"/>
      <c r="HZ25" s="157"/>
      <c r="IA25" s="157"/>
      <c r="IB25" s="157"/>
      <c r="IC25" s="157"/>
      <c r="ID25" s="157"/>
      <c r="IE25" s="157"/>
      <c r="IF25" s="157"/>
      <c r="IG25" s="157"/>
      <c r="IH25" s="157"/>
      <c r="II25" s="157"/>
      <c r="IJ25" s="157"/>
      <c r="IK25" s="157"/>
      <c r="IL25" s="157"/>
      <c r="IM25" s="157"/>
      <c r="IN25" s="157"/>
      <c r="IO25" s="157"/>
      <c r="IP25" s="157"/>
      <c r="IQ25" s="157"/>
      <c r="IR25" s="157"/>
      <c r="IS25" s="157"/>
      <c r="IT25" s="157"/>
      <c r="IU25" s="157"/>
      <c r="IV25" s="157"/>
    </row>
    <row r="26" spans="1:256" ht="15.75">
      <c r="A26" s="155"/>
      <c r="B26" s="150"/>
      <c r="C26" s="150"/>
      <c r="D26" s="150"/>
      <c r="E26" s="150"/>
      <c r="F26" s="150"/>
      <c r="G26" s="150"/>
      <c r="H26" s="150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7"/>
      <c r="BA26" s="157"/>
      <c r="BB26" s="157"/>
      <c r="BC26" s="157"/>
      <c r="BD26" s="157"/>
      <c r="BE26" s="157"/>
      <c r="BF26" s="157"/>
      <c r="BG26" s="157"/>
      <c r="BH26" s="157"/>
      <c r="BI26" s="157"/>
      <c r="BJ26" s="157"/>
      <c r="BK26" s="157"/>
      <c r="BL26" s="157"/>
      <c r="BM26" s="157"/>
      <c r="BN26" s="157"/>
      <c r="BO26" s="157"/>
      <c r="BP26" s="157"/>
      <c r="BQ26" s="157"/>
      <c r="BR26" s="157"/>
      <c r="BS26" s="157"/>
      <c r="BT26" s="157"/>
      <c r="BU26" s="157"/>
      <c r="BV26" s="157"/>
      <c r="BW26" s="157"/>
      <c r="BX26" s="157"/>
      <c r="BY26" s="157"/>
      <c r="BZ26" s="157"/>
      <c r="CA26" s="157"/>
      <c r="CB26" s="157"/>
      <c r="CC26" s="157"/>
      <c r="CD26" s="157"/>
      <c r="CE26" s="157"/>
      <c r="CF26" s="157"/>
      <c r="CG26" s="157"/>
      <c r="CH26" s="157"/>
      <c r="CI26" s="157"/>
      <c r="CJ26" s="157"/>
      <c r="CK26" s="157"/>
      <c r="CL26" s="157"/>
      <c r="CM26" s="157"/>
      <c r="CN26" s="157"/>
      <c r="CO26" s="157"/>
      <c r="CP26" s="157"/>
      <c r="CQ26" s="157"/>
      <c r="CR26" s="157"/>
      <c r="CS26" s="157"/>
      <c r="CT26" s="157"/>
      <c r="CU26" s="157"/>
      <c r="CV26" s="157"/>
      <c r="CW26" s="157"/>
      <c r="CX26" s="157"/>
      <c r="CY26" s="157"/>
      <c r="CZ26" s="157"/>
      <c r="DA26" s="157"/>
      <c r="DB26" s="157"/>
      <c r="DC26" s="157"/>
      <c r="DD26" s="157"/>
      <c r="DE26" s="157"/>
      <c r="DF26" s="157"/>
      <c r="DG26" s="157"/>
      <c r="DH26" s="157"/>
      <c r="DI26" s="157"/>
      <c r="DJ26" s="157"/>
      <c r="DK26" s="157"/>
      <c r="DL26" s="157"/>
      <c r="DM26" s="157"/>
      <c r="DN26" s="157"/>
      <c r="DO26" s="157"/>
      <c r="DP26" s="157"/>
      <c r="DQ26" s="157"/>
      <c r="DR26" s="157"/>
      <c r="DS26" s="157"/>
      <c r="DT26" s="157"/>
      <c r="DU26" s="157"/>
      <c r="DV26" s="157"/>
      <c r="DW26" s="157"/>
      <c r="DX26" s="157"/>
      <c r="DY26" s="157"/>
      <c r="DZ26" s="157"/>
      <c r="EA26" s="157"/>
      <c r="EB26" s="157"/>
      <c r="EC26" s="157"/>
      <c r="ED26" s="157"/>
      <c r="EE26" s="157"/>
      <c r="EF26" s="157"/>
      <c r="EG26" s="157"/>
      <c r="EH26" s="157"/>
      <c r="EI26" s="157"/>
      <c r="EJ26" s="157"/>
      <c r="EK26" s="157"/>
      <c r="EL26" s="157"/>
      <c r="EM26" s="157"/>
      <c r="EN26" s="157"/>
      <c r="EO26" s="157"/>
      <c r="EP26" s="157"/>
      <c r="EQ26" s="157"/>
      <c r="ER26" s="157"/>
      <c r="ES26" s="157"/>
      <c r="ET26" s="157"/>
      <c r="EU26" s="157"/>
      <c r="EV26" s="157"/>
      <c r="EW26" s="157"/>
      <c r="EX26" s="157"/>
      <c r="EY26" s="157"/>
      <c r="EZ26" s="157"/>
      <c r="FA26" s="157"/>
      <c r="FB26" s="157"/>
      <c r="FC26" s="157"/>
      <c r="FD26" s="157"/>
      <c r="FE26" s="157"/>
      <c r="FF26" s="157"/>
      <c r="FG26" s="157"/>
      <c r="FH26" s="157"/>
      <c r="FI26" s="157"/>
      <c r="FJ26" s="157"/>
      <c r="FK26" s="157"/>
      <c r="FL26" s="157"/>
      <c r="FM26" s="157"/>
      <c r="FN26" s="157"/>
      <c r="FO26" s="157"/>
      <c r="FP26" s="157"/>
      <c r="FQ26" s="157"/>
      <c r="FR26" s="157"/>
      <c r="FS26" s="157"/>
      <c r="FT26" s="157"/>
      <c r="FU26" s="157"/>
      <c r="FV26" s="157"/>
      <c r="FW26" s="157"/>
      <c r="FX26" s="157"/>
      <c r="FY26" s="157"/>
      <c r="FZ26" s="157"/>
      <c r="GA26" s="157"/>
      <c r="GB26" s="157"/>
      <c r="GC26" s="157"/>
      <c r="GD26" s="157"/>
      <c r="GE26" s="157"/>
      <c r="GF26" s="157"/>
      <c r="GG26" s="157"/>
      <c r="GH26" s="157"/>
      <c r="GI26" s="157"/>
      <c r="GJ26" s="157"/>
      <c r="GK26" s="157"/>
      <c r="GL26" s="157"/>
      <c r="GM26" s="157"/>
      <c r="GN26" s="157"/>
      <c r="GO26" s="157"/>
      <c r="GP26" s="157"/>
      <c r="GQ26" s="157"/>
      <c r="GR26" s="157"/>
      <c r="GS26" s="157"/>
      <c r="GT26" s="157"/>
      <c r="GU26" s="157"/>
      <c r="GV26" s="157"/>
      <c r="GW26" s="157"/>
      <c r="GX26" s="157"/>
      <c r="GY26" s="157"/>
      <c r="GZ26" s="157"/>
      <c r="HA26" s="157"/>
      <c r="HB26" s="157"/>
      <c r="HC26" s="157"/>
      <c r="HD26" s="157"/>
      <c r="HE26" s="157"/>
      <c r="HF26" s="157"/>
      <c r="HG26" s="157"/>
      <c r="HH26" s="157"/>
      <c r="HI26" s="157"/>
      <c r="HJ26" s="157"/>
      <c r="HK26" s="157"/>
      <c r="HL26" s="157"/>
      <c r="HM26" s="157"/>
      <c r="HN26" s="157"/>
      <c r="HO26" s="157"/>
      <c r="HP26" s="157"/>
      <c r="HQ26" s="157"/>
      <c r="HR26" s="157"/>
      <c r="HS26" s="157"/>
      <c r="HT26" s="157"/>
      <c r="HU26" s="157"/>
      <c r="HV26" s="157"/>
      <c r="HW26" s="157"/>
      <c r="HX26" s="157"/>
      <c r="HY26" s="157"/>
      <c r="HZ26" s="157"/>
      <c r="IA26" s="157"/>
      <c r="IB26" s="157"/>
      <c r="IC26" s="157"/>
      <c r="ID26" s="157"/>
      <c r="IE26" s="157"/>
      <c r="IF26" s="157"/>
      <c r="IG26" s="157"/>
      <c r="IH26" s="157"/>
      <c r="II26" s="157"/>
      <c r="IJ26" s="157"/>
      <c r="IK26" s="157"/>
      <c r="IL26" s="157"/>
      <c r="IM26" s="157"/>
      <c r="IN26" s="157"/>
      <c r="IO26" s="157"/>
      <c r="IP26" s="157"/>
      <c r="IQ26" s="157"/>
      <c r="IR26" s="157"/>
      <c r="IS26" s="157"/>
      <c r="IT26" s="157"/>
      <c r="IU26" s="157"/>
      <c r="IV26" s="157"/>
    </row>
    <row r="27" spans="1:256" ht="15.75">
      <c r="A27" s="155"/>
      <c r="B27" s="150"/>
      <c r="C27" s="150"/>
      <c r="D27" s="150"/>
      <c r="E27" s="150"/>
      <c r="F27" s="150"/>
      <c r="G27" s="150"/>
      <c r="H27" s="150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7"/>
      <c r="BP27" s="157"/>
      <c r="BQ27" s="157"/>
      <c r="BR27" s="157"/>
      <c r="BS27" s="157"/>
      <c r="BT27" s="157"/>
      <c r="BU27" s="157"/>
      <c r="BV27" s="157"/>
      <c r="BW27" s="157"/>
      <c r="BX27" s="157"/>
      <c r="BY27" s="157"/>
      <c r="BZ27" s="157"/>
      <c r="CA27" s="157"/>
      <c r="CB27" s="157"/>
      <c r="CC27" s="157"/>
      <c r="CD27" s="157"/>
      <c r="CE27" s="157"/>
      <c r="CF27" s="157"/>
      <c r="CG27" s="157"/>
      <c r="CH27" s="157"/>
      <c r="CI27" s="157"/>
      <c r="CJ27" s="157"/>
      <c r="CK27" s="157"/>
      <c r="CL27" s="157"/>
      <c r="CM27" s="157"/>
      <c r="CN27" s="157"/>
      <c r="CO27" s="157"/>
      <c r="CP27" s="157"/>
      <c r="CQ27" s="157"/>
      <c r="CR27" s="157"/>
      <c r="CS27" s="157"/>
      <c r="CT27" s="157"/>
      <c r="CU27" s="157"/>
      <c r="CV27" s="157"/>
      <c r="CW27" s="157"/>
      <c r="CX27" s="157"/>
      <c r="CY27" s="157"/>
      <c r="CZ27" s="157"/>
      <c r="DA27" s="157"/>
      <c r="DB27" s="157"/>
      <c r="DC27" s="157"/>
      <c r="DD27" s="157"/>
      <c r="DE27" s="157"/>
      <c r="DF27" s="157"/>
      <c r="DG27" s="157"/>
      <c r="DH27" s="157"/>
      <c r="DI27" s="157"/>
      <c r="DJ27" s="157"/>
      <c r="DK27" s="157"/>
      <c r="DL27" s="157"/>
      <c r="DM27" s="157"/>
      <c r="DN27" s="157"/>
      <c r="DO27" s="157"/>
      <c r="DP27" s="157"/>
      <c r="DQ27" s="157"/>
      <c r="DR27" s="157"/>
      <c r="DS27" s="157"/>
      <c r="DT27" s="157"/>
      <c r="DU27" s="157"/>
      <c r="DV27" s="157"/>
      <c r="DW27" s="157"/>
      <c r="DX27" s="157"/>
      <c r="DY27" s="157"/>
      <c r="DZ27" s="157"/>
      <c r="EA27" s="157"/>
      <c r="EB27" s="157"/>
      <c r="EC27" s="157"/>
      <c r="ED27" s="157"/>
      <c r="EE27" s="157"/>
      <c r="EF27" s="157"/>
      <c r="EG27" s="157"/>
      <c r="EH27" s="157"/>
      <c r="EI27" s="157"/>
      <c r="EJ27" s="157"/>
      <c r="EK27" s="157"/>
      <c r="EL27" s="157"/>
      <c r="EM27" s="157"/>
      <c r="EN27" s="157"/>
      <c r="EO27" s="157"/>
      <c r="EP27" s="157"/>
      <c r="EQ27" s="157"/>
      <c r="ER27" s="157"/>
      <c r="ES27" s="157"/>
      <c r="ET27" s="157"/>
      <c r="EU27" s="157"/>
      <c r="EV27" s="157"/>
      <c r="EW27" s="157"/>
      <c r="EX27" s="157"/>
      <c r="EY27" s="157"/>
      <c r="EZ27" s="157"/>
      <c r="FA27" s="157"/>
      <c r="FB27" s="157"/>
      <c r="FC27" s="157"/>
      <c r="FD27" s="157"/>
      <c r="FE27" s="157"/>
      <c r="FF27" s="157"/>
      <c r="FG27" s="157"/>
      <c r="FH27" s="157"/>
      <c r="FI27" s="157"/>
      <c r="FJ27" s="157"/>
      <c r="FK27" s="157"/>
      <c r="FL27" s="157"/>
      <c r="FM27" s="157"/>
      <c r="FN27" s="157"/>
      <c r="FO27" s="157"/>
      <c r="FP27" s="157"/>
      <c r="FQ27" s="157"/>
      <c r="FR27" s="157"/>
      <c r="FS27" s="157"/>
      <c r="FT27" s="157"/>
      <c r="FU27" s="157"/>
      <c r="FV27" s="157"/>
      <c r="FW27" s="157"/>
      <c r="FX27" s="157"/>
      <c r="FY27" s="157"/>
      <c r="FZ27" s="157"/>
      <c r="GA27" s="157"/>
      <c r="GB27" s="157"/>
      <c r="GC27" s="157"/>
      <c r="GD27" s="157"/>
      <c r="GE27" s="157"/>
      <c r="GF27" s="157"/>
      <c r="GG27" s="157"/>
      <c r="GH27" s="157"/>
      <c r="GI27" s="157"/>
      <c r="GJ27" s="157"/>
      <c r="GK27" s="157"/>
      <c r="GL27" s="157"/>
      <c r="GM27" s="157"/>
      <c r="GN27" s="157"/>
      <c r="GO27" s="157"/>
      <c r="GP27" s="157"/>
      <c r="GQ27" s="157"/>
      <c r="GR27" s="157"/>
      <c r="GS27" s="157"/>
      <c r="GT27" s="157"/>
      <c r="GU27" s="157"/>
      <c r="GV27" s="157"/>
      <c r="GW27" s="157"/>
      <c r="GX27" s="157"/>
      <c r="GY27" s="157"/>
      <c r="GZ27" s="157"/>
      <c r="HA27" s="157"/>
      <c r="HB27" s="157"/>
      <c r="HC27" s="157"/>
      <c r="HD27" s="157"/>
      <c r="HE27" s="157"/>
      <c r="HF27" s="157"/>
      <c r="HG27" s="157"/>
      <c r="HH27" s="157"/>
      <c r="HI27" s="157"/>
      <c r="HJ27" s="157"/>
      <c r="HK27" s="157"/>
      <c r="HL27" s="157"/>
      <c r="HM27" s="157"/>
      <c r="HN27" s="157"/>
      <c r="HO27" s="157"/>
      <c r="HP27" s="157"/>
      <c r="HQ27" s="157"/>
      <c r="HR27" s="157"/>
      <c r="HS27" s="157"/>
      <c r="HT27" s="157"/>
      <c r="HU27" s="157"/>
      <c r="HV27" s="157"/>
      <c r="HW27" s="157"/>
      <c r="HX27" s="157"/>
      <c r="HY27" s="157"/>
      <c r="HZ27" s="157"/>
      <c r="IA27" s="157"/>
      <c r="IB27" s="157"/>
      <c r="IC27" s="157"/>
      <c r="ID27" s="157"/>
      <c r="IE27" s="157"/>
      <c r="IF27" s="157"/>
      <c r="IG27" s="157"/>
      <c r="IH27" s="157"/>
      <c r="II27" s="157"/>
      <c r="IJ27" s="157"/>
      <c r="IK27" s="157"/>
      <c r="IL27" s="157"/>
      <c r="IM27" s="157"/>
      <c r="IN27" s="157"/>
      <c r="IO27" s="157"/>
      <c r="IP27" s="157"/>
      <c r="IQ27" s="157"/>
      <c r="IR27" s="157"/>
      <c r="IS27" s="157"/>
      <c r="IT27" s="157"/>
      <c r="IU27" s="157"/>
      <c r="IV27" s="157"/>
    </row>
    <row r="28" spans="1:256" ht="15.75">
      <c r="A28" s="155"/>
      <c r="B28" s="150"/>
      <c r="C28" s="150"/>
      <c r="D28" s="150"/>
      <c r="E28" s="150"/>
      <c r="F28" s="150"/>
      <c r="G28" s="150"/>
      <c r="H28" s="150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  <c r="BK28" s="157"/>
      <c r="BL28" s="157"/>
      <c r="BM28" s="157"/>
      <c r="BN28" s="157"/>
      <c r="BO28" s="157"/>
      <c r="BP28" s="157"/>
      <c r="BQ28" s="157"/>
      <c r="BR28" s="157"/>
      <c r="BS28" s="157"/>
      <c r="BT28" s="157"/>
      <c r="BU28" s="157"/>
      <c r="BV28" s="157"/>
      <c r="BW28" s="157"/>
      <c r="BX28" s="157"/>
      <c r="BY28" s="157"/>
      <c r="BZ28" s="157"/>
      <c r="CA28" s="157"/>
      <c r="CB28" s="157"/>
      <c r="CC28" s="157"/>
      <c r="CD28" s="157"/>
      <c r="CE28" s="157"/>
      <c r="CF28" s="157"/>
      <c r="CG28" s="157"/>
      <c r="CH28" s="157"/>
      <c r="CI28" s="157"/>
      <c r="CJ28" s="157"/>
      <c r="CK28" s="157"/>
      <c r="CL28" s="157"/>
      <c r="CM28" s="157"/>
      <c r="CN28" s="157"/>
      <c r="CO28" s="157"/>
      <c r="CP28" s="157"/>
      <c r="CQ28" s="157"/>
      <c r="CR28" s="157"/>
      <c r="CS28" s="157"/>
      <c r="CT28" s="157"/>
      <c r="CU28" s="157"/>
      <c r="CV28" s="157"/>
      <c r="CW28" s="157"/>
      <c r="CX28" s="157"/>
      <c r="CY28" s="157"/>
      <c r="CZ28" s="157"/>
      <c r="DA28" s="157"/>
      <c r="DB28" s="157"/>
      <c r="DC28" s="157"/>
      <c r="DD28" s="157"/>
      <c r="DE28" s="157"/>
      <c r="DF28" s="157"/>
      <c r="DG28" s="157"/>
      <c r="DH28" s="157"/>
      <c r="DI28" s="157"/>
      <c r="DJ28" s="157"/>
      <c r="DK28" s="157"/>
      <c r="DL28" s="157"/>
      <c r="DM28" s="157"/>
      <c r="DN28" s="157"/>
      <c r="DO28" s="157"/>
      <c r="DP28" s="157"/>
      <c r="DQ28" s="157"/>
      <c r="DR28" s="157"/>
      <c r="DS28" s="157"/>
      <c r="DT28" s="157"/>
      <c r="DU28" s="157"/>
      <c r="DV28" s="157"/>
      <c r="DW28" s="157"/>
      <c r="DX28" s="157"/>
      <c r="DY28" s="157"/>
      <c r="DZ28" s="157"/>
      <c r="EA28" s="157"/>
      <c r="EB28" s="157"/>
      <c r="EC28" s="157"/>
      <c r="ED28" s="157"/>
      <c r="EE28" s="157"/>
      <c r="EF28" s="157"/>
      <c r="EG28" s="157"/>
      <c r="EH28" s="157"/>
      <c r="EI28" s="157"/>
      <c r="EJ28" s="157"/>
      <c r="EK28" s="157"/>
      <c r="EL28" s="157"/>
      <c r="EM28" s="157"/>
      <c r="EN28" s="157"/>
      <c r="EO28" s="157"/>
      <c r="EP28" s="157"/>
      <c r="EQ28" s="157"/>
      <c r="ER28" s="157"/>
      <c r="ES28" s="157"/>
      <c r="ET28" s="157"/>
      <c r="EU28" s="157"/>
      <c r="EV28" s="157"/>
      <c r="EW28" s="157"/>
      <c r="EX28" s="157"/>
      <c r="EY28" s="157"/>
      <c r="EZ28" s="157"/>
      <c r="FA28" s="157"/>
      <c r="FB28" s="157"/>
      <c r="FC28" s="157"/>
      <c r="FD28" s="157"/>
      <c r="FE28" s="157"/>
      <c r="FF28" s="157"/>
      <c r="FG28" s="157"/>
      <c r="FH28" s="157"/>
      <c r="FI28" s="157"/>
      <c r="FJ28" s="157"/>
      <c r="FK28" s="157"/>
      <c r="FL28" s="157"/>
      <c r="FM28" s="157"/>
      <c r="FN28" s="157"/>
      <c r="FO28" s="157"/>
      <c r="FP28" s="157"/>
      <c r="FQ28" s="157"/>
      <c r="FR28" s="157"/>
      <c r="FS28" s="157"/>
      <c r="FT28" s="157"/>
      <c r="FU28" s="157"/>
      <c r="FV28" s="157"/>
      <c r="FW28" s="157"/>
      <c r="FX28" s="157"/>
      <c r="FY28" s="157"/>
      <c r="FZ28" s="157"/>
      <c r="GA28" s="157"/>
      <c r="GB28" s="157"/>
      <c r="GC28" s="157"/>
      <c r="GD28" s="157"/>
      <c r="GE28" s="157"/>
      <c r="GF28" s="157"/>
      <c r="GG28" s="157"/>
      <c r="GH28" s="157"/>
      <c r="GI28" s="157"/>
      <c r="GJ28" s="157"/>
      <c r="GK28" s="157"/>
      <c r="GL28" s="157"/>
      <c r="GM28" s="157"/>
      <c r="GN28" s="157"/>
      <c r="GO28" s="157"/>
      <c r="GP28" s="157"/>
      <c r="GQ28" s="157"/>
      <c r="GR28" s="157"/>
      <c r="GS28" s="157"/>
      <c r="GT28" s="157"/>
      <c r="GU28" s="157"/>
      <c r="GV28" s="157"/>
      <c r="GW28" s="157"/>
      <c r="GX28" s="157"/>
      <c r="GY28" s="157"/>
      <c r="GZ28" s="157"/>
      <c r="HA28" s="157"/>
      <c r="HB28" s="157"/>
      <c r="HC28" s="157"/>
      <c r="HD28" s="157"/>
      <c r="HE28" s="157"/>
      <c r="HF28" s="157"/>
      <c r="HG28" s="157"/>
      <c r="HH28" s="157"/>
      <c r="HI28" s="157"/>
      <c r="HJ28" s="157"/>
      <c r="HK28" s="157"/>
      <c r="HL28" s="157"/>
      <c r="HM28" s="157"/>
      <c r="HN28" s="157"/>
      <c r="HO28" s="157"/>
      <c r="HP28" s="157"/>
      <c r="HQ28" s="157"/>
      <c r="HR28" s="157"/>
      <c r="HS28" s="157"/>
      <c r="HT28" s="157"/>
      <c r="HU28" s="157"/>
      <c r="HV28" s="157"/>
      <c r="HW28" s="157"/>
      <c r="HX28" s="157"/>
      <c r="HY28" s="157"/>
      <c r="HZ28" s="157"/>
      <c r="IA28" s="157"/>
      <c r="IB28" s="157"/>
      <c r="IC28" s="157"/>
      <c r="ID28" s="157"/>
      <c r="IE28" s="157"/>
      <c r="IF28" s="157"/>
      <c r="IG28" s="157"/>
      <c r="IH28" s="157"/>
      <c r="II28" s="157"/>
      <c r="IJ28" s="157"/>
      <c r="IK28" s="157"/>
      <c r="IL28" s="157"/>
      <c r="IM28" s="157"/>
      <c r="IN28" s="157"/>
      <c r="IO28" s="157"/>
      <c r="IP28" s="157"/>
      <c r="IQ28" s="157"/>
      <c r="IR28" s="157"/>
      <c r="IS28" s="157"/>
      <c r="IT28" s="157"/>
      <c r="IU28" s="157"/>
      <c r="IV28" s="157"/>
    </row>
    <row r="29" spans="1:256" ht="15.75">
      <c r="A29" s="155"/>
      <c r="B29" s="150"/>
      <c r="C29" s="150"/>
      <c r="D29" s="150"/>
      <c r="E29" s="150"/>
      <c r="F29" s="150"/>
      <c r="G29" s="150"/>
      <c r="H29" s="150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  <c r="BK29" s="157"/>
      <c r="BL29" s="157"/>
      <c r="BM29" s="157"/>
      <c r="BN29" s="157"/>
      <c r="BO29" s="157"/>
      <c r="BP29" s="157"/>
      <c r="BQ29" s="157"/>
      <c r="BR29" s="157"/>
      <c r="BS29" s="157"/>
      <c r="BT29" s="157"/>
      <c r="BU29" s="157"/>
      <c r="BV29" s="157"/>
      <c r="BW29" s="157"/>
      <c r="BX29" s="157"/>
      <c r="BY29" s="157"/>
      <c r="BZ29" s="157"/>
      <c r="CA29" s="157"/>
      <c r="CB29" s="157"/>
      <c r="CC29" s="157"/>
      <c r="CD29" s="157"/>
      <c r="CE29" s="157"/>
      <c r="CF29" s="157"/>
      <c r="CG29" s="157"/>
      <c r="CH29" s="157"/>
      <c r="CI29" s="157"/>
      <c r="CJ29" s="157"/>
      <c r="CK29" s="157"/>
      <c r="CL29" s="157"/>
      <c r="CM29" s="157"/>
      <c r="CN29" s="157"/>
      <c r="CO29" s="157"/>
      <c r="CP29" s="157"/>
      <c r="CQ29" s="157"/>
      <c r="CR29" s="157"/>
      <c r="CS29" s="157"/>
      <c r="CT29" s="157"/>
      <c r="CU29" s="157"/>
      <c r="CV29" s="157"/>
      <c r="CW29" s="157"/>
      <c r="CX29" s="157"/>
      <c r="CY29" s="157"/>
      <c r="CZ29" s="157"/>
      <c r="DA29" s="157"/>
      <c r="DB29" s="157"/>
      <c r="DC29" s="157"/>
      <c r="DD29" s="157"/>
      <c r="DE29" s="157"/>
      <c r="DF29" s="157"/>
      <c r="DG29" s="157"/>
      <c r="DH29" s="157"/>
      <c r="DI29" s="157"/>
      <c r="DJ29" s="157"/>
      <c r="DK29" s="157"/>
      <c r="DL29" s="157"/>
      <c r="DM29" s="157"/>
      <c r="DN29" s="157"/>
      <c r="DO29" s="157"/>
      <c r="DP29" s="157"/>
      <c r="DQ29" s="157"/>
      <c r="DR29" s="157"/>
      <c r="DS29" s="157"/>
      <c r="DT29" s="157"/>
      <c r="DU29" s="157"/>
      <c r="DV29" s="157"/>
      <c r="DW29" s="157"/>
      <c r="DX29" s="157"/>
      <c r="DY29" s="157"/>
      <c r="DZ29" s="157"/>
      <c r="EA29" s="157"/>
      <c r="EB29" s="157"/>
      <c r="EC29" s="157"/>
      <c r="ED29" s="157"/>
      <c r="EE29" s="157"/>
      <c r="EF29" s="157"/>
      <c r="EG29" s="157"/>
      <c r="EH29" s="157"/>
      <c r="EI29" s="157"/>
      <c r="EJ29" s="157"/>
      <c r="EK29" s="157"/>
      <c r="EL29" s="157"/>
      <c r="EM29" s="157"/>
      <c r="EN29" s="157"/>
      <c r="EO29" s="157"/>
      <c r="EP29" s="157"/>
      <c r="EQ29" s="157"/>
      <c r="ER29" s="157"/>
      <c r="ES29" s="157"/>
      <c r="ET29" s="157"/>
      <c r="EU29" s="157"/>
      <c r="EV29" s="157"/>
      <c r="EW29" s="157"/>
      <c r="EX29" s="157"/>
      <c r="EY29" s="157"/>
      <c r="EZ29" s="157"/>
      <c r="FA29" s="157"/>
      <c r="FB29" s="157"/>
      <c r="FC29" s="157"/>
      <c r="FD29" s="157"/>
      <c r="FE29" s="157"/>
      <c r="FF29" s="157"/>
      <c r="FG29" s="157"/>
      <c r="FH29" s="157"/>
      <c r="FI29" s="157"/>
      <c r="FJ29" s="157"/>
      <c r="FK29" s="157"/>
      <c r="FL29" s="157"/>
      <c r="FM29" s="157"/>
      <c r="FN29" s="157"/>
      <c r="FO29" s="157"/>
      <c r="FP29" s="157"/>
      <c r="FQ29" s="157"/>
      <c r="FR29" s="157"/>
      <c r="FS29" s="157"/>
      <c r="FT29" s="157"/>
      <c r="FU29" s="157"/>
      <c r="FV29" s="157"/>
      <c r="FW29" s="157"/>
      <c r="FX29" s="157"/>
      <c r="FY29" s="157"/>
      <c r="FZ29" s="157"/>
      <c r="GA29" s="157"/>
      <c r="GB29" s="157"/>
      <c r="GC29" s="157"/>
      <c r="GD29" s="157"/>
      <c r="GE29" s="157"/>
      <c r="GF29" s="157"/>
      <c r="GG29" s="157"/>
      <c r="GH29" s="157"/>
      <c r="GI29" s="157"/>
      <c r="GJ29" s="157"/>
      <c r="GK29" s="157"/>
      <c r="GL29" s="157"/>
      <c r="GM29" s="157"/>
      <c r="GN29" s="157"/>
      <c r="GO29" s="157"/>
      <c r="GP29" s="157"/>
      <c r="GQ29" s="157"/>
      <c r="GR29" s="157"/>
      <c r="GS29" s="157"/>
      <c r="GT29" s="157"/>
      <c r="GU29" s="157"/>
      <c r="GV29" s="157"/>
      <c r="GW29" s="157"/>
      <c r="GX29" s="157"/>
      <c r="GY29" s="157"/>
      <c r="GZ29" s="157"/>
      <c r="HA29" s="157"/>
      <c r="HB29" s="157"/>
      <c r="HC29" s="157"/>
      <c r="HD29" s="157"/>
      <c r="HE29" s="157"/>
      <c r="HF29" s="157"/>
      <c r="HG29" s="157"/>
      <c r="HH29" s="157"/>
      <c r="HI29" s="157"/>
      <c r="HJ29" s="157"/>
      <c r="HK29" s="157"/>
      <c r="HL29" s="157"/>
      <c r="HM29" s="157"/>
      <c r="HN29" s="157"/>
      <c r="HO29" s="157"/>
      <c r="HP29" s="157"/>
      <c r="HQ29" s="157"/>
      <c r="HR29" s="157"/>
      <c r="HS29" s="157"/>
      <c r="HT29" s="157"/>
      <c r="HU29" s="157"/>
      <c r="HV29" s="157"/>
      <c r="HW29" s="157"/>
      <c r="HX29" s="157"/>
      <c r="HY29" s="157"/>
      <c r="HZ29" s="157"/>
      <c r="IA29" s="157"/>
      <c r="IB29" s="157"/>
      <c r="IC29" s="157"/>
      <c r="ID29" s="157"/>
      <c r="IE29" s="157"/>
      <c r="IF29" s="157"/>
      <c r="IG29" s="157"/>
      <c r="IH29" s="157"/>
      <c r="II29" s="157"/>
      <c r="IJ29" s="157"/>
      <c r="IK29" s="157"/>
      <c r="IL29" s="157"/>
      <c r="IM29" s="157"/>
      <c r="IN29" s="157"/>
      <c r="IO29" s="157"/>
      <c r="IP29" s="157"/>
      <c r="IQ29" s="157"/>
      <c r="IR29" s="157"/>
      <c r="IS29" s="157"/>
      <c r="IT29" s="157"/>
      <c r="IU29" s="157"/>
      <c r="IV29" s="157"/>
    </row>
    <row r="30" spans="1:256" ht="20.25">
      <c r="A30" s="162" t="s">
        <v>4</v>
      </c>
      <c r="B30" s="162"/>
      <c r="C30" s="162"/>
      <c r="D30" s="162"/>
      <c r="E30" s="162"/>
      <c r="F30" s="162"/>
      <c r="G30" s="162"/>
      <c r="H30" s="162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  <c r="BK30" s="157"/>
      <c r="BL30" s="157"/>
      <c r="BM30" s="157"/>
      <c r="BN30" s="157"/>
      <c r="BO30" s="157"/>
      <c r="BP30" s="157"/>
      <c r="BQ30" s="157"/>
      <c r="BR30" s="157"/>
      <c r="BS30" s="157"/>
      <c r="BT30" s="157"/>
      <c r="BU30" s="157"/>
      <c r="BV30" s="157"/>
      <c r="BW30" s="157"/>
      <c r="BX30" s="157"/>
      <c r="BY30" s="157"/>
      <c r="BZ30" s="157"/>
      <c r="CA30" s="157"/>
      <c r="CB30" s="157"/>
      <c r="CC30" s="157"/>
      <c r="CD30" s="157"/>
      <c r="CE30" s="157"/>
      <c r="CF30" s="157"/>
      <c r="CG30" s="157"/>
      <c r="CH30" s="157"/>
      <c r="CI30" s="157"/>
      <c r="CJ30" s="157"/>
      <c r="CK30" s="157"/>
      <c r="CL30" s="157"/>
      <c r="CM30" s="157"/>
      <c r="CN30" s="157"/>
      <c r="CO30" s="157"/>
      <c r="CP30" s="157"/>
      <c r="CQ30" s="157"/>
      <c r="CR30" s="157"/>
      <c r="CS30" s="157"/>
      <c r="CT30" s="157"/>
      <c r="CU30" s="157"/>
      <c r="CV30" s="157"/>
      <c r="CW30" s="157"/>
      <c r="CX30" s="157"/>
      <c r="CY30" s="157"/>
      <c r="CZ30" s="157"/>
      <c r="DA30" s="157"/>
      <c r="DB30" s="157"/>
      <c r="DC30" s="157"/>
      <c r="DD30" s="157"/>
      <c r="DE30" s="157"/>
      <c r="DF30" s="157"/>
      <c r="DG30" s="157"/>
      <c r="DH30" s="157"/>
      <c r="DI30" s="157"/>
      <c r="DJ30" s="157"/>
      <c r="DK30" s="157"/>
      <c r="DL30" s="157"/>
      <c r="DM30" s="157"/>
      <c r="DN30" s="157"/>
      <c r="DO30" s="157"/>
      <c r="DP30" s="157"/>
      <c r="DQ30" s="157"/>
      <c r="DR30" s="157"/>
      <c r="DS30" s="157"/>
      <c r="DT30" s="157"/>
      <c r="DU30" s="157"/>
      <c r="DV30" s="157"/>
      <c r="DW30" s="157"/>
      <c r="DX30" s="157"/>
      <c r="DY30" s="157"/>
      <c r="DZ30" s="157"/>
      <c r="EA30" s="157"/>
      <c r="EB30" s="157"/>
      <c r="EC30" s="157"/>
      <c r="ED30" s="157"/>
      <c r="EE30" s="157"/>
      <c r="EF30" s="157"/>
      <c r="EG30" s="157"/>
      <c r="EH30" s="157"/>
      <c r="EI30" s="157"/>
      <c r="EJ30" s="157"/>
      <c r="EK30" s="157"/>
      <c r="EL30" s="157"/>
      <c r="EM30" s="157"/>
      <c r="EN30" s="157"/>
      <c r="EO30" s="157"/>
      <c r="EP30" s="157"/>
      <c r="EQ30" s="157"/>
      <c r="ER30" s="157"/>
      <c r="ES30" s="157"/>
      <c r="ET30" s="157"/>
      <c r="EU30" s="157"/>
      <c r="EV30" s="157"/>
      <c r="EW30" s="157"/>
      <c r="EX30" s="157"/>
      <c r="EY30" s="157"/>
      <c r="EZ30" s="157"/>
      <c r="FA30" s="157"/>
      <c r="FB30" s="157"/>
      <c r="FC30" s="157"/>
      <c r="FD30" s="157"/>
      <c r="FE30" s="157"/>
      <c r="FF30" s="157"/>
      <c r="FG30" s="157"/>
      <c r="FH30" s="157"/>
      <c r="FI30" s="157"/>
      <c r="FJ30" s="157"/>
      <c r="FK30" s="157"/>
      <c r="FL30" s="157"/>
      <c r="FM30" s="157"/>
      <c r="FN30" s="157"/>
      <c r="FO30" s="157"/>
      <c r="FP30" s="157"/>
      <c r="FQ30" s="157"/>
      <c r="FR30" s="157"/>
      <c r="FS30" s="157"/>
      <c r="FT30" s="157"/>
      <c r="FU30" s="157"/>
      <c r="FV30" s="157"/>
      <c r="FW30" s="157"/>
      <c r="FX30" s="157"/>
      <c r="FY30" s="157"/>
      <c r="FZ30" s="157"/>
      <c r="GA30" s="157"/>
      <c r="GB30" s="157"/>
      <c r="GC30" s="157"/>
      <c r="GD30" s="157"/>
      <c r="GE30" s="157"/>
      <c r="GF30" s="157"/>
      <c r="GG30" s="157"/>
      <c r="GH30" s="157"/>
      <c r="GI30" s="157"/>
      <c r="GJ30" s="157"/>
      <c r="GK30" s="157"/>
      <c r="GL30" s="157"/>
      <c r="GM30" s="157"/>
      <c r="GN30" s="157"/>
      <c r="GO30" s="157"/>
      <c r="GP30" s="157"/>
      <c r="GQ30" s="157"/>
      <c r="GR30" s="157"/>
      <c r="GS30" s="157"/>
      <c r="GT30" s="157"/>
      <c r="GU30" s="157"/>
      <c r="GV30" s="157"/>
      <c r="GW30" s="157"/>
      <c r="GX30" s="157"/>
      <c r="GY30" s="157"/>
      <c r="GZ30" s="157"/>
      <c r="HA30" s="157"/>
      <c r="HB30" s="157"/>
      <c r="HC30" s="157"/>
      <c r="HD30" s="157"/>
      <c r="HE30" s="157"/>
      <c r="HF30" s="157"/>
      <c r="HG30" s="157"/>
      <c r="HH30" s="157"/>
      <c r="HI30" s="157"/>
      <c r="HJ30" s="157"/>
      <c r="HK30" s="157"/>
      <c r="HL30" s="157"/>
      <c r="HM30" s="157"/>
      <c r="HN30" s="157"/>
      <c r="HO30" s="157"/>
      <c r="HP30" s="157"/>
      <c r="HQ30" s="157"/>
      <c r="HR30" s="157"/>
      <c r="HS30" s="157"/>
      <c r="HT30" s="157"/>
      <c r="HU30" s="157"/>
      <c r="HV30" s="157"/>
      <c r="HW30" s="157"/>
      <c r="HX30" s="157"/>
      <c r="HY30" s="157"/>
      <c r="HZ30" s="157"/>
      <c r="IA30" s="157"/>
      <c r="IB30" s="157"/>
      <c r="IC30" s="157"/>
      <c r="ID30" s="157"/>
      <c r="IE30" s="157"/>
      <c r="IF30" s="157"/>
      <c r="IG30" s="157"/>
      <c r="IH30" s="157"/>
      <c r="II30" s="157"/>
      <c r="IJ30" s="157"/>
      <c r="IK30" s="157"/>
      <c r="IL30" s="157"/>
      <c r="IM30" s="157"/>
      <c r="IN30" s="157"/>
      <c r="IO30" s="157"/>
      <c r="IP30" s="157"/>
      <c r="IQ30" s="157"/>
      <c r="IR30" s="157"/>
      <c r="IS30" s="157"/>
      <c r="IT30" s="157"/>
      <c r="IU30" s="157"/>
      <c r="IV30" s="157"/>
    </row>
    <row r="31" spans="1:256" ht="15.75">
      <c r="A31" s="155"/>
      <c r="B31" s="150"/>
      <c r="C31" s="150"/>
      <c r="D31" s="150"/>
      <c r="E31" s="150"/>
      <c r="F31" s="150"/>
      <c r="G31" s="150"/>
      <c r="H31" s="150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  <c r="BK31" s="157"/>
      <c r="BL31" s="157"/>
      <c r="BM31" s="157"/>
      <c r="BN31" s="157"/>
      <c r="BO31" s="157"/>
      <c r="BP31" s="157"/>
      <c r="BQ31" s="157"/>
      <c r="BR31" s="157"/>
      <c r="BS31" s="157"/>
      <c r="BT31" s="157"/>
      <c r="BU31" s="157"/>
      <c r="BV31" s="157"/>
      <c r="BW31" s="157"/>
      <c r="BX31" s="157"/>
      <c r="BY31" s="157"/>
      <c r="BZ31" s="157"/>
      <c r="CA31" s="157"/>
      <c r="CB31" s="157"/>
      <c r="CC31" s="157"/>
      <c r="CD31" s="157"/>
      <c r="CE31" s="157"/>
      <c r="CF31" s="157"/>
      <c r="CG31" s="157"/>
      <c r="CH31" s="157"/>
      <c r="CI31" s="157"/>
      <c r="CJ31" s="157"/>
      <c r="CK31" s="157"/>
      <c r="CL31" s="157"/>
      <c r="CM31" s="157"/>
      <c r="CN31" s="157"/>
      <c r="CO31" s="157"/>
      <c r="CP31" s="157"/>
      <c r="CQ31" s="157"/>
      <c r="CR31" s="157"/>
      <c r="CS31" s="157"/>
      <c r="CT31" s="157"/>
      <c r="CU31" s="157"/>
      <c r="CV31" s="157"/>
      <c r="CW31" s="157"/>
      <c r="CX31" s="157"/>
      <c r="CY31" s="157"/>
      <c r="CZ31" s="157"/>
      <c r="DA31" s="157"/>
      <c r="DB31" s="157"/>
      <c r="DC31" s="157"/>
      <c r="DD31" s="157"/>
      <c r="DE31" s="157"/>
      <c r="DF31" s="157"/>
      <c r="DG31" s="157"/>
      <c r="DH31" s="157"/>
      <c r="DI31" s="157"/>
      <c r="DJ31" s="157"/>
      <c r="DK31" s="157"/>
      <c r="DL31" s="157"/>
      <c r="DM31" s="157"/>
      <c r="DN31" s="157"/>
      <c r="DO31" s="157"/>
      <c r="DP31" s="157"/>
      <c r="DQ31" s="157"/>
      <c r="DR31" s="157"/>
      <c r="DS31" s="157"/>
      <c r="DT31" s="157"/>
      <c r="DU31" s="157"/>
      <c r="DV31" s="157"/>
      <c r="DW31" s="157"/>
      <c r="DX31" s="157"/>
      <c r="DY31" s="157"/>
      <c r="DZ31" s="157"/>
      <c r="EA31" s="157"/>
      <c r="EB31" s="157"/>
      <c r="EC31" s="157"/>
      <c r="ED31" s="157"/>
      <c r="EE31" s="157"/>
      <c r="EF31" s="157"/>
      <c r="EG31" s="157"/>
      <c r="EH31" s="157"/>
      <c r="EI31" s="157"/>
      <c r="EJ31" s="157"/>
      <c r="EK31" s="157"/>
      <c r="EL31" s="157"/>
      <c r="EM31" s="157"/>
      <c r="EN31" s="157"/>
      <c r="EO31" s="157"/>
      <c r="EP31" s="157"/>
      <c r="EQ31" s="157"/>
      <c r="ER31" s="157"/>
      <c r="ES31" s="157"/>
      <c r="ET31" s="157"/>
      <c r="EU31" s="157"/>
      <c r="EV31" s="157"/>
      <c r="EW31" s="157"/>
      <c r="EX31" s="157"/>
      <c r="EY31" s="157"/>
      <c r="EZ31" s="157"/>
      <c r="FA31" s="157"/>
      <c r="FB31" s="157"/>
      <c r="FC31" s="157"/>
      <c r="FD31" s="157"/>
      <c r="FE31" s="157"/>
      <c r="FF31" s="157"/>
      <c r="FG31" s="157"/>
      <c r="FH31" s="157"/>
      <c r="FI31" s="157"/>
      <c r="FJ31" s="157"/>
      <c r="FK31" s="157"/>
      <c r="FL31" s="157"/>
      <c r="FM31" s="157"/>
      <c r="FN31" s="157"/>
      <c r="FO31" s="157"/>
      <c r="FP31" s="157"/>
      <c r="FQ31" s="157"/>
      <c r="FR31" s="157"/>
      <c r="FS31" s="157"/>
      <c r="FT31" s="157"/>
      <c r="FU31" s="157"/>
      <c r="FV31" s="157"/>
      <c r="FW31" s="157"/>
      <c r="FX31" s="157"/>
      <c r="FY31" s="157"/>
      <c r="FZ31" s="157"/>
      <c r="GA31" s="157"/>
      <c r="GB31" s="157"/>
      <c r="GC31" s="157"/>
      <c r="GD31" s="157"/>
      <c r="GE31" s="157"/>
      <c r="GF31" s="157"/>
      <c r="GG31" s="157"/>
      <c r="GH31" s="157"/>
      <c r="GI31" s="157"/>
      <c r="GJ31" s="157"/>
      <c r="GK31" s="157"/>
      <c r="GL31" s="157"/>
      <c r="GM31" s="157"/>
      <c r="GN31" s="157"/>
      <c r="GO31" s="157"/>
      <c r="GP31" s="157"/>
      <c r="GQ31" s="157"/>
      <c r="GR31" s="157"/>
      <c r="GS31" s="157"/>
      <c r="GT31" s="157"/>
      <c r="GU31" s="157"/>
      <c r="GV31" s="157"/>
      <c r="GW31" s="157"/>
      <c r="GX31" s="157"/>
      <c r="GY31" s="157"/>
      <c r="GZ31" s="157"/>
      <c r="HA31" s="157"/>
      <c r="HB31" s="157"/>
      <c r="HC31" s="157"/>
      <c r="HD31" s="157"/>
      <c r="HE31" s="157"/>
      <c r="HF31" s="157"/>
      <c r="HG31" s="157"/>
      <c r="HH31" s="157"/>
      <c r="HI31" s="157"/>
      <c r="HJ31" s="157"/>
      <c r="HK31" s="157"/>
      <c r="HL31" s="157"/>
      <c r="HM31" s="157"/>
      <c r="HN31" s="157"/>
      <c r="HO31" s="157"/>
      <c r="HP31" s="157"/>
      <c r="HQ31" s="157"/>
      <c r="HR31" s="157"/>
      <c r="HS31" s="157"/>
      <c r="HT31" s="157"/>
      <c r="HU31" s="157"/>
      <c r="HV31" s="157"/>
      <c r="HW31" s="157"/>
      <c r="HX31" s="157"/>
      <c r="HY31" s="157"/>
      <c r="HZ31" s="157"/>
      <c r="IA31" s="157"/>
      <c r="IB31" s="157"/>
      <c r="IC31" s="157"/>
      <c r="ID31" s="157"/>
      <c r="IE31" s="157"/>
      <c r="IF31" s="157"/>
      <c r="IG31" s="157"/>
      <c r="IH31" s="157"/>
      <c r="II31" s="157"/>
      <c r="IJ31" s="157"/>
      <c r="IK31" s="157"/>
      <c r="IL31" s="157"/>
      <c r="IM31" s="157"/>
      <c r="IN31" s="157"/>
      <c r="IO31" s="157"/>
      <c r="IP31" s="157"/>
      <c r="IQ31" s="157"/>
      <c r="IR31" s="157"/>
      <c r="IS31" s="157"/>
      <c r="IT31" s="157"/>
      <c r="IU31" s="157"/>
      <c r="IV31" s="157"/>
    </row>
    <row r="32" spans="1:256" ht="15.75">
      <c r="A32" s="155"/>
      <c r="B32" s="150"/>
      <c r="C32" s="150"/>
      <c r="D32" s="150"/>
      <c r="E32" s="150"/>
      <c r="F32" s="150"/>
      <c r="G32" s="150"/>
      <c r="H32" s="150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  <c r="BK32" s="157"/>
      <c r="BL32" s="157"/>
      <c r="BM32" s="157"/>
      <c r="BN32" s="157"/>
      <c r="BO32" s="157"/>
      <c r="BP32" s="157"/>
      <c r="BQ32" s="157"/>
      <c r="BR32" s="157"/>
      <c r="BS32" s="157"/>
      <c r="BT32" s="157"/>
      <c r="BU32" s="157"/>
      <c r="BV32" s="157"/>
      <c r="BW32" s="157"/>
      <c r="BX32" s="157"/>
      <c r="BY32" s="157"/>
      <c r="BZ32" s="157"/>
      <c r="CA32" s="157"/>
      <c r="CB32" s="157"/>
      <c r="CC32" s="157"/>
      <c r="CD32" s="157"/>
      <c r="CE32" s="157"/>
      <c r="CF32" s="157"/>
      <c r="CG32" s="157"/>
      <c r="CH32" s="157"/>
      <c r="CI32" s="157"/>
      <c r="CJ32" s="157"/>
      <c r="CK32" s="157"/>
      <c r="CL32" s="157"/>
      <c r="CM32" s="157"/>
      <c r="CN32" s="157"/>
      <c r="CO32" s="157"/>
      <c r="CP32" s="157"/>
      <c r="CQ32" s="157"/>
      <c r="CR32" s="157"/>
      <c r="CS32" s="157"/>
      <c r="CT32" s="157"/>
      <c r="CU32" s="157"/>
      <c r="CV32" s="157"/>
      <c r="CW32" s="157"/>
      <c r="CX32" s="157"/>
      <c r="CY32" s="157"/>
      <c r="CZ32" s="157"/>
      <c r="DA32" s="157"/>
      <c r="DB32" s="157"/>
      <c r="DC32" s="157"/>
      <c r="DD32" s="157"/>
      <c r="DE32" s="157"/>
      <c r="DF32" s="157"/>
      <c r="DG32" s="157"/>
      <c r="DH32" s="157"/>
      <c r="DI32" s="157"/>
      <c r="DJ32" s="157"/>
      <c r="DK32" s="157"/>
      <c r="DL32" s="157"/>
      <c r="DM32" s="157"/>
      <c r="DN32" s="157"/>
      <c r="DO32" s="157"/>
      <c r="DP32" s="157"/>
      <c r="DQ32" s="157"/>
      <c r="DR32" s="157"/>
      <c r="DS32" s="157"/>
      <c r="DT32" s="157"/>
      <c r="DU32" s="157"/>
      <c r="DV32" s="157"/>
      <c r="DW32" s="157"/>
      <c r="DX32" s="157"/>
      <c r="DY32" s="157"/>
      <c r="DZ32" s="157"/>
      <c r="EA32" s="157"/>
      <c r="EB32" s="157"/>
      <c r="EC32" s="157"/>
      <c r="ED32" s="157"/>
      <c r="EE32" s="157"/>
      <c r="EF32" s="157"/>
      <c r="EG32" s="157"/>
      <c r="EH32" s="157"/>
      <c r="EI32" s="157"/>
      <c r="EJ32" s="157"/>
      <c r="EK32" s="157"/>
      <c r="EL32" s="157"/>
      <c r="EM32" s="157"/>
      <c r="EN32" s="157"/>
      <c r="EO32" s="157"/>
      <c r="EP32" s="157"/>
      <c r="EQ32" s="157"/>
      <c r="ER32" s="157"/>
      <c r="ES32" s="157"/>
      <c r="ET32" s="157"/>
      <c r="EU32" s="157"/>
      <c r="EV32" s="157"/>
      <c r="EW32" s="157"/>
      <c r="EX32" s="157"/>
      <c r="EY32" s="157"/>
      <c r="EZ32" s="157"/>
      <c r="FA32" s="157"/>
      <c r="FB32" s="157"/>
      <c r="FC32" s="157"/>
      <c r="FD32" s="157"/>
      <c r="FE32" s="157"/>
      <c r="FF32" s="157"/>
      <c r="FG32" s="157"/>
      <c r="FH32" s="157"/>
      <c r="FI32" s="157"/>
      <c r="FJ32" s="157"/>
      <c r="FK32" s="157"/>
      <c r="FL32" s="157"/>
      <c r="FM32" s="157"/>
      <c r="FN32" s="157"/>
      <c r="FO32" s="157"/>
      <c r="FP32" s="157"/>
      <c r="FQ32" s="157"/>
      <c r="FR32" s="157"/>
      <c r="FS32" s="157"/>
      <c r="FT32" s="157"/>
      <c r="FU32" s="157"/>
      <c r="FV32" s="157"/>
      <c r="FW32" s="157"/>
      <c r="FX32" s="157"/>
      <c r="FY32" s="157"/>
      <c r="FZ32" s="157"/>
      <c r="GA32" s="157"/>
      <c r="GB32" s="157"/>
      <c r="GC32" s="157"/>
      <c r="GD32" s="157"/>
      <c r="GE32" s="157"/>
      <c r="GF32" s="157"/>
      <c r="GG32" s="157"/>
      <c r="GH32" s="157"/>
      <c r="GI32" s="157"/>
      <c r="GJ32" s="157"/>
      <c r="GK32" s="157"/>
      <c r="GL32" s="157"/>
      <c r="GM32" s="157"/>
      <c r="GN32" s="157"/>
      <c r="GO32" s="157"/>
      <c r="GP32" s="157"/>
      <c r="GQ32" s="157"/>
      <c r="GR32" s="157"/>
      <c r="GS32" s="157"/>
      <c r="GT32" s="157"/>
      <c r="GU32" s="157"/>
      <c r="GV32" s="157"/>
      <c r="GW32" s="157"/>
      <c r="GX32" s="157"/>
      <c r="GY32" s="157"/>
      <c r="GZ32" s="157"/>
      <c r="HA32" s="157"/>
      <c r="HB32" s="157"/>
      <c r="HC32" s="157"/>
      <c r="HD32" s="157"/>
      <c r="HE32" s="157"/>
      <c r="HF32" s="157"/>
      <c r="HG32" s="157"/>
      <c r="HH32" s="157"/>
      <c r="HI32" s="157"/>
      <c r="HJ32" s="157"/>
      <c r="HK32" s="157"/>
      <c r="HL32" s="157"/>
      <c r="HM32" s="157"/>
      <c r="HN32" s="157"/>
      <c r="HO32" s="157"/>
      <c r="HP32" s="157"/>
      <c r="HQ32" s="157"/>
      <c r="HR32" s="157"/>
      <c r="HS32" s="157"/>
      <c r="HT32" s="157"/>
      <c r="HU32" s="157"/>
      <c r="HV32" s="157"/>
      <c r="HW32" s="157"/>
      <c r="HX32" s="157"/>
      <c r="HY32" s="157"/>
      <c r="HZ32" s="157"/>
      <c r="IA32" s="157"/>
      <c r="IB32" s="157"/>
      <c r="IC32" s="157"/>
      <c r="ID32" s="157"/>
      <c r="IE32" s="157"/>
      <c r="IF32" s="157"/>
      <c r="IG32" s="157"/>
      <c r="IH32" s="157"/>
      <c r="II32" s="157"/>
      <c r="IJ32" s="157"/>
      <c r="IK32" s="157"/>
      <c r="IL32" s="157"/>
      <c r="IM32" s="157"/>
      <c r="IN32" s="157"/>
      <c r="IO32" s="157"/>
      <c r="IP32" s="157"/>
      <c r="IQ32" s="157"/>
      <c r="IR32" s="157"/>
      <c r="IS32" s="157"/>
      <c r="IT32" s="157"/>
      <c r="IU32" s="157"/>
      <c r="IV32" s="157"/>
    </row>
    <row r="33" spans="1:256" ht="15.75">
      <c r="A33" s="155"/>
      <c r="B33" s="150"/>
      <c r="C33" s="150"/>
      <c r="D33" s="150"/>
      <c r="E33" s="150"/>
      <c r="F33" s="150"/>
      <c r="G33" s="150"/>
      <c r="H33" s="150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  <c r="BJ33" s="157"/>
      <c r="BK33" s="157"/>
      <c r="BL33" s="157"/>
      <c r="BM33" s="157"/>
      <c r="BN33" s="157"/>
      <c r="BO33" s="157"/>
      <c r="BP33" s="157"/>
      <c r="BQ33" s="157"/>
      <c r="BR33" s="157"/>
      <c r="BS33" s="157"/>
      <c r="BT33" s="157"/>
      <c r="BU33" s="157"/>
      <c r="BV33" s="157"/>
      <c r="BW33" s="157"/>
      <c r="BX33" s="157"/>
      <c r="BY33" s="157"/>
      <c r="BZ33" s="157"/>
      <c r="CA33" s="157"/>
      <c r="CB33" s="157"/>
      <c r="CC33" s="157"/>
      <c r="CD33" s="157"/>
      <c r="CE33" s="157"/>
      <c r="CF33" s="157"/>
      <c r="CG33" s="157"/>
      <c r="CH33" s="157"/>
      <c r="CI33" s="157"/>
      <c r="CJ33" s="157"/>
      <c r="CK33" s="157"/>
      <c r="CL33" s="157"/>
      <c r="CM33" s="157"/>
      <c r="CN33" s="157"/>
      <c r="CO33" s="157"/>
      <c r="CP33" s="157"/>
      <c r="CQ33" s="157"/>
      <c r="CR33" s="157"/>
      <c r="CS33" s="157"/>
      <c r="CT33" s="157"/>
      <c r="CU33" s="157"/>
      <c r="CV33" s="157"/>
      <c r="CW33" s="157"/>
      <c r="CX33" s="157"/>
      <c r="CY33" s="157"/>
      <c r="CZ33" s="157"/>
      <c r="DA33" s="157"/>
      <c r="DB33" s="157"/>
      <c r="DC33" s="157"/>
      <c r="DD33" s="157"/>
      <c r="DE33" s="157"/>
      <c r="DF33" s="157"/>
      <c r="DG33" s="157"/>
      <c r="DH33" s="157"/>
      <c r="DI33" s="157"/>
      <c r="DJ33" s="157"/>
      <c r="DK33" s="157"/>
      <c r="DL33" s="157"/>
      <c r="DM33" s="157"/>
      <c r="DN33" s="157"/>
      <c r="DO33" s="157"/>
      <c r="DP33" s="157"/>
      <c r="DQ33" s="157"/>
      <c r="DR33" s="157"/>
      <c r="DS33" s="157"/>
      <c r="DT33" s="157"/>
      <c r="DU33" s="157"/>
      <c r="DV33" s="157"/>
      <c r="DW33" s="157"/>
      <c r="DX33" s="157"/>
      <c r="DY33" s="157"/>
      <c r="DZ33" s="157"/>
      <c r="EA33" s="157"/>
      <c r="EB33" s="157"/>
      <c r="EC33" s="157"/>
      <c r="ED33" s="157"/>
      <c r="EE33" s="157"/>
      <c r="EF33" s="157"/>
      <c r="EG33" s="157"/>
      <c r="EH33" s="157"/>
      <c r="EI33" s="157"/>
      <c r="EJ33" s="157"/>
      <c r="EK33" s="157"/>
      <c r="EL33" s="157"/>
      <c r="EM33" s="157"/>
      <c r="EN33" s="157"/>
      <c r="EO33" s="157"/>
      <c r="EP33" s="157"/>
      <c r="EQ33" s="157"/>
      <c r="ER33" s="157"/>
      <c r="ES33" s="157"/>
      <c r="ET33" s="157"/>
      <c r="EU33" s="157"/>
      <c r="EV33" s="157"/>
      <c r="EW33" s="157"/>
      <c r="EX33" s="157"/>
      <c r="EY33" s="157"/>
      <c r="EZ33" s="157"/>
      <c r="FA33" s="157"/>
      <c r="FB33" s="157"/>
      <c r="FC33" s="157"/>
      <c r="FD33" s="157"/>
      <c r="FE33" s="157"/>
      <c r="FF33" s="157"/>
      <c r="FG33" s="157"/>
      <c r="FH33" s="157"/>
      <c r="FI33" s="157"/>
      <c r="FJ33" s="157"/>
      <c r="FK33" s="157"/>
      <c r="FL33" s="157"/>
      <c r="FM33" s="157"/>
      <c r="FN33" s="157"/>
      <c r="FO33" s="157"/>
      <c r="FP33" s="157"/>
      <c r="FQ33" s="157"/>
      <c r="FR33" s="157"/>
      <c r="FS33" s="157"/>
      <c r="FT33" s="157"/>
      <c r="FU33" s="157"/>
      <c r="FV33" s="157"/>
      <c r="FW33" s="157"/>
      <c r="FX33" s="157"/>
      <c r="FY33" s="157"/>
      <c r="FZ33" s="157"/>
      <c r="GA33" s="157"/>
      <c r="GB33" s="157"/>
      <c r="GC33" s="157"/>
      <c r="GD33" s="157"/>
      <c r="GE33" s="157"/>
      <c r="GF33" s="157"/>
      <c r="GG33" s="157"/>
      <c r="GH33" s="157"/>
      <c r="GI33" s="157"/>
      <c r="GJ33" s="157"/>
      <c r="GK33" s="157"/>
      <c r="GL33" s="157"/>
      <c r="GM33" s="157"/>
      <c r="GN33" s="157"/>
      <c r="GO33" s="157"/>
      <c r="GP33" s="157"/>
      <c r="GQ33" s="157"/>
      <c r="GR33" s="157"/>
      <c r="GS33" s="157"/>
      <c r="GT33" s="157"/>
      <c r="GU33" s="157"/>
      <c r="GV33" s="157"/>
      <c r="GW33" s="157"/>
      <c r="GX33" s="157"/>
      <c r="GY33" s="157"/>
      <c r="GZ33" s="157"/>
      <c r="HA33" s="157"/>
      <c r="HB33" s="157"/>
      <c r="HC33" s="157"/>
      <c r="HD33" s="157"/>
      <c r="HE33" s="157"/>
      <c r="HF33" s="157"/>
      <c r="HG33" s="157"/>
      <c r="HH33" s="157"/>
      <c r="HI33" s="157"/>
      <c r="HJ33" s="157"/>
      <c r="HK33" s="157"/>
      <c r="HL33" s="157"/>
      <c r="HM33" s="157"/>
      <c r="HN33" s="157"/>
      <c r="HO33" s="157"/>
      <c r="HP33" s="157"/>
      <c r="HQ33" s="157"/>
      <c r="HR33" s="157"/>
      <c r="HS33" s="157"/>
      <c r="HT33" s="157"/>
      <c r="HU33" s="157"/>
      <c r="HV33" s="157"/>
      <c r="HW33" s="157"/>
      <c r="HX33" s="157"/>
      <c r="HY33" s="157"/>
      <c r="HZ33" s="157"/>
      <c r="IA33" s="157"/>
      <c r="IB33" s="157"/>
      <c r="IC33" s="157"/>
      <c r="ID33" s="157"/>
      <c r="IE33" s="157"/>
      <c r="IF33" s="157"/>
      <c r="IG33" s="157"/>
      <c r="IH33" s="157"/>
      <c r="II33" s="157"/>
      <c r="IJ33" s="157"/>
      <c r="IK33" s="157"/>
      <c r="IL33" s="157"/>
      <c r="IM33" s="157"/>
      <c r="IN33" s="157"/>
      <c r="IO33" s="157"/>
      <c r="IP33" s="157"/>
      <c r="IQ33" s="157"/>
      <c r="IR33" s="157"/>
      <c r="IS33" s="157"/>
      <c r="IT33" s="157"/>
      <c r="IU33" s="157"/>
      <c r="IV33" s="157"/>
    </row>
    <row r="34" spans="1:256" ht="15.75">
      <c r="A34" s="155" t="s">
        <v>5</v>
      </c>
      <c r="B34" s="150"/>
      <c r="C34" s="150"/>
      <c r="D34" s="150"/>
      <c r="E34" s="150"/>
      <c r="F34" s="150"/>
      <c r="G34" s="150"/>
      <c r="H34" s="150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7"/>
      <c r="BW34" s="157"/>
      <c r="BX34" s="157"/>
      <c r="BY34" s="157"/>
      <c r="BZ34" s="157"/>
      <c r="CA34" s="157"/>
      <c r="CB34" s="157"/>
      <c r="CC34" s="157"/>
      <c r="CD34" s="157"/>
      <c r="CE34" s="157"/>
      <c r="CF34" s="157"/>
      <c r="CG34" s="157"/>
      <c r="CH34" s="157"/>
      <c r="CI34" s="157"/>
      <c r="CJ34" s="157"/>
      <c r="CK34" s="157"/>
      <c r="CL34" s="157"/>
      <c r="CM34" s="157"/>
      <c r="CN34" s="157"/>
      <c r="CO34" s="157"/>
      <c r="CP34" s="157"/>
      <c r="CQ34" s="157"/>
      <c r="CR34" s="157"/>
      <c r="CS34" s="157"/>
      <c r="CT34" s="157"/>
      <c r="CU34" s="157"/>
      <c r="CV34" s="157"/>
      <c r="CW34" s="157"/>
      <c r="CX34" s="157"/>
      <c r="CY34" s="157"/>
      <c r="CZ34" s="157"/>
      <c r="DA34" s="157"/>
      <c r="DB34" s="157"/>
      <c r="DC34" s="157"/>
      <c r="DD34" s="157"/>
      <c r="DE34" s="157"/>
      <c r="DF34" s="157"/>
      <c r="DG34" s="157"/>
      <c r="DH34" s="157"/>
      <c r="DI34" s="157"/>
      <c r="DJ34" s="157"/>
      <c r="DK34" s="157"/>
      <c r="DL34" s="157"/>
      <c r="DM34" s="157"/>
      <c r="DN34" s="157"/>
      <c r="DO34" s="157"/>
      <c r="DP34" s="157"/>
      <c r="DQ34" s="157"/>
      <c r="DR34" s="157"/>
      <c r="DS34" s="157"/>
      <c r="DT34" s="157"/>
      <c r="DU34" s="157"/>
      <c r="DV34" s="157"/>
      <c r="DW34" s="157"/>
      <c r="DX34" s="157"/>
      <c r="DY34" s="157"/>
      <c r="DZ34" s="157"/>
      <c r="EA34" s="157"/>
      <c r="EB34" s="157"/>
      <c r="EC34" s="157"/>
      <c r="ED34" s="157"/>
      <c r="EE34" s="157"/>
      <c r="EF34" s="157"/>
      <c r="EG34" s="157"/>
      <c r="EH34" s="157"/>
      <c r="EI34" s="157"/>
      <c r="EJ34" s="157"/>
      <c r="EK34" s="157"/>
      <c r="EL34" s="157"/>
      <c r="EM34" s="157"/>
      <c r="EN34" s="157"/>
      <c r="EO34" s="157"/>
      <c r="EP34" s="157"/>
      <c r="EQ34" s="157"/>
      <c r="ER34" s="157"/>
      <c r="ES34" s="157"/>
      <c r="ET34" s="157"/>
      <c r="EU34" s="157"/>
      <c r="EV34" s="157"/>
      <c r="EW34" s="157"/>
      <c r="EX34" s="157"/>
      <c r="EY34" s="157"/>
      <c r="EZ34" s="157"/>
      <c r="FA34" s="157"/>
      <c r="FB34" s="157"/>
      <c r="FC34" s="157"/>
      <c r="FD34" s="157"/>
      <c r="FE34" s="157"/>
      <c r="FF34" s="157"/>
      <c r="FG34" s="157"/>
      <c r="FH34" s="157"/>
      <c r="FI34" s="157"/>
      <c r="FJ34" s="157"/>
      <c r="FK34" s="157"/>
      <c r="FL34" s="157"/>
      <c r="FM34" s="157"/>
      <c r="FN34" s="157"/>
      <c r="FO34" s="157"/>
      <c r="FP34" s="157"/>
      <c r="FQ34" s="157"/>
      <c r="FR34" s="157"/>
      <c r="FS34" s="157"/>
      <c r="FT34" s="157"/>
      <c r="FU34" s="157"/>
      <c r="FV34" s="157"/>
      <c r="FW34" s="157"/>
      <c r="FX34" s="157"/>
      <c r="FY34" s="157"/>
      <c r="FZ34" s="157"/>
      <c r="GA34" s="157"/>
      <c r="GB34" s="157"/>
      <c r="GC34" s="157"/>
      <c r="GD34" s="157"/>
      <c r="GE34" s="157"/>
      <c r="GF34" s="157"/>
      <c r="GG34" s="157"/>
      <c r="GH34" s="157"/>
      <c r="GI34" s="157"/>
      <c r="GJ34" s="157"/>
      <c r="GK34" s="157"/>
      <c r="GL34" s="157"/>
      <c r="GM34" s="157"/>
      <c r="GN34" s="157"/>
      <c r="GO34" s="157"/>
      <c r="GP34" s="157"/>
      <c r="GQ34" s="157"/>
      <c r="GR34" s="157"/>
      <c r="GS34" s="157"/>
      <c r="GT34" s="157"/>
      <c r="GU34" s="157"/>
      <c r="GV34" s="157"/>
      <c r="GW34" s="157"/>
      <c r="GX34" s="157"/>
      <c r="GY34" s="157"/>
      <c r="GZ34" s="157"/>
      <c r="HA34" s="157"/>
      <c r="HB34" s="157"/>
      <c r="HC34" s="157"/>
      <c r="HD34" s="157"/>
      <c r="HE34" s="157"/>
      <c r="HF34" s="157"/>
      <c r="HG34" s="157"/>
      <c r="HH34" s="157"/>
      <c r="HI34" s="157"/>
      <c r="HJ34" s="157"/>
      <c r="HK34" s="157"/>
      <c r="HL34" s="157"/>
      <c r="HM34" s="157"/>
      <c r="HN34" s="157"/>
      <c r="HO34" s="157"/>
      <c r="HP34" s="157"/>
      <c r="HQ34" s="157"/>
      <c r="HR34" s="157"/>
      <c r="HS34" s="157"/>
      <c r="HT34" s="157"/>
      <c r="HU34" s="157"/>
      <c r="HV34" s="157"/>
      <c r="HW34" s="157"/>
      <c r="HX34" s="157"/>
      <c r="HY34" s="157"/>
      <c r="HZ34" s="157"/>
      <c r="IA34" s="157"/>
      <c r="IB34" s="157"/>
      <c r="IC34" s="157"/>
      <c r="ID34" s="157"/>
      <c r="IE34" s="157"/>
      <c r="IF34" s="157"/>
      <c r="IG34" s="157"/>
      <c r="IH34" s="157"/>
      <c r="II34" s="157"/>
      <c r="IJ34" s="157"/>
      <c r="IK34" s="157"/>
      <c r="IL34" s="157"/>
      <c r="IM34" s="157"/>
      <c r="IN34" s="157"/>
      <c r="IO34" s="157"/>
      <c r="IP34" s="157"/>
      <c r="IQ34" s="157"/>
      <c r="IR34" s="157"/>
      <c r="IS34" s="157"/>
      <c r="IT34" s="157"/>
      <c r="IU34" s="157"/>
      <c r="IV34" s="157"/>
    </row>
    <row r="35" spans="1:256">
      <c r="A35" s="157"/>
      <c r="B35" s="158"/>
      <c r="C35" s="158"/>
      <c r="D35" s="158"/>
      <c r="E35" s="158"/>
      <c r="F35" s="158"/>
      <c r="G35" s="158"/>
      <c r="H35" s="157"/>
      <c r="I35" s="157"/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  <c r="BK35" s="157"/>
      <c r="BL35" s="157"/>
      <c r="BM35" s="157"/>
      <c r="BN35" s="157"/>
      <c r="BO35" s="157"/>
      <c r="BP35" s="157"/>
      <c r="BQ35" s="157"/>
      <c r="BR35" s="157"/>
      <c r="BS35" s="157"/>
      <c r="BT35" s="157"/>
      <c r="BU35" s="157"/>
      <c r="BV35" s="157"/>
      <c r="BW35" s="157"/>
      <c r="BX35" s="157"/>
      <c r="BY35" s="157"/>
      <c r="BZ35" s="157"/>
      <c r="CA35" s="157"/>
      <c r="CB35" s="157"/>
      <c r="CC35" s="157"/>
      <c r="CD35" s="157"/>
      <c r="CE35" s="157"/>
      <c r="CF35" s="157"/>
      <c r="CG35" s="157"/>
      <c r="CH35" s="157"/>
      <c r="CI35" s="157"/>
      <c r="CJ35" s="157"/>
      <c r="CK35" s="157"/>
      <c r="CL35" s="157"/>
      <c r="CM35" s="157"/>
      <c r="CN35" s="157"/>
      <c r="CO35" s="157"/>
      <c r="CP35" s="157"/>
      <c r="CQ35" s="157"/>
      <c r="CR35" s="157"/>
      <c r="CS35" s="157"/>
      <c r="CT35" s="157"/>
      <c r="CU35" s="157"/>
      <c r="CV35" s="157"/>
      <c r="CW35" s="157"/>
      <c r="CX35" s="157"/>
      <c r="CY35" s="157"/>
      <c r="CZ35" s="157"/>
      <c r="DA35" s="157"/>
      <c r="DB35" s="157"/>
      <c r="DC35" s="157"/>
      <c r="DD35" s="157"/>
      <c r="DE35" s="157"/>
      <c r="DF35" s="157"/>
      <c r="DG35" s="157"/>
      <c r="DH35" s="157"/>
      <c r="DI35" s="157"/>
      <c r="DJ35" s="157"/>
      <c r="DK35" s="157"/>
      <c r="DL35" s="157"/>
      <c r="DM35" s="157"/>
      <c r="DN35" s="157"/>
      <c r="DO35" s="157"/>
      <c r="DP35" s="157"/>
      <c r="DQ35" s="157"/>
      <c r="DR35" s="157"/>
      <c r="DS35" s="157"/>
      <c r="DT35" s="157"/>
      <c r="DU35" s="157"/>
      <c r="DV35" s="157"/>
      <c r="DW35" s="157"/>
      <c r="DX35" s="157"/>
      <c r="DY35" s="157"/>
      <c r="DZ35" s="157"/>
      <c r="EA35" s="157"/>
      <c r="EB35" s="157"/>
      <c r="EC35" s="157"/>
      <c r="ED35" s="157"/>
      <c r="EE35" s="157"/>
      <c r="EF35" s="157"/>
      <c r="EG35" s="157"/>
      <c r="EH35" s="157"/>
      <c r="EI35" s="157"/>
      <c r="EJ35" s="157"/>
      <c r="EK35" s="157"/>
      <c r="EL35" s="157"/>
      <c r="EM35" s="157"/>
      <c r="EN35" s="157"/>
      <c r="EO35" s="157"/>
      <c r="EP35" s="157"/>
      <c r="EQ35" s="157"/>
      <c r="ER35" s="157"/>
      <c r="ES35" s="157"/>
      <c r="ET35" s="157"/>
      <c r="EU35" s="157"/>
      <c r="EV35" s="157"/>
      <c r="EW35" s="157"/>
      <c r="EX35" s="157"/>
      <c r="EY35" s="157"/>
      <c r="EZ35" s="157"/>
      <c r="FA35" s="157"/>
      <c r="FB35" s="157"/>
      <c r="FC35" s="157"/>
      <c r="FD35" s="157"/>
      <c r="FE35" s="157"/>
      <c r="FF35" s="157"/>
      <c r="FG35" s="157"/>
      <c r="FH35" s="157"/>
      <c r="FI35" s="157"/>
      <c r="FJ35" s="157"/>
      <c r="FK35" s="157"/>
      <c r="FL35" s="157"/>
      <c r="FM35" s="157"/>
      <c r="FN35" s="157"/>
      <c r="FO35" s="157"/>
      <c r="FP35" s="157"/>
      <c r="FQ35" s="157"/>
      <c r="FR35" s="157"/>
      <c r="FS35" s="157"/>
      <c r="FT35" s="157"/>
      <c r="FU35" s="157"/>
      <c r="FV35" s="157"/>
      <c r="FW35" s="157"/>
      <c r="FX35" s="157"/>
      <c r="FY35" s="157"/>
      <c r="FZ35" s="157"/>
      <c r="GA35" s="157"/>
      <c r="GB35" s="157"/>
      <c r="GC35" s="157"/>
      <c r="GD35" s="157"/>
      <c r="GE35" s="157"/>
      <c r="GF35" s="157"/>
      <c r="GG35" s="157"/>
      <c r="GH35" s="157"/>
      <c r="GI35" s="157"/>
      <c r="GJ35" s="157"/>
      <c r="GK35" s="157"/>
      <c r="GL35" s="157"/>
      <c r="GM35" s="157"/>
      <c r="GN35" s="157"/>
      <c r="GO35" s="157"/>
      <c r="GP35" s="157"/>
      <c r="GQ35" s="157"/>
      <c r="GR35" s="157"/>
      <c r="GS35" s="157"/>
      <c r="GT35" s="157"/>
      <c r="GU35" s="157"/>
      <c r="GV35" s="157"/>
      <c r="GW35" s="157"/>
      <c r="GX35" s="157"/>
      <c r="GY35" s="157"/>
      <c r="GZ35" s="157"/>
      <c r="HA35" s="157"/>
      <c r="HB35" s="157"/>
      <c r="HC35" s="157"/>
      <c r="HD35" s="157"/>
      <c r="HE35" s="157"/>
      <c r="HF35" s="157"/>
      <c r="HG35" s="157"/>
      <c r="HH35" s="157"/>
      <c r="HI35" s="157"/>
      <c r="HJ35" s="157"/>
      <c r="HK35" s="157"/>
      <c r="HL35" s="157"/>
      <c r="HM35" s="157"/>
      <c r="HN35" s="157"/>
      <c r="HO35" s="157"/>
      <c r="HP35" s="157"/>
      <c r="HQ35" s="157"/>
      <c r="HR35" s="157"/>
      <c r="HS35" s="157"/>
      <c r="HT35" s="157"/>
      <c r="HU35" s="157"/>
      <c r="HV35" s="157"/>
      <c r="HW35" s="157"/>
      <c r="HX35" s="157"/>
      <c r="HY35" s="157"/>
      <c r="HZ35" s="157"/>
      <c r="IA35" s="157"/>
      <c r="IB35" s="157"/>
      <c r="IC35" s="157"/>
      <c r="ID35" s="157"/>
      <c r="IE35" s="157"/>
      <c r="IF35" s="157"/>
      <c r="IG35" s="157"/>
      <c r="IH35" s="157"/>
      <c r="II35" s="157"/>
      <c r="IJ35" s="157"/>
      <c r="IK35" s="157"/>
      <c r="IL35" s="157"/>
      <c r="IM35" s="157"/>
      <c r="IN35" s="157"/>
      <c r="IO35" s="157"/>
      <c r="IP35" s="157"/>
      <c r="IQ35" s="157"/>
      <c r="IR35" s="157"/>
      <c r="IS35" s="157"/>
      <c r="IT35" s="157"/>
      <c r="IU35" s="157"/>
      <c r="IV35" s="157"/>
    </row>
    <row r="36" spans="1:256">
      <c r="A36" s="147"/>
    </row>
  </sheetData>
  <mergeCells count="7">
    <mergeCell ref="A18:H18"/>
    <mergeCell ref="A30:H30"/>
    <mergeCell ref="A3:G3"/>
    <mergeCell ref="A4:E4"/>
    <mergeCell ref="G4:H4"/>
    <mergeCell ref="A12:H12"/>
    <mergeCell ref="A14:H14"/>
  </mergeCells>
  <phoneticPr fontId="53" type="noConversion"/>
  <pageMargins left="0.69930555555555596" right="0.69930555555555596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408"/>
  <sheetViews>
    <sheetView topLeftCell="A29" zoomScale="130" zoomScaleNormal="130" workbookViewId="0">
      <selection activeCell="J19" sqref="A19:J19"/>
    </sheetView>
  </sheetViews>
  <sheetFormatPr defaultColWidth="9" defaultRowHeight="14.25" outlineLevelCol="1"/>
  <cols>
    <col min="1" max="1" width="6.375" style="1" customWidth="1"/>
    <col min="2" max="2" width="14.25" style="1" customWidth="1"/>
    <col min="3" max="3" width="11.375" style="1" customWidth="1" outlineLevel="1"/>
    <col min="4" max="4" width="8.25" style="1" customWidth="1" outlineLevel="1"/>
    <col min="5" max="5" width="14.25" style="1" customWidth="1" outlineLevel="1"/>
    <col min="6" max="6" width="8.75" style="1" customWidth="1" outlineLevel="1"/>
    <col min="7" max="8" width="12.25" style="1" customWidth="1" outlineLevel="1"/>
    <col min="9" max="9" width="10.5" style="1" customWidth="1" outlineLevel="1"/>
    <col min="10" max="10" width="9.75" style="1" customWidth="1" outlineLevel="1"/>
    <col min="11" max="11" width="8.75" style="1" customWidth="1"/>
    <col min="12" max="12" width="9.5" customWidth="1"/>
  </cols>
  <sheetData>
    <row r="2" spans="1:13">
      <c r="A2" s="3"/>
      <c r="B2" s="3"/>
      <c r="C2" s="178" t="s">
        <v>105</v>
      </c>
      <c r="D2" s="179"/>
      <c r="E2" s="179"/>
      <c r="F2" s="179"/>
      <c r="G2" s="179"/>
      <c r="H2" s="179"/>
      <c r="I2" s="179"/>
      <c r="J2" s="179"/>
      <c r="K2" s="179"/>
      <c r="L2" s="179"/>
    </row>
    <row r="3" spans="1:13" ht="24">
      <c r="A3" s="5" t="s">
        <v>109</v>
      </c>
      <c r="B3" s="5" t="s">
        <v>110</v>
      </c>
      <c r="C3" s="6" t="s">
        <v>47</v>
      </c>
      <c r="D3" s="6" t="s">
        <v>115</v>
      </c>
      <c r="E3" s="6" t="s">
        <v>122</v>
      </c>
      <c r="F3" s="6" t="s">
        <v>123</v>
      </c>
      <c r="G3" s="11" t="s">
        <v>124</v>
      </c>
      <c r="H3" s="11" t="s">
        <v>125</v>
      </c>
      <c r="I3" s="11" t="s">
        <v>126</v>
      </c>
      <c r="J3" s="7" t="s">
        <v>127</v>
      </c>
      <c r="K3" s="3" t="s">
        <v>141</v>
      </c>
      <c r="L3" s="11" t="s">
        <v>13</v>
      </c>
    </row>
    <row r="4" spans="1:13" ht="72">
      <c r="A4" s="15">
        <v>1</v>
      </c>
      <c r="B4" s="8" t="s">
        <v>284</v>
      </c>
      <c r="C4" s="8" t="s">
        <v>60</v>
      </c>
      <c r="D4" s="8" t="s">
        <v>285</v>
      </c>
      <c r="E4" s="8" t="s">
        <v>149</v>
      </c>
      <c r="F4" s="8" t="s">
        <v>164</v>
      </c>
      <c r="G4" s="8" t="s">
        <v>179</v>
      </c>
      <c r="H4" s="8" t="s">
        <v>167</v>
      </c>
      <c r="I4" s="8" t="s">
        <v>20</v>
      </c>
      <c r="J4" s="16" t="s">
        <v>74</v>
      </c>
      <c r="K4" s="13" t="s">
        <v>156</v>
      </c>
      <c r="L4" s="8" t="s">
        <v>20</v>
      </c>
    </row>
    <row r="5" spans="1:13" ht="84">
      <c r="A5" s="15">
        <v>2</v>
      </c>
      <c r="B5" s="8" t="s">
        <v>286</v>
      </c>
      <c r="C5" s="8" t="s">
        <v>66</v>
      </c>
      <c r="D5" s="8" t="s">
        <v>189</v>
      </c>
      <c r="E5" s="8" t="s">
        <v>149</v>
      </c>
      <c r="F5" s="8" t="s">
        <v>164</v>
      </c>
      <c r="G5" s="8" t="s">
        <v>178</v>
      </c>
      <c r="H5" s="8" t="s">
        <v>167</v>
      </c>
      <c r="I5" s="8" t="s">
        <v>287</v>
      </c>
      <c r="J5" s="16" t="s">
        <v>74</v>
      </c>
      <c r="K5" s="13" t="s">
        <v>33</v>
      </c>
      <c r="L5" s="8" t="s">
        <v>20</v>
      </c>
    </row>
    <row r="6" spans="1:13" ht="72">
      <c r="A6" s="15">
        <v>3</v>
      </c>
      <c r="B6" s="8" t="s">
        <v>288</v>
      </c>
      <c r="C6" s="8" t="s">
        <v>58</v>
      </c>
      <c r="D6" s="8" t="s">
        <v>289</v>
      </c>
      <c r="E6" s="8" t="s">
        <v>164</v>
      </c>
      <c r="F6" s="8" t="s">
        <v>149</v>
      </c>
      <c r="G6" s="8" t="s">
        <v>150</v>
      </c>
      <c r="H6" s="8" t="s">
        <v>151</v>
      </c>
      <c r="I6" s="8" t="s">
        <v>20</v>
      </c>
      <c r="J6" s="16" t="s">
        <v>74</v>
      </c>
      <c r="K6" s="13" t="s">
        <v>33</v>
      </c>
      <c r="L6" s="8" t="s">
        <v>20</v>
      </c>
    </row>
    <row r="7" spans="1:13" ht="72">
      <c r="A7" s="15">
        <v>4</v>
      </c>
      <c r="B7" s="8" t="s">
        <v>290</v>
      </c>
      <c r="C7" s="8" t="s">
        <v>65</v>
      </c>
      <c r="D7" s="8" t="s">
        <v>285</v>
      </c>
      <c r="E7" s="8" t="s">
        <v>164</v>
      </c>
      <c r="F7" s="8" t="s">
        <v>164</v>
      </c>
      <c r="G7" s="8" t="s">
        <v>178</v>
      </c>
      <c r="H7" s="8" t="s">
        <v>167</v>
      </c>
      <c r="I7" s="8" t="s">
        <v>20</v>
      </c>
      <c r="J7" s="16" t="s">
        <v>73</v>
      </c>
      <c r="K7" s="13" t="s">
        <v>159</v>
      </c>
      <c r="L7" s="8" t="s">
        <v>20</v>
      </c>
    </row>
    <row r="8" spans="1:13" ht="72">
      <c r="A8" s="15">
        <v>5</v>
      </c>
      <c r="B8" s="8" t="s">
        <v>291</v>
      </c>
      <c r="C8" s="8" t="s">
        <v>55</v>
      </c>
      <c r="D8" s="8" t="s">
        <v>20</v>
      </c>
      <c r="E8" s="8" t="s">
        <v>149</v>
      </c>
      <c r="F8" s="8" t="s">
        <v>164</v>
      </c>
      <c r="G8" s="8" t="s">
        <v>178</v>
      </c>
      <c r="H8" s="8" t="s">
        <v>167</v>
      </c>
      <c r="I8" s="8" t="s">
        <v>20</v>
      </c>
      <c r="J8" s="16" t="s">
        <v>74</v>
      </c>
      <c r="K8" s="13" t="s">
        <v>177</v>
      </c>
      <c r="L8" s="8" t="s">
        <v>20</v>
      </c>
    </row>
    <row r="9" spans="1:13" ht="72">
      <c r="A9" s="15">
        <v>6</v>
      </c>
      <c r="B9" s="8" t="s">
        <v>292</v>
      </c>
      <c r="C9" s="8" t="s">
        <v>60</v>
      </c>
      <c r="D9" s="8" t="s">
        <v>293</v>
      </c>
      <c r="E9" s="8" t="s">
        <v>149</v>
      </c>
      <c r="F9" s="8" t="s">
        <v>164</v>
      </c>
      <c r="G9" s="8" t="s">
        <v>179</v>
      </c>
      <c r="H9" s="8" t="s">
        <v>167</v>
      </c>
      <c r="I9" s="8" t="s">
        <v>20</v>
      </c>
      <c r="J9" s="16" t="s">
        <v>88</v>
      </c>
      <c r="K9" s="13" t="s">
        <v>155</v>
      </c>
      <c r="L9" s="8" t="s">
        <v>20</v>
      </c>
    </row>
    <row r="10" spans="1:13" ht="72">
      <c r="A10" s="15">
        <v>7</v>
      </c>
      <c r="B10" s="8" t="s">
        <v>294</v>
      </c>
      <c r="C10" s="8" t="s">
        <v>60</v>
      </c>
      <c r="D10" s="8" t="s">
        <v>285</v>
      </c>
      <c r="E10" s="8" t="s">
        <v>149</v>
      </c>
      <c r="F10" s="8" t="s">
        <v>164</v>
      </c>
      <c r="G10" s="8" t="s">
        <v>178</v>
      </c>
      <c r="H10" s="8" t="s">
        <v>167</v>
      </c>
      <c r="I10" s="8" t="s">
        <v>20</v>
      </c>
      <c r="J10" s="16" t="s">
        <v>74</v>
      </c>
      <c r="K10" s="13" t="s">
        <v>157</v>
      </c>
      <c r="L10" s="8" t="s">
        <v>20</v>
      </c>
    </row>
    <row r="11" spans="1:13" ht="72">
      <c r="A11" s="15">
        <v>8</v>
      </c>
      <c r="B11" s="8" t="s">
        <v>295</v>
      </c>
      <c r="C11" s="8" t="s">
        <v>65</v>
      </c>
      <c r="D11" s="8" t="s">
        <v>285</v>
      </c>
      <c r="E11" s="8" t="s">
        <v>164</v>
      </c>
      <c r="F11" s="8" t="s">
        <v>164</v>
      </c>
      <c r="G11" s="8" t="s">
        <v>178</v>
      </c>
      <c r="H11" s="8" t="s">
        <v>167</v>
      </c>
      <c r="I11" s="8" t="s">
        <v>296</v>
      </c>
      <c r="J11" s="16" t="s">
        <v>84</v>
      </c>
      <c r="K11" s="13" t="s">
        <v>174</v>
      </c>
      <c r="L11" s="17" t="s">
        <v>297</v>
      </c>
      <c r="M11" s="17" t="s">
        <v>298</v>
      </c>
    </row>
    <row r="12" spans="1:13" ht="72">
      <c r="A12" s="15">
        <v>9</v>
      </c>
      <c r="B12" s="8" t="s">
        <v>299</v>
      </c>
      <c r="C12" s="8" t="s">
        <v>58</v>
      </c>
      <c r="D12" s="8" t="s">
        <v>293</v>
      </c>
      <c r="E12" s="8" t="s">
        <v>149</v>
      </c>
      <c r="F12" s="8" t="s">
        <v>164</v>
      </c>
      <c r="G12" s="8" t="s">
        <v>178</v>
      </c>
      <c r="H12" s="8" t="s">
        <v>167</v>
      </c>
      <c r="I12" s="8" t="s">
        <v>20</v>
      </c>
      <c r="J12" s="16" t="s">
        <v>77</v>
      </c>
      <c r="K12" s="13" t="s">
        <v>153</v>
      </c>
      <c r="L12" s="8" t="s">
        <v>20</v>
      </c>
    </row>
    <row r="13" spans="1:13" ht="72">
      <c r="A13" s="15">
        <v>10</v>
      </c>
      <c r="B13" s="8" t="s">
        <v>300</v>
      </c>
      <c r="C13" s="8" t="s">
        <v>65</v>
      </c>
      <c r="D13" s="8" t="s">
        <v>285</v>
      </c>
      <c r="E13" s="8" t="s">
        <v>164</v>
      </c>
      <c r="F13" s="8" t="s">
        <v>164</v>
      </c>
      <c r="G13" s="8" t="s">
        <v>179</v>
      </c>
      <c r="H13" s="8" t="s">
        <v>167</v>
      </c>
      <c r="I13" s="8" t="s">
        <v>20</v>
      </c>
      <c r="J13" s="16" t="s">
        <v>75</v>
      </c>
      <c r="K13" s="13" t="s">
        <v>166</v>
      </c>
      <c r="L13" s="17" t="s">
        <v>301</v>
      </c>
    </row>
    <row r="14" spans="1:13" ht="84">
      <c r="A14" s="15">
        <v>11</v>
      </c>
      <c r="B14" s="8" t="s">
        <v>302</v>
      </c>
      <c r="C14" s="8" t="s">
        <v>55</v>
      </c>
      <c r="D14" s="8" t="s">
        <v>20</v>
      </c>
      <c r="E14" s="8" t="s">
        <v>149</v>
      </c>
      <c r="F14" s="8" t="s">
        <v>164</v>
      </c>
      <c r="G14" s="8" t="s">
        <v>178</v>
      </c>
      <c r="H14" s="8" t="s">
        <v>167</v>
      </c>
      <c r="I14" s="8" t="s">
        <v>20</v>
      </c>
      <c r="J14" s="16" t="s">
        <v>73</v>
      </c>
      <c r="K14" s="13" t="s">
        <v>172</v>
      </c>
      <c r="L14" s="8" t="s">
        <v>20</v>
      </c>
    </row>
    <row r="15" spans="1:13" ht="96">
      <c r="A15" s="15">
        <v>12</v>
      </c>
      <c r="B15" s="8" t="s">
        <v>303</v>
      </c>
      <c r="C15" s="8" t="s">
        <v>64</v>
      </c>
      <c r="D15" s="8" t="s">
        <v>20</v>
      </c>
      <c r="E15" s="8" t="s">
        <v>164</v>
      </c>
      <c r="F15" s="8" t="s">
        <v>164</v>
      </c>
      <c r="G15" s="8" t="s">
        <v>179</v>
      </c>
      <c r="H15" s="8" t="s">
        <v>151</v>
      </c>
      <c r="I15" s="8" t="s">
        <v>20</v>
      </c>
      <c r="J15" s="16" t="s">
        <v>76</v>
      </c>
      <c r="K15" s="13" t="s">
        <v>169</v>
      </c>
      <c r="L15" s="8" t="s">
        <v>20</v>
      </c>
    </row>
    <row r="16" spans="1:13" ht="84">
      <c r="A16" s="15">
        <v>13</v>
      </c>
      <c r="B16" s="8" t="s">
        <v>304</v>
      </c>
      <c r="C16" s="8" t="s">
        <v>66</v>
      </c>
      <c r="D16" s="8" t="s">
        <v>189</v>
      </c>
      <c r="E16" s="8" t="s">
        <v>149</v>
      </c>
      <c r="F16" s="8" t="s">
        <v>164</v>
      </c>
      <c r="G16" s="8" t="s">
        <v>178</v>
      </c>
      <c r="H16" s="8" t="s">
        <v>167</v>
      </c>
      <c r="I16" s="8" t="s">
        <v>287</v>
      </c>
      <c r="J16" s="16" t="s">
        <v>74</v>
      </c>
      <c r="K16" s="13" t="s">
        <v>186</v>
      </c>
      <c r="L16" s="8" t="s">
        <v>20</v>
      </c>
    </row>
    <row r="17" spans="1:12" ht="84">
      <c r="A17" s="15">
        <v>14</v>
      </c>
      <c r="B17" s="8" t="s">
        <v>190</v>
      </c>
      <c r="C17" s="8" t="s">
        <v>55</v>
      </c>
      <c r="D17" s="8" t="s">
        <v>20</v>
      </c>
      <c r="E17" s="8" t="s">
        <v>149</v>
      </c>
      <c r="F17" s="8" t="s">
        <v>164</v>
      </c>
      <c r="G17" s="8" t="s">
        <v>178</v>
      </c>
      <c r="H17" s="8" t="s">
        <v>151</v>
      </c>
      <c r="I17" s="8" t="s">
        <v>20</v>
      </c>
      <c r="J17" s="16" t="s">
        <v>74</v>
      </c>
      <c r="K17" s="13" t="s">
        <v>187</v>
      </c>
      <c r="L17" s="8" t="s">
        <v>20</v>
      </c>
    </row>
    <row r="18" spans="1:12" ht="72">
      <c r="A18" s="15">
        <v>15</v>
      </c>
      <c r="B18" s="8" t="s">
        <v>305</v>
      </c>
      <c r="C18" s="8" t="s">
        <v>59</v>
      </c>
      <c r="D18" s="8" t="s">
        <v>306</v>
      </c>
      <c r="E18" s="8" t="s">
        <v>149</v>
      </c>
      <c r="F18" s="8" t="s">
        <v>164</v>
      </c>
      <c r="G18" s="8" t="s">
        <v>178</v>
      </c>
      <c r="H18" s="8" t="s">
        <v>167</v>
      </c>
      <c r="I18" s="8" t="s">
        <v>20</v>
      </c>
      <c r="J18" s="16" t="s">
        <v>85</v>
      </c>
      <c r="K18" s="13" t="s">
        <v>180</v>
      </c>
      <c r="L18" s="8" t="s">
        <v>307</v>
      </c>
    </row>
    <row r="19" spans="1:12" ht="48">
      <c r="A19" s="8">
        <f t="shared" ref="A19:A38" si="0">ROW()-4</f>
        <v>15</v>
      </c>
      <c r="B19" s="8" t="s">
        <v>188</v>
      </c>
      <c r="C19" s="8"/>
      <c r="D19" s="9"/>
      <c r="E19" s="8"/>
      <c r="F19" s="8"/>
      <c r="G19" s="8"/>
      <c r="H19" s="8"/>
      <c r="I19" s="8"/>
      <c r="J19" s="9"/>
      <c r="K19" s="13"/>
    </row>
    <row r="20" spans="1:12" ht="48">
      <c r="A20" s="8">
        <f t="shared" si="0"/>
        <v>16</v>
      </c>
      <c r="B20" s="8" t="s">
        <v>188</v>
      </c>
      <c r="C20" s="8"/>
      <c r="D20" s="9"/>
      <c r="E20" s="8"/>
      <c r="F20" s="8"/>
      <c r="G20" s="8"/>
      <c r="H20" s="8"/>
      <c r="I20" s="8"/>
      <c r="J20" s="9"/>
      <c r="K20" s="13"/>
    </row>
    <row r="21" spans="1:12" ht="48">
      <c r="A21" s="8">
        <f t="shared" si="0"/>
        <v>17</v>
      </c>
      <c r="B21" s="8" t="s">
        <v>188</v>
      </c>
      <c r="C21" s="8"/>
      <c r="D21" s="9"/>
      <c r="E21" s="8"/>
      <c r="F21" s="8"/>
      <c r="G21" s="8"/>
      <c r="H21" s="8"/>
      <c r="I21" s="8"/>
      <c r="J21" s="9"/>
      <c r="K21" s="13"/>
    </row>
    <row r="22" spans="1:12" ht="48">
      <c r="A22" s="8">
        <f t="shared" si="0"/>
        <v>18</v>
      </c>
      <c r="B22" s="8" t="s">
        <v>188</v>
      </c>
      <c r="C22" s="8"/>
      <c r="D22" s="9"/>
      <c r="E22" s="8"/>
      <c r="F22" s="8"/>
      <c r="G22" s="8"/>
      <c r="H22" s="8"/>
      <c r="I22" s="8"/>
      <c r="J22" s="9"/>
      <c r="K22" s="13"/>
    </row>
    <row r="23" spans="1:12" ht="48">
      <c r="A23" s="8">
        <f t="shared" si="0"/>
        <v>19</v>
      </c>
      <c r="B23" s="8" t="s">
        <v>188</v>
      </c>
      <c r="C23" s="8"/>
      <c r="D23" s="9"/>
      <c r="E23" s="8"/>
      <c r="F23" s="8"/>
      <c r="G23" s="8"/>
      <c r="H23" s="8"/>
      <c r="I23" s="8"/>
      <c r="J23" s="9"/>
      <c r="K23" s="13"/>
    </row>
    <row r="24" spans="1:12" ht="48">
      <c r="A24" s="8">
        <f t="shared" si="0"/>
        <v>20</v>
      </c>
      <c r="B24" s="8" t="s">
        <v>188</v>
      </c>
      <c r="C24" s="8"/>
      <c r="D24" s="9"/>
      <c r="E24" s="8"/>
      <c r="F24" s="8"/>
      <c r="G24" s="8"/>
      <c r="H24" s="8"/>
      <c r="I24" s="8"/>
      <c r="J24" s="9"/>
      <c r="K24" s="13"/>
    </row>
    <row r="25" spans="1:12" ht="48">
      <c r="A25" s="8">
        <f t="shared" si="0"/>
        <v>21</v>
      </c>
      <c r="B25" s="8" t="s">
        <v>188</v>
      </c>
      <c r="C25" s="8"/>
      <c r="D25" s="9"/>
      <c r="E25" s="8"/>
      <c r="F25" s="8"/>
      <c r="G25" s="8"/>
      <c r="H25" s="8"/>
      <c r="I25" s="8"/>
      <c r="J25" s="9"/>
      <c r="K25" s="13"/>
    </row>
    <row r="26" spans="1:12" ht="48">
      <c r="A26" s="8">
        <f t="shared" si="0"/>
        <v>22</v>
      </c>
      <c r="B26" s="8" t="s">
        <v>188</v>
      </c>
      <c r="C26" s="8"/>
      <c r="D26" s="9"/>
      <c r="E26" s="8"/>
      <c r="F26" s="8"/>
      <c r="G26" s="8"/>
      <c r="H26" s="8"/>
      <c r="I26" s="8"/>
      <c r="J26" s="9"/>
      <c r="K26" s="13"/>
    </row>
    <row r="27" spans="1:12" ht="48">
      <c r="A27" s="8">
        <f t="shared" si="0"/>
        <v>23</v>
      </c>
      <c r="B27" s="8" t="s">
        <v>188</v>
      </c>
      <c r="C27" s="8"/>
      <c r="D27" s="9"/>
      <c r="E27" s="8"/>
      <c r="F27" s="8"/>
      <c r="G27" s="8"/>
      <c r="H27" s="8"/>
      <c r="I27" s="8"/>
      <c r="J27" s="9"/>
      <c r="K27" s="13"/>
    </row>
    <row r="28" spans="1:12" ht="48">
      <c r="A28" s="8">
        <f t="shared" si="0"/>
        <v>24</v>
      </c>
      <c r="B28" s="8" t="s">
        <v>188</v>
      </c>
      <c r="C28" s="8"/>
      <c r="D28" s="9"/>
      <c r="E28" s="8"/>
      <c r="F28" s="8"/>
      <c r="G28" s="8"/>
      <c r="H28" s="8"/>
      <c r="I28" s="8"/>
      <c r="J28" s="9"/>
      <c r="K28" s="13"/>
    </row>
    <row r="29" spans="1:12" ht="48">
      <c r="A29" s="8">
        <f t="shared" si="0"/>
        <v>25</v>
      </c>
      <c r="B29" s="8" t="s">
        <v>188</v>
      </c>
      <c r="C29" s="8"/>
      <c r="D29" s="9"/>
      <c r="E29" s="8"/>
      <c r="F29" s="8"/>
      <c r="G29" s="8"/>
      <c r="H29" s="8"/>
      <c r="I29" s="8"/>
      <c r="J29" s="9"/>
      <c r="K29" s="13"/>
    </row>
    <row r="30" spans="1:12" ht="48">
      <c r="A30" s="8">
        <f t="shared" si="0"/>
        <v>26</v>
      </c>
      <c r="B30" s="8" t="s">
        <v>188</v>
      </c>
      <c r="C30" s="8"/>
      <c r="D30" s="9"/>
      <c r="E30" s="8"/>
      <c r="F30" s="8"/>
      <c r="G30" s="8"/>
      <c r="H30" s="8"/>
      <c r="I30" s="8"/>
      <c r="J30" s="9"/>
      <c r="K30" s="13"/>
    </row>
    <row r="31" spans="1:12" ht="48">
      <c r="A31" s="8">
        <f t="shared" si="0"/>
        <v>27</v>
      </c>
      <c r="B31" s="8" t="s">
        <v>188</v>
      </c>
      <c r="C31" s="8"/>
      <c r="D31" s="9"/>
      <c r="E31" s="8"/>
      <c r="F31" s="8"/>
      <c r="G31" s="8"/>
      <c r="H31" s="8"/>
      <c r="I31" s="8"/>
      <c r="J31" s="9"/>
      <c r="K31" s="13"/>
    </row>
    <row r="32" spans="1:12" ht="48">
      <c r="A32" s="8">
        <f t="shared" si="0"/>
        <v>28</v>
      </c>
      <c r="B32" s="8" t="s">
        <v>188</v>
      </c>
      <c r="C32" s="8"/>
      <c r="D32" s="9"/>
      <c r="E32" s="8"/>
      <c r="F32" s="8"/>
      <c r="G32" s="8"/>
      <c r="H32" s="8"/>
      <c r="I32" s="8"/>
      <c r="J32" s="9"/>
      <c r="K32" s="13"/>
    </row>
    <row r="33" spans="1:11" ht="48">
      <c r="A33" s="8">
        <f t="shared" si="0"/>
        <v>29</v>
      </c>
      <c r="B33" s="8" t="s">
        <v>188</v>
      </c>
      <c r="C33" s="8"/>
      <c r="D33" s="9"/>
      <c r="E33" s="8"/>
      <c r="F33" s="8"/>
      <c r="G33" s="8"/>
      <c r="H33" s="8"/>
      <c r="I33" s="8"/>
      <c r="J33" s="9"/>
      <c r="K33" s="13"/>
    </row>
    <row r="34" spans="1:11" ht="48">
      <c r="A34" s="8">
        <f t="shared" si="0"/>
        <v>30</v>
      </c>
      <c r="B34" s="8" t="s">
        <v>188</v>
      </c>
      <c r="C34" s="8"/>
      <c r="D34" s="9"/>
      <c r="E34" s="8"/>
      <c r="F34" s="8"/>
      <c r="G34" s="8"/>
      <c r="H34" s="8"/>
      <c r="I34" s="8"/>
      <c r="J34" s="9"/>
      <c r="K34" s="13"/>
    </row>
    <row r="35" spans="1:11" ht="48">
      <c r="A35" s="8">
        <f t="shared" si="0"/>
        <v>31</v>
      </c>
      <c r="B35" s="8" t="s">
        <v>188</v>
      </c>
      <c r="C35" s="8"/>
      <c r="D35" s="9"/>
      <c r="E35" s="8"/>
      <c r="F35" s="8"/>
      <c r="G35" s="8"/>
      <c r="H35" s="8"/>
      <c r="I35" s="8"/>
      <c r="J35" s="9"/>
      <c r="K35" s="13"/>
    </row>
    <row r="36" spans="1:11" ht="48">
      <c r="A36" s="8">
        <f t="shared" si="0"/>
        <v>32</v>
      </c>
      <c r="B36" s="8" t="s">
        <v>188</v>
      </c>
      <c r="C36" s="8"/>
      <c r="D36" s="9"/>
      <c r="E36" s="8"/>
      <c r="F36" s="8"/>
      <c r="G36" s="8"/>
      <c r="H36" s="8"/>
      <c r="I36" s="8"/>
      <c r="J36" s="9"/>
      <c r="K36" s="13"/>
    </row>
    <row r="37" spans="1:11" ht="48">
      <c r="A37" s="8">
        <f t="shared" si="0"/>
        <v>33</v>
      </c>
      <c r="B37" s="8" t="s">
        <v>188</v>
      </c>
      <c r="C37" s="8"/>
      <c r="D37" s="9"/>
      <c r="E37" s="8"/>
      <c r="F37" s="8"/>
      <c r="G37" s="8"/>
      <c r="H37" s="8"/>
      <c r="I37" s="8"/>
      <c r="J37" s="9"/>
      <c r="K37" s="13"/>
    </row>
    <row r="38" spans="1:11" ht="48">
      <c r="A38" s="8">
        <f t="shared" si="0"/>
        <v>34</v>
      </c>
      <c r="B38" s="8" t="s">
        <v>188</v>
      </c>
      <c r="C38" s="8"/>
      <c r="D38" s="9"/>
      <c r="E38" s="8"/>
      <c r="F38" s="8"/>
      <c r="G38" s="8"/>
      <c r="H38" s="8"/>
      <c r="I38" s="8"/>
      <c r="J38" s="9"/>
      <c r="K38" s="13"/>
    </row>
    <row r="39" spans="1:11" ht="48">
      <c r="A39" s="8">
        <f t="shared" ref="A39:A102" si="1">ROW()-4</f>
        <v>35</v>
      </c>
      <c r="B39" s="8" t="s">
        <v>188</v>
      </c>
      <c r="C39" s="8"/>
      <c r="D39" s="9"/>
      <c r="E39" s="8"/>
      <c r="F39" s="8"/>
      <c r="G39" s="8"/>
      <c r="H39" s="8"/>
      <c r="I39" s="8"/>
      <c r="J39" s="9"/>
      <c r="K39" s="13"/>
    </row>
    <row r="40" spans="1:11" ht="48">
      <c r="A40" s="8">
        <f t="shared" si="1"/>
        <v>36</v>
      </c>
      <c r="B40" s="8" t="s">
        <v>188</v>
      </c>
      <c r="C40" s="8"/>
      <c r="D40" s="9"/>
      <c r="E40" s="8"/>
      <c r="F40" s="8"/>
      <c r="G40" s="8"/>
      <c r="H40" s="8"/>
      <c r="I40" s="8"/>
      <c r="J40" s="9"/>
      <c r="K40" s="13"/>
    </row>
    <row r="41" spans="1:11" ht="48">
      <c r="A41" s="8">
        <f t="shared" si="1"/>
        <v>37</v>
      </c>
      <c r="B41" s="8" t="s">
        <v>188</v>
      </c>
      <c r="C41" s="8"/>
      <c r="D41" s="9"/>
      <c r="E41" s="8"/>
      <c r="F41" s="8"/>
      <c r="G41" s="8"/>
      <c r="H41" s="8"/>
      <c r="I41" s="8"/>
      <c r="J41" s="9"/>
      <c r="K41" s="13"/>
    </row>
    <row r="42" spans="1:11" ht="48">
      <c r="A42" s="8">
        <f t="shared" si="1"/>
        <v>38</v>
      </c>
      <c r="B42" s="8" t="s">
        <v>188</v>
      </c>
      <c r="C42" s="8"/>
      <c r="D42" s="9"/>
      <c r="E42" s="8"/>
      <c r="F42" s="8"/>
      <c r="G42" s="8"/>
      <c r="H42" s="8"/>
      <c r="I42" s="8"/>
      <c r="J42" s="9"/>
      <c r="K42" s="13"/>
    </row>
    <row r="43" spans="1:11" ht="48">
      <c r="A43" s="8">
        <f t="shared" si="1"/>
        <v>39</v>
      </c>
      <c r="B43" s="8" t="s">
        <v>188</v>
      </c>
      <c r="C43" s="8"/>
      <c r="D43" s="9"/>
      <c r="E43" s="8"/>
      <c r="F43" s="8"/>
      <c r="G43" s="8"/>
      <c r="H43" s="8"/>
      <c r="I43" s="8"/>
      <c r="J43" s="9"/>
      <c r="K43" s="13"/>
    </row>
    <row r="44" spans="1:11" ht="48">
      <c r="A44" s="8">
        <f t="shared" si="1"/>
        <v>40</v>
      </c>
      <c r="B44" s="8" t="s">
        <v>188</v>
      </c>
      <c r="C44" s="8"/>
      <c r="D44" s="9"/>
      <c r="E44" s="8"/>
      <c r="F44" s="8"/>
      <c r="G44" s="8"/>
      <c r="H44" s="8"/>
      <c r="I44" s="8"/>
      <c r="J44" s="9"/>
      <c r="K44" s="13"/>
    </row>
    <row r="45" spans="1:11" ht="48">
      <c r="A45" s="8">
        <f t="shared" si="1"/>
        <v>41</v>
      </c>
      <c r="B45" s="8" t="s">
        <v>188</v>
      </c>
      <c r="C45" s="8"/>
      <c r="D45" s="9"/>
      <c r="E45" s="8"/>
      <c r="F45" s="8"/>
      <c r="G45" s="8"/>
      <c r="H45" s="8"/>
      <c r="I45" s="8"/>
      <c r="J45" s="9"/>
      <c r="K45" s="13"/>
    </row>
    <row r="46" spans="1:11" ht="48">
      <c r="A46" s="8">
        <f t="shared" si="1"/>
        <v>42</v>
      </c>
      <c r="B46" s="8" t="s">
        <v>188</v>
      </c>
      <c r="C46" s="8"/>
      <c r="D46" s="9"/>
      <c r="E46" s="8"/>
      <c r="F46" s="8"/>
      <c r="G46" s="8"/>
      <c r="H46" s="8"/>
      <c r="I46" s="8"/>
      <c r="J46" s="9"/>
      <c r="K46" s="13"/>
    </row>
    <row r="47" spans="1:11" ht="48">
      <c r="A47" s="8">
        <f t="shared" si="1"/>
        <v>43</v>
      </c>
      <c r="B47" s="8" t="s">
        <v>188</v>
      </c>
      <c r="C47" s="8"/>
      <c r="D47" s="9"/>
      <c r="E47" s="8"/>
      <c r="F47" s="8"/>
      <c r="G47" s="8"/>
      <c r="H47" s="8"/>
      <c r="I47" s="8"/>
      <c r="J47" s="9"/>
      <c r="K47" s="13"/>
    </row>
    <row r="48" spans="1:11" ht="48">
      <c r="A48" s="8">
        <f t="shared" si="1"/>
        <v>44</v>
      </c>
      <c r="B48" s="8" t="s">
        <v>188</v>
      </c>
      <c r="C48" s="8"/>
      <c r="D48" s="9"/>
      <c r="E48" s="8"/>
      <c r="F48" s="8"/>
      <c r="G48" s="8"/>
      <c r="H48" s="8"/>
      <c r="I48" s="8"/>
      <c r="J48" s="9"/>
      <c r="K48" s="13"/>
    </row>
    <row r="49" spans="1:11" ht="48">
      <c r="A49" s="8">
        <f t="shared" si="1"/>
        <v>45</v>
      </c>
      <c r="B49" s="8" t="s">
        <v>188</v>
      </c>
      <c r="C49" s="8"/>
      <c r="D49" s="9"/>
      <c r="E49" s="8"/>
      <c r="F49" s="8"/>
      <c r="G49" s="8"/>
      <c r="H49" s="8"/>
      <c r="I49" s="8"/>
      <c r="J49" s="9"/>
      <c r="K49" s="13"/>
    </row>
    <row r="50" spans="1:11" ht="48">
      <c r="A50" s="8">
        <f t="shared" si="1"/>
        <v>46</v>
      </c>
      <c r="B50" s="8" t="s">
        <v>188</v>
      </c>
      <c r="C50" s="8"/>
      <c r="D50" s="9"/>
      <c r="E50" s="8"/>
      <c r="F50" s="8"/>
      <c r="G50" s="8"/>
      <c r="H50" s="8"/>
      <c r="I50" s="8"/>
      <c r="J50" s="9"/>
      <c r="K50" s="13"/>
    </row>
    <row r="51" spans="1:11" ht="48">
      <c r="A51" s="8">
        <f t="shared" si="1"/>
        <v>47</v>
      </c>
      <c r="B51" s="8" t="s">
        <v>188</v>
      </c>
      <c r="C51" s="8"/>
      <c r="D51" s="9"/>
      <c r="E51" s="8"/>
      <c r="F51" s="8"/>
      <c r="G51" s="8"/>
      <c r="H51" s="8"/>
      <c r="I51" s="8"/>
      <c r="J51" s="9"/>
      <c r="K51" s="13"/>
    </row>
    <row r="52" spans="1:11" ht="48">
      <c r="A52" s="8">
        <f t="shared" si="1"/>
        <v>48</v>
      </c>
      <c r="B52" s="8" t="s">
        <v>188</v>
      </c>
      <c r="C52" s="8"/>
      <c r="D52" s="9"/>
      <c r="E52" s="8"/>
      <c r="F52" s="8"/>
      <c r="G52" s="8"/>
      <c r="H52" s="8"/>
      <c r="I52" s="8"/>
      <c r="J52" s="9"/>
      <c r="K52" s="13"/>
    </row>
    <row r="53" spans="1:11" ht="48">
      <c r="A53" s="8">
        <f t="shared" si="1"/>
        <v>49</v>
      </c>
      <c r="B53" s="8" t="s">
        <v>188</v>
      </c>
      <c r="C53" s="8"/>
      <c r="D53" s="9"/>
      <c r="E53" s="8"/>
      <c r="F53" s="8"/>
      <c r="G53" s="8"/>
      <c r="H53" s="8"/>
      <c r="I53" s="8"/>
      <c r="J53" s="9"/>
      <c r="K53" s="13"/>
    </row>
    <row r="54" spans="1:11" ht="48">
      <c r="A54" s="8">
        <f t="shared" si="1"/>
        <v>50</v>
      </c>
      <c r="B54" s="8" t="s">
        <v>188</v>
      </c>
      <c r="C54" s="8"/>
      <c r="D54" s="9"/>
      <c r="E54" s="8"/>
      <c r="F54" s="8"/>
      <c r="G54" s="8"/>
      <c r="H54" s="8"/>
      <c r="I54" s="8"/>
      <c r="J54" s="9"/>
      <c r="K54" s="13"/>
    </row>
    <row r="55" spans="1:11" ht="48">
      <c r="A55" s="8">
        <f t="shared" si="1"/>
        <v>51</v>
      </c>
      <c r="B55" s="8" t="s">
        <v>188</v>
      </c>
      <c r="C55" s="8"/>
      <c r="D55" s="9"/>
      <c r="E55" s="8"/>
      <c r="F55" s="8"/>
      <c r="G55" s="8"/>
      <c r="H55" s="8"/>
      <c r="I55" s="8"/>
      <c r="J55" s="9"/>
      <c r="K55" s="13"/>
    </row>
    <row r="56" spans="1:11" ht="48">
      <c r="A56" s="8">
        <f t="shared" si="1"/>
        <v>52</v>
      </c>
      <c r="B56" s="8" t="s">
        <v>188</v>
      </c>
      <c r="C56" s="8"/>
      <c r="D56" s="9"/>
      <c r="E56" s="8"/>
      <c r="F56" s="8"/>
      <c r="G56" s="8"/>
      <c r="H56" s="8"/>
      <c r="I56" s="8"/>
      <c r="J56" s="9"/>
      <c r="K56" s="13"/>
    </row>
    <row r="57" spans="1:11" ht="48">
      <c r="A57" s="8">
        <f t="shared" si="1"/>
        <v>53</v>
      </c>
      <c r="B57" s="8" t="s">
        <v>188</v>
      </c>
      <c r="C57" s="8"/>
      <c r="D57" s="9"/>
      <c r="E57" s="8"/>
      <c r="F57" s="8"/>
      <c r="G57" s="8"/>
      <c r="H57" s="8"/>
      <c r="I57" s="8"/>
      <c r="J57" s="9"/>
      <c r="K57" s="13"/>
    </row>
    <row r="58" spans="1:11" ht="48">
      <c r="A58" s="8">
        <f t="shared" si="1"/>
        <v>54</v>
      </c>
      <c r="B58" s="8" t="s">
        <v>188</v>
      </c>
      <c r="C58" s="8"/>
      <c r="D58" s="9"/>
      <c r="E58" s="8"/>
      <c r="F58" s="8"/>
      <c r="G58" s="8"/>
      <c r="H58" s="8"/>
      <c r="I58" s="8"/>
      <c r="J58" s="9"/>
      <c r="K58" s="13"/>
    </row>
    <row r="59" spans="1:11" ht="48">
      <c r="A59" s="8">
        <f t="shared" si="1"/>
        <v>55</v>
      </c>
      <c r="B59" s="8" t="s">
        <v>188</v>
      </c>
      <c r="C59" s="8"/>
      <c r="D59" s="9"/>
      <c r="E59" s="8"/>
      <c r="F59" s="8"/>
      <c r="G59" s="8"/>
      <c r="H59" s="8"/>
      <c r="I59" s="8"/>
      <c r="J59" s="9"/>
      <c r="K59" s="13"/>
    </row>
    <row r="60" spans="1:11" ht="48">
      <c r="A60" s="8">
        <f t="shared" si="1"/>
        <v>56</v>
      </c>
      <c r="B60" s="8" t="s">
        <v>188</v>
      </c>
      <c r="C60" s="8"/>
      <c r="D60" s="9"/>
      <c r="E60" s="8"/>
      <c r="F60" s="8"/>
      <c r="G60" s="8"/>
      <c r="H60" s="8"/>
      <c r="I60" s="8"/>
      <c r="J60" s="9"/>
      <c r="K60" s="13"/>
    </row>
    <row r="61" spans="1:11" ht="48">
      <c r="A61" s="8">
        <f t="shared" si="1"/>
        <v>57</v>
      </c>
      <c r="B61" s="8" t="s">
        <v>188</v>
      </c>
      <c r="C61" s="8"/>
      <c r="D61" s="9"/>
      <c r="E61" s="8"/>
      <c r="F61" s="8"/>
      <c r="G61" s="8"/>
      <c r="H61" s="8"/>
      <c r="I61" s="8"/>
      <c r="J61" s="9"/>
      <c r="K61" s="13"/>
    </row>
    <row r="62" spans="1:11" ht="48">
      <c r="A62" s="8">
        <f t="shared" si="1"/>
        <v>58</v>
      </c>
      <c r="B62" s="8" t="s">
        <v>188</v>
      </c>
      <c r="C62" s="8"/>
      <c r="D62" s="9"/>
      <c r="E62" s="8"/>
      <c r="F62" s="8"/>
      <c r="G62" s="8"/>
      <c r="H62" s="8"/>
      <c r="I62" s="8"/>
      <c r="J62" s="9"/>
      <c r="K62" s="13"/>
    </row>
    <row r="63" spans="1:11" ht="48">
      <c r="A63" s="8">
        <f t="shared" si="1"/>
        <v>59</v>
      </c>
      <c r="B63" s="8" t="s">
        <v>188</v>
      </c>
      <c r="C63" s="8"/>
      <c r="D63" s="9"/>
      <c r="E63" s="8"/>
      <c r="F63" s="8"/>
      <c r="G63" s="8"/>
      <c r="H63" s="8"/>
      <c r="I63" s="8"/>
      <c r="J63" s="9"/>
      <c r="K63" s="13"/>
    </row>
    <row r="64" spans="1:11" ht="48">
      <c r="A64" s="8">
        <f t="shared" si="1"/>
        <v>60</v>
      </c>
      <c r="B64" s="8" t="s">
        <v>188</v>
      </c>
      <c r="C64" s="8"/>
      <c r="D64" s="9"/>
      <c r="E64" s="8"/>
      <c r="F64" s="8"/>
      <c r="G64" s="8"/>
      <c r="H64" s="8"/>
      <c r="I64" s="8"/>
      <c r="J64" s="9"/>
      <c r="K64" s="13"/>
    </row>
    <row r="65" spans="1:11" ht="48">
      <c r="A65" s="8">
        <f t="shared" si="1"/>
        <v>61</v>
      </c>
      <c r="B65" s="8" t="s">
        <v>188</v>
      </c>
      <c r="C65" s="8"/>
      <c r="D65" s="9"/>
      <c r="E65" s="8"/>
      <c r="F65" s="8"/>
      <c r="G65" s="8"/>
      <c r="H65" s="8"/>
      <c r="I65" s="8"/>
      <c r="J65" s="9"/>
      <c r="K65" s="13"/>
    </row>
    <row r="66" spans="1:11" ht="48">
      <c r="A66" s="8">
        <f t="shared" si="1"/>
        <v>62</v>
      </c>
      <c r="B66" s="8" t="s">
        <v>188</v>
      </c>
      <c r="C66" s="8"/>
      <c r="D66" s="9"/>
      <c r="E66" s="8"/>
      <c r="F66" s="8"/>
      <c r="G66" s="8"/>
      <c r="H66" s="8"/>
      <c r="I66" s="8"/>
      <c r="J66" s="9"/>
      <c r="K66" s="13"/>
    </row>
    <row r="67" spans="1:11" ht="48">
      <c r="A67" s="8">
        <f t="shared" si="1"/>
        <v>63</v>
      </c>
      <c r="B67" s="8" t="s">
        <v>188</v>
      </c>
      <c r="C67" s="8"/>
      <c r="D67" s="9"/>
      <c r="E67" s="8"/>
      <c r="F67" s="8"/>
      <c r="G67" s="8"/>
      <c r="H67" s="8"/>
      <c r="I67" s="8"/>
      <c r="J67" s="9"/>
      <c r="K67" s="13"/>
    </row>
    <row r="68" spans="1:11" ht="48">
      <c r="A68" s="8">
        <f t="shared" si="1"/>
        <v>64</v>
      </c>
      <c r="B68" s="8" t="s">
        <v>188</v>
      </c>
      <c r="C68" s="8"/>
      <c r="D68" s="9"/>
      <c r="E68" s="8"/>
      <c r="F68" s="8"/>
      <c r="G68" s="8"/>
      <c r="H68" s="8"/>
      <c r="I68" s="8"/>
      <c r="J68" s="9"/>
      <c r="K68" s="13"/>
    </row>
    <row r="69" spans="1:11" ht="48">
      <c r="A69" s="8">
        <f t="shared" si="1"/>
        <v>65</v>
      </c>
      <c r="B69" s="8" t="s">
        <v>188</v>
      </c>
      <c r="C69" s="8"/>
      <c r="D69" s="9"/>
      <c r="E69" s="8"/>
      <c r="F69" s="8"/>
      <c r="G69" s="8"/>
      <c r="H69" s="8"/>
      <c r="I69" s="8"/>
      <c r="J69" s="9"/>
      <c r="K69" s="13"/>
    </row>
    <row r="70" spans="1:11" ht="48">
      <c r="A70" s="8">
        <f t="shared" si="1"/>
        <v>66</v>
      </c>
      <c r="B70" s="8" t="s">
        <v>188</v>
      </c>
      <c r="C70" s="8"/>
      <c r="D70" s="9"/>
      <c r="E70" s="8"/>
      <c r="F70" s="8"/>
      <c r="G70" s="8"/>
      <c r="H70" s="8"/>
      <c r="I70" s="8"/>
      <c r="J70" s="9"/>
      <c r="K70" s="13"/>
    </row>
    <row r="71" spans="1:11" ht="48">
      <c r="A71" s="8">
        <f t="shared" si="1"/>
        <v>67</v>
      </c>
      <c r="B71" s="8" t="s">
        <v>188</v>
      </c>
      <c r="C71" s="8"/>
      <c r="D71" s="9"/>
      <c r="E71" s="8"/>
      <c r="F71" s="8"/>
      <c r="G71" s="8"/>
      <c r="H71" s="8"/>
      <c r="I71" s="8"/>
      <c r="J71" s="9"/>
      <c r="K71" s="13"/>
    </row>
    <row r="72" spans="1:11" ht="48">
      <c r="A72" s="8">
        <f t="shared" si="1"/>
        <v>68</v>
      </c>
      <c r="B72" s="8" t="s">
        <v>188</v>
      </c>
      <c r="C72" s="8"/>
      <c r="D72" s="9"/>
      <c r="E72" s="8"/>
      <c r="F72" s="8"/>
      <c r="G72" s="8"/>
      <c r="H72" s="8"/>
      <c r="I72" s="8"/>
      <c r="J72" s="9"/>
      <c r="K72" s="13"/>
    </row>
    <row r="73" spans="1:11" ht="48">
      <c r="A73" s="8">
        <f t="shared" si="1"/>
        <v>69</v>
      </c>
      <c r="B73" s="8" t="s">
        <v>188</v>
      </c>
      <c r="C73" s="8"/>
      <c r="D73" s="9"/>
      <c r="E73" s="8"/>
      <c r="F73" s="8"/>
      <c r="G73" s="8"/>
      <c r="H73" s="8"/>
      <c r="I73" s="8"/>
      <c r="J73" s="9"/>
      <c r="K73" s="13"/>
    </row>
    <row r="74" spans="1:11" ht="48">
      <c r="A74" s="8">
        <f t="shared" si="1"/>
        <v>70</v>
      </c>
      <c r="B74" s="8" t="s">
        <v>188</v>
      </c>
      <c r="C74" s="8"/>
      <c r="D74" s="9"/>
      <c r="E74" s="8"/>
      <c r="F74" s="8"/>
      <c r="G74" s="8"/>
      <c r="H74" s="8"/>
      <c r="I74" s="8"/>
      <c r="J74" s="9"/>
      <c r="K74" s="13"/>
    </row>
    <row r="75" spans="1:11" ht="48">
      <c r="A75" s="8">
        <f t="shared" si="1"/>
        <v>71</v>
      </c>
      <c r="B75" s="8" t="s">
        <v>188</v>
      </c>
      <c r="C75" s="8"/>
      <c r="D75" s="9"/>
      <c r="E75" s="8"/>
      <c r="F75" s="8"/>
      <c r="G75" s="8"/>
      <c r="H75" s="8"/>
      <c r="I75" s="8"/>
      <c r="J75" s="9"/>
      <c r="K75" s="13"/>
    </row>
    <row r="76" spans="1:11" ht="48">
      <c r="A76" s="8">
        <f t="shared" si="1"/>
        <v>72</v>
      </c>
      <c r="B76" s="8" t="s">
        <v>188</v>
      </c>
      <c r="C76" s="8"/>
      <c r="D76" s="9"/>
      <c r="E76" s="8"/>
      <c r="F76" s="8"/>
      <c r="G76" s="8"/>
      <c r="H76" s="8"/>
      <c r="I76" s="8"/>
      <c r="J76" s="9"/>
      <c r="K76" s="13"/>
    </row>
    <row r="77" spans="1:11" ht="48">
      <c r="A77" s="8">
        <f t="shared" si="1"/>
        <v>73</v>
      </c>
      <c r="B77" s="8" t="s">
        <v>188</v>
      </c>
      <c r="C77" s="8"/>
      <c r="D77" s="9"/>
      <c r="E77" s="8"/>
      <c r="F77" s="8"/>
      <c r="G77" s="8"/>
      <c r="H77" s="8"/>
      <c r="I77" s="8"/>
      <c r="J77" s="9"/>
      <c r="K77" s="13"/>
    </row>
    <row r="78" spans="1:11" ht="48">
      <c r="A78" s="8">
        <f t="shared" si="1"/>
        <v>74</v>
      </c>
      <c r="B78" s="8" t="s">
        <v>188</v>
      </c>
      <c r="C78" s="8"/>
      <c r="D78" s="9"/>
      <c r="E78" s="8"/>
      <c r="F78" s="8"/>
      <c r="G78" s="8"/>
      <c r="H78" s="8"/>
      <c r="I78" s="8"/>
      <c r="J78" s="9"/>
      <c r="K78" s="13"/>
    </row>
    <row r="79" spans="1:11" ht="48">
      <c r="A79" s="8">
        <f t="shared" si="1"/>
        <v>75</v>
      </c>
      <c r="B79" s="8" t="s">
        <v>188</v>
      </c>
      <c r="C79" s="8"/>
      <c r="D79" s="9"/>
      <c r="E79" s="8"/>
      <c r="F79" s="8"/>
      <c r="G79" s="8"/>
      <c r="H79" s="8"/>
      <c r="I79" s="8"/>
      <c r="J79" s="9"/>
      <c r="K79" s="13"/>
    </row>
    <row r="80" spans="1:11" ht="48">
      <c r="A80" s="8">
        <f t="shared" si="1"/>
        <v>76</v>
      </c>
      <c r="B80" s="8" t="s">
        <v>188</v>
      </c>
      <c r="C80" s="8"/>
      <c r="D80" s="9"/>
      <c r="E80" s="8"/>
      <c r="F80" s="8"/>
      <c r="G80" s="8"/>
      <c r="H80" s="8"/>
      <c r="I80" s="8"/>
      <c r="J80" s="9"/>
      <c r="K80" s="13"/>
    </row>
    <row r="81" spans="1:11" ht="48">
      <c r="A81" s="8">
        <f t="shared" si="1"/>
        <v>77</v>
      </c>
      <c r="B81" s="8" t="s">
        <v>188</v>
      </c>
      <c r="C81" s="8"/>
      <c r="D81" s="9"/>
      <c r="E81" s="8"/>
      <c r="F81" s="8"/>
      <c r="G81" s="8"/>
      <c r="H81" s="8"/>
      <c r="I81" s="8"/>
      <c r="J81" s="9"/>
      <c r="K81" s="13"/>
    </row>
    <row r="82" spans="1:11" ht="48">
      <c r="A82" s="8">
        <f t="shared" si="1"/>
        <v>78</v>
      </c>
      <c r="B82" s="8" t="s">
        <v>188</v>
      </c>
      <c r="C82" s="8"/>
      <c r="D82" s="9"/>
      <c r="E82" s="8"/>
      <c r="F82" s="8"/>
      <c r="G82" s="8"/>
      <c r="H82" s="8"/>
      <c r="I82" s="8"/>
      <c r="J82" s="9"/>
      <c r="K82" s="13"/>
    </row>
    <row r="83" spans="1:11" ht="48">
      <c r="A83" s="8">
        <f t="shared" si="1"/>
        <v>79</v>
      </c>
      <c r="B83" s="8" t="s">
        <v>188</v>
      </c>
      <c r="C83" s="8"/>
      <c r="D83" s="9"/>
      <c r="E83" s="8"/>
      <c r="F83" s="8"/>
      <c r="G83" s="8"/>
      <c r="H83" s="8"/>
      <c r="I83" s="8"/>
      <c r="J83" s="9"/>
      <c r="K83" s="13"/>
    </row>
    <row r="84" spans="1:11" ht="48">
      <c r="A84" s="8">
        <f t="shared" si="1"/>
        <v>80</v>
      </c>
      <c r="B84" s="8" t="s">
        <v>188</v>
      </c>
      <c r="C84" s="8"/>
      <c r="D84" s="9"/>
      <c r="E84" s="8"/>
      <c r="F84" s="8"/>
      <c r="G84" s="8"/>
      <c r="H84" s="8"/>
      <c r="I84" s="8"/>
      <c r="J84" s="9"/>
      <c r="K84" s="13"/>
    </row>
    <row r="85" spans="1:11" ht="48">
      <c r="A85" s="8">
        <f t="shared" si="1"/>
        <v>81</v>
      </c>
      <c r="B85" s="8" t="s">
        <v>188</v>
      </c>
      <c r="C85" s="8"/>
      <c r="D85" s="9"/>
      <c r="E85" s="8"/>
      <c r="F85" s="8"/>
      <c r="G85" s="8"/>
      <c r="H85" s="8"/>
      <c r="I85" s="8"/>
      <c r="J85" s="9"/>
      <c r="K85" s="13"/>
    </row>
    <row r="86" spans="1:11" ht="48">
      <c r="A86" s="8">
        <f t="shared" si="1"/>
        <v>82</v>
      </c>
      <c r="B86" s="8" t="s">
        <v>188</v>
      </c>
      <c r="C86" s="8"/>
      <c r="D86" s="9"/>
      <c r="E86" s="8"/>
      <c r="F86" s="8"/>
      <c r="G86" s="8"/>
      <c r="H86" s="8"/>
      <c r="I86" s="8"/>
      <c r="J86" s="9"/>
      <c r="K86" s="13"/>
    </row>
    <row r="87" spans="1:11" ht="48">
      <c r="A87" s="8">
        <f t="shared" si="1"/>
        <v>83</v>
      </c>
      <c r="B87" s="8" t="s">
        <v>188</v>
      </c>
      <c r="C87" s="8"/>
      <c r="D87" s="9"/>
      <c r="E87" s="8"/>
      <c r="F87" s="8"/>
      <c r="G87" s="8"/>
      <c r="H87" s="8"/>
      <c r="I87" s="8"/>
      <c r="J87" s="9"/>
      <c r="K87" s="13"/>
    </row>
    <row r="88" spans="1:11" ht="48">
      <c r="A88" s="8">
        <f t="shared" si="1"/>
        <v>84</v>
      </c>
      <c r="B88" s="8" t="s">
        <v>188</v>
      </c>
      <c r="C88" s="8"/>
      <c r="D88" s="9"/>
      <c r="E88" s="8"/>
      <c r="F88" s="8"/>
      <c r="G88" s="8"/>
      <c r="H88" s="8"/>
      <c r="I88" s="8"/>
      <c r="J88" s="9"/>
      <c r="K88" s="13"/>
    </row>
    <row r="89" spans="1:11" ht="48">
      <c r="A89" s="8">
        <f t="shared" si="1"/>
        <v>85</v>
      </c>
      <c r="B89" s="8" t="s">
        <v>188</v>
      </c>
      <c r="C89" s="8"/>
      <c r="D89" s="9"/>
      <c r="E89" s="8"/>
      <c r="F89" s="8"/>
      <c r="G89" s="8"/>
      <c r="H89" s="8"/>
      <c r="I89" s="8"/>
      <c r="J89" s="9"/>
      <c r="K89" s="13"/>
    </row>
    <row r="90" spans="1:11" ht="48">
      <c r="A90" s="8">
        <f t="shared" si="1"/>
        <v>86</v>
      </c>
      <c r="B90" s="8" t="s">
        <v>188</v>
      </c>
      <c r="C90" s="8"/>
      <c r="D90" s="9"/>
      <c r="E90" s="8"/>
      <c r="F90" s="8"/>
      <c r="G90" s="8"/>
      <c r="H90" s="8"/>
      <c r="I90" s="8"/>
      <c r="J90" s="9"/>
      <c r="K90" s="13"/>
    </row>
    <row r="91" spans="1:11" ht="48">
      <c r="A91" s="8">
        <f t="shared" si="1"/>
        <v>87</v>
      </c>
      <c r="B91" s="8" t="s">
        <v>188</v>
      </c>
      <c r="C91" s="8"/>
      <c r="D91" s="9"/>
      <c r="E91" s="8"/>
      <c r="F91" s="8"/>
      <c r="G91" s="8"/>
      <c r="H91" s="8"/>
      <c r="I91" s="8"/>
      <c r="J91" s="9"/>
      <c r="K91" s="13"/>
    </row>
    <row r="92" spans="1:11" ht="48">
      <c r="A92" s="8">
        <f t="shared" si="1"/>
        <v>88</v>
      </c>
      <c r="B92" s="8" t="s">
        <v>188</v>
      </c>
      <c r="C92" s="8"/>
      <c r="D92" s="9"/>
      <c r="E92" s="8"/>
      <c r="F92" s="8"/>
      <c r="G92" s="8"/>
      <c r="H92" s="8"/>
      <c r="I92" s="8"/>
      <c r="J92" s="9"/>
      <c r="K92" s="13"/>
    </row>
    <row r="93" spans="1:11" ht="48">
      <c r="A93" s="8">
        <f t="shared" si="1"/>
        <v>89</v>
      </c>
      <c r="B93" s="8" t="s">
        <v>188</v>
      </c>
      <c r="C93" s="8"/>
      <c r="D93" s="9"/>
      <c r="E93" s="8"/>
      <c r="F93" s="8"/>
      <c r="G93" s="8"/>
      <c r="H93" s="8"/>
      <c r="I93" s="8"/>
      <c r="J93" s="9"/>
      <c r="K93" s="13"/>
    </row>
    <row r="94" spans="1:11" ht="48">
      <c r="A94" s="8">
        <f t="shared" si="1"/>
        <v>90</v>
      </c>
      <c r="B94" s="8" t="s">
        <v>188</v>
      </c>
      <c r="C94" s="8"/>
      <c r="D94" s="9"/>
      <c r="E94" s="8"/>
      <c r="F94" s="8"/>
      <c r="G94" s="8"/>
      <c r="H94" s="8"/>
      <c r="I94" s="8"/>
      <c r="J94" s="9"/>
      <c r="K94" s="13"/>
    </row>
    <row r="95" spans="1:11" ht="48">
      <c r="A95" s="8">
        <f t="shared" si="1"/>
        <v>91</v>
      </c>
      <c r="B95" s="8" t="s">
        <v>188</v>
      </c>
      <c r="C95" s="8"/>
      <c r="D95" s="9"/>
      <c r="E95" s="8"/>
      <c r="F95" s="8"/>
      <c r="G95" s="8"/>
      <c r="H95" s="8"/>
      <c r="I95" s="8"/>
      <c r="J95" s="9"/>
      <c r="K95" s="13"/>
    </row>
    <row r="96" spans="1:11" ht="48">
      <c r="A96" s="8">
        <f t="shared" si="1"/>
        <v>92</v>
      </c>
      <c r="B96" s="8" t="s">
        <v>188</v>
      </c>
      <c r="C96" s="8"/>
      <c r="D96" s="9"/>
      <c r="E96" s="8"/>
      <c r="F96" s="8"/>
      <c r="G96" s="8"/>
      <c r="H96" s="8"/>
      <c r="I96" s="8"/>
      <c r="J96" s="9"/>
      <c r="K96" s="13"/>
    </row>
    <row r="97" spans="1:11" ht="48">
      <c r="A97" s="8">
        <f t="shared" si="1"/>
        <v>93</v>
      </c>
      <c r="B97" s="8" t="s">
        <v>188</v>
      </c>
      <c r="C97" s="8"/>
      <c r="D97" s="9"/>
      <c r="E97" s="8"/>
      <c r="F97" s="8"/>
      <c r="G97" s="8"/>
      <c r="H97" s="8"/>
      <c r="I97" s="8"/>
      <c r="J97" s="9"/>
      <c r="K97" s="13"/>
    </row>
    <row r="98" spans="1:11" ht="48">
      <c r="A98" s="8">
        <f t="shared" si="1"/>
        <v>94</v>
      </c>
      <c r="B98" s="8" t="s">
        <v>188</v>
      </c>
      <c r="C98" s="8"/>
      <c r="D98" s="9"/>
      <c r="E98" s="8"/>
      <c r="F98" s="8"/>
      <c r="G98" s="8"/>
      <c r="H98" s="8"/>
      <c r="I98" s="8"/>
      <c r="J98" s="9"/>
      <c r="K98" s="13"/>
    </row>
    <row r="99" spans="1:11" ht="48">
      <c r="A99" s="8">
        <f t="shared" si="1"/>
        <v>95</v>
      </c>
      <c r="B99" s="8" t="s">
        <v>188</v>
      </c>
      <c r="C99" s="8"/>
      <c r="D99" s="9"/>
      <c r="E99" s="8"/>
      <c r="F99" s="8"/>
      <c r="G99" s="8"/>
      <c r="H99" s="8"/>
      <c r="I99" s="8"/>
      <c r="J99" s="9"/>
      <c r="K99" s="13"/>
    </row>
    <row r="100" spans="1:11" ht="48">
      <c r="A100" s="8">
        <f t="shared" si="1"/>
        <v>96</v>
      </c>
      <c r="B100" s="8" t="s">
        <v>188</v>
      </c>
      <c r="C100" s="8"/>
      <c r="D100" s="9"/>
      <c r="E100" s="8"/>
      <c r="F100" s="8"/>
      <c r="G100" s="8"/>
      <c r="H100" s="8"/>
      <c r="I100" s="8"/>
      <c r="J100" s="9"/>
      <c r="K100" s="13"/>
    </row>
    <row r="101" spans="1:11" ht="48">
      <c r="A101" s="8">
        <f t="shared" si="1"/>
        <v>97</v>
      </c>
      <c r="B101" s="8" t="s">
        <v>188</v>
      </c>
      <c r="C101" s="8"/>
      <c r="D101" s="9"/>
      <c r="E101" s="8"/>
      <c r="F101" s="8"/>
      <c r="G101" s="8"/>
      <c r="H101" s="8"/>
      <c r="I101" s="8"/>
      <c r="J101" s="9"/>
      <c r="K101" s="13"/>
    </row>
    <row r="102" spans="1:11" ht="48">
      <c r="A102" s="8">
        <f t="shared" si="1"/>
        <v>98</v>
      </c>
      <c r="B102" s="8" t="s">
        <v>188</v>
      </c>
      <c r="C102" s="8"/>
      <c r="D102" s="9"/>
      <c r="E102" s="8"/>
      <c r="F102" s="8"/>
      <c r="G102" s="8"/>
      <c r="H102" s="8"/>
      <c r="I102" s="8"/>
      <c r="J102" s="9"/>
      <c r="K102" s="13"/>
    </row>
    <row r="103" spans="1:11" ht="48">
      <c r="A103" s="8">
        <f t="shared" ref="A103:A166" si="2">ROW()-4</f>
        <v>99</v>
      </c>
      <c r="B103" s="8" t="s">
        <v>188</v>
      </c>
      <c r="C103" s="8"/>
      <c r="D103" s="9"/>
      <c r="E103" s="8"/>
      <c r="F103" s="8"/>
      <c r="G103" s="8"/>
      <c r="H103" s="8"/>
      <c r="I103" s="8"/>
      <c r="J103" s="9"/>
      <c r="K103" s="13"/>
    </row>
    <row r="104" spans="1:11" ht="48">
      <c r="A104" s="8">
        <f t="shared" si="2"/>
        <v>100</v>
      </c>
      <c r="B104" s="8" t="s">
        <v>188</v>
      </c>
      <c r="C104" s="8"/>
      <c r="D104" s="9"/>
      <c r="E104" s="8"/>
      <c r="F104" s="8"/>
      <c r="G104" s="8"/>
      <c r="H104" s="8"/>
      <c r="I104" s="8"/>
      <c r="J104" s="9"/>
      <c r="K104" s="13"/>
    </row>
    <row r="105" spans="1:11" ht="48">
      <c r="A105" s="8">
        <f t="shared" si="2"/>
        <v>101</v>
      </c>
      <c r="B105" s="8" t="s">
        <v>188</v>
      </c>
      <c r="C105" s="8"/>
      <c r="D105" s="9"/>
      <c r="E105" s="8"/>
      <c r="F105" s="8"/>
      <c r="G105" s="8"/>
      <c r="H105" s="8"/>
      <c r="I105" s="8"/>
      <c r="J105" s="9"/>
      <c r="K105" s="13"/>
    </row>
    <row r="106" spans="1:11" ht="48">
      <c r="A106" s="8">
        <f t="shared" si="2"/>
        <v>102</v>
      </c>
      <c r="B106" s="8" t="s">
        <v>188</v>
      </c>
      <c r="C106" s="8"/>
      <c r="D106" s="9"/>
      <c r="E106" s="8"/>
      <c r="F106" s="8"/>
      <c r="G106" s="8"/>
      <c r="H106" s="8"/>
      <c r="I106" s="8"/>
      <c r="J106" s="9"/>
      <c r="K106" s="13"/>
    </row>
    <row r="107" spans="1:11" ht="48">
      <c r="A107" s="8">
        <f t="shared" si="2"/>
        <v>103</v>
      </c>
      <c r="B107" s="8" t="s">
        <v>188</v>
      </c>
      <c r="C107" s="8"/>
      <c r="D107" s="9"/>
      <c r="E107" s="8"/>
      <c r="F107" s="8"/>
      <c r="G107" s="8"/>
      <c r="H107" s="8"/>
      <c r="I107" s="8"/>
      <c r="J107" s="9"/>
      <c r="K107" s="13"/>
    </row>
    <row r="108" spans="1:11" ht="48">
      <c r="A108" s="8">
        <f t="shared" si="2"/>
        <v>104</v>
      </c>
      <c r="B108" s="8" t="s">
        <v>188</v>
      </c>
      <c r="C108" s="8"/>
      <c r="D108" s="9"/>
      <c r="E108" s="8"/>
      <c r="F108" s="8"/>
      <c r="G108" s="8"/>
      <c r="H108" s="8"/>
      <c r="I108" s="8"/>
      <c r="J108" s="9"/>
      <c r="K108" s="13"/>
    </row>
    <row r="109" spans="1:11" ht="48">
      <c r="A109" s="8">
        <f t="shared" si="2"/>
        <v>105</v>
      </c>
      <c r="B109" s="8" t="s">
        <v>188</v>
      </c>
      <c r="C109" s="8"/>
      <c r="D109" s="9"/>
      <c r="E109" s="8"/>
      <c r="F109" s="8"/>
      <c r="G109" s="8"/>
      <c r="H109" s="8"/>
      <c r="I109" s="8"/>
      <c r="J109" s="9"/>
      <c r="K109" s="13"/>
    </row>
    <row r="110" spans="1:11" ht="48">
      <c r="A110" s="8">
        <f t="shared" si="2"/>
        <v>106</v>
      </c>
      <c r="B110" s="8" t="s">
        <v>188</v>
      </c>
      <c r="C110" s="8"/>
      <c r="D110" s="9"/>
      <c r="E110" s="8"/>
      <c r="F110" s="8"/>
      <c r="G110" s="8"/>
      <c r="H110" s="8"/>
      <c r="I110" s="8"/>
      <c r="J110" s="9"/>
      <c r="K110" s="13"/>
    </row>
    <row r="111" spans="1:11" ht="48">
      <c r="A111" s="8">
        <f t="shared" si="2"/>
        <v>107</v>
      </c>
      <c r="B111" s="8" t="s">
        <v>188</v>
      </c>
      <c r="C111" s="8"/>
      <c r="D111" s="9"/>
      <c r="E111" s="8"/>
      <c r="F111" s="8"/>
      <c r="G111" s="8"/>
      <c r="H111" s="8"/>
      <c r="I111" s="8"/>
      <c r="J111" s="9"/>
      <c r="K111" s="13"/>
    </row>
    <row r="112" spans="1:11" ht="48">
      <c r="A112" s="8">
        <f t="shared" si="2"/>
        <v>108</v>
      </c>
      <c r="B112" s="8" t="s">
        <v>188</v>
      </c>
      <c r="C112" s="8"/>
      <c r="D112" s="9"/>
      <c r="E112" s="8"/>
      <c r="F112" s="8"/>
      <c r="G112" s="8"/>
      <c r="H112" s="8"/>
      <c r="I112" s="8"/>
      <c r="J112" s="9"/>
      <c r="K112" s="13"/>
    </row>
    <row r="113" spans="1:11" ht="48">
      <c r="A113" s="8">
        <f t="shared" si="2"/>
        <v>109</v>
      </c>
      <c r="B113" s="8" t="s">
        <v>188</v>
      </c>
      <c r="C113" s="8"/>
      <c r="D113" s="9"/>
      <c r="E113" s="8"/>
      <c r="F113" s="8"/>
      <c r="G113" s="8"/>
      <c r="H113" s="8"/>
      <c r="I113" s="8"/>
      <c r="J113" s="9"/>
      <c r="K113" s="13"/>
    </row>
    <row r="114" spans="1:11" ht="48">
      <c r="A114" s="8">
        <f t="shared" si="2"/>
        <v>110</v>
      </c>
      <c r="B114" s="8" t="s">
        <v>188</v>
      </c>
      <c r="C114" s="8"/>
      <c r="D114" s="9"/>
      <c r="E114" s="8"/>
      <c r="F114" s="8"/>
      <c r="G114" s="8"/>
      <c r="H114" s="8"/>
      <c r="I114" s="8"/>
      <c r="J114" s="9"/>
      <c r="K114" s="13"/>
    </row>
    <row r="115" spans="1:11" ht="48">
      <c r="A115" s="8">
        <f t="shared" si="2"/>
        <v>111</v>
      </c>
      <c r="B115" s="8" t="s">
        <v>188</v>
      </c>
      <c r="C115" s="8"/>
      <c r="D115" s="9"/>
      <c r="E115" s="8"/>
      <c r="F115" s="8"/>
      <c r="G115" s="8"/>
      <c r="H115" s="8"/>
      <c r="I115" s="8"/>
      <c r="J115" s="9"/>
      <c r="K115" s="13"/>
    </row>
    <row r="116" spans="1:11" ht="48">
      <c r="A116" s="8">
        <f t="shared" si="2"/>
        <v>112</v>
      </c>
      <c r="B116" s="8" t="s">
        <v>188</v>
      </c>
      <c r="C116" s="8"/>
      <c r="D116" s="9"/>
      <c r="E116" s="8"/>
      <c r="F116" s="8"/>
      <c r="G116" s="8"/>
      <c r="H116" s="8"/>
      <c r="I116" s="8"/>
      <c r="J116" s="9"/>
      <c r="K116" s="13"/>
    </row>
    <row r="117" spans="1:11" ht="48">
      <c r="A117" s="8">
        <f t="shared" si="2"/>
        <v>113</v>
      </c>
      <c r="B117" s="8" t="s">
        <v>188</v>
      </c>
      <c r="C117" s="8"/>
      <c r="D117" s="9"/>
      <c r="E117" s="8"/>
      <c r="F117" s="8"/>
      <c r="G117" s="8"/>
      <c r="H117" s="8"/>
      <c r="I117" s="8"/>
      <c r="J117" s="9"/>
      <c r="K117" s="13"/>
    </row>
    <row r="118" spans="1:11" ht="48">
      <c r="A118" s="8">
        <f t="shared" si="2"/>
        <v>114</v>
      </c>
      <c r="B118" s="8" t="s">
        <v>188</v>
      </c>
      <c r="C118" s="8"/>
      <c r="D118" s="9"/>
      <c r="E118" s="8"/>
      <c r="F118" s="8"/>
      <c r="G118" s="8"/>
      <c r="H118" s="8"/>
      <c r="I118" s="8"/>
      <c r="J118" s="9"/>
      <c r="K118" s="13"/>
    </row>
    <row r="119" spans="1:11" ht="48">
      <c r="A119" s="8">
        <f t="shared" si="2"/>
        <v>115</v>
      </c>
      <c r="B119" s="8" t="s">
        <v>188</v>
      </c>
      <c r="C119" s="8"/>
      <c r="D119" s="9"/>
      <c r="E119" s="8"/>
      <c r="F119" s="8"/>
      <c r="G119" s="8"/>
      <c r="H119" s="8"/>
      <c r="I119" s="8"/>
      <c r="J119" s="9"/>
      <c r="K119" s="13"/>
    </row>
    <row r="120" spans="1:11" ht="48">
      <c r="A120" s="8">
        <f t="shared" si="2"/>
        <v>116</v>
      </c>
      <c r="B120" s="8" t="s">
        <v>188</v>
      </c>
      <c r="C120" s="8"/>
      <c r="D120" s="9"/>
      <c r="E120" s="8"/>
      <c r="F120" s="8"/>
      <c r="G120" s="8"/>
      <c r="H120" s="8"/>
      <c r="I120" s="8"/>
      <c r="J120" s="9"/>
      <c r="K120" s="13"/>
    </row>
    <row r="121" spans="1:11" ht="48">
      <c r="A121" s="8">
        <f t="shared" si="2"/>
        <v>117</v>
      </c>
      <c r="B121" s="8" t="s">
        <v>188</v>
      </c>
      <c r="C121" s="8"/>
      <c r="D121" s="9"/>
      <c r="E121" s="8"/>
      <c r="F121" s="8"/>
      <c r="G121" s="8"/>
      <c r="H121" s="8"/>
      <c r="I121" s="8"/>
      <c r="J121" s="9"/>
      <c r="K121" s="13"/>
    </row>
    <row r="122" spans="1:11" ht="48">
      <c r="A122" s="8">
        <f t="shared" si="2"/>
        <v>118</v>
      </c>
      <c r="B122" s="8" t="s">
        <v>188</v>
      </c>
      <c r="C122" s="8"/>
      <c r="D122" s="9"/>
      <c r="E122" s="8"/>
      <c r="F122" s="8"/>
      <c r="G122" s="8"/>
      <c r="H122" s="8"/>
      <c r="I122" s="8"/>
      <c r="J122" s="9"/>
      <c r="K122" s="13"/>
    </row>
    <row r="123" spans="1:11" ht="48">
      <c r="A123" s="8">
        <f t="shared" si="2"/>
        <v>119</v>
      </c>
      <c r="B123" s="8" t="s">
        <v>188</v>
      </c>
      <c r="C123" s="8"/>
      <c r="D123" s="9"/>
      <c r="E123" s="8"/>
      <c r="F123" s="8"/>
      <c r="G123" s="8"/>
      <c r="H123" s="8"/>
      <c r="I123" s="8"/>
      <c r="J123" s="9"/>
      <c r="K123" s="13"/>
    </row>
    <row r="124" spans="1:11" ht="48">
      <c r="A124" s="8">
        <f t="shared" si="2"/>
        <v>120</v>
      </c>
      <c r="B124" s="8" t="s">
        <v>188</v>
      </c>
      <c r="C124" s="8"/>
      <c r="D124" s="9"/>
      <c r="E124" s="8"/>
      <c r="F124" s="8"/>
      <c r="G124" s="8"/>
      <c r="H124" s="8"/>
      <c r="I124" s="8"/>
      <c r="J124" s="9"/>
      <c r="K124" s="13"/>
    </row>
    <row r="125" spans="1:11" ht="48">
      <c r="A125" s="8">
        <f t="shared" si="2"/>
        <v>121</v>
      </c>
      <c r="B125" s="8" t="s">
        <v>188</v>
      </c>
      <c r="C125" s="8"/>
      <c r="D125" s="9"/>
      <c r="E125" s="8"/>
      <c r="F125" s="8"/>
      <c r="G125" s="8"/>
      <c r="H125" s="8"/>
      <c r="I125" s="8"/>
      <c r="J125" s="9"/>
      <c r="K125" s="13"/>
    </row>
    <row r="126" spans="1:11" ht="48">
      <c r="A126" s="8">
        <f t="shared" si="2"/>
        <v>122</v>
      </c>
      <c r="B126" s="8" t="s">
        <v>188</v>
      </c>
      <c r="C126" s="8"/>
      <c r="D126" s="9"/>
      <c r="E126" s="8"/>
      <c r="F126" s="8"/>
      <c r="G126" s="8"/>
      <c r="H126" s="8"/>
      <c r="I126" s="8"/>
      <c r="J126" s="9"/>
      <c r="K126" s="13"/>
    </row>
    <row r="127" spans="1:11" ht="48">
      <c r="A127" s="8">
        <f t="shared" si="2"/>
        <v>123</v>
      </c>
      <c r="B127" s="8" t="s">
        <v>188</v>
      </c>
      <c r="C127" s="8"/>
      <c r="D127" s="9"/>
      <c r="E127" s="8"/>
      <c r="F127" s="8"/>
      <c r="G127" s="8"/>
      <c r="H127" s="8"/>
      <c r="I127" s="8"/>
      <c r="J127" s="9"/>
      <c r="K127" s="13"/>
    </row>
    <row r="128" spans="1:11" ht="48">
      <c r="A128" s="8">
        <f t="shared" si="2"/>
        <v>124</v>
      </c>
      <c r="B128" s="8" t="s">
        <v>188</v>
      </c>
      <c r="C128" s="8"/>
      <c r="D128" s="9"/>
      <c r="E128" s="8"/>
      <c r="F128" s="8"/>
      <c r="G128" s="8"/>
      <c r="H128" s="8"/>
      <c r="I128" s="8"/>
      <c r="J128" s="9"/>
      <c r="K128" s="13"/>
    </row>
    <row r="129" spans="1:11" ht="48">
      <c r="A129" s="8">
        <f t="shared" si="2"/>
        <v>125</v>
      </c>
      <c r="B129" s="8" t="s">
        <v>188</v>
      </c>
      <c r="C129" s="8"/>
      <c r="D129" s="9"/>
      <c r="E129" s="8"/>
      <c r="F129" s="8"/>
      <c r="G129" s="8"/>
      <c r="H129" s="8"/>
      <c r="I129" s="8"/>
      <c r="J129" s="9"/>
      <c r="K129" s="13"/>
    </row>
    <row r="130" spans="1:11" ht="48">
      <c r="A130" s="8">
        <f t="shared" si="2"/>
        <v>126</v>
      </c>
      <c r="B130" s="8" t="s">
        <v>188</v>
      </c>
      <c r="C130" s="8"/>
      <c r="D130" s="9"/>
      <c r="E130" s="8"/>
      <c r="F130" s="8"/>
      <c r="G130" s="8"/>
      <c r="H130" s="8"/>
      <c r="I130" s="8"/>
      <c r="J130" s="9"/>
      <c r="K130" s="13"/>
    </row>
    <row r="131" spans="1:11" ht="48">
      <c r="A131" s="8">
        <f t="shared" si="2"/>
        <v>127</v>
      </c>
      <c r="B131" s="8" t="s">
        <v>188</v>
      </c>
      <c r="C131" s="8"/>
      <c r="D131" s="9"/>
      <c r="E131" s="8"/>
      <c r="F131" s="8"/>
      <c r="G131" s="8"/>
      <c r="H131" s="8"/>
      <c r="I131" s="8"/>
      <c r="J131" s="9"/>
      <c r="K131" s="13"/>
    </row>
    <row r="132" spans="1:11" ht="48">
      <c r="A132" s="8">
        <f t="shared" si="2"/>
        <v>128</v>
      </c>
      <c r="B132" s="8" t="s">
        <v>188</v>
      </c>
      <c r="C132" s="8"/>
      <c r="D132" s="9"/>
      <c r="E132" s="8"/>
      <c r="F132" s="8"/>
      <c r="G132" s="8"/>
      <c r="H132" s="8"/>
      <c r="I132" s="8"/>
      <c r="J132" s="9"/>
      <c r="K132" s="13"/>
    </row>
    <row r="133" spans="1:11" ht="48">
      <c r="A133" s="8">
        <f t="shared" si="2"/>
        <v>129</v>
      </c>
      <c r="B133" s="8" t="s">
        <v>188</v>
      </c>
      <c r="C133" s="8"/>
      <c r="D133" s="9"/>
      <c r="E133" s="8"/>
      <c r="F133" s="8"/>
      <c r="G133" s="8"/>
      <c r="H133" s="8"/>
      <c r="I133" s="8"/>
      <c r="J133" s="9"/>
      <c r="K133" s="13"/>
    </row>
    <row r="134" spans="1:11" ht="48">
      <c r="A134" s="8">
        <f t="shared" si="2"/>
        <v>130</v>
      </c>
      <c r="B134" s="8" t="s">
        <v>188</v>
      </c>
      <c r="C134" s="8"/>
      <c r="D134" s="9"/>
      <c r="E134" s="8"/>
      <c r="F134" s="8"/>
      <c r="G134" s="8"/>
      <c r="H134" s="8"/>
      <c r="I134" s="8"/>
      <c r="J134" s="9"/>
      <c r="K134" s="13"/>
    </row>
    <row r="135" spans="1:11" ht="48">
      <c r="A135" s="8">
        <f t="shared" si="2"/>
        <v>131</v>
      </c>
      <c r="B135" s="8" t="s">
        <v>188</v>
      </c>
      <c r="C135" s="8"/>
      <c r="D135" s="9"/>
      <c r="E135" s="8"/>
      <c r="F135" s="8"/>
      <c r="G135" s="8"/>
      <c r="H135" s="8"/>
      <c r="I135" s="8"/>
      <c r="J135" s="9"/>
      <c r="K135" s="13"/>
    </row>
    <row r="136" spans="1:11" ht="48">
      <c r="A136" s="8">
        <f t="shared" si="2"/>
        <v>132</v>
      </c>
      <c r="B136" s="8" t="s">
        <v>188</v>
      </c>
      <c r="C136" s="8"/>
      <c r="D136" s="9"/>
      <c r="E136" s="8"/>
      <c r="F136" s="8"/>
      <c r="G136" s="8"/>
      <c r="H136" s="8"/>
      <c r="I136" s="8"/>
      <c r="J136" s="9"/>
      <c r="K136" s="13"/>
    </row>
    <row r="137" spans="1:11" ht="48">
      <c r="A137" s="8">
        <f t="shared" si="2"/>
        <v>133</v>
      </c>
      <c r="B137" s="8" t="s">
        <v>188</v>
      </c>
      <c r="C137" s="8"/>
      <c r="D137" s="9"/>
      <c r="E137" s="8"/>
      <c r="F137" s="8"/>
      <c r="G137" s="8"/>
      <c r="H137" s="8"/>
      <c r="I137" s="8"/>
      <c r="J137" s="9"/>
      <c r="K137" s="13"/>
    </row>
    <row r="138" spans="1:11" ht="48">
      <c r="A138" s="8">
        <f t="shared" si="2"/>
        <v>134</v>
      </c>
      <c r="B138" s="8" t="s">
        <v>188</v>
      </c>
      <c r="C138" s="8"/>
      <c r="D138" s="9"/>
      <c r="E138" s="8"/>
      <c r="F138" s="8"/>
      <c r="G138" s="8"/>
      <c r="H138" s="8"/>
      <c r="I138" s="8"/>
      <c r="J138" s="9"/>
      <c r="K138" s="13"/>
    </row>
    <row r="139" spans="1:11" ht="48">
      <c r="A139" s="8">
        <f t="shared" si="2"/>
        <v>135</v>
      </c>
      <c r="B139" s="8" t="s">
        <v>188</v>
      </c>
      <c r="C139" s="8"/>
      <c r="D139" s="9"/>
      <c r="E139" s="8"/>
      <c r="F139" s="8"/>
      <c r="G139" s="8"/>
      <c r="H139" s="8"/>
      <c r="I139" s="8"/>
      <c r="J139" s="9"/>
      <c r="K139" s="13"/>
    </row>
    <row r="140" spans="1:11" ht="48">
      <c r="A140" s="8">
        <f t="shared" si="2"/>
        <v>136</v>
      </c>
      <c r="B140" s="8" t="s">
        <v>188</v>
      </c>
      <c r="C140" s="8"/>
      <c r="D140" s="9"/>
      <c r="E140" s="8"/>
      <c r="F140" s="8"/>
      <c r="G140" s="8"/>
      <c r="H140" s="8"/>
      <c r="I140" s="8"/>
      <c r="J140" s="9"/>
      <c r="K140" s="13"/>
    </row>
    <row r="141" spans="1:11" ht="48">
      <c r="A141" s="8">
        <f t="shared" si="2"/>
        <v>137</v>
      </c>
      <c r="B141" s="8" t="s">
        <v>188</v>
      </c>
      <c r="C141" s="8"/>
      <c r="D141" s="9"/>
      <c r="E141" s="8"/>
      <c r="F141" s="8"/>
      <c r="G141" s="8"/>
      <c r="H141" s="8"/>
      <c r="I141" s="8"/>
      <c r="J141" s="9"/>
      <c r="K141" s="13"/>
    </row>
    <row r="142" spans="1:11" ht="48">
      <c r="A142" s="8">
        <f t="shared" si="2"/>
        <v>138</v>
      </c>
      <c r="B142" s="8" t="s">
        <v>188</v>
      </c>
      <c r="C142" s="8"/>
      <c r="D142" s="9"/>
      <c r="E142" s="8"/>
      <c r="F142" s="8"/>
      <c r="G142" s="8"/>
      <c r="H142" s="8"/>
      <c r="I142" s="8"/>
      <c r="J142" s="9"/>
      <c r="K142" s="13"/>
    </row>
    <row r="143" spans="1:11" ht="48">
      <c r="A143" s="8">
        <f t="shared" si="2"/>
        <v>139</v>
      </c>
      <c r="B143" s="8" t="s">
        <v>188</v>
      </c>
      <c r="C143" s="8"/>
      <c r="D143" s="9"/>
      <c r="E143" s="8"/>
      <c r="F143" s="8"/>
      <c r="G143" s="8"/>
      <c r="H143" s="8"/>
      <c r="I143" s="8"/>
      <c r="J143" s="9"/>
      <c r="K143" s="13"/>
    </row>
    <row r="144" spans="1:11" ht="48">
      <c r="A144" s="8">
        <f t="shared" si="2"/>
        <v>140</v>
      </c>
      <c r="B144" s="8" t="s">
        <v>188</v>
      </c>
      <c r="C144" s="8"/>
      <c r="D144" s="9"/>
      <c r="E144" s="8"/>
      <c r="F144" s="8"/>
      <c r="G144" s="8"/>
      <c r="H144" s="8"/>
      <c r="I144" s="8"/>
      <c r="J144" s="9"/>
      <c r="K144" s="13"/>
    </row>
    <row r="145" spans="1:11" ht="48">
      <c r="A145" s="8">
        <f t="shared" si="2"/>
        <v>141</v>
      </c>
      <c r="B145" s="8" t="s">
        <v>188</v>
      </c>
      <c r="C145" s="8"/>
      <c r="D145" s="9"/>
      <c r="E145" s="8"/>
      <c r="F145" s="8"/>
      <c r="G145" s="8"/>
      <c r="H145" s="8"/>
      <c r="I145" s="8"/>
      <c r="J145" s="9"/>
      <c r="K145" s="13"/>
    </row>
    <row r="146" spans="1:11" ht="48">
      <c r="A146" s="8">
        <f t="shared" si="2"/>
        <v>142</v>
      </c>
      <c r="B146" s="8" t="s">
        <v>188</v>
      </c>
      <c r="C146" s="8"/>
      <c r="D146" s="9"/>
      <c r="E146" s="8"/>
      <c r="F146" s="8"/>
      <c r="G146" s="8"/>
      <c r="H146" s="8"/>
      <c r="I146" s="8"/>
      <c r="J146" s="9"/>
      <c r="K146" s="13"/>
    </row>
    <row r="147" spans="1:11" ht="48">
      <c r="A147" s="8">
        <f t="shared" si="2"/>
        <v>143</v>
      </c>
      <c r="B147" s="8" t="s">
        <v>188</v>
      </c>
      <c r="C147" s="8"/>
      <c r="D147" s="9"/>
      <c r="E147" s="8"/>
      <c r="F147" s="8"/>
      <c r="G147" s="8"/>
      <c r="H147" s="8"/>
      <c r="I147" s="8"/>
      <c r="J147" s="9"/>
      <c r="K147" s="13"/>
    </row>
    <row r="148" spans="1:11" ht="48">
      <c r="A148" s="8">
        <f t="shared" si="2"/>
        <v>144</v>
      </c>
      <c r="B148" s="8" t="s">
        <v>188</v>
      </c>
      <c r="C148" s="8"/>
      <c r="D148" s="9"/>
      <c r="E148" s="8"/>
      <c r="F148" s="8"/>
      <c r="G148" s="8"/>
      <c r="H148" s="8"/>
      <c r="I148" s="8"/>
      <c r="J148" s="9"/>
      <c r="K148" s="13"/>
    </row>
    <row r="149" spans="1:11" ht="48">
      <c r="A149" s="8">
        <f t="shared" si="2"/>
        <v>145</v>
      </c>
      <c r="B149" s="8" t="s">
        <v>188</v>
      </c>
      <c r="C149" s="8"/>
      <c r="D149" s="9"/>
      <c r="E149" s="8"/>
      <c r="F149" s="8"/>
      <c r="G149" s="8"/>
      <c r="H149" s="8"/>
      <c r="I149" s="8"/>
      <c r="J149" s="9"/>
      <c r="K149" s="13"/>
    </row>
    <row r="150" spans="1:11" ht="48">
      <c r="A150" s="8">
        <f t="shared" si="2"/>
        <v>146</v>
      </c>
      <c r="B150" s="8" t="s">
        <v>188</v>
      </c>
      <c r="C150" s="8"/>
      <c r="D150" s="9"/>
      <c r="E150" s="8"/>
      <c r="F150" s="8"/>
      <c r="G150" s="8"/>
      <c r="H150" s="8"/>
      <c r="I150" s="8"/>
      <c r="J150" s="9"/>
      <c r="K150" s="13"/>
    </row>
    <row r="151" spans="1:11" ht="48">
      <c r="A151" s="8">
        <f t="shared" si="2"/>
        <v>147</v>
      </c>
      <c r="B151" s="8" t="s">
        <v>188</v>
      </c>
      <c r="C151" s="8"/>
      <c r="D151" s="9"/>
      <c r="E151" s="8"/>
      <c r="F151" s="8"/>
      <c r="G151" s="8"/>
      <c r="H151" s="8"/>
      <c r="I151" s="8"/>
      <c r="J151" s="9"/>
      <c r="K151" s="13"/>
    </row>
    <row r="152" spans="1:11" ht="48">
      <c r="A152" s="8">
        <f t="shared" si="2"/>
        <v>148</v>
      </c>
      <c r="B152" s="8" t="s">
        <v>188</v>
      </c>
      <c r="C152" s="8"/>
      <c r="D152" s="9"/>
      <c r="E152" s="8"/>
      <c r="F152" s="8"/>
      <c r="G152" s="8"/>
      <c r="H152" s="8"/>
      <c r="I152" s="8"/>
      <c r="J152" s="9"/>
      <c r="K152" s="13"/>
    </row>
    <row r="153" spans="1:11" ht="48">
      <c r="A153" s="8">
        <f t="shared" si="2"/>
        <v>149</v>
      </c>
      <c r="B153" s="8" t="s">
        <v>188</v>
      </c>
      <c r="C153" s="8"/>
      <c r="D153" s="9"/>
      <c r="E153" s="8"/>
      <c r="F153" s="8"/>
      <c r="G153" s="8"/>
      <c r="H153" s="8"/>
      <c r="I153" s="8"/>
      <c r="J153" s="9"/>
      <c r="K153" s="13"/>
    </row>
    <row r="154" spans="1:11" ht="48">
      <c r="A154" s="8">
        <f t="shared" si="2"/>
        <v>150</v>
      </c>
      <c r="B154" s="8" t="s">
        <v>188</v>
      </c>
      <c r="C154" s="8"/>
      <c r="D154" s="9"/>
      <c r="E154" s="8"/>
      <c r="F154" s="8"/>
      <c r="G154" s="8"/>
      <c r="H154" s="8"/>
      <c r="I154" s="8"/>
      <c r="J154" s="9"/>
      <c r="K154" s="13"/>
    </row>
    <row r="155" spans="1:11" ht="48">
      <c r="A155" s="8">
        <f t="shared" si="2"/>
        <v>151</v>
      </c>
      <c r="B155" s="8" t="s">
        <v>188</v>
      </c>
      <c r="C155" s="8"/>
      <c r="D155" s="9"/>
      <c r="E155" s="8"/>
      <c r="F155" s="8"/>
      <c r="G155" s="8"/>
      <c r="H155" s="8"/>
      <c r="I155" s="8"/>
      <c r="J155" s="9"/>
      <c r="K155" s="13"/>
    </row>
    <row r="156" spans="1:11" ht="48">
      <c r="A156" s="8">
        <f t="shared" si="2"/>
        <v>152</v>
      </c>
      <c r="B156" s="8" t="s">
        <v>188</v>
      </c>
      <c r="C156" s="8"/>
      <c r="D156" s="9"/>
      <c r="E156" s="8"/>
      <c r="F156" s="8"/>
      <c r="G156" s="8"/>
      <c r="H156" s="8"/>
      <c r="I156" s="8"/>
      <c r="J156" s="9"/>
      <c r="K156" s="13"/>
    </row>
    <row r="157" spans="1:11" ht="48">
      <c r="A157" s="8">
        <f t="shared" si="2"/>
        <v>153</v>
      </c>
      <c r="B157" s="8" t="s">
        <v>188</v>
      </c>
      <c r="C157" s="8"/>
      <c r="D157" s="9"/>
      <c r="E157" s="8"/>
      <c r="F157" s="8"/>
      <c r="G157" s="8"/>
      <c r="H157" s="8"/>
      <c r="I157" s="8"/>
      <c r="J157" s="9"/>
      <c r="K157" s="13"/>
    </row>
    <row r="158" spans="1:11" ht="48">
      <c r="A158" s="8">
        <f t="shared" si="2"/>
        <v>154</v>
      </c>
      <c r="B158" s="8" t="s">
        <v>188</v>
      </c>
      <c r="C158" s="8"/>
      <c r="D158" s="9"/>
      <c r="E158" s="8"/>
      <c r="F158" s="8"/>
      <c r="G158" s="8"/>
      <c r="H158" s="8"/>
      <c r="I158" s="8"/>
      <c r="J158" s="9"/>
      <c r="K158" s="13"/>
    </row>
    <row r="159" spans="1:11" ht="48">
      <c r="A159" s="8">
        <f t="shared" si="2"/>
        <v>155</v>
      </c>
      <c r="B159" s="8" t="s">
        <v>188</v>
      </c>
      <c r="C159" s="8"/>
      <c r="D159" s="9"/>
      <c r="E159" s="8"/>
      <c r="F159" s="8"/>
      <c r="G159" s="8"/>
      <c r="H159" s="8"/>
      <c r="I159" s="8"/>
      <c r="J159" s="9"/>
      <c r="K159" s="13"/>
    </row>
    <row r="160" spans="1:11" ht="48">
      <c r="A160" s="8">
        <f t="shared" si="2"/>
        <v>156</v>
      </c>
      <c r="B160" s="8" t="s">
        <v>188</v>
      </c>
      <c r="C160" s="8"/>
      <c r="D160" s="9"/>
      <c r="E160" s="8"/>
      <c r="F160" s="8"/>
      <c r="G160" s="8"/>
      <c r="H160" s="8"/>
      <c r="I160" s="8"/>
      <c r="J160" s="9"/>
      <c r="K160" s="13"/>
    </row>
    <row r="161" spans="1:11" ht="48">
      <c r="A161" s="8">
        <f t="shared" si="2"/>
        <v>157</v>
      </c>
      <c r="B161" s="8" t="s">
        <v>188</v>
      </c>
      <c r="C161" s="8"/>
      <c r="D161" s="9"/>
      <c r="E161" s="8"/>
      <c r="F161" s="8"/>
      <c r="G161" s="8"/>
      <c r="H161" s="8"/>
      <c r="I161" s="8"/>
      <c r="J161" s="9"/>
      <c r="K161" s="13"/>
    </row>
    <row r="162" spans="1:11" ht="48">
      <c r="A162" s="8">
        <f t="shared" si="2"/>
        <v>158</v>
      </c>
      <c r="B162" s="8" t="s">
        <v>188</v>
      </c>
      <c r="C162" s="8"/>
      <c r="D162" s="9"/>
      <c r="E162" s="8"/>
      <c r="F162" s="8"/>
      <c r="G162" s="8"/>
      <c r="H162" s="8"/>
      <c r="I162" s="8"/>
      <c r="J162" s="9"/>
      <c r="K162" s="13"/>
    </row>
    <row r="163" spans="1:11" ht="48">
      <c r="A163" s="8">
        <f t="shared" si="2"/>
        <v>159</v>
      </c>
      <c r="B163" s="8" t="s">
        <v>188</v>
      </c>
      <c r="C163" s="8"/>
      <c r="D163" s="9"/>
      <c r="E163" s="8"/>
      <c r="F163" s="8"/>
      <c r="G163" s="8"/>
      <c r="H163" s="8"/>
      <c r="I163" s="8"/>
      <c r="J163" s="9"/>
      <c r="K163" s="13"/>
    </row>
    <row r="164" spans="1:11" ht="48">
      <c r="A164" s="8">
        <f t="shared" si="2"/>
        <v>160</v>
      </c>
      <c r="B164" s="8" t="s">
        <v>188</v>
      </c>
      <c r="C164" s="8"/>
      <c r="D164" s="9"/>
      <c r="E164" s="8"/>
      <c r="F164" s="8"/>
      <c r="G164" s="8"/>
      <c r="H164" s="8"/>
      <c r="I164" s="8"/>
      <c r="J164" s="9"/>
      <c r="K164" s="13"/>
    </row>
    <row r="165" spans="1:11" ht="48">
      <c r="A165" s="8">
        <f t="shared" si="2"/>
        <v>161</v>
      </c>
      <c r="B165" s="8" t="s">
        <v>188</v>
      </c>
      <c r="C165" s="8"/>
      <c r="D165" s="9"/>
      <c r="E165" s="8"/>
      <c r="F165" s="8"/>
      <c r="G165" s="8"/>
      <c r="H165" s="8"/>
      <c r="I165" s="8"/>
      <c r="J165" s="9"/>
      <c r="K165" s="13"/>
    </row>
    <row r="166" spans="1:11" ht="48">
      <c r="A166" s="8">
        <f t="shared" si="2"/>
        <v>162</v>
      </c>
      <c r="B166" s="8" t="s">
        <v>188</v>
      </c>
      <c r="C166" s="8"/>
      <c r="D166" s="9"/>
      <c r="E166" s="8"/>
      <c r="F166" s="8"/>
      <c r="G166" s="8"/>
      <c r="H166" s="8"/>
      <c r="I166" s="8"/>
      <c r="J166" s="9"/>
      <c r="K166" s="13"/>
    </row>
    <row r="167" spans="1:11" ht="48">
      <c r="A167" s="8">
        <f t="shared" ref="A167:A230" si="3">ROW()-4</f>
        <v>163</v>
      </c>
      <c r="B167" s="8" t="s">
        <v>188</v>
      </c>
      <c r="C167" s="8"/>
      <c r="D167" s="9"/>
      <c r="E167" s="8"/>
      <c r="F167" s="8"/>
      <c r="G167" s="8"/>
      <c r="H167" s="8"/>
      <c r="I167" s="8"/>
      <c r="J167" s="9"/>
      <c r="K167" s="13"/>
    </row>
    <row r="168" spans="1:11" ht="48">
      <c r="A168" s="8">
        <f t="shared" si="3"/>
        <v>164</v>
      </c>
      <c r="B168" s="8" t="s">
        <v>188</v>
      </c>
      <c r="C168" s="8"/>
      <c r="D168" s="9"/>
      <c r="E168" s="8"/>
      <c r="F168" s="8"/>
      <c r="G168" s="8"/>
      <c r="H168" s="8"/>
      <c r="I168" s="8"/>
      <c r="J168" s="9"/>
      <c r="K168" s="13"/>
    </row>
    <row r="169" spans="1:11" ht="48">
      <c r="A169" s="8">
        <f t="shared" si="3"/>
        <v>165</v>
      </c>
      <c r="B169" s="8" t="s">
        <v>188</v>
      </c>
      <c r="C169" s="8"/>
      <c r="D169" s="9"/>
      <c r="E169" s="8"/>
      <c r="F169" s="8"/>
      <c r="G169" s="8"/>
      <c r="H169" s="8"/>
      <c r="I169" s="8"/>
      <c r="J169" s="9"/>
      <c r="K169" s="13"/>
    </row>
    <row r="170" spans="1:11" ht="48">
      <c r="A170" s="8">
        <f t="shared" si="3"/>
        <v>166</v>
      </c>
      <c r="B170" s="8" t="s">
        <v>188</v>
      </c>
      <c r="C170" s="8"/>
      <c r="D170" s="9"/>
      <c r="E170" s="8"/>
      <c r="F170" s="8"/>
      <c r="G170" s="8"/>
      <c r="H170" s="8"/>
      <c r="I170" s="8"/>
      <c r="J170" s="9"/>
      <c r="K170" s="13"/>
    </row>
    <row r="171" spans="1:11" ht="48">
      <c r="A171" s="8">
        <f t="shared" si="3"/>
        <v>167</v>
      </c>
      <c r="B171" s="8" t="s">
        <v>188</v>
      </c>
      <c r="C171" s="8"/>
      <c r="D171" s="9"/>
      <c r="E171" s="8"/>
      <c r="F171" s="8"/>
      <c r="G171" s="8"/>
      <c r="H171" s="8"/>
      <c r="I171" s="8"/>
      <c r="J171" s="9"/>
      <c r="K171" s="13"/>
    </row>
    <row r="172" spans="1:11" ht="48">
      <c r="A172" s="8">
        <f t="shared" si="3"/>
        <v>168</v>
      </c>
      <c r="B172" s="8" t="s">
        <v>188</v>
      </c>
      <c r="C172" s="8"/>
      <c r="D172" s="9"/>
      <c r="E172" s="8"/>
      <c r="F172" s="8"/>
      <c r="G172" s="8"/>
      <c r="H172" s="8"/>
      <c r="I172" s="8"/>
      <c r="J172" s="9"/>
      <c r="K172" s="13"/>
    </row>
    <row r="173" spans="1:11" ht="48">
      <c r="A173" s="8">
        <f t="shared" si="3"/>
        <v>169</v>
      </c>
      <c r="B173" s="8" t="s">
        <v>188</v>
      </c>
      <c r="C173" s="8"/>
      <c r="D173" s="9"/>
      <c r="E173" s="8"/>
      <c r="F173" s="8"/>
      <c r="G173" s="8"/>
      <c r="H173" s="8"/>
      <c r="I173" s="8"/>
      <c r="J173" s="9"/>
      <c r="K173" s="13"/>
    </row>
    <row r="174" spans="1:11" ht="48">
      <c r="A174" s="8">
        <f t="shared" si="3"/>
        <v>170</v>
      </c>
      <c r="B174" s="8" t="s">
        <v>188</v>
      </c>
      <c r="C174" s="8"/>
      <c r="D174" s="9"/>
      <c r="E174" s="8"/>
      <c r="F174" s="8"/>
      <c r="G174" s="8"/>
      <c r="H174" s="8"/>
      <c r="I174" s="8"/>
      <c r="J174" s="9"/>
      <c r="K174" s="13"/>
    </row>
    <row r="175" spans="1:11" ht="48">
      <c r="A175" s="8">
        <f t="shared" si="3"/>
        <v>171</v>
      </c>
      <c r="B175" s="8" t="s">
        <v>188</v>
      </c>
      <c r="C175" s="8"/>
      <c r="D175" s="9"/>
      <c r="E175" s="8"/>
      <c r="F175" s="8"/>
      <c r="G175" s="8"/>
      <c r="H175" s="8"/>
      <c r="I175" s="8"/>
      <c r="J175" s="9"/>
      <c r="K175" s="13"/>
    </row>
    <row r="176" spans="1:11" ht="48">
      <c r="A176" s="8">
        <f t="shared" si="3"/>
        <v>172</v>
      </c>
      <c r="B176" s="8" t="s">
        <v>188</v>
      </c>
      <c r="C176" s="8"/>
      <c r="D176" s="9"/>
      <c r="E176" s="8"/>
      <c r="F176" s="8"/>
      <c r="G176" s="8"/>
      <c r="H176" s="8"/>
      <c r="I176" s="8"/>
      <c r="J176" s="9"/>
      <c r="K176" s="13"/>
    </row>
    <row r="177" spans="1:11" ht="48">
      <c r="A177" s="8">
        <f t="shared" si="3"/>
        <v>173</v>
      </c>
      <c r="B177" s="8" t="s">
        <v>188</v>
      </c>
      <c r="C177" s="8"/>
      <c r="D177" s="9"/>
      <c r="E177" s="8"/>
      <c r="F177" s="8"/>
      <c r="G177" s="8"/>
      <c r="H177" s="8"/>
      <c r="I177" s="8"/>
      <c r="J177" s="9"/>
      <c r="K177" s="13"/>
    </row>
    <row r="178" spans="1:11" ht="48">
      <c r="A178" s="8">
        <f t="shared" si="3"/>
        <v>174</v>
      </c>
      <c r="B178" s="8" t="s">
        <v>188</v>
      </c>
      <c r="C178" s="8"/>
      <c r="D178" s="9"/>
      <c r="E178" s="8"/>
      <c r="F178" s="8"/>
      <c r="G178" s="8"/>
      <c r="H178" s="8"/>
      <c r="I178" s="8"/>
      <c r="J178" s="9"/>
      <c r="K178" s="13"/>
    </row>
    <row r="179" spans="1:11" ht="48">
      <c r="A179" s="8">
        <f t="shared" si="3"/>
        <v>175</v>
      </c>
      <c r="B179" s="8" t="s">
        <v>188</v>
      </c>
      <c r="C179" s="8"/>
      <c r="D179" s="9"/>
      <c r="E179" s="8"/>
      <c r="F179" s="8"/>
      <c r="G179" s="8"/>
      <c r="H179" s="8"/>
      <c r="I179" s="8"/>
      <c r="J179" s="9"/>
      <c r="K179" s="13"/>
    </row>
    <row r="180" spans="1:11" ht="48">
      <c r="A180" s="8">
        <f t="shared" si="3"/>
        <v>176</v>
      </c>
      <c r="B180" s="8" t="s">
        <v>188</v>
      </c>
      <c r="C180" s="8"/>
      <c r="D180" s="9"/>
      <c r="E180" s="8"/>
      <c r="F180" s="8"/>
      <c r="G180" s="8"/>
      <c r="H180" s="8"/>
      <c r="I180" s="8"/>
      <c r="J180" s="9"/>
      <c r="K180" s="13"/>
    </row>
    <row r="181" spans="1:11" ht="48">
      <c r="A181" s="8">
        <f t="shared" si="3"/>
        <v>177</v>
      </c>
      <c r="B181" s="8" t="s">
        <v>188</v>
      </c>
      <c r="C181" s="8"/>
      <c r="D181" s="9"/>
      <c r="E181" s="8"/>
      <c r="F181" s="8"/>
      <c r="G181" s="8"/>
      <c r="H181" s="8"/>
      <c r="I181" s="8"/>
      <c r="J181" s="9"/>
      <c r="K181" s="13"/>
    </row>
    <row r="182" spans="1:11" ht="48">
      <c r="A182" s="8">
        <f t="shared" si="3"/>
        <v>178</v>
      </c>
      <c r="B182" s="8" t="s">
        <v>188</v>
      </c>
      <c r="C182" s="8"/>
      <c r="D182" s="9"/>
      <c r="E182" s="8"/>
      <c r="F182" s="8"/>
      <c r="G182" s="8"/>
      <c r="H182" s="8"/>
      <c r="I182" s="8"/>
      <c r="J182" s="9"/>
      <c r="K182" s="13"/>
    </row>
    <row r="183" spans="1:11" ht="48">
      <c r="A183" s="8">
        <f t="shared" si="3"/>
        <v>179</v>
      </c>
      <c r="B183" s="8" t="s">
        <v>188</v>
      </c>
      <c r="C183" s="8"/>
      <c r="D183" s="9"/>
      <c r="E183" s="8"/>
      <c r="F183" s="8"/>
      <c r="G183" s="8"/>
      <c r="H183" s="8"/>
      <c r="I183" s="8"/>
      <c r="J183" s="9"/>
      <c r="K183" s="13"/>
    </row>
    <row r="184" spans="1:11" ht="48">
      <c r="A184" s="8">
        <f t="shared" si="3"/>
        <v>180</v>
      </c>
      <c r="B184" s="8" t="s">
        <v>188</v>
      </c>
      <c r="C184" s="8"/>
      <c r="D184" s="9"/>
      <c r="E184" s="8"/>
      <c r="F184" s="8"/>
      <c r="G184" s="8"/>
      <c r="H184" s="8"/>
      <c r="I184" s="8"/>
      <c r="J184" s="9"/>
      <c r="K184" s="13"/>
    </row>
    <row r="185" spans="1:11" ht="48">
      <c r="A185" s="8">
        <f t="shared" si="3"/>
        <v>181</v>
      </c>
      <c r="B185" s="8" t="s">
        <v>188</v>
      </c>
      <c r="C185" s="8"/>
      <c r="D185" s="9"/>
      <c r="E185" s="8"/>
      <c r="F185" s="8"/>
      <c r="G185" s="8"/>
      <c r="H185" s="8"/>
      <c r="I185" s="8"/>
      <c r="J185" s="9"/>
      <c r="K185" s="13"/>
    </row>
    <row r="186" spans="1:11" ht="48">
      <c r="A186" s="8">
        <f t="shared" si="3"/>
        <v>182</v>
      </c>
      <c r="B186" s="8" t="s">
        <v>188</v>
      </c>
      <c r="C186" s="8"/>
      <c r="D186" s="9"/>
      <c r="E186" s="8"/>
      <c r="F186" s="8"/>
      <c r="G186" s="8"/>
      <c r="H186" s="8"/>
      <c r="I186" s="8"/>
      <c r="J186" s="9"/>
      <c r="K186" s="13"/>
    </row>
    <row r="187" spans="1:11" ht="48">
      <c r="A187" s="8">
        <f t="shared" si="3"/>
        <v>183</v>
      </c>
      <c r="B187" s="8" t="s">
        <v>188</v>
      </c>
      <c r="C187" s="8"/>
      <c r="D187" s="9"/>
      <c r="E187" s="8"/>
      <c r="F187" s="8"/>
      <c r="G187" s="8"/>
      <c r="H187" s="8"/>
      <c r="I187" s="8"/>
      <c r="J187" s="9"/>
      <c r="K187" s="13"/>
    </row>
    <row r="188" spans="1:11" ht="48">
      <c r="A188" s="8">
        <f t="shared" si="3"/>
        <v>184</v>
      </c>
      <c r="B188" s="8" t="s">
        <v>188</v>
      </c>
      <c r="C188" s="8"/>
      <c r="D188" s="9"/>
      <c r="E188" s="8"/>
      <c r="F188" s="8"/>
      <c r="G188" s="8"/>
      <c r="H188" s="8"/>
      <c r="I188" s="8"/>
      <c r="J188" s="9"/>
      <c r="K188" s="13"/>
    </row>
    <row r="189" spans="1:11" ht="48">
      <c r="A189" s="8">
        <f t="shared" si="3"/>
        <v>185</v>
      </c>
      <c r="B189" s="8" t="s">
        <v>188</v>
      </c>
      <c r="C189" s="8"/>
      <c r="D189" s="9"/>
      <c r="E189" s="8"/>
      <c r="F189" s="8"/>
      <c r="G189" s="8"/>
      <c r="H189" s="8"/>
      <c r="I189" s="8"/>
      <c r="J189" s="9"/>
      <c r="K189" s="13"/>
    </row>
    <row r="190" spans="1:11" ht="48">
      <c r="A190" s="8">
        <f t="shared" si="3"/>
        <v>186</v>
      </c>
      <c r="B190" s="8" t="s">
        <v>188</v>
      </c>
      <c r="C190" s="8"/>
      <c r="D190" s="9"/>
      <c r="E190" s="8"/>
      <c r="F190" s="8"/>
      <c r="G190" s="8"/>
      <c r="H190" s="8"/>
      <c r="I190" s="8"/>
      <c r="J190" s="9"/>
      <c r="K190" s="13"/>
    </row>
    <row r="191" spans="1:11" ht="48">
      <c r="A191" s="8">
        <f t="shared" si="3"/>
        <v>187</v>
      </c>
      <c r="B191" s="8" t="s">
        <v>188</v>
      </c>
      <c r="C191" s="8"/>
      <c r="D191" s="9"/>
      <c r="E191" s="8"/>
      <c r="F191" s="8"/>
      <c r="G191" s="8"/>
      <c r="H191" s="8"/>
      <c r="I191" s="8"/>
      <c r="J191" s="9"/>
      <c r="K191" s="13"/>
    </row>
    <row r="192" spans="1:11" ht="48">
      <c r="A192" s="8">
        <f t="shared" si="3"/>
        <v>188</v>
      </c>
      <c r="B192" s="8" t="s">
        <v>188</v>
      </c>
      <c r="C192" s="8"/>
      <c r="D192" s="9"/>
      <c r="E192" s="8"/>
      <c r="F192" s="8"/>
      <c r="G192" s="8"/>
      <c r="H192" s="8"/>
      <c r="I192" s="8"/>
      <c r="J192" s="9"/>
      <c r="K192" s="13"/>
    </row>
    <row r="193" spans="1:11" ht="48">
      <c r="A193" s="8">
        <f t="shared" si="3"/>
        <v>189</v>
      </c>
      <c r="B193" s="8" t="s">
        <v>188</v>
      </c>
      <c r="C193" s="8"/>
      <c r="D193" s="9"/>
      <c r="E193" s="8"/>
      <c r="F193" s="8"/>
      <c r="G193" s="8"/>
      <c r="H193" s="8"/>
      <c r="I193" s="8"/>
      <c r="J193" s="9"/>
      <c r="K193" s="13"/>
    </row>
    <row r="194" spans="1:11" ht="48">
      <c r="A194" s="8">
        <f t="shared" si="3"/>
        <v>190</v>
      </c>
      <c r="B194" s="8" t="s">
        <v>188</v>
      </c>
      <c r="C194" s="8"/>
      <c r="D194" s="9"/>
      <c r="E194" s="8"/>
      <c r="F194" s="8"/>
      <c r="G194" s="8"/>
      <c r="H194" s="8"/>
      <c r="I194" s="8"/>
      <c r="J194" s="9"/>
      <c r="K194" s="13"/>
    </row>
    <row r="195" spans="1:11" ht="48">
      <c r="A195" s="8">
        <f t="shared" si="3"/>
        <v>191</v>
      </c>
      <c r="B195" s="8" t="s">
        <v>188</v>
      </c>
      <c r="C195" s="8"/>
      <c r="D195" s="9"/>
      <c r="E195" s="8"/>
      <c r="F195" s="8"/>
      <c r="G195" s="8"/>
      <c r="H195" s="8"/>
      <c r="I195" s="8"/>
      <c r="J195" s="9"/>
      <c r="K195" s="13"/>
    </row>
    <row r="196" spans="1:11" ht="48">
      <c r="A196" s="8">
        <f t="shared" si="3"/>
        <v>192</v>
      </c>
      <c r="B196" s="8" t="s">
        <v>188</v>
      </c>
      <c r="C196" s="8"/>
      <c r="D196" s="9"/>
      <c r="E196" s="8"/>
      <c r="F196" s="8"/>
      <c r="G196" s="8"/>
      <c r="H196" s="8"/>
      <c r="I196" s="8"/>
      <c r="J196" s="9"/>
      <c r="K196" s="13"/>
    </row>
    <row r="197" spans="1:11" ht="48">
      <c r="A197" s="8">
        <f t="shared" si="3"/>
        <v>193</v>
      </c>
      <c r="B197" s="8" t="s">
        <v>188</v>
      </c>
      <c r="C197" s="8"/>
      <c r="D197" s="9"/>
      <c r="E197" s="8"/>
      <c r="F197" s="8"/>
      <c r="G197" s="8"/>
      <c r="H197" s="8"/>
      <c r="I197" s="8"/>
      <c r="J197" s="9"/>
      <c r="K197" s="13"/>
    </row>
    <row r="198" spans="1:11" ht="48">
      <c r="A198" s="8">
        <f t="shared" si="3"/>
        <v>194</v>
      </c>
      <c r="B198" s="8" t="s">
        <v>188</v>
      </c>
      <c r="C198" s="8"/>
      <c r="D198" s="9"/>
      <c r="E198" s="8"/>
      <c r="F198" s="8"/>
      <c r="G198" s="8"/>
      <c r="H198" s="8"/>
      <c r="I198" s="8"/>
      <c r="J198" s="9"/>
      <c r="K198" s="13"/>
    </row>
    <row r="199" spans="1:11" ht="48">
      <c r="A199" s="8">
        <f t="shared" si="3"/>
        <v>195</v>
      </c>
      <c r="B199" s="8" t="s">
        <v>188</v>
      </c>
      <c r="C199" s="8"/>
      <c r="D199" s="9"/>
      <c r="E199" s="8"/>
      <c r="F199" s="8"/>
      <c r="G199" s="8"/>
      <c r="H199" s="8"/>
      <c r="I199" s="8"/>
      <c r="J199" s="9"/>
      <c r="K199" s="13"/>
    </row>
    <row r="200" spans="1:11" ht="48">
      <c r="A200" s="8">
        <f t="shared" si="3"/>
        <v>196</v>
      </c>
      <c r="B200" s="8" t="s">
        <v>188</v>
      </c>
      <c r="C200" s="8"/>
      <c r="D200" s="9"/>
      <c r="E200" s="8"/>
      <c r="F200" s="8"/>
      <c r="G200" s="8"/>
      <c r="H200" s="8"/>
      <c r="I200" s="8"/>
      <c r="J200" s="9"/>
      <c r="K200" s="13"/>
    </row>
    <row r="201" spans="1:11" ht="48">
      <c r="A201" s="8">
        <f t="shared" si="3"/>
        <v>197</v>
      </c>
      <c r="B201" s="8" t="s">
        <v>188</v>
      </c>
      <c r="C201" s="8"/>
      <c r="D201" s="9"/>
      <c r="E201" s="8"/>
      <c r="F201" s="8"/>
      <c r="G201" s="8"/>
      <c r="H201" s="8"/>
      <c r="I201" s="8"/>
      <c r="J201" s="9"/>
      <c r="K201" s="13"/>
    </row>
    <row r="202" spans="1:11" ht="48">
      <c r="A202" s="8">
        <f t="shared" si="3"/>
        <v>198</v>
      </c>
      <c r="B202" s="8" t="s">
        <v>188</v>
      </c>
      <c r="C202" s="8"/>
      <c r="D202" s="9"/>
      <c r="E202" s="8"/>
      <c r="F202" s="8"/>
      <c r="G202" s="8"/>
      <c r="H202" s="8"/>
      <c r="I202" s="8"/>
      <c r="J202" s="9"/>
      <c r="K202" s="13"/>
    </row>
    <row r="203" spans="1:11" ht="48">
      <c r="A203" s="8">
        <f t="shared" si="3"/>
        <v>199</v>
      </c>
      <c r="B203" s="8" t="s">
        <v>188</v>
      </c>
      <c r="C203" s="8"/>
      <c r="D203" s="9"/>
      <c r="E203" s="8"/>
      <c r="F203" s="8"/>
      <c r="G203" s="8"/>
      <c r="H203" s="8"/>
      <c r="I203" s="8"/>
      <c r="J203" s="9"/>
      <c r="K203" s="13"/>
    </row>
    <row r="204" spans="1:11" ht="48">
      <c r="A204" s="8">
        <f t="shared" si="3"/>
        <v>200</v>
      </c>
      <c r="B204" s="8" t="s">
        <v>188</v>
      </c>
      <c r="C204" s="8"/>
      <c r="D204" s="9"/>
      <c r="E204" s="8"/>
      <c r="F204" s="8"/>
      <c r="G204" s="8"/>
      <c r="H204" s="8"/>
      <c r="I204" s="8"/>
      <c r="J204" s="9"/>
      <c r="K204" s="13"/>
    </row>
    <row r="205" spans="1:11" ht="48">
      <c r="A205" s="8">
        <f t="shared" si="3"/>
        <v>201</v>
      </c>
      <c r="B205" s="8" t="s">
        <v>188</v>
      </c>
      <c r="C205" s="8"/>
      <c r="D205" s="9"/>
      <c r="E205" s="8"/>
      <c r="F205" s="8"/>
      <c r="G205" s="8"/>
      <c r="H205" s="8"/>
      <c r="I205" s="8"/>
      <c r="J205" s="9"/>
      <c r="K205" s="13"/>
    </row>
    <row r="206" spans="1:11" ht="48">
      <c r="A206" s="8">
        <f t="shared" si="3"/>
        <v>202</v>
      </c>
      <c r="B206" s="8" t="s">
        <v>188</v>
      </c>
      <c r="C206" s="8"/>
      <c r="D206" s="9"/>
      <c r="E206" s="8"/>
      <c r="F206" s="8"/>
      <c r="G206" s="8"/>
      <c r="H206" s="8"/>
      <c r="I206" s="8"/>
      <c r="J206" s="9"/>
      <c r="K206" s="13"/>
    </row>
    <row r="207" spans="1:11" ht="48">
      <c r="A207" s="8">
        <f t="shared" si="3"/>
        <v>203</v>
      </c>
      <c r="B207" s="8" t="s">
        <v>188</v>
      </c>
      <c r="C207" s="8"/>
      <c r="D207" s="9"/>
      <c r="E207" s="8"/>
      <c r="F207" s="8"/>
      <c r="G207" s="8"/>
      <c r="H207" s="8"/>
      <c r="I207" s="8"/>
      <c r="J207" s="9"/>
      <c r="K207" s="13"/>
    </row>
    <row r="208" spans="1:11" ht="48">
      <c r="A208" s="8">
        <f t="shared" si="3"/>
        <v>204</v>
      </c>
      <c r="B208" s="8" t="s">
        <v>188</v>
      </c>
      <c r="C208" s="8"/>
      <c r="D208" s="9"/>
      <c r="E208" s="8"/>
      <c r="F208" s="8"/>
      <c r="G208" s="8"/>
      <c r="H208" s="8"/>
      <c r="I208" s="8"/>
      <c r="J208" s="9"/>
      <c r="K208" s="13"/>
    </row>
    <row r="209" spans="1:11" ht="48">
      <c r="A209" s="8">
        <f t="shared" si="3"/>
        <v>205</v>
      </c>
      <c r="B209" s="8" t="s">
        <v>188</v>
      </c>
      <c r="C209" s="8"/>
      <c r="D209" s="9"/>
      <c r="E209" s="8"/>
      <c r="F209" s="8"/>
      <c r="G209" s="8"/>
      <c r="H209" s="8"/>
      <c r="I209" s="8"/>
      <c r="J209" s="9"/>
      <c r="K209" s="13"/>
    </row>
    <row r="210" spans="1:11" ht="48">
      <c r="A210" s="8">
        <f t="shared" si="3"/>
        <v>206</v>
      </c>
      <c r="B210" s="8" t="s">
        <v>188</v>
      </c>
      <c r="C210" s="8"/>
      <c r="D210" s="9"/>
      <c r="E210" s="8"/>
      <c r="F210" s="8"/>
      <c r="G210" s="8"/>
      <c r="H210" s="8"/>
      <c r="I210" s="8"/>
      <c r="J210" s="9"/>
      <c r="K210" s="13"/>
    </row>
    <row r="211" spans="1:11" ht="48">
      <c r="A211" s="8">
        <f t="shared" si="3"/>
        <v>207</v>
      </c>
      <c r="B211" s="8" t="s">
        <v>188</v>
      </c>
      <c r="C211" s="8"/>
      <c r="D211" s="9"/>
      <c r="E211" s="8"/>
      <c r="F211" s="8"/>
      <c r="G211" s="8"/>
      <c r="H211" s="8"/>
      <c r="I211" s="8"/>
      <c r="J211" s="9"/>
      <c r="K211" s="13"/>
    </row>
    <row r="212" spans="1:11" ht="48">
      <c r="A212" s="8">
        <f t="shared" si="3"/>
        <v>208</v>
      </c>
      <c r="B212" s="8" t="s">
        <v>188</v>
      </c>
      <c r="C212" s="8"/>
      <c r="D212" s="9"/>
      <c r="E212" s="8"/>
      <c r="F212" s="8"/>
      <c r="G212" s="8"/>
      <c r="H212" s="8"/>
      <c r="I212" s="8"/>
      <c r="J212" s="9"/>
      <c r="K212" s="13"/>
    </row>
    <row r="213" spans="1:11" ht="48">
      <c r="A213" s="8">
        <f t="shared" si="3"/>
        <v>209</v>
      </c>
      <c r="B213" s="8" t="s">
        <v>188</v>
      </c>
      <c r="C213" s="8"/>
      <c r="D213" s="9"/>
      <c r="E213" s="8"/>
      <c r="F213" s="8"/>
      <c r="G213" s="8"/>
      <c r="H213" s="8"/>
      <c r="I213" s="8"/>
      <c r="J213" s="9"/>
      <c r="K213" s="13"/>
    </row>
    <row r="214" spans="1:11" ht="48">
      <c r="A214" s="8">
        <f t="shared" si="3"/>
        <v>210</v>
      </c>
      <c r="B214" s="8" t="s">
        <v>188</v>
      </c>
      <c r="C214" s="8"/>
      <c r="D214" s="9"/>
      <c r="E214" s="8"/>
      <c r="F214" s="8"/>
      <c r="G214" s="8"/>
      <c r="H214" s="8"/>
      <c r="I214" s="8"/>
      <c r="J214" s="9"/>
      <c r="K214" s="13"/>
    </row>
    <row r="215" spans="1:11" ht="48">
      <c r="A215" s="8">
        <f t="shared" si="3"/>
        <v>211</v>
      </c>
      <c r="B215" s="8" t="s">
        <v>188</v>
      </c>
      <c r="C215" s="8"/>
      <c r="D215" s="9"/>
      <c r="E215" s="8"/>
      <c r="F215" s="8"/>
      <c r="G215" s="8"/>
      <c r="H215" s="8"/>
      <c r="I215" s="8"/>
      <c r="J215" s="9"/>
      <c r="K215" s="13"/>
    </row>
    <row r="216" spans="1:11" ht="48">
      <c r="A216" s="8">
        <f t="shared" si="3"/>
        <v>212</v>
      </c>
      <c r="B216" s="8" t="s">
        <v>188</v>
      </c>
      <c r="C216" s="8"/>
      <c r="D216" s="9"/>
      <c r="E216" s="8"/>
      <c r="F216" s="8"/>
      <c r="G216" s="8"/>
      <c r="H216" s="8"/>
      <c r="I216" s="8"/>
      <c r="J216" s="9"/>
      <c r="K216" s="13"/>
    </row>
    <row r="217" spans="1:11" ht="48">
      <c r="A217" s="8">
        <f t="shared" si="3"/>
        <v>213</v>
      </c>
      <c r="B217" s="8" t="s">
        <v>188</v>
      </c>
      <c r="C217" s="8"/>
      <c r="D217" s="9"/>
      <c r="E217" s="8"/>
      <c r="F217" s="8"/>
      <c r="G217" s="8"/>
      <c r="H217" s="8"/>
      <c r="I217" s="8"/>
      <c r="J217" s="9"/>
      <c r="K217" s="13"/>
    </row>
    <row r="218" spans="1:11" ht="48">
      <c r="A218" s="8">
        <f t="shared" si="3"/>
        <v>214</v>
      </c>
      <c r="B218" s="8" t="s">
        <v>188</v>
      </c>
      <c r="C218" s="8"/>
      <c r="D218" s="9"/>
      <c r="E218" s="8"/>
      <c r="F218" s="8"/>
      <c r="G218" s="8"/>
      <c r="H218" s="8"/>
      <c r="I218" s="8"/>
      <c r="J218" s="9"/>
      <c r="K218" s="13"/>
    </row>
    <row r="219" spans="1:11" ht="48">
      <c r="A219" s="8">
        <f t="shared" si="3"/>
        <v>215</v>
      </c>
      <c r="B219" s="8" t="s">
        <v>188</v>
      </c>
      <c r="C219" s="8"/>
      <c r="D219" s="9"/>
      <c r="E219" s="8"/>
      <c r="F219" s="8"/>
      <c r="G219" s="8"/>
      <c r="H219" s="8"/>
      <c r="I219" s="8"/>
      <c r="J219" s="9"/>
      <c r="K219" s="13"/>
    </row>
    <row r="220" spans="1:11" ht="48">
      <c r="A220" s="8">
        <f t="shared" si="3"/>
        <v>216</v>
      </c>
      <c r="B220" s="8" t="s">
        <v>188</v>
      </c>
      <c r="C220" s="8"/>
      <c r="D220" s="9"/>
      <c r="E220" s="8"/>
      <c r="F220" s="8"/>
      <c r="G220" s="8"/>
      <c r="H220" s="8"/>
      <c r="I220" s="8"/>
      <c r="J220" s="9"/>
      <c r="K220" s="13"/>
    </row>
    <row r="221" spans="1:11" ht="48">
      <c r="A221" s="8">
        <f t="shared" si="3"/>
        <v>217</v>
      </c>
      <c r="B221" s="8" t="s">
        <v>188</v>
      </c>
      <c r="C221" s="8"/>
      <c r="D221" s="9"/>
      <c r="E221" s="8"/>
      <c r="F221" s="8"/>
      <c r="G221" s="8"/>
      <c r="H221" s="8"/>
      <c r="I221" s="8"/>
      <c r="J221" s="9"/>
      <c r="K221" s="13"/>
    </row>
    <row r="222" spans="1:11" ht="48">
      <c r="A222" s="8">
        <f t="shared" si="3"/>
        <v>218</v>
      </c>
      <c r="B222" s="8" t="s">
        <v>188</v>
      </c>
      <c r="C222" s="8"/>
      <c r="D222" s="9"/>
      <c r="E222" s="8"/>
      <c r="F222" s="8"/>
      <c r="G222" s="8"/>
      <c r="H222" s="8"/>
      <c r="I222" s="8"/>
      <c r="J222" s="9"/>
      <c r="K222" s="13"/>
    </row>
    <row r="223" spans="1:11" ht="48">
      <c r="A223" s="8">
        <f t="shared" si="3"/>
        <v>219</v>
      </c>
      <c r="B223" s="8" t="s">
        <v>188</v>
      </c>
      <c r="C223" s="8"/>
      <c r="D223" s="9"/>
      <c r="E223" s="8"/>
      <c r="F223" s="8"/>
      <c r="G223" s="8"/>
      <c r="H223" s="8"/>
      <c r="I223" s="8"/>
      <c r="J223" s="9"/>
      <c r="K223" s="13"/>
    </row>
    <row r="224" spans="1:11" ht="48">
      <c r="A224" s="8">
        <f t="shared" si="3"/>
        <v>220</v>
      </c>
      <c r="B224" s="8" t="s">
        <v>188</v>
      </c>
      <c r="C224" s="8"/>
      <c r="D224" s="9"/>
      <c r="E224" s="8"/>
      <c r="F224" s="8"/>
      <c r="G224" s="8"/>
      <c r="H224" s="8"/>
      <c r="I224" s="8"/>
      <c r="J224" s="9"/>
      <c r="K224" s="13"/>
    </row>
    <row r="225" spans="1:11" ht="48">
      <c r="A225" s="8">
        <f t="shared" si="3"/>
        <v>221</v>
      </c>
      <c r="B225" s="8" t="s">
        <v>188</v>
      </c>
      <c r="C225" s="8"/>
      <c r="D225" s="9"/>
      <c r="E225" s="8"/>
      <c r="F225" s="8"/>
      <c r="G225" s="8"/>
      <c r="H225" s="8"/>
      <c r="I225" s="8"/>
      <c r="J225" s="9"/>
      <c r="K225" s="13"/>
    </row>
    <row r="226" spans="1:11" ht="48">
      <c r="A226" s="8">
        <f t="shared" si="3"/>
        <v>222</v>
      </c>
      <c r="B226" s="8" t="s">
        <v>188</v>
      </c>
      <c r="C226" s="8"/>
      <c r="D226" s="9"/>
      <c r="E226" s="8"/>
      <c r="F226" s="8"/>
      <c r="G226" s="8"/>
      <c r="H226" s="8"/>
      <c r="I226" s="8"/>
      <c r="J226" s="9"/>
      <c r="K226" s="13"/>
    </row>
    <row r="227" spans="1:11" ht="48">
      <c r="A227" s="8">
        <f t="shared" si="3"/>
        <v>223</v>
      </c>
      <c r="B227" s="8" t="s">
        <v>188</v>
      </c>
      <c r="C227" s="8"/>
      <c r="D227" s="9"/>
      <c r="E227" s="8"/>
      <c r="F227" s="8"/>
      <c r="G227" s="8"/>
      <c r="H227" s="8"/>
      <c r="I227" s="8"/>
      <c r="J227" s="9"/>
      <c r="K227" s="13"/>
    </row>
    <row r="228" spans="1:11" ht="48">
      <c r="A228" s="8">
        <f t="shared" si="3"/>
        <v>224</v>
      </c>
      <c r="B228" s="8" t="s">
        <v>188</v>
      </c>
      <c r="C228" s="8"/>
      <c r="D228" s="9"/>
      <c r="E228" s="8"/>
      <c r="F228" s="8"/>
      <c r="G228" s="8"/>
      <c r="H228" s="8"/>
      <c r="I228" s="8"/>
      <c r="J228" s="9"/>
      <c r="K228" s="13"/>
    </row>
    <row r="229" spans="1:11" ht="48">
      <c r="A229" s="8">
        <f t="shared" si="3"/>
        <v>225</v>
      </c>
      <c r="B229" s="8" t="s">
        <v>188</v>
      </c>
      <c r="C229" s="8"/>
      <c r="D229" s="9"/>
      <c r="E229" s="8"/>
      <c r="F229" s="8"/>
      <c r="G229" s="8"/>
      <c r="H229" s="8"/>
      <c r="I229" s="8"/>
      <c r="J229" s="9"/>
      <c r="K229" s="13"/>
    </row>
    <row r="230" spans="1:11" ht="48">
      <c r="A230" s="8">
        <f t="shared" si="3"/>
        <v>226</v>
      </c>
      <c r="B230" s="8" t="s">
        <v>188</v>
      </c>
      <c r="C230" s="8"/>
      <c r="D230" s="9"/>
      <c r="E230" s="8"/>
      <c r="F230" s="8"/>
      <c r="G230" s="8"/>
      <c r="H230" s="8"/>
      <c r="I230" s="8"/>
      <c r="J230" s="9"/>
      <c r="K230" s="13"/>
    </row>
    <row r="231" spans="1:11" ht="48">
      <c r="A231" s="8">
        <f t="shared" ref="A231:A294" si="4">ROW()-4</f>
        <v>227</v>
      </c>
      <c r="B231" s="8" t="s">
        <v>188</v>
      </c>
      <c r="C231" s="8"/>
      <c r="D231" s="9"/>
      <c r="E231" s="8"/>
      <c r="F231" s="8"/>
      <c r="G231" s="8"/>
      <c r="H231" s="8"/>
      <c r="I231" s="8"/>
      <c r="J231" s="9"/>
      <c r="K231" s="13"/>
    </row>
    <row r="232" spans="1:11" ht="48">
      <c r="A232" s="8">
        <f t="shared" si="4"/>
        <v>228</v>
      </c>
      <c r="B232" s="8" t="s">
        <v>188</v>
      </c>
      <c r="C232" s="8"/>
      <c r="D232" s="9"/>
      <c r="E232" s="8"/>
      <c r="F232" s="8"/>
      <c r="G232" s="8"/>
      <c r="H232" s="8"/>
      <c r="I232" s="8"/>
      <c r="J232" s="9"/>
      <c r="K232" s="13"/>
    </row>
    <row r="233" spans="1:11" ht="48">
      <c r="A233" s="8">
        <f t="shared" si="4"/>
        <v>229</v>
      </c>
      <c r="B233" s="8" t="s">
        <v>188</v>
      </c>
      <c r="C233" s="8"/>
      <c r="D233" s="9"/>
      <c r="E233" s="8"/>
      <c r="F233" s="8"/>
      <c r="G233" s="8"/>
      <c r="H233" s="8"/>
      <c r="I233" s="8"/>
      <c r="J233" s="9"/>
      <c r="K233" s="13"/>
    </row>
    <row r="234" spans="1:11" ht="48">
      <c r="A234" s="8">
        <f t="shared" si="4"/>
        <v>230</v>
      </c>
      <c r="B234" s="8" t="s">
        <v>188</v>
      </c>
      <c r="C234" s="8"/>
      <c r="D234" s="9"/>
      <c r="E234" s="8"/>
      <c r="F234" s="8"/>
      <c r="G234" s="8"/>
      <c r="H234" s="8"/>
      <c r="I234" s="8"/>
      <c r="J234" s="9"/>
      <c r="K234" s="13"/>
    </row>
    <row r="235" spans="1:11" ht="48">
      <c r="A235" s="8">
        <f t="shared" si="4"/>
        <v>231</v>
      </c>
      <c r="B235" s="8" t="s">
        <v>188</v>
      </c>
      <c r="C235" s="8"/>
      <c r="D235" s="9"/>
      <c r="E235" s="8"/>
      <c r="F235" s="8"/>
      <c r="G235" s="8"/>
      <c r="H235" s="8"/>
      <c r="I235" s="8"/>
      <c r="J235" s="9"/>
      <c r="K235" s="13"/>
    </row>
    <row r="236" spans="1:11" ht="48">
      <c r="A236" s="8">
        <f t="shared" si="4"/>
        <v>232</v>
      </c>
      <c r="B236" s="8" t="s">
        <v>188</v>
      </c>
      <c r="C236" s="8"/>
      <c r="D236" s="9"/>
      <c r="E236" s="8"/>
      <c r="F236" s="8"/>
      <c r="G236" s="8"/>
      <c r="H236" s="8"/>
      <c r="I236" s="8"/>
      <c r="J236" s="9"/>
      <c r="K236" s="13"/>
    </row>
    <row r="237" spans="1:11" ht="48">
      <c r="A237" s="8">
        <f t="shared" si="4"/>
        <v>233</v>
      </c>
      <c r="B237" s="8" t="s">
        <v>188</v>
      </c>
      <c r="C237" s="8"/>
      <c r="D237" s="9"/>
      <c r="E237" s="8"/>
      <c r="F237" s="8"/>
      <c r="G237" s="8"/>
      <c r="H237" s="8"/>
      <c r="I237" s="8"/>
      <c r="J237" s="9"/>
      <c r="K237" s="13"/>
    </row>
    <row r="238" spans="1:11" ht="48">
      <c r="A238" s="8">
        <f t="shared" si="4"/>
        <v>234</v>
      </c>
      <c r="B238" s="8" t="s">
        <v>188</v>
      </c>
      <c r="C238" s="8"/>
      <c r="D238" s="9"/>
      <c r="E238" s="8"/>
      <c r="F238" s="8"/>
      <c r="G238" s="8"/>
      <c r="H238" s="8"/>
      <c r="I238" s="8"/>
      <c r="J238" s="9"/>
      <c r="K238" s="13"/>
    </row>
    <row r="239" spans="1:11" ht="48">
      <c r="A239" s="8">
        <f t="shared" si="4"/>
        <v>235</v>
      </c>
      <c r="B239" s="8" t="s">
        <v>188</v>
      </c>
      <c r="C239" s="8"/>
      <c r="D239" s="9"/>
      <c r="E239" s="8"/>
      <c r="F239" s="8"/>
      <c r="G239" s="8"/>
      <c r="H239" s="8"/>
      <c r="I239" s="8"/>
      <c r="J239" s="9"/>
      <c r="K239" s="13"/>
    </row>
    <row r="240" spans="1:11" ht="48">
      <c r="A240" s="8">
        <f t="shared" si="4"/>
        <v>236</v>
      </c>
      <c r="B240" s="8" t="s">
        <v>188</v>
      </c>
      <c r="C240" s="8"/>
      <c r="D240" s="9"/>
      <c r="E240" s="8"/>
      <c r="F240" s="8"/>
      <c r="G240" s="8"/>
      <c r="H240" s="8"/>
      <c r="I240" s="8"/>
      <c r="J240" s="9"/>
      <c r="K240" s="13"/>
    </row>
    <row r="241" spans="1:11" ht="48">
      <c r="A241" s="8">
        <f t="shared" si="4"/>
        <v>237</v>
      </c>
      <c r="B241" s="8" t="s">
        <v>188</v>
      </c>
      <c r="C241" s="8"/>
      <c r="D241" s="9"/>
      <c r="E241" s="8"/>
      <c r="F241" s="8"/>
      <c r="G241" s="8"/>
      <c r="H241" s="8"/>
      <c r="I241" s="8"/>
      <c r="J241" s="9"/>
      <c r="K241" s="13"/>
    </row>
    <row r="242" spans="1:11" ht="48">
      <c r="A242" s="8">
        <f t="shared" si="4"/>
        <v>238</v>
      </c>
      <c r="B242" s="8" t="s">
        <v>188</v>
      </c>
      <c r="C242" s="8"/>
      <c r="D242" s="9"/>
      <c r="E242" s="8"/>
      <c r="F242" s="8"/>
      <c r="G242" s="8"/>
      <c r="H242" s="8"/>
      <c r="I242" s="8"/>
      <c r="J242" s="9"/>
      <c r="K242" s="13"/>
    </row>
    <row r="243" spans="1:11" ht="48">
      <c r="A243" s="8">
        <f t="shared" si="4"/>
        <v>239</v>
      </c>
      <c r="B243" s="8" t="s">
        <v>188</v>
      </c>
      <c r="C243" s="8"/>
      <c r="D243" s="9"/>
      <c r="E243" s="8"/>
      <c r="F243" s="8"/>
      <c r="G243" s="8"/>
      <c r="H243" s="8"/>
      <c r="I243" s="8"/>
      <c r="J243" s="9"/>
      <c r="K243" s="13"/>
    </row>
    <row r="244" spans="1:11" ht="48">
      <c r="A244" s="8">
        <f t="shared" si="4"/>
        <v>240</v>
      </c>
      <c r="B244" s="8" t="s">
        <v>188</v>
      </c>
      <c r="C244" s="8"/>
      <c r="D244" s="9"/>
      <c r="E244" s="8"/>
      <c r="F244" s="8"/>
      <c r="G244" s="8"/>
      <c r="H244" s="8"/>
      <c r="I244" s="8"/>
      <c r="J244" s="9"/>
      <c r="K244" s="13"/>
    </row>
    <row r="245" spans="1:11" ht="48">
      <c r="A245" s="8">
        <f t="shared" si="4"/>
        <v>241</v>
      </c>
      <c r="B245" s="8" t="s">
        <v>188</v>
      </c>
      <c r="C245" s="8"/>
      <c r="D245" s="9"/>
      <c r="E245" s="8"/>
      <c r="F245" s="8"/>
      <c r="G245" s="8"/>
      <c r="H245" s="8"/>
      <c r="I245" s="8"/>
      <c r="J245" s="9"/>
      <c r="K245" s="13"/>
    </row>
    <row r="246" spans="1:11" ht="48">
      <c r="A246" s="8">
        <f t="shared" si="4"/>
        <v>242</v>
      </c>
      <c r="B246" s="8" t="s">
        <v>188</v>
      </c>
      <c r="C246" s="8"/>
      <c r="D246" s="9"/>
      <c r="E246" s="8"/>
      <c r="F246" s="8"/>
      <c r="G246" s="8"/>
      <c r="H246" s="8"/>
      <c r="I246" s="8"/>
      <c r="J246" s="9"/>
      <c r="K246" s="13"/>
    </row>
    <row r="247" spans="1:11" ht="48">
      <c r="A247" s="8">
        <f t="shared" si="4"/>
        <v>243</v>
      </c>
      <c r="B247" s="8" t="s">
        <v>188</v>
      </c>
      <c r="C247" s="8"/>
      <c r="D247" s="9"/>
      <c r="E247" s="8"/>
      <c r="F247" s="8"/>
      <c r="G247" s="8"/>
      <c r="H247" s="8"/>
      <c r="I247" s="8"/>
      <c r="J247" s="9"/>
      <c r="K247" s="13"/>
    </row>
    <row r="248" spans="1:11" ht="48">
      <c r="A248" s="8">
        <f t="shared" si="4"/>
        <v>244</v>
      </c>
      <c r="B248" s="8" t="s">
        <v>188</v>
      </c>
      <c r="C248" s="8"/>
      <c r="D248" s="9"/>
      <c r="E248" s="8"/>
      <c r="F248" s="8"/>
      <c r="G248" s="8"/>
      <c r="H248" s="8"/>
      <c r="I248" s="8"/>
      <c r="J248" s="9"/>
      <c r="K248" s="13"/>
    </row>
    <row r="249" spans="1:11" ht="48">
      <c r="A249" s="8">
        <f t="shared" si="4"/>
        <v>245</v>
      </c>
      <c r="B249" s="8" t="s">
        <v>188</v>
      </c>
      <c r="C249" s="8"/>
      <c r="D249" s="9"/>
      <c r="E249" s="8"/>
      <c r="F249" s="8"/>
      <c r="G249" s="8"/>
      <c r="H249" s="8"/>
      <c r="I249" s="8"/>
      <c r="J249" s="9"/>
      <c r="K249" s="13"/>
    </row>
    <row r="250" spans="1:11" ht="48">
      <c r="A250" s="8">
        <f t="shared" si="4"/>
        <v>246</v>
      </c>
      <c r="B250" s="8" t="s">
        <v>188</v>
      </c>
      <c r="C250" s="8"/>
      <c r="D250" s="9"/>
      <c r="E250" s="8"/>
      <c r="F250" s="8"/>
      <c r="G250" s="8"/>
      <c r="H250" s="8"/>
      <c r="I250" s="8"/>
      <c r="J250" s="9"/>
      <c r="K250" s="13"/>
    </row>
    <row r="251" spans="1:11" ht="48">
      <c r="A251" s="8">
        <f t="shared" si="4"/>
        <v>247</v>
      </c>
      <c r="B251" s="8" t="s">
        <v>188</v>
      </c>
      <c r="C251" s="8"/>
      <c r="D251" s="9"/>
      <c r="E251" s="8"/>
      <c r="F251" s="8"/>
      <c r="G251" s="8"/>
      <c r="H251" s="8"/>
      <c r="I251" s="8"/>
      <c r="J251" s="9"/>
      <c r="K251" s="13"/>
    </row>
    <row r="252" spans="1:11" ht="48">
      <c r="A252" s="8">
        <f t="shared" si="4"/>
        <v>248</v>
      </c>
      <c r="B252" s="8" t="s">
        <v>188</v>
      </c>
      <c r="C252" s="8"/>
      <c r="D252" s="9"/>
      <c r="E252" s="8"/>
      <c r="F252" s="8"/>
      <c r="G252" s="8"/>
      <c r="H252" s="8"/>
      <c r="I252" s="8"/>
      <c r="J252" s="9"/>
      <c r="K252" s="13"/>
    </row>
    <row r="253" spans="1:11" ht="48">
      <c r="A253" s="8">
        <f t="shared" si="4"/>
        <v>249</v>
      </c>
      <c r="B253" s="8" t="s">
        <v>188</v>
      </c>
      <c r="C253" s="8"/>
      <c r="D253" s="9"/>
      <c r="E253" s="8"/>
      <c r="F253" s="8"/>
      <c r="G253" s="8"/>
      <c r="H253" s="8"/>
      <c r="I253" s="8"/>
      <c r="J253" s="9"/>
      <c r="K253" s="13"/>
    </row>
    <row r="254" spans="1:11" ht="48">
      <c r="A254" s="8">
        <f t="shared" si="4"/>
        <v>250</v>
      </c>
      <c r="B254" s="8" t="s">
        <v>188</v>
      </c>
      <c r="C254" s="8"/>
      <c r="D254" s="9"/>
      <c r="E254" s="8"/>
      <c r="F254" s="8"/>
      <c r="G254" s="8"/>
      <c r="H254" s="8"/>
      <c r="I254" s="8"/>
      <c r="J254" s="9"/>
      <c r="K254" s="13"/>
    </row>
    <row r="255" spans="1:11" ht="48">
      <c r="A255" s="8">
        <f t="shared" si="4"/>
        <v>251</v>
      </c>
      <c r="B255" s="8" t="s">
        <v>188</v>
      </c>
      <c r="C255" s="8"/>
      <c r="D255" s="9"/>
      <c r="E255" s="8"/>
      <c r="F255" s="8"/>
      <c r="G255" s="8"/>
      <c r="H255" s="8"/>
      <c r="I255" s="8"/>
      <c r="J255" s="9"/>
      <c r="K255" s="13"/>
    </row>
    <row r="256" spans="1:11" ht="48">
      <c r="A256" s="8">
        <f t="shared" si="4"/>
        <v>252</v>
      </c>
      <c r="B256" s="8" t="s">
        <v>188</v>
      </c>
      <c r="C256" s="8"/>
      <c r="D256" s="9"/>
      <c r="E256" s="8"/>
      <c r="F256" s="8"/>
      <c r="G256" s="8"/>
      <c r="H256" s="8"/>
      <c r="I256" s="8"/>
      <c r="J256" s="9"/>
      <c r="K256" s="13"/>
    </row>
    <row r="257" spans="1:11" ht="48">
      <c r="A257" s="8">
        <f t="shared" si="4"/>
        <v>253</v>
      </c>
      <c r="B257" s="8" t="s">
        <v>188</v>
      </c>
      <c r="C257" s="8"/>
      <c r="D257" s="9"/>
      <c r="E257" s="8"/>
      <c r="F257" s="8"/>
      <c r="G257" s="8"/>
      <c r="H257" s="8"/>
      <c r="I257" s="8"/>
      <c r="J257" s="9"/>
      <c r="K257" s="13"/>
    </row>
    <row r="258" spans="1:11" ht="48">
      <c r="A258" s="8">
        <f t="shared" si="4"/>
        <v>254</v>
      </c>
      <c r="B258" s="8" t="s">
        <v>188</v>
      </c>
      <c r="C258" s="8"/>
      <c r="D258" s="9"/>
      <c r="E258" s="8"/>
      <c r="F258" s="8"/>
      <c r="G258" s="8"/>
      <c r="H258" s="8"/>
      <c r="I258" s="8"/>
      <c r="J258" s="9"/>
      <c r="K258" s="13"/>
    </row>
    <row r="259" spans="1:11" ht="48">
      <c r="A259" s="8">
        <f t="shared" si="4"/>
        <v>255</v>
      </c>
      <c r="B259" s="8" t="s">
        <v>188</v>
      </c>
      <c r="C259" s="8"/>
      <c r="D259" s="9"/>
      <c r="E259" s="8"/>
      <c r="F259" s="8"/>
      <c r="G259" s="8"/>
      <c r="H259" s="8"/>
      <c r="I259" s="8"/>
      <c r="J259" s="9"/>
      <c r="K259" s="13"/>
    </row>
    <row r="260" spans="1:11" ht="48">
      <c r="A260" s="8">
        <f t="shared" si="4"/>
        <v>256</v>
      </c>
      <c r="B260" s="8" t="s">
        <v>188</v>
      </c>
      <c r="C260" s="8"/>
      <c r="D260" s="9"/>
      <c r="E260" s="8"/>
      <c r="F260" s="8"/>
      <c r="G260" s="8"/>
      <c r="H260" s="8"/>
      <c r="I260" s="8"/>
      <c r="J260" s="9"/>
      <c r="K260" s="13"/>
    </row>
    <row r="261" spans="1:11" ht="48">
      <c r="A261" s="8">
        <f t="shared" si="4"/>
        <v>257</v>
      </c>
      <c r="B261" s="8" t="s">
        <v>188</v>
      </c>
      <c r="C261" s="8"/>
      <c r="D261" s="9"/>
      <c r="E261" s="8"/>
      <c r="F261" s="8"/>
      <c r="G261" s="8"/>
      <c r="H261" s="8"/>
      <c r="I261" s="8"/>
      <c r="J261" s="9"/>
      <c r="K261" s="13"/>
    </row>
    <row r="262" spans="1:11" ht="48">
      <c r="A262" s="8">
        <f t="shared" si="4"/>
        <v>258</v>
      </c>
      <c r="B262" s="8" t="s">
        <v>188</v>
      </c>
      <c r="C262" s="8"/>
      <c r="D262" s="9"/>
      <c r="E262" s="8"/>
      <c r="F262" s="8"/>
      <c r="G262" s="8"/>
      <c r="H262" s="8"/>
      <c r="I262" s="8"/>
      <c r="J262" s="9"/>
      <c r="K262" s="13"/>
    </row>
    <row r="263" spans="1:11" ht="48">
      <c r="A263" s="8">
        <f t="shared" si="4"/>
        <v>259</v>
      </c>
      <c r="B263" s="8" t="s">
        <v>188</v>
      </c>
      <c r="C263" s="8"/>
      <c r="D263" s="9"/>
      <c r="E263" s="8"/>
      <c r="F263" s="8"/>
      <c r="G263" s="8"/>
      <c r="H263" s="8"/>
      <c r="I263" s="8"/>
      <c r="J263" s="9"/>
      <c r="K263" s="13"/>
    </row>
    <row r="264" spans="1:11" ht="48">
      <c r="A264" s="8">
        <f t="shared" si="4"/>
        <v>260</v>
      </c>
      <c r="B264" s="8" t="s">
        <v>188</v>
      </c>
      <c r="C264" s="8"/>
      <c r="D264" s="9"/>
      <c r="E264" s="8"/>
      <c r="F264" s="8"/>
      <c r="G264" s="8"/>
      <c r="H264" s="8"/>
      <c r="I264" s="8"/>
      <c r="J264" s="9"/>
      <c r="K264" s="13"/>
    </row>
    <row r="265" spans="1:11" ht="48">
      <c r="A265" s="8">
        <f t="shared" si="4"/>
        <v>261</v>
      </c>
      <c r="B265" s="8" t="s">
        <v>188</v>
      </c>
      <c r="C265" s="8"/>
      <c r="D265" s="9"/>
      <c r="E265" s="8"/>
      <c r="F265" s="8"/>
      <c r="G265" s="8"/>
      <c r="H265" s="8"/>
      <c r="I265" s="8"/>
      <c r="J265" s="9"/>
      <c r="K265" s="13"/>
    </row>
    <row r="266" spans="1:11" ht="48">
      <c r="A266" s="8">
        <f t="shared" si="4"/>
        <v>262</v>
      </c>
      <c r="B266" s="8" t="s">
        <v>188</v>
      </c>
      <c r="C266" s="8"/>
      <c r="D266" s="9"/>
      <c r="E266" s="8"/>
      <c r="F266" s="8"/>
      <c r="G266" s="8"/>
      <c r="H266" s="8"/>
      <c r="I266" s="8"/>
      <c r="J266" s="9"/>
      <c r="K266" s="13"/>
    </row>
    <row r="267" spans="1:11" ht="48">
      <c r="A267" s="8">
        <f t="shared" si="4"/>
        <v>263</v>
      </c>
      <c r="B267" s="8" t="s">
        <v>188</v>
      </c>
      <c r="C267" s="8"/>
      <c r="D267" s="9"/>
      <c r="E267" s="8"/>
      <c r="F267" s="8"/>
      <c r="G267" s="8"/>
      <c r="H267" s="8"/>
      <c r="I267" s="8"/>
      <c r="J267" s="9"/>
      <c r="K267" s="13"/>
    </row>
    <row r="268" spans="1:11" ht="48">
      <c r="A268" s="8">
        <f t="shared" si="4"/>
        <v>264</v>
      </c>
      <c r="B268" s="8" t="s">
        <v>188</v>
      </c>
      <c r="C268" s="8"/>
      <c r="D268" s="9"/>
      <c r="E268" s="8"/>
      <c r="F268" s="8"/>
      <c r="G268" s="8"/>
      <c r="H268" s="8"/>
      <c r="I268" s="8"/>
      <c r="J268" s="9"/>
      <c r="K268" s="13"/>
    </row>
    <row r="269" spans="1:11" ht="48">
      <c r="A269" s="8">
        <f t="shared" si="4"/>
        <v>265</v>
      </c>
      <c r="B269" s="8" t="s">
        <v>188</v>
      </c>
      <c r="C269" s="8"/>
      <c r="D269" s="9"/>
      <c r="E269" s="8"/>
      <c r="F269" s="8"/>
      <c r="G269" s="8"/>
      <c r="H269" s="8"/>
      <c r="I269" s="8"/>
      <c r="J269" s="9"/>
      <c r="K269" s="13"/>
    </row>
    <row r="270" spans="1:11" ht="48">
      <c r="A270" s="8">
        <f t="shared" si="4"/>
        <v>266</v>
      </c>
      <c r="B270" s="8" t="s">
        <v>188</v>
      </c>
      <c r="C270" s="8"/>
      <c r="D270" s="9"/>
      <c r="E270" s="8"/>
      <c r="F270" s="8"/>
      <c r="G270" s="8"/>
      <c r="H270" s="8"/>
      <c r="I270" s="8"/>
      <c r="J270" s="9"/>
      <c r="K270" s="13"/>
    </row>
    <row r="271" spans="1:11" ht="48">
      <c r="A271" s="8">
        <f t="shared" si="4"/>
        <v>267</v>
      </c>
      <c r="B271" s="8" t="s">
        <v>188</v>
      </c>
      <c r="C271" s="8"/>
      <c r="D271" s="9"/>
      <c r="E271" s="8"/>
      <c r="F271" s="8"/>
      <c r="G271" s="8"/>
      <c r="H271" s="8"/>
      <c r="I271" s="8"/>
      <c r="J271" s="9"/>
      <c r="K271" s="13"/>
    </row>
    <row r="272" spans="1:11" ht="48">
      <c r="A272" s="8">
        <f t="shared" si="4"/>
        <v>268</v>
      </c>
      <c r="B272" s="8" t="s">
        <v>188</v>
      </c>
      <c r="C272" s="8"/>
      <c r="D272" s="9"/>
      <c r="E272" s="8"/>
      <c r="F272" s="8"/>
      <c r="G272" s="8"/>
      <c r="H272" s="8"/>
      <c r="I272" s="8"/>
      <c r="J272" s="9"/>
      <c r="K272" s="13"/>
    </row>
    <row r="273" spans="1:11" ht="48">
      <c r="A273" s="8">
        <f t="shared" si="4"/>
        <v>269</v>
      </c>
      <c r="B273" s="8" t="s">
        <v>188</v>
      </c>
      <c r="C273" s="8"/>
      <c r="D273" s="9"/>
      <c r="E273" s="8"/>
      <c r="F273" s="8"/>
      <c r="G273" s="8"/>
      <c r="H273" s="8"/>
      <c r="I273" s="8"/>
      <c r="J273" s="9"/>
      <c r="K273" s="13"/>
    </row>
    <row r="274" spans="1:11" ht="48">
      <c r="A274" s="8">
        <f t="shared" si="4"/>
        <v>270</v>
      </c>
      <c r="B274" s="8" t="s">
        <v>188</v>
      </c>
      <c r="C274" s="8"/>
      <c r="D274" s="9"/>
      <c r="E274" s="8"/>
      <c r="F274" s="8"/>
      <c r="G274" s="8"/>
      <c r="H274" s="8"/>
      <c r="I274" s="8"/>
      <c r="J274" s="9"/>
      <c r="K274" s="13"/>
    </row>
    <row r="275" spans="1:11" ht="48">
      <c r="A275" s="8">
        <f t="shared" si="4"/>
        <v>271</v>
      </c>
      <c r="B275" s="8" t="s">
        <v>188</v>
      </c>
      <c r="C275" s="8"/>
      <c r="D275" s="9"/>
      <c r="E275" s="8"/>
      <c r="F275" s="8"/>
      <c r="G275" s="8"/>
      <c r="H275" s="8"/>
      <c r="I275" s="8"/>
      <c r="J275" s="9"/>
      <c r="K275" s="13"/>
    </row>
    <row r="276" spans="1:11" ht="48">
      <c r="A276" s="8">
        <f t="shared" si="4"/>
        <v>272</v>
      </c>
      <c r="B276" s="8" t="s">
        <v>188</v>
      </c>
      <c r="C276" s="8"/>
      <c r="D276" s="9"/>
      <c r="E276" s="8"/>
      <c r="F276" s="8"/>
      <c r="G276" s="8"/>
      <c r="H276" s="8"/>
      <c r="I276" s="8"/>
      <c r="J276" s="9"/>
      <c r="K276" s="13"/>
    </row>
    <row r="277" spans="1:11" ht="48">
      <c r="A277" s="8">
        <f t="shared" si="4"/>
        <v>273</v>
      </c>
      <c r="B277" s="8" t="s">
        <v>188</v>
      </c>
      <c r="C277" s="8"/>
      <c r="D277" s="9"/>
      <c r="E277" s="8"/>
      <c r="F277" s="8"/>
      <c r="G277" s="8"/>
      <c r="H277" s="8"/>
      <c r="I277" s="8"/>
      <c r="J277" s="9"/>
      <c r="K277" s="13"/>
    </row>
    <row r="278" spans="1:11" ht="48">
      <c r="A278" s="8">
        <f t="shared" si="4"/>
        <v>274</v>
      </c>
      <c r="B278" s="8" t="s">
        <v>188</v>
      </c>
      <c r="C278" s="8"/>
      <c r="D278" s="9"/>
      <c r="E278" s="8"/>
      <c r="F278" s="8"/>
      <c r="G278" s="8"/>
      <c r="H278" s="8"/>
      <c r="I278" s="8"/>
      <c r="J278" s="9"/>
      <c r="K278" s="13"/>
    </row>
    <row r="279" spans="1:11" ht="48">
      <c r="A279" s="8">
        <f t="shared" si="4"/>
        <v>275</v>
      </c>
      <c r="B279" s="8" t="s">
        <v>188</v>
      </c>
      <c r="C279" s="8"/>
      <c r="D279" s="9"/>
      <c r="E279" s="8"/>
      <c r="F279" s="8"/>
      <c r="G279" s="8"/>
      <c r="H279" s="8"/>
      <c r="I279" s="8"/>
      <c r="J279" s="9"/>
      <c r="K279" s="13"/>
    </row>
    <row r="280" spans="1:11" ht="48">
      <c r="A280" s="8">
        <f t="shared" si="4"/>
        <v>276</v>
      </c>
      <c r="B280" s="8" t="s">
        <v>188</v>
      </c>
      <c r="C280" s="8"/>
      <c r="D280" s="9"/>
      <c r="E280" s="8"/>
      <c r="F280" s="8"/>
      <c r="G280" s="8"/>
      <c r="H280" s="8"/>
      <c r="I280" s="8"/>
      <c r="J280" s="9"/>
      <c r="K280" s="13"/>
    </row>
    <row r="281" spans="1:11" ht="48">
      <c r="A281" s="8">
        <f t="shared" si="4"/>
        <v>277</v>
      </c>
      <c r="B281" s="8" t="s">
        <v>188</v>
      </c>
      <c r="C281" s="8"/>
      <c r="D281" s="9"/>
      <c r="E281" s="8"/>
      <c r="F281" s="8"/>
      <c r="G281" s="8"/>
      <c r="H281" s="8"/>
      <c r="I281" s="8"/>
      <c r="J281" s="9"/>
      <c r="K281" s="13"/>
    </row>
    <row r="282" spans="1:11" ht="48">
      <c r="A282" s="8">
        <f t="shared" si="4"/>
        <v>278</v>
      </c>
      <c r="B282" s="8" t="s">
        <v>188</v>
      </c>
      <c r="C282" s="8"/>
      <c r="D282" s="9"/>
      <c r="E282" s="8"/>
      <c r="F282" s="8"/>
      <c r="G282" s="8"/>
      <c r="H282" s="8"/>
      <c r="I282" s="8"/>
      <c r="J282" s="9"/>
      <c r="K282" s="13"/>
    </row>
    <row r="283" spans="1:11" ht="48">
      <c r="A283" s="8">
        <f t="shared" si="4"/>
        <v>279</v>
      </c>
      <c r="B283" s="8" t="s">
        <v>188</v>
      </c>
      <c r="C283" s="8"/>
      <c r="D283" s="9"/>
      <c r="E283" s="8"/>
      <c r="F283" s="8"/>
      <c r="G283" s="8"/>
      <c r="H283" s="8"/>
      <c r="I283" s="8"/>
      <c r="J283" s="9"/>
      <c r="K283" s="13"/>
    </row>
    <row r="284" spans="1:11" ht="48">
      <c r="A284" s="8">
        <f t="shared" si="4"/>
        <v>280</v>
      </c>
      <c r="B284" s="8" t="s">
        <v>188</v>
      </c>
      <c r="C284" s="8"/>
      <c r="D284" s="9"/>
      <c r="E284" s="8"/>
      <c r="F284" s="8"/>
      <c r="G284" s="8"/>
      <c r="H284" s="8"/>
      <c r="I284" s="8"/>
      <c r="J284" s="9"/>
      <c r="K284" s="13"/>
    </row>
    <row r="285" spans="1:11" ht="48">
      <c r="A285" s="8">
        <f t="shared" si="4"/>
        <v>281</v>
      </c>
      <c r="B285" s="8" t="s">
        <v>188</v>
      </c>
      <c r="C285" s="8"/>
      <c r="D285" s="9"/>
      <c r="E285" s="8"/>
      <c r="F285" s="8"/>
      <c r="G285" s="8"/>
      <c r="H285" s="8"/>
      <c r="I285" s="8"/>
      <c r="J285" s="9"/>
      <c r="K285" s="13"/>
    </row>
    <row r="286" spans="1:11" ht="48">
      <c r="A286" s="8">
        <f t="shared" si="4"/>
        <v>282</v>
      </c>
      <c r="B286" s="8" t="s">
        <v>188</v>
      </c>
      <c r="C286" s="8"/>
      <c r="D286" s="9"/>
      <c r="E286" s="8"/>
      <c r="F286" s="8"/>
      <c r="G286" s="8"/>
      <c r="H286" s="8"/>
      <c r="I286" s="8"/>
      <c r="J286" s="9"/>
      <c r="K286" s="13"/>
    </row>
    <row r="287" spans="1:11" ht="48">
      <c r="A287" s="8">
        <f t="shared" si="4"/>
        <v>283</v>
      </c>
      <c r="B287" s="8" t="s">
        <v>188</v>
      </c>
      <c r="C287" s="8"/>
      <c r="D287" s="9"/>
      <c r="E287" s="8"/>
      <c r="F287" s="8"/>
      <c r="G287" s="8"/>
      <c r="H287" s="8"/>
      <c r="I287" s="8"/>
      <c r="J287" s="9"/>
      <c r="K287" s="13"/>
    </row>
    <row r="288" spans="1:11" ht="48">
      <c r="A288" s="8">
        <f t="shared" si="4"/>
        <v>284</v>
      </c>
      <c r="B288" s="8" t="s">
        <v>188</v>
      </c>
      <c r="C288" s="8"/>
      <c r="D288" s="9"/>
      <c r="E288" s="8"/>
      <c r="F288" s="8"/>
      <c r="G288" s="8"/>
      <c r="H288" s="8"/>
      <c r="I288" s="8"/>
      <c r="J288" s="9"/>
      <c r="K288" s="13"/>
    </row>
    <row r="289" spans="1:11" ht="48">
      <c r="A289" s="8">
        <f t="shared" si="4"/>
        <v>285</v>
      </c>
      <c r="B289" s="8" t="s">
        <v>188</v>
      </c>
      <c r="C289" s="8"/>
      <c r="D289" s="9"/>
      <c r="E289" s="8"/>
      <c r="F289" s="8"/>
      <c r="G289" s="8"/>
      <c r="H289" s="8"/>
      <c r="I289" s="8"/>
      <c r="J289" s="9"/>
      <c r="K289" s="13"/>
    </row>
    <row r="290" spans="1:11" ht="48">
      <c r="A290" s="8">
        <f t="shared" si="4"/>
        <v>286</v>
      </c>
      <c r="B290" s="8" t="s">
        <v>188</v>
      </c>
      <c r="C290" s="8"/>
      <c r="D290" s="9"/>
      <c r="E290" s="8"/>
      <c r="F290" s="8"/>
      <c r="G290" s="8"/>
      <c r="H290" s="8"/>
      <c r="I290" s="8"/>
      <c r="J290" s="9"/>
      <c r="K290" s="13"/>
    </row>
    <row r="291" spans="1:11" ht="48">
      <c r="A291" s="8">
        <f t="shared" si="4"/>
        <v>287</v>
      </c>
      <c r="B291" s="8" t="s">
        <v>188</v>
      </c>
      <c r="C291" s="8"/>
      <c r="D291" s="9"/>
      <c r="E291" s="8"/>
      <c r="F291" s="8"/>
      <c r="G291" s="8"/>
      <c r="H291" s="8"/>
      <c r="I291" s="8"/>
      <c r="J291" s="9"/>
      <c r="K291" s="13"/>
    </row>
    <row r="292" spans="1:11" ht="48">
      <c r="A292" s="8">
        <f t="shared" si="4"/>
        <v>288</v>
      </c>
      <c r="B292" s="8" t="s">
        <v>188</v>
      </c>
      <c r="C292" s="8"/>
      <c r="D292" s="9"/>
      <c r="E292" s="8"/>
      <c r="F292" s="8"/>
      <c r="G292" s="8"/>
      <c r="H292" s="8"/>
      <c r="I292" s="8"/>
      <c r="J292" s="9"/>
      <c r="K292" s="13"/>
    </row>
    <row r="293" spans="1:11" ht="48">
      <c r="A293" s="8">
        <f t="shared" si="4"/>
        <v>289</v>
      </c>
      <c r="B293" s="8" t="s">
        <v>188</v>
      </c>
      <c r="C293" s="8"/>
      <c r="D293" s="9"/>
      <c r="E293" s="8"/>
      <c r="F293" s="8"/>
      <c r="G293" s="8"/>
      <c r="H293" s="8"/>
      <c r="I293" s="8"/>
      <c r="J293" s="9"/>
      <c r="K293" s="13"/>
    </row>
    <row r="294" spans="1:11" ht="48">
      <c r="A294" s="8">
        <f t="shared" si="4"/>
        <v>290</v>
      </c>
      <c r="B294" s="8" t="s">
        <v>188</v>
      </c>
      <c r="C294" s="8"/>
      <c r="D294" s="9"/>
      <c r="E294" s="8"/>
      <c r="F294" s="8"/>
      <c r="G294" s="8"/>
      <c r="H294" s="8"/>
      <c r="I294" s="8"/>
      <c r="J294" s="9"/>
      <c r="K294" s="13"/>
    </row>
    <row r="295" spans="1:11" ht="48">
      <c r="A295" s="8">
        <f t="shared" ref="A295:A358" si="5">ROW()-4</f>
        <v>291</v>
      </c>
      <c r="B295" s="8" t="s">
        <v>188</v>
      </c>
      <c r="C295" s="8"/>
      <c r="D295" s="9"/>
      <c r="E295" s="8"/>
      <c r="F295" s="8"/>
      <c r="G295" s="8"/>
      <c r="H295" s="8"/>
      <c r="I295" s="8"/>
      <c r="J295" s="9"/>
      <c r="K295" s="13"/>
    </row>
    <row r="296" spans="1:11" ht="48">
      <c r="A296" s="8">
        <f t="shared" si="5"/>
        <v>292</v>
      </c>
      <c r="B296" s="8" t="s">
        <v>188</v>
      </c>
      <c r="C296" s="8"/>
      <c r="D296" s="9"/>
      <c r="E296" s="8"/>
      <c r="F296" s="8"/>
      <c r="G296" s="8"/>
      <c r="H296" s="8"/>
      <c r="I296" s="8"/>
      <c r="J296" s="9"/>
      <c r="K296" s="13"/>
    </row>
    <row r="297" spans="1:11" ht="48">
      <c r="A297" s="8">
        <f t="shared" si="5"/>
        <v>293</v>
      </c>
      <c r="B297" s="8" t="s">
        <v>188</v>
      </c>
      <c r="C297" s="8"/>
      <c r="D297" s="9"/>
      <c r="E297" s="8"/>
      <c r="F297" s="8"/>
      <c r="G297" s="8"/>
      <c r="H297" s="8"/>
      <c r="I297" s="8"/>
      <c r="J297" s="9"/>
      <c r="K297" s="13"/>
    </row>
    <row r="298" spans="1:11" ht="48">
      <c r="A298" s="8">
        <f t="shared" si="5"/>
        <v>294</v>
      </c>
      <c r="B298" s="8" t="s">
        <v>188</v>
      </c>
      <c r="C298" s="8"/>
      <c r="D298" s="9"/>
      <c r="E298" s="8"/>
      <c r="F298" s="8"/>
      <c r="G298" s="8"/>
      <c r="H298" s="8"/>
      <c r="I298" s="8"/>
      <c r="J298" s="9"/>
      <c r="K298" s="13"/>
    </row>
    <row r="299" spans="1:11" ht="48">
      <c r="A299" s="8">
        <f t="shared" si="5"/>
        <v>295</v>
      </c>
      <c r="B299" s="8" t="s">
        <v>188</v>
      </c>
      <c r="C299" s="8"/>
      <c r="D299" s="9"/>
      <c r="E299" s="8"/>
      <c r="F299" s="8"/>
      <c r="G299" s="8"/>
      <c r="H299" s="8"/>
      <c r="I299" s="8"/>
      <c r="J299" s="9"/>
      <c r="K299" s="13"/>
    </row>
    <row r="300" spans="1:11" ht="48">
      <c r="A300" s="8">
        <f t="shared" si="5"/>
        <v>296</v>
      </c>
      <c r="B300" s="8" t="s">
        <v>188</v>
      </c>
      <c r="C300" s="8"/>
      <c r="D300" s="9"/>
      <c r="E300" s="8"/>
      <c r="F300" s="8"/>
      <c r="G300" s="8"/>
      <c r="H300" s="8"/>
      <c r="I300" s="8"/>
      <c r="J300" s="9"/>
      <c r="K300" s="13"/>
    </row>
    <row r="301" spans="1:11" ht="48">
      <c r="A301" s="8">
        <f t="shared" si="5"/>
        <v>297</v>
      </c>
      <c r="B301" s="8" t="s">
        <v>188</v>
      </c>
      <c r="C301" s="8"/>
      <c r="D301" s="9"/>
      <c r="E301" s="8"/>
      <c r="F301" s="8"/>
      <c r="G301" s="8"/>
      <c r="H301" s="8"/>
      <c r="I301" s="8"/>
      <c r="J301" s="9"/>
      <c r="K301" s="13"/>
    </row>
    <row r="302" spans="1:11" ht="48">
      <c r="A302" s="8">
        <f t="shared" si="5"/>
        <v>298</v>
      </c>
      <c r="B302" s="8" t="s">
        <v>188</v>
      </c>
      <c r="C302" s="8"/>
      <c r="D302" s="9"/>
      <c r="E302" s="8"/>
      <c r="F302" s="8"/>
      <c r="G302" s="8"/>
      <c r="H302" s="8"/>
      <c r="I302" s="8"/>
      <c r="J302" s="9"/>
      <c r="K302" s="13"/>
    </row>
    <row r="303" spans="1:11" ht="48">
      <c r="A303" s="8">
        <f t="shared" si="5"/>
        <v>299</v>
      </c>
      <c r="B303" s="8" t="s">
        <v>188</v>
      </c>
      <c r="C303" s="8"/>
      <c r="D303" s="9"/>
      <c r="E303" s="8"/>
      <c r="F303" s="8"/>
      <c r="G303" s="8"/>
      <c r="H303" s="8"/>
      <c r="I303" s="8"/>
      <c r="J303" s="9"/>
      <c r="K303" s="13"/>
    </row>
    <row r="304" spans="1:11" ht="48">
      <c r="A304" s="8">
        <f t="shared" si="5"/>
        <v>300</v>
      </c>
      <c r="B304" s="8" t="s">
        <v>188</v>
      </c>
      <c r="C304" s="8"/>
      <c r="D304" s="9"/>
      <c r="E304" s="8"/>
      <c r="F304" s="8"/>
      <c r="G304" s="8"/>
      <c r="H304" s="8"/>
      <c r="I304" s="8"/>
      <c r="J304" s="9"/>
      <c r="K304" s="13"/>
    </row>
    <row r="305" spans="1:11" ht="48">
      <c r="A305" s="8">
        <f t="shared" si="5"/>
        <v>301</v>
      </c>
      <c r="B305" s="8" t="s">
        <v>188</v>
      </c>
      <c r="C305" s="8"/>
      <c r="D305" s="9"/>
      <c r="E305" s="8"/>
      <c r="F305" s="8"/>
      <c r="G305" s="8"/>
      <c r="H305" s="8"/>
      <c r="I305" s="8"/>
      <c r="J305" s="9"/>
      <c r="K305" s="13"/>
    </row>
    <row r="306" spans="1:11" ht="48">
      <c r="A306" s="8">
        <f t="shared" si="5"/>
        <v>302</v>
      </c>
      <c r="B306" s="8" t="s">
        <v>188</v>
      </c>
      <c r="C306" s="8"/>
      <c r="D306" s="9"/>
      <c r="E306" s="8"/>
      <c r="F306" s="8"/>
      <c r="G306" s="8"/>
      <c r="H306" s="8"/>
      <c r="I306" s="8"/>
      <c r="J306" s="9"/>
      <c r="K306" s="13"/>
    </row>
    <row r="307" spans="1:11" ht="48">
      <c r="A307" s="8">
        <f t="shared" si="5"/>
        <v>303</v>
      </c>
      <c r="B307" s="8" t="s">
        <v>188</v>
      </c>
      <c r="C307" s="8"/>
      <c r="D307" s="9"/>
      <c r="E307" s="8"/>
      <c r="F307" s="8"/>
      <c r="G307" s="8"/>
      <c r="H307" s="8"/>
      <c r="I307" s="8"/>
      <c r="J307" s="9"/>
      <c r="K307" s="13"/>
    </row>
    <row r="308" spans="1:11" ht="48">
      <c r="A308" s="8">
        <f t="shared" si="5"/>
        <v>304</v>
      </c>
      <c r="B308" s="8" t="s">
        <v>188</v>
      </c>
      <c r="C308" s="8"/>
      <c r="D308" s="9"/>
      <c r="E308" s="8"/>
      <c r="F308" s="8"/>
      <c r="G308" s="8"/>
      <c r="H308" s="8"/>
      <c r="I308" s="8"/>
      <c r="J308" s="9"/>
      <c r="K308" s="13"/>
    </row>
    <row r="309" spans="1:11" ht="48">
      <c r="A309" s="8">
        <f t="shared" si="5"/>
        <v>305</v>
      </c>
      <c r="B309" s="8" t="s">
        <v>188</v>
      </c>
      <c r="C309" s="8"/>
      <c r="D309" s="9"/>
      <c r="E309" s="8"/>
      <c r="F309" s="8"/>
      <c r="G309" s="8"/>
      <c r="H309" s="8"/>
      <c r="I309" s="8"/>
      <c r="J309" s="9"/>
      <c r="K309" s="13"/>
    </row>
    <row r="310" spans="1:11" ht="48">
      <c r="A310" s="8">
        <f t="shared" si="5"/>
        <v>306</v>
      </c>
      <c r="B310" s="8" t="s">
        <v>188</v>
      </c>
      <c r="C310" s="8"/>
      <c r="D310" s="9"/>
      <c r="E310" s="8"/>
      <c r="F310" s="8"/>
      <c r="G310" s="8"/>
      <c r="H310" s="8"/>
      <c r="I310" s="8"/>
      <c r="J310" s="9"/>
      <c r="K310" s="13"/>
    </row>
    <row r="311" spans="1:11" ht="48">
      <c r="A311" s="8">
        <f t="shared" si="5"/>
        <v>307</v>
      </c>
      <c r="B311" s="8" t="s">
        <v>188</v>
      </c>
      <c r="C311" s="8"/>
      <c r="D311" s="9"/>
      <c r="E311" s="8"/>
      <c r="F311" s="8"/>
      <c r="G311" s="8"/>
      <c r="H311" s="8"/>
      <c r="I311" s="8"/>
      <c r="J311" s="9"/>
      <c r="K311" s="13"/>
    </row>
    <row r="312" spans="1:11" ht="48">
      <c r="A312" s="8">
        <f t="shared" si="5"/>
        <v>308</v>
      </c>
      <c r="B312" s="8" t="s">
        <v>188</v>
      </c>
      <c r="C312" s="8"/>
      <c r="D312" s="9"/>
      <c r="E312" s="8"/>
      <c r="F312" s="8"/>
      <c r="G312" s="8"/>
      <c r="H312" s="8"/>
      <c r="I312" s="8"/>
      <c r="J312" s="9"/>
      <c r="K312" s="13"/>
    </row>
    <row r="313" spans="1:11" ht="48">
      <c r="A313" s="8">
        <f t="shared" si="5"/>
        <v>309</v>
      </c>
      <c r="B313" s="8" t="s">
        <v>188</v>
      </c>
      <c r="C313" s="8"/>
      <c r="D313" s="9"/>
      <c r="E313" s="8"/>
      <c r="F313" s="8"/>
      <c r="G313" s="8"/>
      <c r="H313" s="8"/>
      <c r="I313" s="8"/>
      <c r="J313" s="9"/>
      <c r="K313" s="13"/>
    </row>
    <row r="314" spans="1:11" ht="48">
      <c r="A314" s="8">
        <f t="shared" si="5"/>
        <v>310</v>
      </c>
      <c r="B314" s="8" t="s">
        <v>188</v>
      </c>
      <c r="C314" s="8"/>
      <c r="D314" s="9"/>
      <c r="E314" s="8"/>
      <c r="F314" s="8"/>
      <c r="G314" s="8"/>
      <c r="H314" s="8"/>
      <c r="I314" s="8"/>
      <c r="J314" s="9"/>
      <c r="K314" s="13"/>
    </row>
    <row r="315" spans="1:11" ht="48">
      <c r="A315" s="8">
        <f t="shared" si="5"/>
        <v>311</v>
      </c>
      <c r="B315" s="8" t="s">
        <v>188</v>
      </c>
      <c r="C315" s="8"/>
      <c r="D315" s="9"/>
      <c r="E315" s="8"/>
      <c r="F315" s="8"/>
      <c r="G315" s="8"/>
      <c r="H315" s="8"/>
      <c r="I315" s="8"/>
      <c r="J315" s="9"/>
      <c r="K315" s="13"/>
    </row>
    <row r="316" spans="1:11" ht="48">
      <c r="A316" s="8">
        <f t="shared" si="5"/>
        <v>312</v>
      </c>
      <c r="B316" s="8" t="s">
        <v>188</v>
      </c>
      <c r="C316" s="8"/>
      <c r="D316" s="9"/>
      <c r="E316" s="8"/>
      <c r="F316" s="8"/>
      <c r="G316" s="8"/>
      <c r="H316" s="8"/>
      <c r="I316" s="8"/>
      <c r="J316" s="9"/>
      <c r="K316" s="13"/>
    </row>
    <row r="317" spans="1:11" ht="48">
      <c r="A317" s="8">
        <f t="shared" si="5"/>
        <v>313</v>
      </c>
      <c r="B317" s="8" t="s">
        <v>188</v>
      </c>
      <c r="C317" s="8"/>
      <c r="D317" s="9"/>
      <c r="E317" s="8"/>
      <c r="F317" s="8"/>
      <c r="G317" s="8"/>
      <c r="H317" s="8"/>
      <c r="I317" s="8"/>
      <c r="J317" s="9"/>
      <c r="K317" s="13"/>
    </row>
    <row r="318" spans="1:11" ht="48">
      <c r="A318" s="8">
        <f t="shared" si="5"/>
        <v>314</v>
      </c>
      <c r="B318" s="8" t="s">
        <v>188</v>
      </c>
      <c r="C318" s="8"/>
      <c r="D318" s="9"/>
      <c r="E318" s="8"/>
      <c r="F318" s="8"/>
      <c r="G318" s="8"/>
      <c r="H318" s="8"/>
      <c r="I318" s="8"/>
      <c r="J318" s="9"/>
      <c r="K318" s="13"/>
    </row>
    <row r="319" spans="1:11" ht="48">
      <c r="A319" s="8">
        <f t="shared" si="5"/>
        <v>315</v>
      </c>
      <c r="B319" s="8" t="s">
        <v>188</v>
      </c>
      <c r="C319" s="8"/>
      <c r="D319" s="9"/>
      <c r="E319" s="8"/>
      <c r="F319" s="8"/>
      <c r="G319" s="8"/>
      <c r="H319" s="8"/>
      <c r="I319" s="8"/>
      <c r="J319" s="9"/>
      <c r="K319" s="13"/>
    </row>
    <row r="320" spans="1:11" ht="48">
      <c r="A320" s="8">
        <f t="shared" si="5"/>
        <v>316</v>
      </c>
      <c r="B320" s="8" t="s">
        <v>188</v>
      </c>
      <c r="C320" s="8"/>
      <c r="D320" s="9"/>
      <c r="E320" s="8"/>
      <c r="F320" s="8"/>
      <c r="G320" s="8"/>
      <c r="H320" s="8"/>
      <c r="I320" s="8"/>
      <c r="J320" s="9"/>
      <c r="K320" s="13"/>
    </row>
    <row r="321" spans="1:11" ht="48">
      <c r="A321" s="8">
        <f t="shared" si="5"/>
        <v>317</v>
      </c>
      <c r="B321" s="8" t="s">
        <v>188</v>
      </c>
      <c r="C321" s="8"/>
      <c r="D321" s="9"/>
      <c r="E321" s="8"/>
      <c r="F321" s="8"/>
      <c r="G321" s="8"/>
      <c r="H321" s="8"/>
      <c r="I321" s="8"/>
      <c r="J321" s="9"/>
      <c r="K321" s="13"/>
    </row>
    <row r="322" spans="1:11" ht="48">
      <c r="A322" s="8">
        <f t="shared" si="5"/>
        <v>318</v>
      </c>
      <c r="B322" s="8" t="s">
        <v>188</v>
      </c>
      <c r="C322" s="8"/>
      <c r="D322" s="9"/>
      <c r="E322" s="8"/>
      <c r="F322" s="8"/>
      <c r="G322" s="8"/>
      <c r="H322" s="8"/>
      <c r="I322" s="8"/>
      <c r="J322" s="9"/>
      <c r="K322" s="13"/>
    </row>
    <row r="323" spans="1:11" ht="48">
      <c r="A323" s="8">
        <f t="shared" si="5"/>
        <v>319</v>
      </c>
      <c r="B323" s="8" t="s">
        <v>188</v>
      </c>
      <c r="C323" s="8"/>
      <c r="D323" s="9"/>
      <c r="E323" s="8"/>
      <c r="F323" s="8"/>
      <c r="G323" s="8"/>
      <c r="H323" s="8"/>
      <c r="I323" s="8"/>
      <c r="J323" s="9"/>
      <c r="K323" s="13"/>
    </row>
    <row r="324" spans="1:11" ht="48">
      <c r="A324" s="8">
        <f t="shared" si="5"/>
        <v>320</v>
      </c>
      <c r="B324" s="8" t="s">
        <v>188</v>
      </c>
      <c r="C324" s="8"/>
      <c r="D324" s="9"/>
      <c r="E324" s="8"/>
      <c r="F324" s="8"/>
      <c r="G324" s="8"/>
      <c r="H324" s="8"/>
      <c r="I324" s="8"/>
      <c r="J324" s="9"/>
      <c r="K324" s="13"/>
    </row>
    <row r="325" spans="1:11" ht="48">
      <c r="A325" s="8">
        <f t="shared" si="5"/>
        <v>321</v>
      </c>
      <c r="B325" s="8" t="s">
        <v>188</v>
      </c>
      <c r="C325" s="8"/>
      <c r="D325" s="9"/>
      <c r="E325" s="8"/>
      <c r="F325" s="8"/>
      <c r="G325" s="8"/>
      <c r="H325" s="8"/>
      <c r="I325" s="8"/>
      <c r="J325" s="9"/>
      <c r="K325" s="13"/>
    </row>
    <row r="326" spans="1:11" ht="48">
      <c r="A326" s="8">
        <f t="shared" si="5"/>
        <v>322</v>
      </c>
      <c r="B326" s="8" t="s">
        <v>188</v>
      </c>
      <c r="C326" s="8"/>
      <c r="D326" s="9"/>
      <c r="E326" s="8"/>
      <c r="F326" s="8"/>
      <c r="G326" s="8"/>
      <c r="H326" s="8"/>
      <c r="I326" s="8"/>
      <c r="J326" s="9"/>
      <c r="K326" s="13"/>
    </row>
    <row r="327" spans="1:11" ht="48">
      <c r="A327" s="8">
        <f t="shared" si="5"/>
        <v>323</v>
      </c>
      <c r="B327" s="8" t="s">
        <v>188</v>
      </c>
      <c r="C327" s="8"/>
      <c r="D327" s="9"/>
      <c r="E327" s="8"/>
      <c r="F327" s="8"/>
      <c r="G327" s="8"/>
      <c r="H327" s="8"/>
      <c r="I327" s="8"/>
      <c r="J327" s="9"/>
      <c r="K327" s="13"/>
    </row>
    <row r="328" spans="1:11" ht="48">
      <c r="A328" s="8">
        <f t="shared" si="5"/>
        <v>324</v>
      </c>
      <c r="B328" s="8" t="s">
        <v>188</v>
      </c>
      <c r="C328" s="8"/>
      <c r="D328" s="9"/>
      <c r="E328" s="8"/>
      <c r="F328" s="8"/>
      <c r="G328" s="8"/>
      <c r="H328" s="8"/>
      <c r="I328" s="8"/>
      <c r="J328" s="9"/>
      <c r="K328" s="13"/>
    </row>
    <row r="329" spans="1:11" ht="48">
      <c r="A329" s="8">
        <f t="shared" si="5"/>
        <v>325</v>
      </c>
      <c r="B329" s="8" t="s">
        <v>188</v>
      </c>
      <c r="C329" s="8"/>
      <c r="D329" s="9"/>
      <c r="E329" s="8"/>
      <c r="F329" s="8"/>
      <c r="G329" s="8"/>
      <c r="H329" s="8"/>
      <c r="I329" s="8"/>
      <c r="J329" s="9"/>
      <c r="K329" s="13"/>
    </row>
    <row r="330" spans="1:11" ht="48">
      <c r="A330" s="8">
        <f t="shared" si="5"/>
        <v>326</v>
      </c>
      <c r="B330" s="8" t="s">
        <v>188</v>
      </c>
      <c r="C330" s="8"/>
      <c r="D330" s="9"/>
      <c r="E330" s="8"/>
      <c r="F330" s="8"/>
      <c r="G330" s="8"/>
      <c r="H330" s="8"/>
      <c r="I330" s="8"/>
      <c r="J330" s="9"/>
      <c r="K330" s="13"/>
    </row>
    <row r="331" spans="1:11" ht="48">
      <c r="A331" s="8">
        <f t="shared" si="5"/>
        <v>327</v>
      </c>
      <c r="B331" s="8" t="s">
        <v>188</v>
      </c>
      <c r="C331" s="8"/>
      <c r="D331" s="9"/>
      <c r="E331" s="8"/>
      <c r="F331" s="8"/>
      <c r="G331" s="8"/>
      <c r="H331" s="8"/>
      <c r="I331" s="8"/>
      <c r="J331" s="9"/>
      <c r="K331" s="13"/>
    </row>
    <row r="332" spans="1:11" ht="48">
      <c r="A332" s="8">
        <f t="shared" si="5"/>
        <v>328</v>
      </c>
      <c r="B332" s="8" t="s">
        <v>188</v>
      </c>
      <c r="C332" s="8"/>
      <c r="D332" s="9"/>
      <c r="E332" s="8"/>
      <c r="F332" s="8"/>
      <c r="G332" s="8"/>
      <c r="H332" s="8"/>
      <c r="I332" s="8"/>
      <c r="J332" s="9"/>
      <c r="K332" s="13"/>
    </row>
    <row r="333" spans="1:11" ht="48">
      <c r="A333" s="8">
        <f t="shared" si="5"/>
        <v>329</v>
      </c>
      <c r="B333" s="8" t="s">
        <v>188</v>
      </c>
      <c r="C333" s="8"/>
      <c r="D333" s="9"/>
      <c r="E333" s="8"/>
      <c r="F333" s="8"/>
      <c r="G333" s="8"/>
      <c r="H333" s="8"/>
      <c r="I333" s="8"/>
      <c r="J333" s="9"/>
      <c r="K333" s="13"/>
    </row>
    <row r="334" spans="1:11" ht="48">
      <c r="A334" s="8">
        <f t="shared" si="5"/>
        <v>330</v>
      </c>
      <c r="B334" s="8" t="s">
        <v>188</v>
      </c>
      <c r="C334" s="8"/>
      <c r="D334" s="9"/>
      <c r="E334" s="8"/>
      <c r="F334" s="8"/>
      <c r="G334" s="8"/>
      <c r="H334" s="8"/>
      <c r="I334" s="8"/>
      <c r="J334" s="9"/>
      <c r="K334" s="13"/>
    </row>
    <row r="335" spans="1:11" ht="48">
      <c r="A335" s="8">
        <f t="shared" si="5"/>
        <v>331</v>
      </c>
      <c r="B335" s="8" t="s">
        <v>188</v>
      </c>
      <c r="C335" s="8"/>
      <c r="D335" s="9"/>
      <c r="E335" s="8"/>
      <c r="F335" s="8"/>
      <c r="G335" s="8"/>
      <c r="H335" s="8"/>
      <c r="I335" s="8"/>
      <c r="J335" s="9"/>
      <c r="K335" s="13"/>
    </row>
    <row r="336" spans="1:11" ht="48">
      <c r="A336" s="8">
        <f t="shared" si="5"/>
        <v>332</v>
      </c>
      <c r="B336" s="8" t="s">
        <v>188</v>
      </c>
      <c r="C336" s="8"/>
      <c r="D336" s="9"/>
      <c r="E336" s="8"/>
      <c r="F336" s="8"/>
      <c r="G336" s="8"/>
      <c r="H336" s="8"/>
      <c r="I336" s="8"/>
      <c r="J336" s="9"/>
      <c r="K336" s="13"/>
    </row>
    <row r="337" spans="1:11" ht="48">
      <c r="A337" s="8">
        <f t="shared" si="5"/>
        <v>333</v>
      </c>
      <c r="B337" s="8" t="s">
        <v>188</v>
      </c>
      <c r="C337" s="8"/>
      <c r="D337" s="9"/>
      <c r="E337" s="8"/>
      <c r="F337" s="8"/>
      <c r="G337" s="8"/>
      <c r="H337" s="8"/>
      <c r="I337" s="8"/>
      <c r="J337" s="9"/>
      <c r="K337" s="13"/>
    </row>
    <row r="338" spans="1:11" ht="48">
      <c r="A338" s="8">
        <f t="shared" si="5"/>
        <v>334</v>
      </c>
      <c r="B338" s="8" t="s">
        <v>188</v>
      </c>
      <c r="C338" s="8"/>
      <c r="D338" s="9"/>
      <c r="E338" s="8"/>
      <c r="F338" s="8"/>
      <c r="G338" s="8"/>
      <c r="H338" s="8"/>
      <c r="I338" s="8"/>
      <c r="J338" s="9"/>
      <c r="K338" s="13"/>
    </row>
    <row r="339" spans="1:11" ht="48">
      <c r="A339" s="8">
        <f t="shared" si="5"/>
        <v>335</v>
      </c>
      <c r="B339" s="8" t="s">
        <v>188</v>
      </c>
      <c r="C339" s="8"/>
      <c r="D339" s="9"/>
      <c r="E339" s="8"/>
      <c r="F339" s="8"/>
      <c r="G339" s="8"/>
      <c r="H339" s="8"/>
      <c r="I339" s="8"/>
      <c r="J339" s="9"/>
      <c r="K339" s="13"/>
    </row>
    <row r="340" spans="1:11" ht="48">
      <c r="A340" s="8">
        <f t="shared" si="5"/>
        <v>336</v>
      </c>
      <c r="B340" s="8" t="s">
        <v>188</v>
      </c>
      <c r="C340" s="8"/>
      <c r="D340" s="9"/>
      <c r="E340" s="8"/>
      <c r="F340" s="8"/>
      <c r="G340" s="8"/>
      <c r="H340" s="8"/>
      <c r="I340" s="8"/>
      <c r="J340" s="9"/>
      <c r="K340" s="13"/>
    </row>
    <row r="341" spans="1:11" ht="48">
      <c r="A341" s="8">
        <f t="shared" si="5"/>
        <v>337</v>
      </c>
      <c r="B341" s="8" t="s">
        <v>188</v>
      </c>
      <c r="C341" s="8"/>
      <c r="D341" s="9"/>
      <c r="E341" s="8"/>
      <c r="F341" s="8"/>
      <c r="G341" s="8"/>
      <c r="H341" s="8"/>
      <c r="I341" s="8"/>
      <c r="J341" s="9"/>
      <c r="K341" s="13"/>
    </row>
    <row r="342" spans="1:11" ht="48">
      <c r="A342" s="8">
        <f t="shared" si="5"/>
        <v>338</v>
      </c>
      <c r="B342" s="8" t="s">
        <v>188</v>
      </c>
      <c r="C342" s="8"/>
      <c r="D342" s="9"/>
      <c r="E342" s="8"/>
      <c r="F342" s="8"/>
      <c r="G342" s="8"/>
      <c r="H342" s="8"/>
      <c r="I342" s="8"/>
      <c r="J342" s="9"/>
      <c r="K342" s="13"/>
    </row>
    <row r="343" spans="1:11" ht="48">
      <c r="A343" s="8">
        <f t="shared" si="5"/>
        <v>339</v>
      </c>
      <c r="B343" s="8" t="s">
        <v>188</v>
      </c>
      <c r="C343" s="8"/>
      <c r="D343" s="9"/>
      <c r="E343" s="8"/>
      <c r="F343" s="8"/>
      <c r="G343" s="8"/>
      <c r="H343" s="8"/>
      <c r="I343" s="8"/>
      <c r="J343" s="9"/>
      <c r="K343" s="13"/>
    </row>
    <row r="344" spans="1:11" ht="48">
      <c r="A344" s="8">
        <f t="shared" si="5"/>
        <v>340</v>
      </c>
      <c r="B344" s="8" t="s">
        <v>188</v>
      </c>
      <c r="C344" s="8"/>
      <c r="D344" s="9"/>
      <c r="E344" s="8"/>
      <c r="F344" s="8"/>
      <c r="G344" s="8"/>
      <c r="H344" s="8"/>
      <c r="I344" s="8"/>
      <c r="J344" s="9"/>
      <c r="K344" s="13"/>
    </row>
    <row r="345" spans="1:11" ht="48">
      <c r="A345" s="8">
        <f t="shared" si="5"/>
        <v>341</v>
      </c>
      <c r="B345" s="8" t="s">
        <v>188</v>
      </c>
      <c r="C345" s="8"/>
      <c r="D345" s="9"/>
      <c r="E345" s="8"/>
      <c r="F345" s="8"/>
      <c r="G345" s="8"/>
      <c r="H345" s="8"/>
      <c r="I345" s="8"/>
      <c r="J345" s="9"/>
      <c r="K345" s="13"/>
    </row>
    <row r="346" spans="1:11" ht="48">
      <c r="A346" s="8">
        <f t="shared" si="5"/>
        <v>342</v>
      </c>
      <c r="B346" s="8" t="s">
        <v>188</v>
      </c>
      <c r="C346" s="8"/>
      <c r="D346" s="9"/>
      <c r="E346" s="8"/>
      <c r="F346" s="8"/>
      <c r="G346" s="8"/>
      <c r="H346" s="8"/>
      <c r="I346" s="8"/>
      <c r="J346" s="9"/>
      <c r="K346" s="13"/>
    </row>
    <row r="347" spans="1:11" ht="48">
      <c r="A347" s="8">
        <f t="shared" si="5"/>
        <v>343</v>
      </c>
      <c r="B347" s="8" t="s">
        <v>188</v>
      </c>
      <c r="C347" s="8"/>
      <c r="D347" s="9"/>
      <c r="E347" s="8"/>
      <c r="F347" s="8"/>
      <c r="G347" s="8"/>
      <c r="H347" s="8"/>
      <c r="I347" s="8"/>
      <c r="J347" s="9"/>
      <c r="K347" s="13"/>
    </row>
    <row r="348" spans="1:11" ht="48">
      <c r="A348" s="8">
        <f t="shared" si="5"/>
        <v>344</v>
      </c>
      <c r="B348" s="8" t="s">
        <v>188</v>
      </c>
      <c r="C348" s="8"/>
      <c r="D348" s="9"/>
      <c r="E348" s="8"/>
      <c r="F348" s="8"/>
      <c r="G348" s="8"/>
      <c r="H348" s="8"/>
      <c r="I348" s="8"/>
      <c r="J348" s="9"/>
      <c r="K348" s="13"/>
    </row>
    <row r="349" spans="1:11" ht="48">
      <c r="A349" s="8">
        <f t="shared" si="5"/>
        <v>345</v>
      </c>
      <c r="B349" s="8" t="s">
        <v>188</v>
      </c>
      <c r="C349" s="8"/>
      <c r="D349" s="9"/>
      <c r="E349" s="8"/>
      <c r="F349" s="8"/>
      <c r="G349" s="8"/>
      <c r="H349" s="8"/>
      <c r="I349" s="8"/>
      <c r="J349" s="9"/>
      <c r="K349" s="13"/>
    </row>
    <row r="350" spans="1:11" ht="48">
      <c r="A350" s="8">
        <f t="shared" si="5"/>
        <v>346</v>
      </c>
      <c r="B350" s="8" t="s">
        <v>188</v>
      </c>
      <c r="C350" s="8"/>
      <c r="D350" s="9"/>
      <c r="E350" s="8"/>
      <c r="F350" s="8"/>
      <c r="G350" s="8"/>
      <c r="H350" s="8"/>
      <c r="I350" s="8"/>
      <c r="J350" s="9"/>
      <c r="K350" s="13"/>
    </row>
    <row r="351" spans="1:11" ht="48">
      <c r="A351" s="8">
        <f t="shared" si="5"/>
        <v>347</v>
      </c>
      <c r="B351" s="8" t="s">
        <v>188</v>
      </c>
      <c r="C351" s="8"/>
      <c r="D351" s="9"/>
      <c r="E351" s="8"/>
      <c r="F351" s="8"/>
      <c r="G351" s="8"/>
      <c r="H351" s="8"/>
      <c r="I351" s="8"/>
      <c r="J351" s="9"/>
      <c r="K351" s="13"/>
    </row>
    <row r="352" spans="1:11" ht="48">
      <c r="A352" s="8">
        <f t="shared" si="5"/>
        <v>348</v>
      </c>
      <c r="B352" s="8" t="s">
        <v>188</v>
      </c>
      <c r="C352" s="8"/>
      <c r="D352" s="9"/>
      <c r="E352" s="8"/>
      <c r="F352" s="8"/>
      <c r="G352" s="8"/>
      <c r="H352" s="8"/>
      <c r="I352" s="8"/>
      <c r="J352" s="9"/>
      <c r="K352" s="13"/>
    </row>
    <row r="353" spans="1:11" ht="48">
      <c r="A353" s="8">
        <f t="shared" si="5"/>
        <v>349</v>
      </c>
      <c r="B353" s="8" t="s">
        <v>188</v>
      </c>
      <c r="C353" s="8"/>
      <c r="D353" s="9"/>
      <c r="E353" s="8"/>
      <c r="F353" s="8"/>
      <c r="G353" s="8"/>
      <c r="H353" s="8"/>
      <c r="I353" s="8"/>
      <c r="J353" s="9"/>
      <c r="K353" s="13"/>
    </row>
    <row r="354" spans="1:11" ht="48">
      <c r="A354" s="8">
        <f t="shared" si="5"/>
        <v>350</v>
      </c>
      <c r="B354" s="8" t="s">
        <v>188</v>
      </c>
      <c r="C354" s="8"/>
      <c r="D354" s="9"/>
      <c r="E354" s="8"/>
      <c r="F354" s="8"/>
      <c r="G354" s="8"/>
      <c r="H354" s="8"/>
      <c r="I354" s="8"/>
      <c r="J354" s="9"/>
      <c r="K354" s="13"/>
    </row>
    <row r="355" spans="1:11" ht="48">
      <c r="A355" s="8">
        <f t="shared" si="5"/>
        <v>351</v>
      </c>
      <c r="B355" s="8" t="s">
        <v>188</v>
      </c>
      <c r="C355" s="8"/>
      <c r="D355" s="9"/>
      <c r="E355" s="8"/>
      <c r="F355" s="8"/>
      <c r="G355" s="8"/>
      <c r="H355" s="8"/>
      <c r="I355" s="8"/>
      <c r="J355" s="9"/>
      <c r="K355" s="13"/>
    </row>
    <row r="356" spans="1:11" ht="48">
      <c r="A356" s="8">
        <f t="shared" si="5"/>
        <v>352</v>
      </c>
      <c r="B356" s="8" t="s">
        <v>188</v>
      </c>
      <c r="C356" s="8"/>
      <c r="D356" s="9"/>
      <c r="E356" s="8"/>
      <c r="F356" s="8"/>
      <c r="G356" s="8"/>
      <c r="H356" s="8"/>
      <c r="I356" s="8"/>
      <c r="J356" s="9"/>
      <c r="K356" s="13"/>
    </row>
    <row r="357" spans="1:11" ht="48">
      <c r="A357" s="8">
        <f t="shared" si="5"/>
        <v>353</v>
      </c>
      <c r="B357" s="8" t="s">
        <v>188</v>
      </c>
      <c r="C357" s="8"/>
      <c r="D357" s="9"/>
      <c r="E357" s="8"/>
      <c r="F357" s="8"/>
      <c r="G357" s="8"/>
      <c r="H357" s="8"/>
      <c r="I357" s="8"/>
      <c r="J357" s="9"/>
      <c r="K357" s="13"/>
    </row>
    <row r="358" spans="1:11" ht="48">
      <c r="A358" s="8">
        <f t="shared" si="5"/>
        <v>354</v>
      </c>
      <c r="B358" s="8" t="s">
        <v>188</v>
      </c>
      <c r="C358" s="8"/>
      <c r="D358" s="9"/>
      <c r="E358" s="8"/>
      <c r="F358" s="8"/>
      <c r="G358" s="8"/>
      <c r="H358" s="8"/>
      <c r="I358" s="8"/>
      <c r="J358" s="9"/>
      <c r="K358" s="13"/>
    </row>
    <row r="359" spans="1:11" ht="48">
      <c r="A359" s="8">
        <f t="shared" ref="A359:A408" si="6">ROW()-4</f>
        <v>355</v>
      </c>
      <c r="B359" s="8" t="s">
        <v>188</v>
      </c>
      <c r="C359" s="8"/>
      <c r="D359" s="9"/>
      <c r="E359" s="8"/>
      <c r="F359" s="8"/>
      <c r="G359" s="8"/>
      <c r="H359" s="8"/>
      <c r="I359" s="8"/>
      <c r="J359" s="9"/>
      <c r="K359" s="13"/>
    </row>
    <row r="360" spans="1:11" ht="48">
      <c r="A360" s="8">
        <f t="shared" si="6"/>
        <v>356</v>
      </c>
      <c r="B360" s="8" t="s">
        <v>188</v>
      </c>
      <c r="C360" s="8"/>
      <c r="D360" s="9"/>
      <c r="E360" s="8"/>
      <c r="F360" s="8"/>
      <c r="G360" s="8"/>
      <c r="H360" s="8"/>
      <c r="I360" s="8"/>
      <c r="J360" s="9"/>
      <c r="K360" s="13"/>
    </row>
    <row r="361" spans="1:11" ht="48">
      <c r="A361" s="8">
        <f t="shared" si="6"/>
        <v>357</v>
      </c>
      <c r="B361" s="8" t="s">
        <v>188</v>
      </c>
      <c r="C361" s="8"/>
      <c r="D361" s="9"/>
      <c r="E361" s="8"/>
      <c r="F361" s="8"/>
      <c r="G361" s="8"/>
      <c r="H361" s="8"/>
      <c r="I361" s="8"/>
      <c r="J361" s="9"/>
      <c r="K361" s="13"/>
    </row>
    <row r="362" spans="1:11" ht="48">
      <c r="A362" s="8">
        <f t="shared" si="6"/>
        <v>358</v>
      </c>
      <c r="B362" s="8" t="s">
        <v>188</v>
      </c>
      <c r="C362" s="8"/>
      <c r="D362" s="9"/>
      <c r="E362" s="8"/>
      <c r="F362" s="8"/>
      <c r="G362" s="8"/>
      <c r="H362" s="8"/>
      <c r="I362" s="8"/>
      <c r="J362" s="9"/>
      <c r="K362" s="13"/>
    </row>
    <row r="363" spans="1:11" ht="48">
      <c r="A363" s="8">
        <f t="shared" si="6"/>
        <v>359</v>
      </c>
      <c r="B363" s="8" t="s">
        <v>188</v>
      </c>
      <c r="C363" s="8"/>
      <c r="D363" s="9"/>
      <c r="E363" s="8"/>
      <c r="F363" s="8"/>
      <c r="G363" s="8"/>
      <c r="H363" s="8"/>
      <c r="I363" s="8"/>
      <c r="J363" s="9"/>
      <c r="K363" s="13"/>
    </row>
    <row r="364" spans="1:11" ht="48">
      <c r="A364" s="8">
        <f t="shared" si="6"/>
        <v>360</v>
      </c>
      <c r="B364" s="8" t="s">
        <v>188</v>
      </c>
      <c r="C364" s="8"/>
      <c r="D364" s="9"/>
      <c r="E364" s="8"/>
      <c r="F364" s="8"/>
      <c r="G364" s="8"/>
      <c r="H364" s="8"/>
      <c r="I364" s="8"/>
      <c r="J364" s="9"/>
      <c r="K364" s="13"/>
    </row>
    <row r="365" spans="1:11" ht="48">
      <c r="A365" s="8">
        <f t="shared" si="6"/>
        <v>361</v>
      </c>
      <c r="B365" s="8" t="s">
        <v>188</v>
      </c>
      <c r="C365" s="8"/>
      <c r="D365" s="9"/>
      <c r="E365" s="8"/>
      <c r="F365" s="8"/>
      <c r="G365" s="8"/>
      <c r="H365" s="8"/>
      <c r="I365" s="8"/>
      <c r="J365" s="9"/>
      <c r="K365" s="13"/>
    </row>
    <row r="366" spans="1:11" ht="48">
      <c r="A366" s="8">
        <f t="shared" si="6"/>
        <v>362</v>
      </c>
      <c r="B366" s="8" t="s">
        <v>188</v>
      </c>
      <c r="C366" s="8"/>
      <c r="D366" s="9"/>
      <c r="E366" s="8"/>
      <c r="F366" s="8"/>
      <c r="G366" s="8"/>
      <c r="H366" s="8"/>
      <c r="I366" s="8"/>
      <c r="J366" s="9"/>
      <c r="K366" s="13"/>
    </row>
    <row r="367" spans="1:11" ht="48">
      <c r="A367" s="8">
        <f t="shared" si="6"/>
        <v>363</v>
      </c>
      <c r="B367" s="8" t="s">
        <v>188</v>
      </c>
      <c r="C367" s="8"/>
      <c r="D367" s="9"/>
      <c r="E367" s="8"/>
      <c r="F367" s="8"/>
      <c r="G367" s="8"/>
      <c r="H367" s="8"/>
      <c r="I367" s="8"/>
      <c r="J367" s="9"/>
      <c r="K367" s="13"/>
    </row>
    <row r="368" spans="1:11" ht="48">
      <c r="A368" s="8">
        <f t="shared" si="6"/>
        <v>364</v>
      </c>
      <c r="B368" s="8" t="s">
        <v>188</v>
      </c>
      <c r="C368" s="8"/>
      <c r="D368" s="9"/>
      <c r="E368" s="8"/>
      <c r="F368" s="8"/>
      <c r="G368" s="8"/>
      <c r="H368" s="8"/>
      <c r="I368" s="8"/>
      <c r="J368" s="9"/>
      <c r="K368" s="13"/>
    </row>
    <row r="369" spans="1:11" ht="48">
      <c r="A369" s="8">
        <f t="shared" si="6"/>
        <v>365</v>
      </c>
      <c r="B369" s="8" t="s">
        <v>188</v>
      </c>
      <c r="C369" s="8"/>
      <c r="D369" s="9"/>
      <c r="E369" s="8"/>
      <c r="F369" s="8"/>
      <c r="G369" s="8"/>
      <c r="H369" s="8"/>
      <c r="I369" s="8"/>
      <c r="J369" s="9"/>
      <c r="K369" s="13"/>
    </row>
    <row r="370" spans="1:11" ht="48">
      <c r="A370" s="8">
        <f t="shared" si="6"/>
        <v>366</v>
      </c>
      <c r="B370" s="8" t="s">
        <v>188</v>
      </c>
      <c r="C370" s="8"/>
      <c r="D370" s="9"/>
      <c r="E370" s="8"/>
      <c r="F370" s="8"/>
      <c r="G370" s="8"/>
      <c r="H370" s="8"/>
      <c r="I370" s="8"/>
      <c r="J370" s="9"/>
      <c r="K370" s="13"/>
    </row>
    <row r="371" spans="1:11" ht="48">
      <c r="A371" s="8">
        <f t="shared" si="6"/>
        <v>367</v>
      </c>
      <c r="B371" s="8" t="s">
        <v>188</v>
      </c>
      <c r="C371" s="8"/>
      <c r="D371" s="9"/>
      <c r="E371" s="8"/>
      <c r="F371" s="8"/>
      <c r="G371" s="8"/>
      <c r="H371" s="8"/>
      <c r="I371" s="8"/>
      <c r="J371" s="9"/>
      <c r="K371" s="13"/>
    </row>
    <row r="372" spans="1:11" ht="48">
      <c r="A372" s="8">
        <f t="shared" si="6"/>
        <v>368</v>
      </c>
      <c r="B372" s="8" t="s">
        <v>188</v>
      </c>
      <c r="C372" s="8"/>
      <c r="D372" s="9"/>
      <c r="E372" s="8"/>
      <c r="F372" s="8"/>
      <c r="G372" s="8"/>
      <c r="H372" s="8"/>
      <c r="I372" s="8"/>
      <c r="J372" s="9"/>
      <c r="K372" s="13"/>
    </row>
    <row r="373" spans="1:11" ht="48">
      <c r="A373" s="8">
        <f t="shared" si="6"/>
        <v>369</v>
      </c>
      <c r="B373" s="8" t="s">
        <v>188</v>
      </c>
      <c r="C373" s="8"/>
      <c r="D373" s="9"/>
      <c r="E373" s="8"/>
      <c r="F373" s="8"/>
      <c r="G373" s="8"/>
      <c r="H373" s="8"/>
      <c r="I373" s="8"/>
      <c r="J373" s="9"/>
      <c r="K373" s="13"/>
    </row>
    <row r="374" spans="1:11" ht="48">
      <c r="A374" s="8">
        <f t="shared" si="6"/>
        <v>370</v>
      </c>
      <c r="B374" s="8" t="s">
        <v>188</v>
      </c>
      <c r="C374" s="8"/>
      <c r="D374" s="9"/>
      <c r="E374" s="8"/>
      <c r="F374" s="8"/>
      <c r="G374" s="8"/>
      <c r="H374" s="8"/>
      <c r="I374" s="8"/>
      <c r="J374" s="9"/>
      <c r="K374" s="13"/>
    </row>
    <row r="375" spans="1:11" ht="48">
      <c r="A375" s="8">
        <f t="shared" si="6"/>
        <v>371</v>
      </c>
      <c r="B375" s="8" t="s">
        <v>188</v>
      </c>
      <c r="C375" s="8"/>
      <c r="D375" s="9"/>
      <c r="E375" s="8"/>
      <c r="F375" s="8"/>
      <c r="G375" s="8"/>
      <c r="H375" s="8"/>
      <c r="I375" s="8"/>
      <c r="J375" s="9"/>
      <c r="K375" s="13"/>
    </row>
    <row r="376" spans="1:11" ht="48">
      <c r="A376" s="8">
        <f t="shared" si="6"/>
        <v>372</v>
      </c>
      <c r="B376" s="8" t="s">
        <v>188</v>
      </c>
      <c r="C376" s="8"/>
      <c r="D376" s="9"/>
      <c r="E376" s="8"/>
      <c r="F376" s="8"/>
      <c r="G376" s="8"/>
      <c r="H376" s="8"/>
      <c r="I376" s="8"/>
      <c r="J376" s="9"/>
      <c r="K376" s="13"/>
    </row>
    <row r="377" spans="1:11" ht="48">
      <c r="A377" s="8">
        <f t="shared" si="6"/>
        <v>373</v>
      </c>
      <c r="B377" s="8" t="s">
        <v>188</v>
      </c>
      <c r="C377" s="8"/>
      <c r="D377" s="9"/>
      <c r="E377" s="8"/>
      <c r="F377" s="8"/>
      <c r="G377" s="8"/>
      <c r="H377" s="8"/>
      <c r="I377" s="8"/>
      <c r="J377" s="9"/>
      <c r="K377" s="13"/>
    </row>
    <row r="378" spans="1:11" ht="48">
      <c r="A378" s="8">
        <f t="shared" si="6"/>
        <v>374</v>
      </c>
      <c r="B378" s="8" t="s">
        <v>188</v>
      </c>
      <c r="C378" s="8"/>
      <c r="D378" s="9"/>
      <c r="E378" s="8"/>
      <c r="F378" s="8"/>
      <c r="G378" s="8"/>
      <c r="H378" s="8"/>
      <c r="I378" s="8"/>
      <c r="J378" s="9"/>
      <c r="K378" s="13"/>
    </row>
    <row r="379" spans="1:11" ht="48">
      <c r="A379" s="8">
        <f t="shared" si="6"/>
        <v>375</v>
      </c>
      <c r="B379" s="8" t="s">
        <v>188</v>
      </c>
      <c r="C379" s="8"/>
      <c r="D379" s="9"/>
      <c r="E379" s="8"/>
      <c r="F379" s="8"/>
      <c r="G379" s="8"/>
      <c r="H379" s="8"/>
      <c r="I379" s="8"/>
      <c r="J379" s="9"/>
      <c r="K379" s="13"/>
    </row>
    <row r="380" spans="1:11" ht="48">
      <c r="A380" s="8">
        <f t="shared" si="6"/>
        <v>376</v>
      </c>
      <c r="B380" s="8" t="s">
        <v>188</v>
      </c>
      <c r="C380" s="8"/>
      <c r="D380" s="9"/>
      <c r="E380" s="8"/>
      <c r="F380" s="8"/>
      <c r="G380" s="8"/>
      <c r="H380" s="8"/>
      <c r="I380" s="8"/>
      <c r="J380" s="9"/>
      <c r="K380" s="13"/>
    </row>
    <row r="381" spans="1:11" ht="48">
      <c r="A381" s="8">
        <f t="shared" si="6"/>
        <v>377</v>
      </c>
      <c r="B381" s="8" t="s">
        <v>188</v>
      </c>
      <c r="C381" s="8"/>
      <c r="D381" s="9"/>
      <c r="E381" s="8"/>
      <c r="F381" s="8"/>
      <c r="G381" s="8"/>
      <c r="H381" s="8"/>
      <c r="I381" s="8"/>
      <c r="J381" s="9"/>
      <c r="K381" s="13"/>
    </row>
    <row r="382" spans="1:11" ht="48">
      <c r="A382" s="8">
        <f t="shared" si="6"/>
        <v>378</v>
      </c>
      <c r="B382" s="8" t="s">
        <v>188</v>
      </c>
      <c r="C382" s="8"/>
      <c r="D382" s="9"/>
      <c r="E382" s="8"/>
      <c r="F382" s="8"/>
      <c r="G382" s="8"/>
      <c r="H382" s="8"/>
      <c r="I382" s="8"/>
      <c r="J382" s="9"/>
      <c r="K382" s="13"/>
    </row>
    <row r="383" spans="1:11" ht="48">
      <c r="A383" s="8">
        <f t="shared" si="6"/>
        <v>379</v>
      </c>
      <c r="B383" s="8" t="s">
        <v>188</v>
      </c>
      <c r="C383" s="8"/>
      <c r="D383" s="9"/>
      <c r="E383" s="8"/>
      <c r="F383" s="8"/>
      <c r="G383" s="8"/>
      <c r="H383" s="8"/>
      <c r="I383" s="8"/>
      <c r="J383" s="9"/>
      <c r="K383" s="13"/>
    </row>
    <row r="384" spans="1:11" ht="48">
      <c r="A384" s="8">
        <f t="shared" si="6"/>
        <v>380</v>
      </c>
      <c r="B384" s="8" t="s">
        <v>188</v>
      </c>
      <c r="C384" s="8"/>
      <c r="D384" s="9"/>
      <c r="E384" s="8"/>
      <c r="F384" s="8"/>
      <c r="G384" s="8"/>
      <c r="H384" s="8"/>
      <c r="I384" s="8"/>
      <c r="J384" s="9"/>
      <c r="K384" s="13"/>
    </row>
    <row r="385" spans="1:11" ht="48">
      <c r="A385" s="8">
        <f t="shared" si="6"/>
        <v>381</v>
      </c>
      <c r="B385" s="8" t="s">
        <v>188</v>
      </c>
      <c r="C385" s="8"/>
      <c r="D385" s="9"/>
      <c r="E385" s="8"/>
      <c r="F385" s="8"/>
      <c r="G385" s="8"/>
      <c r="H385" s="8"/>
      <c r="I385" s="8"/>
      <c r="J385" s="9"/>
      <c r="K385" s="13"/>
    </row>
    <row r="386" spans="1:11" ht="48">
      <c r="A386" s="8">
        <f t="shared" si="6"/>
        <v>382</v>
      </c>
      <c r="B386" s="8" t="s">
        <v>188</v>
      </c>
      <c r="C386" s="8"/>
      <c r="D386" s="9"/>
      <c r="E386" s="8"/>
      <c r="F386" s="8"/>
      <c r="G386" s="8"/>
      <c r="H386" s="8"/>
      <c r="I386" s="8"/>
      <c r="J386" s="9"/>
      <c r="K386" s="13"/>
    </row>
    <row r="387" spans="1:11" ht="48">
      <c r="A387" s="8">
        <f t="shared" si="6"/>
        <v>383</v>
      </c>
      <c r="B387" s="8" t="s">
        <v>188</v>
      </c>
      <c r="C387" s="8"/>
      <c r="D387" s="9"/>
      <c r="E387" s="8"/>
      <c r="F387" s="8"/>
      <c r="G387" s="8"/>
      <c r="H387" s="8"/>
      <c r="I387" s="8"/>
      <c r="J387" s="9"/>
      <c r="K387" s="13"/>
    </row>
    <row r="388" spans="1:11" ht="48">
      <c r="A388" s="8">
        <f t="shared" si="6"/>
        <v>384</v>
      </c>
      <c r="B388" s="8" t="s">
        <v>188</v>
      </c>
      <c r="C388" s="8"/>
      <c r="D388" s="9"/>
      <c r="E388" s="8"/>
      <c r="F388" s="8"/>
      <c r="G388" s="8"/>
      <c r="H388" s="8"/>
      <c r="I388" s="8"/>
      <c r="J388" s="9"/>
      <c r="K388" s="13"/>
    </row>
    <row r="389" spans="1:11" ht="48">
      <c r="A389" s="8">
        <f t="shared" si="6"/>
        <v>385</v>
      </c>
      <c r="B389" s="8" t="s">
        <v>188</v>
      </c>
      <c r="C389" s="8"/>
      <c r="D389" s="9"/>
      <c r="E389" s="8"/>
      <c r="F389" s="8"/>
      <c r="G389" s="8"/>
      <c r="H389" s="8"/>
      <c r="I389" s="8"/>
      <c r="J389" s="9"/>
      <c r="K389" s="13"/>
    </row>
    <row r="390" spans="1:11" ht="48">
      <c r="A390" s="8">
        <f t="shared" si="6"/>
        <v>386</v>
      </c>
      <c r="B390" s="8" t="s">
        <v>188</v>
      </c>
      <c r="C390" s="8"/>
      <c r="D390" s="9"/>
      <c r="E390" s="8"/>
      <c r="F390" s="8"/>
      <c r="G390" s="8"/>
      <c r="H390" s="8"/>
      <c r="I390" s="8"/>
      <c r="J390" s="9"/>
      <c r="K390" s="13"/>
    </row>
    <row r="391" spans="1:11" ht="48">
      <c r="A391" s="8">
        <f t="shared" si="6"/>
        <v>387</v>
      </c>
      <c r="B391" s="8" t="s">
        <v>188</v>
      </c>
      <c r="C391" s="8"/>
      <c r="D391" s="9"/>
      <c r="E391" s="8"/>
      <c r="F391" s="8"/>
      <c r="G391" s="8"/>
      <c r="H391" s="8"/>
      <c r="I391" s="8"/>
      <c r="J391" s="9"/>
      <c r="K391" s="13"/>
    </row>
    <row r="392" spans="1:11" ht="48">
      <c r="A392" s="8">
        <f t="shared" si="6"/>
        <v>388</v>
      </c>
      <c r="B392" s="8" t="s">
        <v>188</v>
      </c>
      <c r="C392" s="8"/>
      <c r="D392" s="9"/>
      <c r="E392" s="8"/>
      <c r="F392" s="8"/>
      <c r="G392" s="8"/>
      <c r="H392" s="8"/>
      <c r="I392" s="8"/>
      <c r="J392" s="9"/>
      <c r="K392" s="13"/>
    </row>
    <row r="393" spans="1:11" ht="48">
      <c r="A393" s="8">
        <f t="shared" si="6"/>
        <v>389</v>
      </c>
      <c r="B393" s="8" t="s">
        <v>188</v>
      </c>
      <c r="C393" s="8"/>
      <c r="D393" s="9"/>
      <c r="E393" s="8"/>
      <c r="F393" s="8"/>
      <c r="G393" s="8"/>
      <c r="H393" s="8"/>
      <c r="I393" s="8"/>
      <c r="J393" s="9"/>
      <c r="K393" s="13"/>
    </row>
    <row r="394" spans="1:11" ht="48">
      <c r="A394" s="8">
        <f t="shared" si="6"/>
        <v>390</v>
      </c>
      <c r="B394" s="8" t="s">
        <v>188</v>
      </c>
      <c r="C394" s="8"/>
      <c r="D394" s="9"/>
      <c r="E394" s="8"/>
      <c r="F394" s="8"/>
      <c r="G394" s="8"/>
      <c r="H394" s="8"/>
      <c r="I394" s="8"/>
      <c r="J394" s="9"/>
      <c r="K394" s="13"/>
    </row>
    <row r="395" spans="1:11" ht="48">
      <c r="A395" s="8">
        <f t="shared" si="6"/>
        <v>391</v>
      </c>
      <c r="B395" s="8" t="s">
        <v>188</v>
      </c>
      <c r="C395" s="8"/>
      <c r="D395" s="9"/>
      <c r="E395" s="8"/>
      <c r="F395" s="8"/>
      <c r="G395" s="8"/>
      <c r="H395" s="8"/>
      <c r="I395" s="8"/>
      <c r="J395" s="9"/>
      <c r="K395" s="13"/>
    </row>
    <row r="396" spans="1:11" ht="48">
      <c r="A396" s="8">
        <f t="shared" si="6"/>
        <v>392</v>
      </c>
      <c r="B396" s="8" t="s">
        <v>188</v>
      </c>
      <c r="C396" s="8"/>
      <c r="D396" s="9"/>
      <c r="E396" s="8"/>
      <c r="F396" s="8"/>
      <c r="G396" s="8"/>
      <c r="H396" s="8"/>
      <c r="I396" s="8"/>
      <c r="J396" s="9"/>
      <c r="K396" s="13"/>
    </row>
    <row r="397" spans="1:11" ht="48">
      <c r="A397" s="8">
        <f t="shared" si="6"/>
        <v>393</v>
      </c>
      <c r="B397" s="8" t="s">
        <v>188</v>
      </c>
      <c r="C397" s="8"/>
      <c r="D397" s="9"/>
      <c r="E397" s="8"/>
      <c r="F397" s="8"/>
      <c r="G397" s="8"/>
      <c r="H397" s="8"/>
      <c r="I397" s="8"/>
      <c r="J397" s="9"/>
      <c r="K397" s="13"/>
    </row>
    <row r="398" spans="1:11" ht="48">
      <c r="A398" s="8">
        <f t="shared" si="6"/>
        <v>394</v>
      </c>
      <c r="B398" s="8" t="s">
        <v>188</v>
      </c>
      <c r="C398" s="8"/>
      <c r="D398" s="9"/>
      <c r="E398" s="8"/>
      <c r="F398" s="8"/>
      <c r="G398" s="8"/>
      <c r="H398" s="8"/>
      <c r="I398" s="8"/>
      <c r="J398" s="9"/>
      <c r="K398" s="13"/>
    </row>
    <row r="399" spans="1:11" ht="48">
      <c r="A399" s="8">
        <f t="shared" si="6"/>
        <v>395</v>
      </c>
      <c r="B399" s="8" t="s">
        <v>188</v>
      </c>
      <c r="C399" s="8"/>
      <c r="D399" s="9"/>
      <c r="E399" s="8"/>
      <c r="F399" s="8"/>
      <c r="G399" s="8"/>
      <c r="H399" s="8"/>
      <c r="I399" s="8"/>
      <c r="J399" s="9"/>
      <c r="K399" s="13"/>
    </row>
    <row r="400" spans="1:11" ht="48">
      <c r="A400" s="8">
        <f t="shared" si="6"/>
        <v>396</v>
      </c>
      <c r="B400" s="8" t="s">
        <v>188</v>
      </c>
      <c r="C400" s="8"/>
      <c r="D400" s="9"/>
      <c r="E400" s="8"/>
      <c r="F400" s="8"/>
      <c r="G400" s="8"/>
      <c r="H400" s="8"/>
      <c r="I400" s="8"/>
      <c r="J400" s="9"/>
      <c r="K400" s="13"/>
    </row>
    <row r="401" spans="1:11" ht="48">
      <c r="A401" s="8">
        <f t="shared" si="6"/>
        <v>397</v>
      </c>
      <c r="B401" s="8" t="s">
        <v>188</v>
      </c>
      <c r="C401" s="8"/>
      <c r="D401" s="9"/>
      <c r="E401" s="8"/>
      <c r="F401" s="8"/>
      <c r="G401" s="8"/>
      <c r="H401" s="8"/>
      <c r="I401" s="8"/>
      <c r="J401" s="9"/>
      <c r="K401" s="13"/>
    </row>
    <row r="402" spans="1:11" ht="48">
      <c r="A402" s="8">
        <f t="shared" si="6"/>
        <v>398</v>
      </c>
      <c r="B402" s="8" t="s">
        <v>188</v>
      </c>
      <c r="C402" s="8"/>
      <c r="D402" s="9"/>
      <c r="E402" s="8"/>
      <c r="F402" s="8"/>
      <c r="G402" s="8"/>
      <c r="H402" s="8"/>
      <c r="I402" s="8"/>
      <c r="J402" s="9"/>
      <c r="K402" s="13"/>
    </row>
    <row r="403" spans="1:11" ht="48">
      <c r="A403" s="8">
        <f t="shared" si="6"/>
        <v>399</v>
      </c>
      <c r="B403" s="8" t="s">
        <v>188</v>
      </c>
      <c r="C403" s="8"/>
      <c r="D403" s="9"/>
      <c r="E403" s="8"/>
      <c r="F403" s="8"/>
      <c r="G403" s="8"/>
      <c r="H403" s="8"/>
      <c r="I403" s="8"/>
      <c r="J403" s="9"/>
      <c r="K403" s="13"/>
    </row>
    <row r="404" spans="1:11" ht="48">
      <c r="A404" s="8">
        <f t="shared" si="6"/>
        <v>400</v>
      </c>
      <c r="B404" s="8" t="s">
        <v>188</v>
      </c>
      <c r="C404" s="8"/>
      <c r="D404" s="9"/>
      <c r="E404" s="8"/>
      <c r="F404" s="8"/>
      <c r="G404" s="8"/>
      <c r="H404" s="8"/>
      <c r="I404" s="8"/>
      <c r="J404" s="9"/>
      <c r="K404" s="13"/>
    </row>
    <row r="405" spans="1:11" ht="48">
      <c r="A405" s="8">
        <f t="shared" si="6"/>
        <v>401</v>
      </c>
      <c r="B405" s="8" t="s">
        <v>188</v>
      </c>
      <c r="C405" s="8"/>
      <c r="D405" s="9"/>
      <c r="E405" s="8"/>
      <c r="F405" s="8"/>
      <c r="G405" s="8"/>
      <c r="H405" s="8"/>
      <c r="I405" s="8"/>
      <c r="J405" s="9"/>
      <c r="K405" s="13"/>
    </row>
    <row r="406" spans="1:11" ht="48">
      <c r="A406" s="8">
        <f t="shared" si="6"/>
        <v>402</v>
      </c>
      <c r="B406" s="8" t="s">
        <v>188</v>
      </c>
      <c r="C406" s="8"/>
      <c r="D406" s="9"/>
      <c r="E406" s="8"/>
      <c r="F406" s="8"/>
      <c r="G406" s="8"/>
      <c r="H406" s="8"/>
      <c r="I406" s="8"/>
      <c r="J406" s="9"/>
      <c r="K406" s="13"/>
    </row>
    <row r="407" spans="1:11" ht="48">
      <c r="A407" s="8">
        <f t="shared" si="6"/>
        <v>403</v>
      </c>
      <c r="B407" s="8" t="s">
        <v>188</v>
      </c>
      <c r="C407" s="8"/>
      <c r="D407" s="9"/>
      <c r="E407" s="8"/>
      <c r="F407" s="8"/>
      <c r="G407" s="8"/>
      <c r="H407" s="8"/>
      <c r="I407" s="8"/>
      <c r="J407" s="9"/>
      <c r="K407" s="13"/>
    </row>
    <row r="408" spans="1:11" ht="48">
      <c r="A408" s="8">
        <f t="shared" si="6"/>
        <v>404</v>
      </c>
      <c r="B408" s="8" t="s">
        <v>188</v>
      </c>
      <c r="C408" s="8"/>
      <c r="D408" s="9"/>
      <c r="E408" s="8"/>
      <c r="F408" s="8"/>
      <c r="G408" s="8"/>
      <c r="H408" s="8"/>
      <c r="I408" s="8"/>
      <c r="J408" s="9"/>
      <c r="K408" s="13"/>
    </row>
  </sheetData>
  <autoFilter ref="A3:L408"/>
  <mergeCells count="1">
    <mergeCell ref="C2:L2"/>
  </mergeCells>
  <phoneticPr fontId="53" type="noConversion"/>
  <dataValidations count="4">
    <dataValidation type="list" allowBlank="1" showInputMessage="1" showErrorMessage="1" sqref="C4:C408">
      <formula1>测试类型</formula1>
    </dataValidation>
    <dataValidation type="list" allowBlank="1" showInputMessage="1" showErrorMessage="1" sqref="G4:G408">
      <formula1>"一汽live鉴权,上汽live鉴权,未连接网络,连接网络"</formula1>
    </dataValidation>
    <dataValidation type="list" allowBlank="1" showInputMessage="1" showErrorMessage="1" sqref="H4:H408">
      <formula1>"已设置,未设置"</formula1>
    </dataValidation>
    <dataValidation type="list" allowBlank="1" showInputMessage="1" showErrorMessage="1" sqref="J4:J408">
      <formula1>多媒体</formula1>
    </dataValidation>
  </dataValidations>
  <pageMargins left="0.75" right="0.75" top="1" bottom="1" header="0.5" footer="0.5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5" sqref="A5"/>
    </sheetView>
  </sheetViews>
  <sheetFormatPr defaultColWidth="9" defaultRowHeight="14.25"/>
  <cols>
    <col min="1" max="1" width="18.625" customWidth="1"/>
    <col min="2" max="2" width="11.5" customWidth="1"/>
    <col min="3" max="3" width="6" customWidth="1"/>
    <col min="4" max="4" width="4" customWidth="1"/>
    <col min="5" max="5" width="6" customWidth="1"/>
    <col min="6" max="6" width="8.25" customWidth="1"/>
    <col min="7" max="7" width="6" customWidth="1"/>
  </cols>
  <sheetData>
    <row r="1" spans="1:3">
      <c r="A1" t="s">
        <v>129</v>
      </c>
      <c r="B1" s="14">
        <v>43473</v>
      </c>
    </row>
    <row r="3" spans="1:3">
      <c r="A3" t="s">
        <v>308</v>
      </c>
      <c r="B3" t="s">
        <v>309</v>
      </c>
    </row>
    <row r="4" spans="1:3">
      <c r="A4" t="s">
        <v>310</v>
      </c>
      <c r="B4" t="s">
        <v>50</v>
      </c>
      <c r="C4" t="s">
        <v>311</v>
      </c>
    </row>
    <row r="5" spans="1:3">
      <c r="A5" s="2" t="s">
        <v>169</v>
      </c>
      <c r="B5">
        <v>1</v>
      </c>
      <c r="C5">
        <v>1</v>
      </c>
    </row>
    <row r="6" spans="1:3">
      <c r="A6" s="2" t="s">
        <v>156</v>
      </c>
      <c r="B6">
        <v>1</v>
      </c>
      <c r="C6">
        <v>1</v>
      </c>
    </row>
    <row r="7" spans="1:3">
      <c r="A7" s="2" t="s">
        <v>153</v>
      </c>
      <c r="B7">
        <v>1</v>
      </c>
      <c r="C7">
        <v>1</v>
      </c>
    </row>
    <row r="8" spans="1:3">
      <c r="A8" s="2" t="s">
        <v>33</v>
      </c>
      <c r="B8">
        <v>1</v>
      </c>
      <c r="C8">
        <v>1</v>
      </c>
    </row>
    <row r="9" spans="1:3">
      <c r="A9" s="2" t="s">
        <v>311</v>
      </c>
      <c r="B9">
        <v>4</v>
      </c>
      <c r="C9">
        <v>4</v>
      </c>
    </row>
  </sheetData>
  <phoneticPr fontId="53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3"/>
  <sheetViews>
    <sheetView workbookViewId="0">
      <selection activeCell="I28" sqref="I28"/>
    </sheetView>
  </sheetViews>
  <sheetFormatPr defaultColWidth="9" defaultRowHeight="14.25" outlineLevelRow="1"/>
  <cols>
    <col min="1" max="1" width="5" customWidth="1"/>
    <col min="4" max="4" width="8.5" customWidth="1"/>
    <col min="5" max="5" width="25.625" customWidth="1"/>
    <col min="14" max="14" width="14.25" customWidth="1"/>
  </cols>
  <sheetData>
    <row r="1" spans="1:16" s="1" customFormat="1" ht="12" customHeight="1">
      <c r="A1" s="3"/>
      <c r="B1" s="170" t="s">
        <v>105</v>
      </c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3"/>
    </row>
    <row r="2" spans="1:16" s="1" customFormat="1" ht="39" customHeight="1">
      <c r="A2" s="5" t="s">
        <v>109</v>
      </c>
      <c r="B2" s="6" t="s">
        <v>114</v>
      </c>
      <c r="C2" s="6" t="s">
        <v>115</v>
      </c>
      <c r="D2" s="6" t="s">
        <v>116</v>
      </c>
      <c r="E2" s="6" t="s">
        <v>312</v>
      </c>
      <c r="F2" s="6" t="s">
        <v>117</v>
      </c>
      <c r="G2" s="7" t="s">
        <v>119</v>
      </c>
      <c r="H2" s="6" t="s">
        <v>120</v>
      </c>
      <c r="I2" s="6" t="s">
        <v>121</v>
      </c>
      <c r="J2" s="6" t="s">
        <v>123</v>
      </c>
      <c r="K2" s="11" t="s">
        <v>124</v>
      </c>
      <c r="L2" s="11" t="s">
        <v>125</v>
      </c>
      <c r="M2" s="11" t="s">
        <v>126</v>
      </c>
      <c r="N2" s="7" t="s">
        <v>127</v>
      </c>
      <c r="O2" s="12" t="s">
        <v>13</v>
      </c>
      <c r="P2" s="3" t="s">
        <v>141</v>
      </c>
    </row>
    <row r="3" spans="1:16" s="1" customFormat="1" ht="12" customHeight="1" outlineLevel="1">
      <c r="A3" s="8">
        <v>1</v>
      </c>
      <c r="B3" s="8" t="s">
        <v>194</v>
      </c>
      <c r="C3" s="9" t="s">
        <v>313</v>
      </c>
      <c r="D3" s="8" t="s">
        <v>161</v>
      </c>
      <c r="E3" s="8" t="s">
        <v>314</v>
      </c>
      <c r="F3" s="8" t="s">
        <v>145</v>
      </c>
      <c r="G3" s="8" t="s">
        <v>315</v>
      </c>
      <c r="H3" s="8" t="s">
        <v>182</v>
      </c>
      <c r="I3" s="8" t="s">
        <v>148</v>
      </c>
      <c r="J3" s="8" t="s">
        <v>316</v>
      </c>
      <c r="K3" s="8" t="s">
        <v>178</v>
      </c>
      <c r="L3" s="8" t="s">
        <v>167</v>
      </c>
      <c r="M3" s="8" t="s">
        <v>20</v>
      </c>
      <c r="N3" s="9" t="s">
        <v>317</v>
      </c>
      <c r="O3" s="9"/>
      <c r="P3" s="13" t="s">
        <v>155</v>
      </c>
    </row>
    <row r="4" spans="1:16" s="1" customFormat="1" ht="12" customHeight="1" outlineLevel="1">
      <c r="A4" s="8">
        <v>2</v>
      </c>
      <c r="B4" s="8" t="s">
        <v>194</v>
      </c>
      <c r="C4" s="9" t="s">
        <v>313</v>
      </c>
      <c r="D4" s="8" t="s">
        <v>161</v>
      </c>
      <c r="E4" s="8" t="s">
        <v>318</v>
      </c>
      <c r="F4" s="8" t="s">
        <v>145</v>
      </c>
      <c r="G4" s="8" t="s">
        <v>315</v>
      </c>
      <c r="H4" s="8" t="s">
        <v>182</v>
      </c>
      <c r="I4" s="8" t="s">
        <v>148</v>
      </c>
      <c r="J4" s="8" t="s">
        <v>316</v>
      </c>
      <c r="K4" s="8" t="s">
        <v>178</v>
      </c>
      <c r="L4" s="8" t="s">
        <v>167</v>
      </c>
      <c r="M4" s="8" t="s">
        <v>20</v>
      </c>
      <c r="N4" s="9" t="s">
        <v>317</v>
      </c>
      <c r="O4" s="9"/>
      <c r="P4" s="13" t="s">
        <v>157</v>
      </c>
    </row>
    <row r="5" spans="1:16" s="1" customFormat="1" ht="12" customHeight="1" outlineLevel="1">
      <c r="A5" s="8">
        <v>3</v>
      </c>
      <c r="B5" s="8" t="s">
        <v>194</v>
      </c>
      <c r="C5" s="9" t="s">
        <v>313</v>
      </c>
      <c r="D5" s="8" t="s">
        <v>161</v>
      </c>
      <c r="E5" s="8" t="s">
        <v>319</v>
      </c>
      <c r="F5" s="8" t="s">
        <v>145</v>
      </c>
      <c r="G5" s="8" t="s">
        <v>315</v>
      </c>
      <c r="H5" s="8" t="s">
        <v>182</v>
      </c>
      <c r="I5" s="8" t="s">
        <v>148</v>
      </c>
      <c r="J5" s="8" t="s">
        <v>316</v>
      </c>
      <c r="K5" s="8" t="s">
        <v>178</v>
      </c>
      <c r="L5" s="8" t="s">
        <v>167</v>
      </c>
      <c r="M5" s="8" t="s">
        <v>20</v>
      </c>
      <c r="N5" s="9" t="s">
        <v>317</v>
      </c>
      <c r="O5" s="9"/>
      <c r="P5" s="13" t="s">
        <v>172</v>
      </c>
    </row>
    <row r="6" spans="1:16" s="1" customFormat="1" ht="12" customHeight="1" outlineLevel="1">
      <c r="A6" s="8">
        <v>4</v>
      </c>
      <c r="B6" s="8" t="s">
        <v>194</v>
      </c>
      <c r="C6" s="9" t="s">
        <v>313</v>
      </c>
      <c r="D6" s="8" t="s">
        <v>161</v>
      </c>
      <c r="E6" s="8" t="s">
        <v>320</v>
      </c>
      <c r="F6" s="8" t="s">
        <v>145</v>
      </c>
      <c r="G6" s="8" t="s">
        <v>315</v>
      </c>
      <c r="H6" s="8" t="s">
        <v>182</v>
      </c>
      <c r="I6" s="8" t="s">
        <v>148</v>
      </c>
      <c r="J6" s="8" t="s">
        <v>316</v>
      </c>
      <c r="K6" s="8" t="s">
        <v>178</v>
      </c>
      <c r="L6" s="8" t="s">
        <v>167</v>
      </c>
      <c r="M6" s="8" t="s">
        <v>20</v>
      </c>
      <c r="N6" s="9" t="s">
        <v>74</v>
      </c>
      <c r="O6" s="9"/>
      <c r="P6" s="13" t="s">
        <v>169</v>
      </c>
    </row>
    <row r="7" spans="1:16" s="1" customFormat="1" ht="12" customHeight="1" outlineLevel="1">
      <c r="A7" s="8">
        <v>5</v>
      </c>
      <c r="B7" s="8" t="s">
        <v>194</v>
      </c>
      <c r="C7" s="9" t="s">
        <v>313</v>
      </c>
      <c r="D7" s="8" t="s">
        <v>161</v>
      </c>
      <c r="E7" s="8" t="s">
        <v>321</v>
      </c>
      <c r="F7" s="8" t="s">
        <v>145</v>
      </c>
      <c r="G7" s="8" t="s">
        <v>315</v>
      </c>
      <c r="H7" s="8" t="s">
        <v>182</v>
      </c>
      <c r="I7" s="8" t="s">
        <v>148</v>
      </c>
      <c r="J7" s="8" t="s">
        <v>316</v>
      </c>
      <c r="K7" s="8" t="s">
        <v>178</v>
      </c>
      <c r="L7" s="8" t="s">
        <v>167</v>
      </c>
      <c r="M7" s="8" t="s">
        <v>20</v>
      </c>
      <c r="N7" s="9" t="s">
        <v>74</v>
      </c>
      <c r="O7" s="9"/>
      <c r="P7" s="13" t="s">
        <v>153</v>
      </c>
    </row>
    <row r="8" spans="1:16" s="1" customFormat="1" ht="12" customHeight="1" outlineLevel="1">
      <c r="A8" s="8">
        <v>6</v>
      </c>
      <c r="B8" s="8" t="s">
        <v>194</v>
      </c>
      <c r="C8" s="9" t="s">
        <v>313</v>
      </c>
      <c r="D8" s="8" t="s">
        <v>161</v>
      </c>
      <c r="E8" s="8"/>
      <c r="F8" s="8" t="s">
        <v>145</v>
      </c>
      <c r="G8" s="10" t="s">
        <v>147</v>
      </c>
      <c r="H8" s="8" t="s">
        <v>182</v>
      </c>
      <c r="I8" s="8" t="s">
        <v>148</v>
      </c>
      <c r="J8" s="8" t="s">
        <v>316</v>
      </c>
      <c r="K8" s="8" t="s">
        <v>178</v>
      </c>
      <c r="L8" s="8" t="s">
        <v>167</v>
      </c>
      <c r="M8" s="8" t="s">
        <v>20</v>
      </c>
      <c r="N8" s="9" t="s">
        <v>74</v>
      </c>
      <c r="O8" s="9"/>
      <c r="P8" s="13" t="s">
        <v>156</v>
      </c>
    </row>
    <row r="9" spans="1:16" s="2" customFormat="1" ht="12" customHeight="1" outlineLevel="1">
      <c r="A9" s="8">
        <v>7</v>
      </c>
      <c r="B9" s="8" t="s">
        <v>194</v>
      </c>
      <c r="C9" s="9" t="s">
        <v>313</v>
      </c>
      <c r="D9" s="8" t="s">
        <v>161</v>
      </c>
      <c r="E9" s="8" t="s">
        <v>191</v>
      </c>
      <c r="F9" s="8" t="s">
        <v>145</v>
      </c>
      <c r="G9" s="10" t="s">
        <v>147</v>
      </c>
      <c r="H9" s="8" t="s">
        <v>182</v>
      </c>
      <c r="I9" s="8" t="s">
        <v>148</v>
      </c>
      <c r="J9" s="8" t="s">
        <v>316</v>
      </c>
      <c r="K9" s="8" t="s">
        <v>178</v>
      </c>
      <c r="L9" s="8" t="s">
        <v>167</v>
      </c>
      <c r="M9" s="8" t="s">
        <v>20</v>
      </c>
      <c r="N9" s="9" t="s">
        <v>74</v>
      </c>
      <c r="O9" s="9"/>
      <c r="P9" s="13" t="s">
        <v>168</v>
      </c>
    </row>
    <row r="10" spans="1:16" s="1" customFormat="1" ht="12" customHeight="1" outlineLevel="1">
      <c r="A10" s="8">
        <v>8</v>
      </c>
      <c r="B10" s="8" t="s">
        <v>194</v>
      </c>
      <c r="C10" s="9" t="s">
        <v>313</v>
      </c>
      <c r="D10" s="8" t="s">
        <v>161</v>
      </c>
      <c r="E10" s="8" t="s">
        <v>79</v>
      </c>
      <c r="F10" s="8" t="s">
        <v>145</v>
      </c>
      <c r="G10" s="10" t="s">
        <v>147</v>
      </c>
      <c r="H10" s="8" t="s">
        <v>182</v>
      </c>
      <c r="I10" s="8" t="s">
        <v>148</v>
      </c>
      <c r="J10" s="8" t="s">
        <v>316</v>
      </c>
      <c r="K10" s="8" t="s">
        <v>178</v>
      </c>
      <c r="L10" s="8" t="s">
        <v>167</v>
      </c>
      <c r="M10" s="8" t="s">
        <v>20</v>
      </c>
      <c r="N10" s="9" t="s">
        <v>79</v>
      </c>
      <c r="O10" s="9"/>
      <c r="P10" s="13" t="s">
        <v>166</v>
      </c>
    </row>
    <row r="11" spans="1:16" s="1" customFormat="1" ht="12" customHeight="1" outlineLevel="1">
      <c r="A11" s="8">
        <v>9</v>
      </c>
      <c r="B11" s="8" t="s">
        <v>194</v>
      </c>
      <c r="C11" s="9" t="s">
        <v>313</v>
      </c>
      <c r="D11" s="8" t="s">
        <v>161</v>
      </c>
      <c r="E11" s="8" t="s">
        <v>79</v>
      </c>
      <c r="F11" s="8" t="s">
        <v>145</v>
      </c>
      <c r="G11" s="10" t="s">
        <v>147</v>
      </c>
      <c r="H11" s="8" t="s">
        <v>182</v>
      </c>
      <c r="I11" s="8" t="s">
        <v>148</v>
      </c>
      <c r="J11" s="8" t="s">
        <v>316</v>
      </c>
      <c r="K11" s="8" t="s">
        <v>178</v>
      </c>
      <c r="L11" s="8" t="s">
        <v>167</v>
      </c>
      <c r="M11" s="8" t="s">
        <v>20</v>
      </c>
      <c r="N11" s="9" t="s">
        <v>79</v>
      </c>
      <c r="O11" s="9"/>
      <c r="P11" s="13" t="s">
        <v>186</v>
      </c>
    </row>
    <row r="12" spans="1:16" s="1" customFormat="1" ht="12" customHeight="1" outlineLevel="1">
      <c r="A12" s="8">
        <v>10</v>
      </c>
      <c r="B12" s="8" t="s">
        <v>194</v>
      </c>
      <c r="C12" s="9" t="s">
        <v>313</v>
      </c>
      <c r="D12" s="8" t="s">
        <v>161</v>
      </c>
      <c r="E12" s="8"/>
      <c r="F12" s="8" t="s">
        <v>145</v>
      </c>
      <c r="G12" s="10" t="s">
        <v>147</v>
      </c>
      <c r="H12" s="8" t="s">
        <v>182</v>
      </c>
      <c r="I12" s="8" t="s">
        <v>148</v>
      </c>
      <c r="J12" s="8" t="s">
        <v>316</v>
      </c>
      <c r="K12" s="8" t="s">
        <v>178</v>
      </c>
      <c r="L12" s="8" t="s">
        <v>167</v>
      </c>
      <c r="M12" s="8" t="s">
        <v>20</v>
      </c>
      <c r="N12" s="9" t="s">
        <v>317</v>
      </c>
      <c r="O12" s="9"/>
      <c r="P12" s="13" t="s">
        <v>33</v>
      </c>
    </row>
    <row r="13" spans="1:16" s="1" customFormat="1" ht="12" customHeight="1" outlineLevel="1">
      <c r="A13" s="8">
        <v>11</v>
      </c>
      <c r="B13" s="8" t="s">
        <v>194</v>
      </c>
      <c r="C13" s="9" t="s">
        <v>313</v>
      </c>
      <c r="D13" s="8" t="s">
        <v>161</v>
      </c>
      <c r="E13" s="8"/>
      <c r="F13" s="8" t="s">
        <v>145</v>
      </c>
      <c r="G13" s="10" t="s">
        <v>147</v>
      </c>
      <c r="H13" s="8" t="s">
        <v>182</v>
      </c>
      <c r="I13" s="8" t="s">
        <v>148</v>
      </c>
      <c r="J13" s="8" t="s">
        <v>149</v>
      </c>
      <c r="K13" s="8" t="s">
        <v>150</v>
      </c>
      <c r="L13" s="8" t="s">
        <v>151</v>
      </c>
      <c r="M13" s="8" t="s">
        <v>20</v>
      </c>
      <c r="N13" s="9" t="s">
        <v>322</v>
      </c>
      <c r="O13" s="9" t="s">
        <v>185</v>
      </c>
      <c r="P13" s="13" t="s">
        <v>33</v>
      </c>
    </row>
  </sheetData>
  <mergeCells count="1">
    <mergeCell ref="B1:O1"/>
  </mergeCells>
  <phoneticPr fontId="53" type="noConversion"/>
  <dataValidations count="3">
    <dataValidation type="list" allowBlank="1" showInputMessage="1" showErrorMessage="1" sqref="I2">
      <formula1>"全选,默认"</formula1>
    </dataValidation>
    <dataValidation type="list" allowBlank="1" showInputMessage="1" showErrorMessage="1" sqref="K3:K13">
      <formula1>"一汽live鉴权,上汽live鉴权,未连接网络"</formula1>
    </dataValidation>
    <dataValidation type="list" allowBlank="1" showInputMessage="1" showErrorMessage="1" sqref="L3:L13">
      <formula1>"已设置,未设置"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7"/>
  <sheetViews>
    <sheetView showGridLines="0" workbookViewId="0">
      <selection activeCell="F16" sqref="F16"/>
    </sheetView>
  </sheetViews>
  <sheetFormatPr defaultColWidth="9" defaultRowHeight="12"/>
  <cols>
    <col min="1" max="1" width="6" style="127" customWidth="1"/>
    <col min="2" max="2" width="4.75" style="127" customWidth="1"/>
    <col min="3" max="3" width="24" style="127" customWidth="1"/>
    <col min="4" max="4" width="10.125" style="127" customWidth="1"/>
    <col min="5" max="5" width="24.875" style="127" customWidth="1"/>
    <col min="6" max="6" width="24.25" style="127" customWidth="1"/>
    <col min="7" max="7" width="9" style="127"/>
    <col min="8" max="8" width="11.125" style="128" customWidth="1"/>
    <col min="9" max="9" width="12.5" style="127" customWidth="1"/>
    <col min="10" max="16384" width="9" style="127"/>
  </cols>
  <sheetData>
    <row r="1" spans="1:256" ht="22.5" customHeight="1"/>
    <row r="2" spans="1:256">
      <c r="B2" s="129" t="s">
        <v>6</v>
      </c>
      <c r="C2" s="130" t="s">
        <v>7</v>
      </c>
      <c r="D2" s="130" t="s">
        <v>8</v>
      </c>
      <c r="E2" s="130" t="s">
        <v>9</v>
      </c>
      <c r="F2" s="130" t="s">
        <v>10</v>
      </c>
      <c r="G2" s="130" t="s">
        <v>11</v>
      </c>
      <c r="H2" s="131" t="s">
        <v>12</v>
      </c>
      <c r="I2" s="142" t="s">
        <v>13</v>
      </c>
    </row>
    <row r="3" spans="1:256">
      <c r="B3" s="132">
        <v>1</v>
      </c>
      <c r="C3" s="133" t="s">
        <v>14</v>
      </c>
      <c r="D3" s="134" t="s">
        <v>15</v>
      </c>
      <c r="E3" s="133" t="s">
        <v>16</v>
      </c>
      <c r="F3" s="133"/>
      <c r="G3" s="133" t="s">
        <v>17</v>
      </c>
      <c r="H3" s="133">
        <v>20160923</v>
      </c>
      <c r="I3" s="143"/>
    </row>
    <row r="4" spans="1:256" ht="24">
      <c r="B4" s="132">
        <v>2</v>
      </c>
      <c r="C4" s="133" t="s">
        <v>18</v>
      </c>
      <c r="D4" s="134" t="s">
        <v>19</v>
      </c>
      <c r="E4" s="133" t="s">
        <v>20</v>
      </c>
      <c r="F4" s="133" t="s">
        <v>21</v>
      </c>
      <c r="G4" s="133" t="s">
        <v>22</v>
      </c>
      <c r="H4" s="135">
        <v>43041</v>
      </c>
      <c r="I4" s="143"/>
    </row>
    <row r="5" spans="1:256">
      <c r="B5" s="132">
        <v>3</v>
      </c>
      <c r="C5" s="133" t="s">
        <v>23</v>
      </c>
      <c r="D5" s="134" t="s">
        <v>24</v>
      </c>
      <c r="E5" s="133" t="s">
        <v>25</v>
      </c>
      <c r="F5" s="133" t="s">
        <v>26</v>
      </c>
      <c r="G5" s="133" t="s">
        <v>27</v>
      </c>
      <c r="H5" s="135">
        <v>43063</v>
      </c>
      <c r="I5" s="143"/>
    </row>
    <row r="6" spans="1:256" ht="24">
      <c r="B6" s="132">
        <v>4</v>
      </c>
      <c r="C6" s="133" t="s">
        <v>28</v>
      </c>
      <c r="D6" s="134" t="s">
        <v>19</v>
      </c>
      <c r="E6" s="133" t="s">
        <v>29</v>
      </c>
      <c r="F6" s="133" t="s">
        <v>30</v>
      </c>
      <c r="G6" s="133" t="s">
        <v>27</v>
      </c>
      <c r="H6" s="135">
        <v>43073</v>
      </c>
      <c r="I6" s="143"/>
    </row>
    <row r="7" spans="1:256">
      <c r="B7" s="132">
        <v>5</v>
      </c>
      <c r="C7" s="133" t="s">
        <v>31</v>
      </c>
      <c r="D7" s="134" t="s">
        <v>19</v>
      </c>
      <c r="E7" s="133" t="s">
        <v>32</v>
      </c>
      <c r="F7" s="133"/>
      <c r="G7" s="133" t="s">
        <v>33</v>
      </c>
      <c r="H7" s="135">
        <v>43752</v>
      </c>
      <c r="I7" s="143"/>
    </row>
    <row r="8" spans="1:256">
      <c r="B8" s="132">
        <v>6</v>
      </c>
      <c r="C8" s="133"/>
      <c r="D8" s="134"/>
      <c r="E8" s="133"/>
      <c r="F8" s="133"/>
      <c r="G8" s="133"/>
      <c r="H8" s="135"/>
      <c r="I8" s="143"/>
    </row>
    <row r="9" spans="1:256">
      <c r="B9" s="132">
        <v>7</v>
      </c>
      <c r="C9" s="133"/>
      <c r="D9" s="134"/>
      <c r="E9" s="133"/>
      <c r="F9" s="133"/>
      <c r="G9" s="133"/>
      <c r="H9" s="135"/>
      <c r="I9" s="143"/>
    </row>
    <row r="10" spans="1:256">
      <c r="A10" s="136"/>
      <c r="B10" s="132">
        <v>8</v>
      </c>
      <c r="C10" s="133"/>
      <c r="D10" s="134"/>
      <c r="E10" s="137"/>
      <c r="F10" s="133"/>
      <c r="G10" s="133"/>
      <c r="H10" s="135"/>
      <c r="I10" s="144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J10" s="136"/>
      <c r="AK10" s="136"/>
      <c r="AL10" s="136"/>
      <c r="AM10" s="136"/>
      <c r="AN10" s="136"/>
      <c r="AO10" s="136"/>
      <c r="AP10" s="136"/>
      <c r="AQ10" s="136"/>
      <c r="AR10" s="136"/>
      <c r="AS10" s="136"/>
      <c r="AT10" s="136"/>
      <c r="AU10" s="136"/>
      <c r="AV10" s="136"/>
      <c r="AW10" s="136"/>
      <c r="AX10" s="136"/>
      <c r="AY10" s="136"/>
      <c r="AZ10" s="136"/>
      <c r="BA10" s="136"/>
      <c r="BB10" s="136"/>
      <c r="BC10" s="136"/>
      <c r="BD10" s="136"/>
      <c r="BE10" s="136"/>
      <c r="BF10" s="136"/>
      <c r="BG10" s="136"/>
      <c r="BH10" s="136"/>
      <c r="BI10" s="136"/>
      <c r="BJ10" s="136"/>
      <c r="BK10" s="136"/>
      <c r="BL10" s="136"/>
      <c r="BM10" s="136"/>
      <c r="BN10" s="136"/>
      <c r="BO10" s="136"/>
      <c r="BP10" s="136"/>
      <c r="BQ10" s="136"/>
      <c r="BR10" s="136"/>
      <c r="BS10" s="136"/>
      <c r="BT10" s="136"/>
      <c r="BU10" s="136"/>
      <c r="BV10" s="136"/>
      <c r="BW10" s="136"/>
      <c r="BX10" s="136"/>
      <c r="BY10" s="136"/>
      <c r="BZ10" s="136"/>
      <c r="CA10" s="136"/>
      <c r="CB10" s="136"/>
      <c r="CC10" s="136"/>
      <c r="CD10" s="136"/>
      <c r="CE10" s="136"/>
      <c r="CF10" s="136"/>
      <c r="CG10" s="136"/>
      <c r="CH10" s="136"/>
      <c r="CI10" s="136"/>
      <c r="CJ10" s="136"/>
      <c r="CK10" s="136"/>
      <c r="CL10" s="136"/>
      <c r="CM10" s="136"/>
      <c r="CN10" s="136"/>
      <c r="CO10" s="136"/>
      <c r="CP10" s="136"/>
      <c r="CQ10" s="136"/>
      <c r="CR10" s="136"/>
      <c r="CS10" s="136"/>
      <c r="CT10" s="136"/>
      <c r="CU10" s="136"/>
      <c r="CV10" s="136"/>
      <c r="CW10" s="136"/>
      <c r="CX10" s="136"/>
      <c r="CY10" s="136"/>
      <c r="CZ10" s="136"/>
      <c r="DA10" s="136"/>
      <c r="DB10" s="136"/>
      <c r="DC10" s="136"/>
      <c r="DD10" s="136"/>
      <c r="DE10" s="136"/>
      <c r="DF10" s="136"/>
      <c r="DG10" s="136"/>
      <c r="DH10" s="136"/>
      <c r="DI10" s="136"/>
      <c r="DJ10" s="136"/>
      <c r="DK10" s="136"/>
      <c r="DL10" s="136"/>
      <c r="DM10" s="136"/>
      <c r="DN10" s="136"/>
      <c r="DO10" s="136"/>
      <c r="DP10" s="136"/>
      <c r="DQ10" s="136"/>
      <c r="DR10" s="136"/>
      <c r="DS10" s="136"/>
      <c r="DT10" s="136"/>
      <c r="DU10" s="136"/>
      <c r="DV10" s="136"/>
      <c r="DW10" s="136"/>
      <c r="DX10" s="136"/>
      <c r="DY10" s="136"/>
      <c r="DZ10" s="136"/>
      <c r="EA10" s="136"/>
      <c r="EB10" s="136"/>
      <c r="EC10" s="136"/>
      <c r="ED10" s="136"/>
      <c r="EE10" s="136"/>
      <c r="EF10" s="136"/>
      <c r="EG10" s="136"/>
      <c r="EH10" s="136"/>
      <c r="EI10" s="136"/>
      <c r="EJ10" s="136"/>
      <c r="EK10" s="136"/>
      <c r="EL10" s="136"/>
      <c r="EM10" s="136"/>
      <c r="EN10" s="136"/>
      <c r="EO10" s="136"/>
      <c r="EP10" s="136"/>
      <c r="EQ10" s="136"/>
      <c r="ER10" s="136"/>
      <c r="ES10" s="136"/>
      <c r="ET10" s="136"/>
      <c r="EU10" s="136"/>
      <c r="EV10" s="136"/>
      <c r="EW10" s="136"/>
      <c r="EX10" s="136"/>
      <c r="EY10" s="136"/>
      <c r="EZ10" s="136"/>
      <c r="FA10" s="136"/>
      <c r="FB10" s="136"/>
      <c r="FC10" s="136"/>
      <c r="FD10" s="136"/>
      <c r="FE10" s="136"/>
      <c r="FF10" s="136"/>
      <c r="FG10" s="136"/>
      <c r="FH10" s="136"/>
      <c r="FI10" s="136"/>
      <c r="FJ10" s="136"/>
      <c r="FK10" s="136"/>
      <c r="FL10" s="136"/>
      <c r="FM10" s="136"/>
      <c r="FN10" s="136"/>
      <c r="FO10" s="136"/>
      <c r="FP10" s="136"/>
      <c r="FQ10" s="136"/>
      <c r="FR10" s="136"/>
      <c r="FS10" s="136"/>
      <c r="FT10" s="136"/>
      <c r="FU10" s="136"/>
      <c r="FV10" s="136"/>
      <c r="FW10" s="136"/>
      <c r="FX10" s="136"/>
      <c r="FY10" s="136"/>
      <c r="FZ10" s="136"/>
      <c r="GA10" s="136"/>
      <c r="GB10" s="136"/>
      <c r="GC10" s="136"/>
      <c r="GD10" s="136"/>
      <c r="GE10" s="136"/>
      <c r="GF10" s="136"/>
      <c r="GG10" s="136"/>
      <c r="GH10" s="136"/>
      <c r="GI10" s="136"/>
      <c r="GJ10" s="136"/>
      <c r="GK10" s="136"/>
      <c r="GL10" s="136"/>
      <c r="GM10" s="136"/>
      <c r="GN10" s="136"/>
      <c r="GO10" s="136"/>
      <c r="GP10" s="136"/>
      <c r="GQ10" s="136"/>
      <c r="GR10" s="136"/>
      <c r="GS10" s="136"/>
      <c r="GT10" s="136"/>
      <c r="GU10" s="136"/>
      <c r="GV10" s="136"/>
      <c r="GW10" s="136"/>
      <c r="GX10" s="136"/>
      <c r="GY10" s="136"/>
      <c r="GZ10" s="136"/>
      <c r="HA10" s="136"/>
      <c r="HB10" s="136"/>
      <c r="HC10" s="136"/>
      <c r="HD10" s="136"/>
      <c r="HE10" s="136"/>
      <c r="HF10" s="136"/>
      <c r="HG10" s="136"/>
      <c r="HH10" s="136"/>
      <c r="HI10" s="136"/>
      <c r="HJ10" s="136"/>
      <c r="HK10" s="136"/>
      <c r="HL10" s="136"/>
      <c r="HM10" s="136"/>
      <c r="HN10" s="136"/>
      <c r="HO10" s="136"/>
      <c r="HP10" s="136"/>
      <c r="HQ10" s="136"/>
      <c r="HR10" s="136"/>
      <c r="HS10" s="136"/>
      <c r="HT10" s="136"/>
      <c r="HU10" s="136"/>
      <c r="HV10" s="136"/>
      <c r="HW10" s="136"/>
      <c r="HX10" s="136"/>
      <c r="HY10" s="136"/>
      <c r="HZ10" s="136"/>
      <c r="IA10" s="136"/>
      <c r="IB10" s="136"/>
      <c r="IC10" s="136"/>
      <c r="ID10" s="136"/>
      <c r="IE10" s="136"/>
      <c r="IF10" s="136"/>
      <c r="IG10" s="136"/>
      <c r="IH10" s="136"/>
      <c r="II10" s="136"/>
      <c r="IJ10" s="136"/>
      <c r="IK10" s="136"/>
      <c r="IL10" s="136"/>
      <c r="IM10" s="136"/>
      <c r="IN10" s="136"/>
      <c r="IO10" s="136"/>
      <c r="IP10" s="136"/>
      <c r="IQ10" s="136"/>
      <c r="IR10" s="136"/>
      <c r="IS10" s="136"/>
      <c r="IT10" s="136"/>
      <c r="IU10" s="136"/>
      <c r="IV10" s="136"/>
    </row>
    <row r="11" spans="1:256">
      <c r="B11" s="132">
        <v>9</v>
      </c>
      <c r="C11" s="133"/>
      <c r="D11" s="134"/>
      <c r="E11" s="133"/>
      <c r="F11" s="133"/>
      <c r="G11" s="133"/>
      <c r="H11" s="135"/>
      <c r="I11" s="143"/>
    </row>
    <row r="12" spans="1:256">
      <c r="B12" s="132">
        <v>10</v>
      </c>
      <c r="C12" s="133"/>
      <c r="D12" s="134"/>
      <c r="E12" s="133"/>
      <c r="F12" s="133"/>
      <c r="G12" s="133"/>
      <c r="H12" s="135"/>
      <c r="I12" s="143"/>
    </row>
    <row r="13" spans="1:256">
      <c r="B13" s="132">
        <v>11</v>
      </c>
      <c r="C13" s="133"/>
      <c r="D13" s="134"/>
      <c r="E13" s="133"/>
      <c r="F13" s="133"/>
      <c r="G13" s="133"/>
      <c r="H13" s="135"/>
      <c r="I13" s="143"/>
    </row>
    <row r="14" spans="1:256">
      <c r="B14" s="132">
        <v>12</v>
      </c>
      <c r="C14" s="133"/>
      <c r="D14" s="134"/>
      <c r="E14" s="133"/>
      <c r="F14" s="133"/>
      <c r="G14" s="133"/>
      <c r="H14" s="135"/>
      <c r="I14" s="143"/>
    </row>
    <row r="15" spans="1:256">
      <c r="B15" s="132">
        <v>13</v>
      </c>
      <c r="C15" s="133"/>
      <c r="D15" s="134"/>
      <c r="E15" s="133"/>
      <c r="F15" s="133"/>
      <c r="G15" s="133"/>
      <c r="H15" s="135"/>
      <c r="I15" s="143"/>
    </row>
    <row r="16" spans="1:256">
      <c r="B16" s="132">
        <v>14</v>
      </c>
      <c r="C16" s="133"/>
      <c r="D16" s="134"/>
      <c r="E16" s="133"/>
      <c r="F16" s="133"/>
      <c r="G16" s="133"/>
      <c r="H16" s="135"/>
      <c r="I16" s="143"/>
    </row>
    <row r="17" spans="2:9">
      <c r="B17" s="132">
        <v>15</v>
      </c>
      <c r="C17" s="133"/>
      <c r="D17" s="134"/>
      <c r="E17" s="133"/>
      <c r="F17" s="133"/>
      <c r="G17" s="133"/>
      <c r="H17" s="135"/>
      <c r="I17" s="143"/>
    </row>
    <row r="18" spans="2:9">
      <c r="B18" s="132">
        <v>16</v>
      </c>
      <c r="C18" s="133"/>
      <c r="D18" s="134"/>
      <c r="E18" s="133"/>
      <c r="F18" s="133"/>
      <c r="G18" s="133"/>
      <c r="H18" s="135"/>
      <c r="I18" s="143"/>
    </row>
    <row r="19" spans="2:9">
      <c r="B19" s="132">
        <v>17</v>
      </c>
      <c r="C19" s="133"/>
      <c r="D19" s="134"/>
      <c r="E19" s="133"/>
      <c r="F19" s="133"/>
      <c r="G19" s="133"/>
      <c r="H19" s="135"/>
      <c r="I19" s="143"/>
    </row>
    <row r="20" spans="2:9">
      <c r="B20" s="132">
        <v>18</v>
      </c>
      <c r="C20" s="133"/>
      <c r="D20" s="134"/>
      <c r="E20" s="133"/>
      <c r="F20" s="133"/>
      <c r="G20" s="133"/>
      <c r="H20" s="135"/>
      <c r="I20" s="143"/>
    </row>
    <row r="21" spans="2:9">
      <c r="B21" s="132">
        <v>19</v>
      </c>
      <c r="C21" s="133"/>
      <c r="D21" s="134"/>
      <c r="E21" s="133"/>
      <c r="F21" s="133"/>
      <c r="G21" s="133"/>
      <c r="H21" s="135"/>
      <c r="I21" s="143"/>
    </row>
    <row r="22" spans="2:9">
      <c r="B22" s="132">
        <v>20</v>
      </c>
      <c r="C22" s="133"/>
      <c r="D22" s="134"/>
      <c r="E22" s="133"/>
      <c r="F22" s="133"/>
      <c r="G22" s="133"/>
      <c r="H22" s="135"/>
      <c r="I22" s="143"/>
    </row>
    <row r="23" spans="2:9">
      <c r="B23" s="132">
        <v>21</v>
      </c>
      <c r="C23" s="133"/>
      <c r="D23" s="134"/>
      <c r="E23" s="133"/>
      <c r="F23" s="133"/>
      <c r="G23" s="133"/>
      <c r="H23" s="135"/>
      <c r="I23" s="143"/>
    </row>
    <row r="24" spans="2:9">
      <c r="B24" s="132">
        <v>22</v>
      </c>
      <c r="C24" s="133"/>
      <c r="D24" s="134"/>
      <c r="E24" s="133"/>
      <c r="F24" s="133"/>
      <c r="G24" s="133"/>
      <c r="H24" s="135"/>
      <c r="I24" s="143"/>
    </row>
    <row r="25" spans="2:9">
      <c r="B25" s="132">
        <v>23</v>
      </c>
      <c r="C25" s="133"/>
      <c r="D25" s="134"/>
      <c r="E25" s="133"/>
      <c r="F25" s="133"/>
      <c r="G25" s="133"/>
      <c r="H25" s="135"/>
      <c r="I25" s="143"/>
    </row>
    <row r="26" spans="2:9">
      <c r="B26" s="132">
        <v>24</v>
      </c>
      <c r="C26" s="133"/>
      <c r="D26" s="134"/>
      <c r="E26" s="133"/>
      <c r="F26" s="133"/>
      <c r="G26" s="133"/>
      <c r="H26" s="135"/>
      <c r="I26" s="143"/>
    </row>
    <row r="27" spans="2:9">
      <c r="B27" s="132">
        <v>25</v>
      </c>
      <c r="C27" s="133"/>
      <c r="D27" s="134"/>
      <c r="E27" s="133"/>
      <c r="F27" s="133"/>
      <c r="G27" s="133"/>
      <c r="H27" s="135"/>
      <c r="I27" s="143"/>
    </row>
    <row r="28" spans="2:9">
      <c r="B28" s="132">
        <v>26</v>
      </c>
      <c r="C28" s="133"/>
      <c r="D28" s="134"/>
      <c r="E28" s="133"/>
      <c r="F28" s="133"/>
      <c r="G28" s="133"/>
      <c r="H28" s="135"/>
      <c r="I28" s="143"/>
    </row>
    <row r="29" spans="2:9">
      <c r="B29" s="132">
        <v>27</v>
      </c>
      <c r="C29" s="133"/>
      <c r="D29" s="134"/>
      <c r="E29" s="133"/>
      <c r="F29" s="133"/>
      <c r="G29" s="133"/>
      <c r="H29" s="135"/>
      <c r="I29" s="143"/>
    </row>
    <row r="30" spans="2:9">
      <c r="B30" s="132"/>
      <c r="C30" s="133"/>
      <c r="D30" s="134"/>
      <c r="E30" s="133"/>
      <c r="F30" s="133"/>
      <c r="G30" s="133"/>
      <c r="H30" s="135"/>
      <c r="I30" s="143"/>
    </row>
    <row r="31" spans="2:9">
      <c r="B31" s="132"/>
      <c r="C31" s="133"/>
      <c r="D31" s="134"/>
      <c r="E31" s="133"/>
      <c r="F31" s="133"/>
      <c r="G31" s="133"/>
      <c r="H31" s="135"/>
      <c r="I31" s="143"/>
    </row>
    <row r="32" spans="2:9">
      <c r="B32" s="132"/>
      <c r="C32" s="133"/>
      <c r="D32" s="134"/>
      <c r="E32" s="133"/>
      <c r="F32" s="133"/>
      <c r="G32" s="133"/>
      <c r="H32" s="135"/>
      <c r="I32" s="143"/>
    </row>
    <row r="33" spans="2:9">
      <c r="B33" s="132"/>
      <c r="C33" s="133"/>
      <c r="D33" s="134"/>
      <c r="E33" s="133"/>
      <c r="F33" s="133"/>
      <c r="G33" s="133"/>
      <c r="H33" s="135"/>
      <c r="I33" s="143"/>
    </row>
    <row r="34" spans="2:9">
      <c r="B34" s="132"/>
      <c r="C34" s="133"/>
      <c r="D34" s="134"/>
      <c r="E34" s="133"/>
      <c r="F34" s="133"/>
      <c r="G34" s="133"/>
      <c r="H34" s="135"/>
      <c r="I34" s="143"/>
    </row>
    <row r="35" spans="2:9">
      <c r="B35" s="132"/>
      <c r="C35" s="133"/>
      <c r="D35" s="134"/>
      <c r="E35" s="133"/>
      <c r="F35" s="133"/>
      <c r="G35" s="133"/>
      <c r="H35" s="135"/>
      <c r="I35" s="143"/>
    </row>
    <row r="36" spans="2:9">
      <c r="B36" s="132"/>
      <c r="C36" s="133"/>
      <c r="D36" s="134"/>
      <c r="E36" s="133"/>
      <c r="F36" s="133"/>
      <c r="G36" s="133"/>
      <c r="H36" s="135"/>
      <c r="I36" s="143"/>
    </row>
    <row r="37" spans="2:9">
      <c r="B37" s="138"/>
      <c r="C37" s="139"/>
      <c r="D37" s="140"/>
      <c r="E37" s="139"/>
      <c r="F37" s="139"/>
      <c r="G37" s="139"/>
      <c r="H37" s="141"/>
      <c r="I37" s="145"/>
    </row>
  </sheetData>
  <phoneticPr fontId="53" type="noConversion"/>
  <dataValidations count="1">
    <dataValidation type="list" allowBlank="1" showInputMessage="1" showErrorMessage="1" sqref="D3:D37">
      <formula1>"新规,添加,修改,删除"</formula1>
    </dataValidation>
  </dataValidations>
  <pageMargins left="0.69930555555555596" right="0.69930555555555596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4"/>
  <sheetViews>
    <sheetView showGridLines="0" topLeftCell="A4" workbookViewId="0">
      <selection activeCell="C52" sqref="C52"/>
    </sheetView>
  </sheetViews>
  <sheetFormatPr defaultColWidth="9" defaultRowHeight="12"/>
  <cols>
    <col min="1" max="1" width="2.75" style="53" customWidth="1"/>
    <col min="2" max="2" width="23.875" style="53" customWidth="1"/>
    <col min="3" max="3" width="114.625" style="53" customWidth="1"/>
    <col min="4" max="4" width="24.75" style="53" customWidth="1"/>
    <col min="5" max="16384" width="9" style="53"/>
  </cols>
  <sheetData>
    <row r="2" spans="2:4">
      <c r="B2" s="118" t="s">
        <v>34</v>
      </c>
      <c r="C2" s="119" t="s">
        <v>35</v>
      </c>
    </row>
    <row r="3" spans="2:4">
      <c r="B3" s="120"/>
      <c r="C3" s="121"/>
    </row>
    <row r="4" spans="2:4">
      <c r="B4" s="118" t="s">
        <v>36</v>
      </c>
      <c r="C4" s="119" t="s">
        <v>37</v>
      </c>
      <c r="D4" s="122"/>
    </row>
    <row r="5" spans="2:4">
      <c r="B5" s="123"/>
      <c r="C5" s="124" t="s">
        <v>38</v>
      </c>
    </row>
    <row r="6" spans="2:4">
      <c r="B6" s="123"/>
      <c r="C6" s="125" t="s">
        <v>39</v>
      </c>
    </row>
    <row r="7" spans="2:4">
      <c r="B7" s="120"/>
      <c r="C7" s="121"/>
    </row>
    <row r="8" spans="2:4">
      <c r="B8" s="118" t="s">
        <v>40</v>
      </c>
      <c r="C8" s="167" t="s">
        <v>41</v>
      </c>
    </row>
    <row r="9" spans="2:4">
      <c r="B9" s="123"/>
      <c r="C9" s="168"/>
    </row>
    <row r="10" spans="2:4">
      <c r="B10" s="123"/>
      <c r="C10" s="168"/>
    </row>
    <row r="11" spans="2:4">
      <c r="B11" s="123"/>
      <c r="C11" s="168"/>
    </row>
    <row r="12" spans="2:4" ht="4.5" customHeight="1">
      <c r="B12" s="120"/>
      <c r="C12" s="169"/>
    </row>
    <row r="13" spans="2:4">
      <c r="B13" s="118" t="s">
        <v>42</v>
      </c>
      <c r="C13" s="167" t="s">
        <v>43</v>
      </c>
    </row>
    <row r="14" spans="2:4">
      <c r="B14" s="123"/>
      <c r="C14" s="168"/>
    </row>
    <row r="15" spans="2:4">
      <c r="B15" s="123"/>
      <c r="C15" s="168"/>
    </row>
    <row r="16" spans="2:4">
      <c r="B16" s="123"/>
      <c r="C16" s="168"/>
    </row>
    <row r="17" spans="2:3">
      <c r="B17" s="123"/>
      <c r="C17" s="168"/>
    </row>
    <row r="18" spans="2:3">
      <c r="B18" s="123"/>
      <c r="C18" s="168"/>
    </row>
    <row r="19" spans="2:3">
      <c r="B19" s="123"/>
      <c r="C19" s="168"/>
    </row>
    <row r="20" spans="2:3">
      <c r="B20" s="123"/>
      <c r="C20" s="168"/>
    </row>
    <row r="21" spans="2:3">
      <c r="B21" s="123"/>
      <c r="C21" s="168"/>
    </row>
    <row r="22" spans="2:3">
      <c r="B22" s="123"/>
      <c r="C22" s="168"/>
    </row>
    <row r="23" spans="2:3">
      <c r="B23" s="123"/>
      <c r="C23" s="168"/>
    </row>
    <row r="24" spans="2:3">
      <c r="B24" s="123"/>
      <c r="C24" s="168"/>
    </row>
    <row r="25" spans="2:3">
      <c r="B25" s="123"/>
      <c r="C25" s="168"/>
    </row>
    <row r="26" spans="2:3">
      <c r="B26" s="123"/>
      <c r="C26" s="168"/>
    </row>
    <row r="27" spans="2:3">
      <c r="B27" s="123"/>
      <c r="C27" s="168"/>
    </row>
    <row r="28" spans="2:3">
      <c r="B28" s="123"/>
      <c r="C28" s="168"/>
    </row>
    <row r="29" spans="2:3">
      <c r="B29" s="123"/>
      <c r="C29" s="168"/>
    </row>
    <row r="30" spans="2:3">
      <c r="B30" s="123"/>
      <c r="C30" s="168"/>
    </row>
    <row r="31" spans="2:3">
      <c r="B31" s="123"/>
      <c r="C31" s="168"/>
    </row>
    <row r="32" spans="2:3">
      <c r="B32" s="123"/>
      <c r="C32" s="168"/>
    </row>
    <row r="33" spans="2:3">
      <c r="B33" s="123"/>
      <c r="C33" s="168"/>
    </row>
    <row r="34" spans="2:3">
      <c r="B34" s="123"/>
      <c r="C34" s="168"/>
    </row>
    <row r="35" spans="2:3">
      <c r="B35" s="123"/>
      <c r="C35" s="168"/>
    </row>
    <row r="36" spans="2:3">
      <c r="B36" s="123"/>
      <c r="C36" s="168"/>
    </row>
    <row r="37" spans="2:3">
      <c r="B37" s="123"/>
      <c r="C37" s="168"/>
    </row>
    <row r="38" spans="2:3">
      <c r="B38" s="123"/>
      <c r="C38" s="168"/>
    </row>
    <row r="39" spans="2:3">
      <c r="B39" s="123"/>
      <c r="C39" s="168"/>
    </row>
    <row r="40" spans="2:3">
      <c r="B40" s="123"/>
      <c r="C40" s="168"/>
    </row>
    <row r="41" spans="2:3">
      <c r="B41" s="123"/>
      <c r="C41" s="168"/>
    </row>
    <row r="42" spans="2:3">
      <c r="B42" s="123"/>
      <c r="C42" s="168"/>
    </row>
    <row r="43" spans="2:3">
      <c r="B43" s="120"/>
      <c r="C43" s="169"/>
    </row>
    <row r="44" spans="2:3" ht="36">
      <c r="B44" s="24" t="s">
        <v>44</v>
      </c>
      <c r="C44" s="126" t="s">
        <v>45</v>
      </c>
    </row>
  </sheetData>
  <mergeCells count="2">
    <mergeCell ref="C8:C12"/>
    <mergeCell ref="C13:C43"/>
  </mergeCells>
  <phoneticPr fontId="53" type="noConversion"/>
  <pageMargins left="0.75" right="0.75" top="1" bottom="1" header="0.5" footer="0.5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/>
  </sheetPr>
  <dimension ref="A2:L1146"/>
  <sheetViews>
    <sheetView showGridLines="0" topLeftCell="A1030" workbookViewId="0">
      <selection activeCell="B51" sqref="B51:J1037"/>
    </sheetView>
  </sheetViews>
  <sheetFormatPr defaultColWidth="9" defaultRowHeight="14.25" outlineLevelRow="2"/>
  <cols>
    <col min="1" max="1" width="9" style="92"/>
    <col min="2" max="2" width="11.25" style="92" customWidth="1"/>
    <col min="3" max="3" width="20.625" style="92" customWidth="1"/>
    <col min="4" max="4" width="14.75" style="92" customWidth="1"/>
    <col min="5" max="5" width="26" style="92" customWidth="1"/>
    <col min="6" max="6" width="9" style="92"/>
    <col min="7" max="7" width="7.875" style="92" customWidth="1"/>
    <col min="8" max="8" width="8.5" style="92" customWidth="1"/>
    <col min="9" max="9" width="7.625" style="92" customWidth="1"/>
    <col min="10" max="16384" width="9" style="92"/>
  </cols>
  <sheetData>
    <row r="2" spans="1:7">
      <c r="A2" s="93" t="s">
        <v>44</v>
      </c>
    </row>
    <row r="3" spans="1:7">
      <c r="B3" s="93" t="s">
        <v>46</v>
      </c>
      <c r="C3" s="93"/>
    </row>
    <row r="4" spans="1:7">
      <c r="B4" s="94" t="s">
        <v>47</v>
      </c>
      <c r="C4" s="94" t="s">
        <v>48</v>
      </c>
      <c r="D4" s="94" t="s">
        <v>49</v>
      </c>
      <c r="E4" s="94" t="s">
        <v>50</v>
      </c>
      <c r="F4" s="94" t="s">
        <v>51</v>
      </c>
      <c r="G4" s="94" t="s">
        <v>13</v>
      </c>
    </row>
    <row r="5" spans="1:7">
      <c r="A5" s="95" t="e">
        <f>D21/12</f>
        <v>#REF!</v>
      </c>
      <c r="B5" s="96" t="s">
        <v>52</v>
      </c>
      <c r="C5" s="97" t="e">
        <f>COUNTIFS(常规版本稳定性测试结果!#REF!,汇总!$B5,常规版本稳定性测试结果!#REF!,$B5)</f>
        <v>#REF!</v>
      </c>
      <c r="D5" s="97" t="e">
        <f>COUNTIFS(常规版本稳定性测试结果!#REF!,汇总!$B5,常规版本稳定性测试结果!#REF!,$B5,常规版本稳定性测试结果!#REF!,"OK")</f>
        <v>#REF!</v>
      </c>
      <c r="E5" s="98" t="e">
        <f>COUNTIFS(常规版本稳定性测试结果!#REF!,汇总!$B5,常规版本稳定性测试结果!#REF!,$B5,常规版本稳定性测试结果!#REF!,"NG")</f>
        <v>#REF!</v>
      </c>
      <c r="F5" s="99"/>
      <c r="G5" s="99"/>
    </row>
    <row r="6" spans="1:7" ht="28.5">
      <c r="B6" s="96" t="s">
        <v>53</v>
      </c>
      <c r="C6" s="97" t="e">
        <f>COUNTIFS(常规版本稳定性测试结果!#REF!,汇总!$B6,常规版本稳定性测试结果!#REF!,$B6)</f>
        <v>#REF!</v>
      </c>
      <c r="D6" s="97" t="e">
        <f>COUNTIFS(常规版本稳定性测试结果!#REF!,汇总!$B6,常规版本稳定性测试结果!#REF!,$B6,常规版本稳定性测试结果!#REF!,"OK")</f>
        <v>#REF!</v>
      </c>
      <c r="E6" s="98" t="e">
        <f>COUNTIFS(常规版本稳定性测试结果!#REF!,汇总!$B6,常规版本稳定性测试结果!#REF!,$B6,常规版本稳定性测试结果!#REF!,"NG")</f>
        <v>#REF!</v>
      </c>
      <c r="F6" s="99"/>
      <c r="G6" s="99"/>
    </row>
    <row r="7" spans="1:7">
      <c r="B7" s="96" t="s">
        <v>54</v>
      </c>
      <c r="C7" s="97" t="e">
        <f>COUNTIFS(常规版本稳定性测试结果!#REF!,汇总!$B7,常规版本稳定性测试结果!#REF!,$B7)</f>
        <v>#REF!</v>
      </c>
      <c r="D7" s="97" t="e">
        <f>COUNTIFS(常规版本稳定性测试结果!#REF!,汇总!$B7,常规版本稳定性测试结果!#REF!,$B7,常规版本稳定性测试结果!#REF!,"OK")</f>
        <v>#REF!</v>
      </c>
      <c r="E7" s="98" t="e">
        <f>COUNTIFS(常规版本稳定性测试结果!#REF!,汇总!$B7,常规版本稳定性测试结果!#REF!,$B7,常规版本稳定性测试结果!#REF!,"NG")</f>
        <v>#REF!</v>
      </c>
      <c r="F7" s="99"/>
      <c r="G7" s="99"/>
    </row>
    <row r="8" spans="1:7" ht="28.5">
      <c r="B8" s="96" t="s">
        <v>55</v>
      </c>
      <c r="C8" s="97" t="e">
        <f>COUNTIFS(常规版本稳定性测试结果!#REF!,汇总!$B8,常规版本稳定性测试结果!#REF!,$B8)</f>
        <v>#REF!</v>
      </c>
      <c r="D8" s="97" t="e">
        <f>COUNTIFS(常规版本稳定性测试结果!#REF!,汇总!$B8,常规版本稳定性测试结果!#REF!,$B8,常规版本稳定性测试结果!#REF!,"OK")</f>
        <v>#REF!</v>
      </c>
      <c r="E8" s="98" t="e">
        <f>COUNTIFS(常规版本稳定性测试结果!#REF!,汇总!$B8,常规版本稳定性测试结果!#REF!,$B8,常规版本稳定性测试结果!#REF!,"NG")</f>
        <v>#REF!</v>
      </c>
      <c r="F8" s="99"/>
      <c r="G8" s="99"/>
    </row>
    <row r="9" spans="1:7" ht="28.5">
      <c r="B9" s="96" t="s">
        <v>56</v>
      </c>
      <c r="C9" s="97" t="e">
        <f>COUNTIFS(常规版本稳定性测试结果!#REF!,汇总!$B9,常规版本稳定性测试结果!#REF!,$B9)</f>
        <v>#REF!</v>
      </c>
      <c r="D9" s="97" t="e">
        <f>COUNTIFS(常规版本稳定性测试结果!#REF!,汇总!$B9,常规版本稳定性测试结果!#REF!,$B9,常规版本稳定性测试结果!#REF!,"OK")</f>
        <v>#REF!</v>
      </c>
      <c r="E9" s="98" t="e">
        <f>COUNTIFS(常规版本稳定性测试结果!#REF!,汇总!$B9,常规版本稳定性测试结果!#REF!,$B9,常规版本稳定性测试结果!#REF!,"NG")</f>
        <v>#REF!</v>
      </c>
      <c r="F9" s="99"/>
      <c r="G9" s="99"/>
    </row>
    <row r="10" spans="1:7" ht="28.5">
      <c r="B10" s="96" t="s">
        <v>57</v>
      </c>
      <c r="C10" s="97" t="e">
        <f>COUNTIFS(常规版本稳定性测试结果!#REF!,汇总!$B10,常规版本稳定性测试结果!#REF!,$B10)</f>
        <v>#REF!</v>
      </c>
      <c r="D10" s="97" t="e">
        <f>COUNTIFS(常规版本稳定性测试结果!#REF!,汇总!$B10,常规版本稳定性测试结果!#REF!,$B10,常规版本稳定性测试结果!#REF!,"OK")</f>
        <v>#REF!</v>
      </c>
      <c r="E10" s="98" t="e">
        <f>COUNTIFS(常规版本稳定性测试结果!#REF!,汇总!$B10,常规版本稳定性测试结果!#REF!,$B10,常规版本稳定性测试结果!#REF!,"NG")</f>
        <v>#REF!</v>
      </c>
      <c r="F10" s="99"/>
      <c r="G10" s="99"/>
    </row>
    <row r="11" spans="1:7" ht="28.5">
      <c r="B11" s="96" t="s">
        <v>58</v>
      </c>
      <c r="C11" s="97" t="e">
        <f>COUNTIFS(常规版本稳定性测试结果!#REF!,汇总!$B11,常规版本稳定性测试结果!#REF!,$B11)</f>
        <v>#REF!</v>
      </c>
      <c r="D11" s="97" t="e">
        <f>COUNTIFS(常规版本稳定性测试结果!#REF!,汇总!$B11,常规版本稳定性测试结果!#REF!,$B11,常规版本稳定性测试结果!#REF!,"OK")</f>
        <v>#REF!</v>
      </c>
      <c r="E11" s="98" t="e">
        <f>COUNTIFS(常规版本稳定性测试结果!#REF!,汇总!$B11,常规版本稳定性测试结果!#REF!,$B11,常规版本稳定性测试结果!#REF!,"NG")</f>
        <v>#REF!</v>
      </c>
      <c r="F11" s="99"/>
      <c r="G11" s="99"/>
    </row>
    <row r="12" spans="1:7" ht="28.5">
      <c r="B12" s="96" t="s">
        <v>59</v>
      </c>
      <c r="C12" s="97" t="e">
        <f>COUNTIFS(常规版本稳定性测试结果!#REF!,汇总!$B12,常规版本稳定性测试结果!#REF!,$B12)</f>
        <v>#REF!</v>
      </c>
      <c r="D12" s="97" t="e">
        <f>COUNTIFS(常规版本稳定性测试结果!#REF!,汇总!$B12,常规版本稳定性测试结果!#REF!,$B12,常规版本稳定性测试结果!#REF!,"OK")</f>
        <v>#REF!</v>
      </c>
      <c r="E12" s="98" t="e">
        <f>COUNTIFS(常规版本稳定性测试结果!#REF!,汇总!$B12,常规版本稳定性测试结果!#REF!,$B12,常规版本稳定性测试结果!#REF!,"NG")</f>
        <v>#REF!</v>
      </c>
      <c r="F12" s="99"/>
      <c r="G12" s="99"/>
    </row>
    <row r="13" spans="1:7">
      <c r="B13" s="100" t="s">
        <v>60</v>
      </c>
      <c r="C13" s="97" t="e">
        <f>COUNTIFS(常规版本稳定性测试结果!#REF!,汇总!$B13,常规版本稳定性测试结果!#REF!,$B13)</f>
        <v>#REF!</v>
      </c>
      <c r="D13" s="97" t="e">
        <f>COUNTIFS(常规版本稳定性测试结果!#REF!,汇总!$B13,常规版本稳定性测试结果!#REF!,$B13,常规版本稳定性测试结果!#REF!,"OK")</f>
        <v>#REF!</v>
      </c>
      <c r="E13" s="98" t="e">
        <f>COUNTIFS(常规版本稳定性测试结果!#REF!,汇总!$B13,常规版本稳定性测试结果!#REF!,$B13,常规版本稳定性测试结果!#REF!,"NG")</f>
        <v>#REF!</v>
      </c>
      <c r="F13" s="99"/>
      <c r="G13" s="99"/>
    </row>
    <row r="14" spans="1:7">
      <c r="B14" s="100" t="s">
        <v>61</v>
      </c>
      <c r="C14" s="97" t="e">
        <f>COUNTIFS(常规版本稳定性测试结果!#REF!,汇总!$B14,常规版本稳定性测试结果!#REF!,$B14)</f>
        <v>#REF!</v>
      </c>
      <c r="D14" s="97" t="e">
        <f>COUNTIFS(常规版本稳定性测试结果!#REF!,汇总!$B14,常规版本稳定性测试结果!#REF!,$B14,常规版本稳定性测试结果!#REF!,"OK")</f>
        <v>#REF!</v>
      </c>
      <c r="E14" s="98" t="e">
        <f>COUNTIFS(常规版本稳定性测试结果!#REF!,汇总!$B14,常规版本稳定性测试结果!#REF!,$B14,常规版本稳定性测试结果!#REF!,"NG")</f>
        <v>#REF!</v>
      </c>
      <c r="F14" s="99"/>
      <c r="G14" s="99"/>
    </row>
    <row r="15" spans="1:7">
      <c r="B15" s="100" t="s">
        <v>62</v>
      </c>
      <c r="C15" s="97" t="e">
        <f>COUNTIFS(常规版本稳定性测试结果!#REF!,汇总!$B15,常规版本稳定性测试结果!#REF!,$B15)</f>
        <v>#REF!</v>
      </c>
      <c r="D15" s="97" t="e">
        <f>COUNTIFS(常规版本稳定性测试结果!#REF!,汇总!$B15,常规版本稳定性测试结果!#REF!,$B15,常规版本稳定性测试结果!#REF!,"OK")</f>
        <v>#REF!</v>
      </c>
      <c r="E15" s="98" t="e">
        <f>COUNTIFS(常规版本稳定性测试结果!#REF!,汇总!$B15,常规版本稳定性测试结果!#REF!,$B15,常规版本稳定性测试结果!#REF!,"NG")</f>
        <v>#REF!</v>
      </c>
      <c r="F15" s="99"/>
      <c r="G15" s="99"/>
    </row>
    <row r="16" spans="1:7">
      <c r="B16" s="100" t="s">
        <v>63</v>
      </c>
      <c r="C16" s="97" t="e">
        <f>COUNTIFS(常规版本稳定性测试结果!#REF!,汇总!$B16,常规版本稳定性测试结果!#REF!,$B16)</f>
        <v>#REF!</v>
      </c>
      <c r="D16" s="97" t="e">
        <f>COUNTIFS(常规版本稳定性测试结果!#REF!,汇总!$B16,常规版本稳定性测试结果!#REF!,$B16,常规版本稳定性测试结果!#REF!,"OK")</f>
        <v>#REF!</v>
      </c>
      <c r="E16" s="98" t="e">
        <f>COUNTIFS(常规版本稳定性测试结果!#REF!,汇总!$B16,常规版本稳定性测试结果!#REF!,$B16,常规版本稳定性测试结果!#REF!,"NG")</f>
        <v>#REF!</v>
      </c>
      <c r="F16" s="99"/>
      <c r="G16" s="99"/>
    </row>
    <row r="17" spans="1:12">
      <c r="B17" s="100" t="s">
        <v>64</v>
      </c>
      <c r="C17" s="97" t="e">
        <f>COUNTIFS(常规版本稳定性测试结果!#REF!,汇总!$B17,常规版本稳定性测试结果!#REF!,$B17)</f>
        <v>#REF!</v>
      </c>
      <c r="D17" s="97" t="e">
        <f>COUNTIFS(常规版本稳定性测试结果!#REF!,汇总!$B17,常规版本稳定性测试结果!#REF!,$B17,常规版本稳定性测试结果!#REF!,"OK")</f>
        <v>#REF!</v>
      </c>
      <c r="E17" s="98" t="e">
        <f>COUNTIFS(常规版本稳定性测试结果!#REF!,汇总!$B17,常规版本稳定性测试结果!#REF!,$B17,常规版本稳定性测试结果!#REF!,"NG")</f>
        <v>#REF!</v>
      </c>
      <c r="F17" s="99"/>
      <c r="G17" s="99"/>
    </row>
    <row r="18" spans="1:12">
      <c r="B18" s="100" t="s">
        <v>65</v>
      </c>
      <c r="C18" s="97" t="e">
        <f>COUNTIFS(常规版本稳定性测试结果!#REF!,汇总!$B18,常规版本稳定性测试结果!#REF!,$B18)</f>
        <v>#REF!</v>
      </c>
      <c r="D18" s="97" t="e">
        <f>COUNTIFS(常规版本稳定性测试结果!#REF!,汇总!$B18,常规版本稳定性测试结果!#REF!,$B18,常规版本稳定性测试结果!#REF!,"OK")</f>
        <v>#REF!</v>
      </c>
      <c r="E18" s="98" t="e">
        <f>COUNTIFS(常规版本稳定性测试结果!#REF!,汇总!$B18,常规版本稳定性测试结果!#REF!,$B18,常规版本稳定性测试结果!#REF!,"NG")</f>
        <v>#REF!</v>
      </c>
      <c r="F18" s="99"/>
      <c r="G18" s="99"/>
    </row>
    <row r="19" spans="1:12">
      <c r="B19" s="100" t="s">
        <v>66</v>
      </c>
      <c r="C19" s="97" t="e">
        <f>COUNTIFS(常规版本稳定性测试结果!#REF!,汇总!$B19,常规版本稳定性测试结果!#REF!,$B19)</f>
        <v>#REF!</v>
      </c>
      <c r="D19" s="97" t="e">
        <f>COUNTIFS(常规版本稳定性测试结果!#REF!,汇总!$B19,常规版本稳定性测试结果!#REF!,$B19,常规版本稳定性测试结果!#REF!,"OK")</f>
        <v>#REF!</v>
      </c>
      <c r="E19" s="98" t="e">
        <f>COUNTIFS(常规版本稳定性测试结果!#REF!,汇总!$B19,常规版本稳定性测试结果!#REF!,$B19,常规版本稳定性测试结果!#REF!,"NG")</f>
        <v>#REF!</v>
      </c>
      <c r="F19" s="99"/>
      <c r="G19" s="99"/>
    </row>
    <row r="20" spans="1:12">
      <c r="B20" s="100" t="s">
        <v>67</v>
      </c>
      <c r="C20" s="97" t="e">
        <f>COUNTIFS(常规版本稳定性测试结果!#REF!,汇总!$B20,常规版本稳定性测试结果!#REF!,$B20)</f>
        <v>#REF!</v>
      </c>
      <c r="D20" s="97" t="e">
        <f>COUNTIFS(常规版本稳定性测试结果!#REF!,汇总!$B20,常规版本稳定性测试结果!#REF!,$B20,常规版本稳定性测试结果!#REF!,"OK")</f>
        <v>#REF!</v>
      </c>
      <c r="E20" s="98" t="e">
        <f>COUNTIFS(常规版本稳定性测试结果!#REF!,汇总!$B20,常规版本稳定性测试结果!#REF!,$B20,常规版本稳定性测试结果!#REF!,"NG")</f>
        <v>#REF!</v>
      </c>
      <c r="F20" s="99"/>
      <c r="G20" s="99"/>
    </row>
    <row r="21" spans="1:12">
      <c r="B21" s="101" t="s">
        <v>68</v>
      </c>
      <c r="C21" s="102" t="e">
        <f>SUM(C5:C20)</f>
        <v>#REF!</v>
      </c>
      <c r="D21" s="102" t="e">
        <f>SUM(D5:D20)</f>
        <v>#REF!</v>
      </c>
      <c r="E21" s="102" t="e">
        <f>SUM(E5:E20)</f>
        <v>#REF!</v>
      </c>
      <c r="F21" s="102"/>
      <c r="G21" s="102"/>
    </row>
    <row r="22" spans="1:12">
      <c r="B22" s="93"/>
      <c r="C22" s="93"/>
      <c r="D22" s="95" t="e">
        <f>D21/12</f>
        <v>#REF!</v>
      </c>
    </row>
    <row r="23" spans="1:12">
      <c r="B23" s="93"/>
      <c r="C23" s="93"/>
      <c r="I23" s="109"/>
      <c r="J23" s="109"/>
      <c r="K23" s="109"/>
      <c r="L23" s="109"/>
    </row>
    <row r="24" spans="1:12">
      <c r="B24" s="103" t="s">
        <v>69</v>
      </c>
      <c r="C24" s="103"/>
      <c r="D24" s="103"/>
      <c r="E24" s="103"/>
      <c r="F24" s="103"/>
      <c r="I24" s="109"/>
      <c r="J24" s="109"/>
      <c r="K24" s="109"/>
      <c r="L24" s="109"/>
    </row>
    <row r="25" spans="1:12">
      <c r="B25" s="94" t="s">
        <v>70</v>
      </c>
      <c r="C25" s="94" t="s">
        <v>48</v>
      </c>
      <c r="D25" s="94" t="s">
        <v>49</v>
      </c>
      <c r="E25" s="94" t="s">
        <v>50</v>
      </c>
      <c r="F25" s="94" t="s">
        <v>71</v>
      </c>
      <c r="G25" s="94" t="s">
        <v>72</v>
      </c>
      <c r="H25" s="94" t="s">
        <v>13</v>
      </c>
      <c r="I25" s="109"/>
      <c r="J25" s="109"/>
      <c r="K25" s="109"/>
      <c r="L25" s="109"/>
    </row>
    <row r="26" spans="1:12">
      <c r="A26" s="104" t="e">
        <f>D43/17</f>
        <v>#REF!</v>
      </c>
      <c r="B26" s="24" t="s">
        <v>73</v>
      </c>
      <c r="C26" s="97" t="e">
        <f>COUNTIFS(常规版本稳定性测试结果!#REF!,汇总!$B26,常规版本稳定性测试结果!#REF!,$B26)</f>
        <v>#REF!</v>
      </c>
      <c r="D26" s="97" t="e">
        <f>COUNTIFS(常规版本稳定性测试结果!#REF!,汇总!$B26,常规版本稳定性测试结果!#REF!,$B26,常规版本稳定性测试结果!#REF!,"OK")</f>
        <v>#REF!</v>
      </c>
      <c r="E26" s="98" t="e">
        <f>COUNTIFS(常规版本稳定性测试结果!#REF!,汇总!$B26,常规版本稳定性测试结果!#REF!,$B26,常规版本稳定性测试结果!#REF!,"NG")</f>
        <v>#REF!</v>
      </c>
      <c r="F26" s="99" t="e">
        <f>COUNTIFS(常规版本稳定性测试结果!#REF!,汇总!$B26,常规版本稳定性测试结果!#REF!,$B26,常规版本稳定性测试结果!#REF!,"NA")</f>
        <v>#REF!</v>
      </c>
      <c r="G26" s="99" t="e">
        <f>COUNTIFS(常规版本稳定性测试结果!#REF!,汇总!$B26,常规版本稳定性测试结果!#REF!,$B26,常规版本稳定性测试结果!#REF!,"NI")</f>
        <v>#REF!</v>
      </c>
      <c r="H26" s="99"/>
      <c r="I26" s="109"/>
      <c r="J26" s="109"/>
      <c r="K26" s="109"/>
      <c r="L26" s="109"/>
    </row>
    <row r="27" spans="1:12">
      <c r="B27" s="24" t="s">
        <v>74</v>
      </c>
      <c r="C27" s="97" t="e">
        <f>COUNTIFS(常规版本稳定性测试结果!#REF!,汇总!$B27,常规版本稳定性测试结果!#REF!,$B27)</f>
        <v>#REF!</v>
      </c>
      <c r="D27" s="97" t="e">
        <f>COUNTIFS(常规版本稳定性测试结果!#REF!,汇总!$B27,常规版本稳定性测试结果!#REF!,$B27,常规版本稳定性测试结果!#REF!,"OK")</f>
        <v>#REF!</v>
      </c>
      <c r="E27" s="98" t="e">
        <f>COUNTIFS(常规版本稳定性测试结果!#REF!,汇总!$B27,常规版本稳定性测试结果!#REF!,$B27,常规版本稳定性测试结果!#REF!,"NG")</f>
        <v>#REF!</v>
      </c>
      <c r="F27" s="99" t="e">
        <f>COUNTIFS(常规版本稳定性测试结果!#REF!,汇总!$B27,常规版本稳定性测试结果!#REF!,$B27,常规版本稳定性测试结果!#REF!,"NA")</f>
        <v>#REF!</v>
      </c>
      <c r="G27" s="99" t="e">
        <f>COUNTIFS(常规版本稳定性测试结果!#REF!,汇总!$B27,常规版本稳定性测试结果!#REF!,$B27,常规版本稳定性测试结果!#REF!,"NI")</f>
        <v>#REF!</v>
      </c>
      <c r="H27" s="99"/>
      <c r="I27" s="109"/>
      <c r="J27" s="109"/>
      <c r="K27" s="109"/>
      <c r="L27" s="109"/>
    </row>
    <row r="28" spans="1:12">
      <c r="B28" s="29" t="s">
        <v>75</v>
      </c>
      <c r="C28" s="97" t="e">
        <f>COUNTIFS(常规版本稳定性测试结果!#REF!,汇总!$B28,常规版本稳定性测试结果!#REF!,$B28)</f>
        <v>#REF!</v>
      </c>
      <c r="D28" s="97" t="e">
        <f>COUNTIFS(常规版本稳定性测试结果!#REF!,汇总!$B28,常规版本稳定性测试结果!#REF!,$B28,常规版本稳定性测试结果!#REF!,"OK")</f>
        <v>#REF!</v>
      </c>
      <c r="E28" s="98" t="e">
        <f>COUNTIFS(常规版本稳定性测试结果!#REF!,汇总!$B28,常规版本稳定性测试结果!#REF!,$B28,常规版本稳定性测试结果!#REF!,"NG")</f>
        <v>#REF!</v>
      </c>
      <c r="F28" s="99" t="e">
        <f>COUNTIFS(常规版本稳定性测试结果!#REF!,汇总!$B28,常规版本稳定性测试结果!#REF!,$B28,常规版本稳定性测试结果!#REF!,"NA")</f>
        <v>#REF!</v>
      </c>
      <c r="G28" s="99" t="e">
        <f>COUNTIFS(常规版本稳定性测试结果!#REF!,汇总!$B28,常规版本稳定性测试结果!#REF!,$B28,常规版本稳定性测试结果!#REF!,"NI")</f>
        <v>#REF!</v>
      </c>
      <c r="H28" s="99"/>
      <c r="I28" s="109"/>
      <c r="J28" s="109"/>
      <c r="K28" s="109"/>
      <c r="L28" s="109"/>
    </row>
    <row r="29" spans="1:12">
      <c r="B29" s="24" t="s">
        <v>76</v>
      </c>
      <c r="C29" s="97" t="e">
        <f>COUNTIFS(常规版本稳定性测试结果!#REF!,汇总!$B29,常规版本稳定性测试结果!#REF!,$B29)</f>
        <v>#REF!</v>
      </c>
      <c r="D29" s="97" t="e">
        <f>COUNTIFS(常规版本稳定性测试结果!#REF!,汇总!$B29,常规版本稳定性测试结果!#REF!,$B29,常规版本稳定性测试结果!#REF!,"OK")</f>
        <v>#REF!</v>
      </c>
      <c r="E29" s="98" t="e">
        <f>COUNTIFS(常规版本稳定性测试结果!#REF!,汇总!$B29,常规版本稳定性测试结果!#REF!,$B29,常规版本稳定性测试结果!#REF!,"NG")</f>
        <v>#REF!</v>
      </c>
      <c r="F29" s="99" t="e">
        <f>COUNTIFS(常规版本稳定性测试结果!#REF!,汇总!$B29,常规版本稳定性测试结果!#REF!,$B29,常规版本稳定性测试结果!#REF!,"NA")</f>
        <v>#REF!</v>
      </c>
      <c r="G29" s="99" t="e">
        <f>COUNTIFS(常规版本稳定性测试结果!#REF!,汇总!$B29,常规版本稳定性测试结果!#REF!,$B29,常规版本稳定性测试结果!#REF!,"NI")</f>
        <v>#REF!</v>
      </c>
      <c r="H29" s="99"/>
      <c r="I29" s="109"/>
      <c r="J29" s="109"/>
      <c r="K29" s="109"/>
      <c r="L29" s="109"/>
    </row>
    <row r="30" spans="1:12">
      <c r="B30" s="24" t="s">
        <v>77</v>
      </c>
      <c r="C30" s="97" t="e">
        <f>COUNTIFS(常规版本稳定性测试结果!#REF!,汇总!$B30,常规版本稳定性测试结果!#REF!,$B30)</f>
        <v>#REF!</v>
      </c>
      <c r="D30" s="97" t="e">
        <f>COUNTIFS(常规版本稳定性测试结果!#REF!,汇总!$B30,常规版本稳定性测试结果!#REF!,$B30,常规版本稳定性测试结果!#REF!,"OK")</f>
        <v>#REF!</v>
      </c>
      <c r="E30" s="98" t="e">
        <f>COUNTIFS(常规版本稳定性测试结果!#REF!,汇总!$B30,常规版本稳定性测试结果!#REF!,$B30,常规版本稳定性测试结果!#REF!,"NG")</f>
        <v>#REF!</v>
      </c>
      <c r="F30" s="99" t="e">
        <f>COUNTIFS(常规版本稳定性测试结果!#REF!,汇总!$B30,常规版本稳定性测试结果!#REF!,$B30,常规版本稳定性测试结果!#REF!,"NA")</f>
        <v>#REF!</v>
      </c>
      <c r="G30" s="99" t="e">
        <f>COUNTIFS(常规版本稳定性测试结果!#REF!,汇总!$B30,常规版本稳定性测试结果!#REF!,$B30,常规版本稳定性测试结果!#REF!,"NI")</f>
        <v>#REF!</v>
      </c>
      <c r="H30" s="99"/>
      <c r="I30" s="109"/>
      <c r="J30" s="109"/>
      <c r="K30" s="109"/>
      <c r="L30" s="109"/>
    </row>
    <row r="31" spans="1:12">
      <c r="B31" s="29" t="s">
        <v>78</v>
      </c>
      <c r="C31" s="97" t="e">
        <f>COUNTIFS(常规版本稳定性测试结果!#REF!,汇总!$B31,常规版本稳定性测试结果!#REF!,$B31)</f>
        <v>#REF!</v>
      </c>
      <c r="D31" s="97" t="e">
        <f>COUNTIFS(常规版本稳定性测试结果!#REF!,汇总!$B31,常规版本稳定性测试结果!#REF!,$B31,常规版本稳定性测试结果!#REF!,"OK")</f>
        <v>#REF!</v>
      </c>
      <c r="E31" s="98" t="e">
        <f>COUNTIFS(常规版本稳定性测试结果!#REF!,汇总!$B31,常规版本稳定性测试结果!#REF!,$B31,常规版本稳定性测试结果!#REF!,"NG")</f>
        <v>#REF!</v>
      </c>
      <c r="F31" s="99" t="e">
        <f>COUNTIFS(常规版本稳定性测试结果!#REF!,汇总!$B31,常规版本稳定性测试结果!#REF!,$B31,常规版本稳定性测试结果!#REF!,"NA")</f>
        <v>#REF!</v>
      </c>
      <c r="G31" s="99" t="e">
        <f>COUNTIFS(常规版本稳定性测试结果!#REF!,汇总!$B31,常规版本稳定性测试结果!#REF!,$B31,常规版本稳定性测试结果!#REF!,"NI")</f>
        <v>#REF!</v>
      </c>
      <c r="H31" s="99"/>
      <c r="I31" s="109"/>
      <c r="J31" s="109"/>
      <c r="K31" s="109"/>
      <c r="L31" s="109"/>
    </row>
    <row r="32" spans="1:12">
      <c r="B32" s="29" t="s">
        <v>79</v>
      </c>
      <c r="C32" s="97" t="e">
        <f>COUNTIFS(常规版本稳定性测试结果!#REF!,汇总!$B32,常规版本稳定性测试结果!#REF!,$B32)</f>
        <v>#REF!</v>
      </c>
      <c r="D32" s="97" t="e">
        <f>COUNTIFS(常规版本稳定性测试结果!#REF!,汇总!$B32,常规版本稳定性测试结果!#REF!,$B32,常规版本稳定性测试结果!#REF!,"OK")</f>
        <v>#REF!</v>
      </c>
      <c r="E32" s="98" t="e">
        <f>COUNTIFS(常规版本稳定性测试结果!#REF!,汇总!$B32,常规版本稳定性测试结果!#REF!,$B32,常规版本稳定性测试结果!#REF!,"NG")</f>
        <v>#REF!</v>
      </c>
      <c r="F32" s="99" t="e">
        <f>COUNTIFS(常规版本稳定性测试结果!#REF!,汇总!$B32,常规版本稳定性测试结果!#REF!,$B32,常规版本稳定性测试结果!#REF!,"NA")</f>
        <v>#REF!</v>
      </c>
      <c r="G32" s="99" t="e">
        <f>COUNTIFS(常规版本稳定性测试结果!#REF!,汇总!$B32,常规版本稳定性测试结果!#REF!,$B32,常规版本稳定性测试结果!#REF!,"NI")</f>
        <v>#REF!</v>
      </c>
      <c r="H32" s="99"/>
      <c r="I32" s="109"/>
      <c r="J32" s="109"/>
      <c r="K32" s="109"/>
      <c r="L32" s="109"/>
    </row>
    <row r="33" spans="2:12">
      <c r="B33" s="29" t="s">
        <v>80</v>
      </c>
      <c r="C33" s="97" t="e">
        <f>COUNTIFS(常规版本稳定性测试结果!#REF!,汇总!$B33,常规版本稳定性测试结果!#REF!,$B33)</f>
        <v>#REF!</v>
      </c>
      <c r="D33" s="97" t="e">
        <f>COUNTIFS(常规版本稳定性测试结果!#REF!,汇总!$B33,常规版本稳定性测试结果!#REF!,$B33,常规版本稳定性测试结果!#REF!,"OK")</f>
        <v>#REF!</v>
      </c>
      <c r="E33" s="98" t="e">
        <f>COUNTIFS(常规版本稳定性测试结果!#REF!,汇总!$B33,常规版本稳定性测试结果!#REF!,$B33,常规版本稳定性测试结果!#REF!,"NG")</f>
        <v>#REF!</v>
      </c>
      <c r="F33" s="99" t="e">
        <f>COUNTIFS(常规版本稳定性测试结果!#REF!,汇总!$B33,常规版本稳定性测试结果!#REF!,$B33,常规版本稳定性测试结果!#REF!,"NA")</f>
        <v>#REF!</v>
      </c>
      <c r="G33" s="99" t="e">
        <f>COUNTIFS(常规版本稳定性测试结果!#REF!,汇总!$B33,常规版本稳定性测试结果!#REF!,$B33,常规版本稳定性测试结果!#REF!,"NI")</f>
        <v>#REF!</v>
      </c>
      <c r="H33" s="99"/>
      <c r="I33" s="109"/>
      <c r="J33" s="109"/>
      <c r="K33" s="109"/>
      <c r="L33" s="109"/>
    </row>
    <row r="34" spans="2:12">
      <c r="B34" s="29" t="s">
        <v>81</v>
      </c>
      <c r="C34" s="97" t="e">
        <f>COUNTIFS(常规版本稳定性测试结果!#REF!,汇总!$B34,常规版本稳定性测试结果!#REF!,$B34)</f>
        <v>#REF!</v>
      </c>
      <c r="D34" s="97" t="e">
        <f>COUNTIFS(常规版本稳定性测试结果!#REF!,汇总!$B34,常规版本稳定性测试结果!#REF!,$B34,常规版本稳定性测试结果!#REF!,"OK")</f>
        <v>#REF!</v>
      </c>
      <c r="E34" s="98" t="e">
        <f>COUNTIFS(常规版本稳定性测试结果!#REF!,汇总!$B34,常规版本稳定性测试结果!#REF!,$B34,常规版本稳定性测试结果!#REF!,"NG")</f>
        <v>#REF!</v>
      </c>
      <c r="F34" s="99" t="e">
        <f>COUNTIFS(常规版本稳定性测试结果!#REF!,汇总!$B34,常规版本稳定性测试结果!#REF!,$B34,常规版本稳定性测试结果!#REF!,"NA")</f>
        <v>#REF!</v>
      </c>
      <c r="G34" s="99" t="e">
        <f>COUNTIFS(常规版本稳定性测试结果!#REF!,汇总!$B34,常规版本稳定性测试结果!#REF!,$B34,常规版本稳定性测试结果!#REF!,"NI")</f>
        <v>#REF!</v>
      </c>
      <c r="H34" s="99"/>
      <c r="I34" s="109"/>
      <c r="J34" s="109"/>
      <c r="K34" s="109"/>
      <c r="L34" s="109"/>
    </row>
    <row r="35" spans="2:12">
      <c r="B35" s="29" t="s">
        <v>82</v>
      </c>
      <c r="C35" s="97" t="e">
        <f>COUNTIFS(常规版本稳定性测试结果!#REF!,汇总!$B35,常规版本稳定性测试结果!#REF!,$B35)</f>
        <v>#REF!</v>
      </c>
      <c r="D35" s="97" t="e">
        <f>COUNTIFS(常规版本稳定性测试结果!#REF!,汇总!$B35,常规版本稳定性测试结果!#REF!,$B35,常规版本稳定性测试结果!#REF!,"OK")</f>
        <v>#REF!</v>
      </c>
      <c r="E35" s="98" t="e">
        <f>COUNTIFS(常规版本稳定性测试结果!#REF!,汇总!$B35,常规版本稳定性测试结果!#REF!,$B35,常规版本稳定性测试结果!#REF!,"NG")</f>
        <v>#REF!</v>
      </c>
      <c r="F35" s="99" t="e">
        <f>COUNTIFS(常规版本稳定性测试结果!#REF!,汇总!$B35,常规版本稳定性测试结果!#REF!,$B35,常规版本稳定性测试结果!#REF!,"NA")</f>
        <v>#REF!</v>
      </c>
      <c r="G35" s="99" t="e">
        <f>COUNTIFS(常规版本稳定性测试结果!#REF!,汇总!$B35,常规版本稳定性测试结果!#REF!,$B35,常规版本稳定性测试结果!#REF!,"NI")</f>
        <v>#REF!</v>
      </c>
      <c r="H35" s="99"/>
      <c r="I35" s="109"/>
      <c r="J35" s="109"/>
      <c r="K35" s="109"/>
      <c r="L35" s="109"/>
    </row>
    <row r="36" spans="2:12">
      <c r="B36" s="29" t="s">
        <v>83</v>
      </c>
      <c r="C36" s="97" t="e">
        <f>COUNTIFS(常规版本稳定性测试结果!#REF!,汇总!$B36,常规版本稳定性测试结果!#REF!,$B36)</f>
        <v>#REF!</v>
      </c>
      <c r="D36" s="97" t="e">
        <f>COUNTIFS(常规版本稳定性测试结果!#REF!,汇总!$B36,常规版本稳定性测试结果!#REF!,$B36,常规版本稳定性测试结果!#REF!,"OK")</f>
        <v>#REF!</v>
      </c>
      <c r="E36" s="98" t="e">
        <f>COUNTIFS(常规版本稳定性测试结果!#REF!,汇总!$B36,常规版本稳定性测试结果!#REF!,$B36,常规版本稳定性测试结果!#REF!,"NG")</f>
        <v>#REF!</v>
      </c>
      <c r="F36" s="99" t="e">
        <f>COUNTIFS(常规版本稳定性测试结果!#REF!,汇总!$B36,常规版本稳定性测试结果!#REF!,$B36,常规版本稳定性测试结果!#REF!,"NA")</f>
        <v>#REF!</v>
      </c>
      <c r="G36" s="99" t="e">
        <f>COUNTIFS(常规版本稳定性测试结果!#REF!,汇总!$B36,常规版本稳定性测试结果!#REF!,$B36,常规版本稳定性测试结果!#REF!,"NI")</f>
        <v>#REF!</v>
      </c>
      <c r="H36" s="99"/>
      <c r="I36" s="109"/>
      <c r="J36" s="109"/>
      <c r="K36" s="109"/>
      <c r="L36" s="109"/>
    </row>
    <row r="37" spans="2:12">
      <c r="B37" s="29" t="s">
        <v>84</v>
      </c>
      <c r="C37" s="97" t="e">
        <f>COUNTIFS(常规版本稳定性测试结果!#REF!,汇总!$B37,常规版本稳定性测试结果!#REF!,$B37)</f>
        <v>#REF!</v>
      </c>
      <c r="D37" s="97" t="e">
        <f>COUNTIFS(常规版本稳定性测试结果!#REF!,汇总!$B37,常规版本稳定性测试结果!#REF!,$B37,常规版本稳定性测试结果!#REF!,"OK")</f>
        <v>#REF!</v>
      </c>
      <c r="E37" s="98" t="e">
        <f>COUNTIFS(常规版本稳定性测试结果!#REF!,汇总!$B37,常规版本稳定性测试结果!#REF!,$B37,常规版本稳定性测试结果!#REF!,"NG")</f>
        <v>#REF!</v>
      </c>
      <c r="F37" s="99" t="e">
        <f>COUNTIFS(常规版本稳定性测试结果!#REF!,汇总!$B37,常规版本稳定性测试结果!#REF!,$B37,常规版本稳定性测试结果!#REF!,"NA")</f>
        <v>#REF!</v>
      </c>
      <c r="G37" s="99" t="e">
        <f>COUNTIFS(常规版本稳定性测试结果!#REF!,汇总!$B37,常规版本稳定性测试结果!#REF!,$B37,常规版本稳定性测试结果!#REF!,"NI")</f>
        <v>#REF!</v>
      </c>
      <c r="H37" s="99"/>
      <c r="I37" s="109"/>
      <c r="J37" s="109"/>
      <c r="K37" s="109"/>
      <c r="L37" s="109"/>
    </row>
    <row r="38" spans="2:12">
      <c r="B38" s="29" t="s">
        <v>85</v>
      </c>
      <c r="C38" s="97" t="e">
        <f>COUNTIFS(常规版本稳定性测试结果!#REF!,汇总!$B38,常规版本稳定性测试结果!#REF!,$B38)</f>
        <v>#REF!</v>
      </c>
      <c r="D38" s="97" t="e">
        <f>COUNTIFS(常规版本稳定性测试结果!#REF!,汇总!$B38,常规版本稳定性测试结果!#REF!,$B38,常规版本稳定性测试结果!#REF!,"OK")</f>
        <v>#REF!</v>
      </c>
      <c r="E38" s="98" t="e">
        <f>COUNTIFS(常规版本稳定性测试结果!#REF!,汇总!$B38,常规版本稳定性测试结果!#REF!,$B38,常规版本稳定性测试结果!#REF!,"NG")</f>
        <v>#REF!</v>
      </c>
      <c r="F38" s="99" t="e">
        <f>COUNTIFS(常规版本稳定性测试结果!#REF!,汇总!$B38,常规版本稳定性测试结果!#REF!,$B38,常规版本稳定性测试结果!#REF!,"NA")</f>
        <v>#REF!</v>
      </c>
      <c r="G38" s="99" t="e">
        <f>COUNTIFS(常规版本稳定性测试结果!#REF!,汇总!$B38,常规版本稳定性测试结果!#REF!,$B38,常规版本稳定性测试结果!#REF!,"NI")</f>
        <v>#REF!</v>
      </c>
      <c r="H38" s="99"/>
      <c r="I38" s="109"/>
      <c r="J38" s="109"/>
      <c r="K38" s="109"/>
      <c r="L38" s="109"/>
    </row>
    <row r="39" spans="2:12">
      <c r="B39" s="29" t="s">
        <v>86</v>
      </c>
      <c r="C39" s="97" t="e">
        <f>COUNTIFS(常规版本稳定性测试结果!#REF!,汇总!$B39,常规版本稳定性测试结果!#REF!,$B39)</f>
        <v>#REF!</v>
      </c>
      <c r="D39" s="97" t="e">
        <f>COUNTIFS(常规版本稳定性测试结果!#REF!,汇总!$B39,常规版本稳定性测试结果!#REF!,$B39,常规版本稳定性测试结果!#REF!,"OK")</f>
        <v>#REF!</v>
      </c>
      <c r="E39" s="98" t="e">
        <f>COUNTIFS(常规版本稳定性测试结果!#REF!,汇总!$B39,常规版本稳定性测试结果!#REF!,$B39,常规版本稳定性测试结果!#REF!,"NG")</f>
        <v>#REF!</v>
      </c>
      <c r="F39" s="99" t="e">
        <f>COUNTIFS(常规版本稳定性测试结果!#REF!,汇总!$B39,常规版本稳定性测试结果!#REF!,$B39,常规版本稳定性测试结果!#REF!,"NA")</f>
        <v>#REF!</v>
      </c>
      <c r="G39" s="99" t="e">
        <f>COUNTIFS(常规版本稳定性测试结果!#REF!,汇总!$B39,常规版本稳定性测试结果!#REF!,$B39,常规版本稳定性测试结果!#REF!,"NI")</f>
        <v>#REF!</v>
      </c>
      <c r="H39" s="99"/>
      <c r="I39" s="109"/>
      <c r="J39" s="109"/>
      <c r="K39" s="109"/>
      <c r="L39" s="109"/>
    </row>
    <row r="40" spans="2:12">
      <c r="B40" s="29" t="s">
        <v>87</v>
      </c>
      <c r="C40" s="97" t="e">
        <f>COUNTIFS(常规版本稳定性测试结果!#REF!,汇总!$B40,常规版本稳定性测试结果!#REF!,$B40)</f>
        <v>#REF!</v>
      </c>
      <c r="D40" s="97" t="e">
        <f>COUNTIFS(常规版本稳定性测试结果!#REF!,汇总!$B40,常规版本稳定性测试结果!#REF!,$B40,常规版本稳定性测试结果!#REF!,"OK")</f>
        <v>#REF!</v>
      </c>
      <c r="E40" s="98" t="e">
        <f>COUNTIFS(常规版本稳定性测试结果!#REF!,汇总!$B40,常规版本稳定性测试结果!#REF!,$B40,常规版本稳定性测试结果!#REF!,"NG")</f>
        <v>#REF!</v>
      </c>
      <c r="F40" s="99" t="e">
        <f>COUNTIFS(常规版本稳定性测试结果!#REF!,汇总!$B40,常规版本稳定性测试结果!#REF!,$B40,常规版本稳定性测试结果!#REF!,"NA")</f>
        <v>#REF!</v>
      </c>
      <c r="G40" s="99" t="e">
        <f>COUNTIFS(常规版本稳定性测试结果!#REF!,汇总!$B40,常规版本稳定性测试结果!#REF!,$B40,常规版本稳定性测试结果!#REF!,"NI")</f>
        <v>#REF!</v>
      </c>
      <c r="H40" s="99"/>
      <c r="I40" s="109"/>
      <c r="J40" s="109"/>
      <c r="K40" s="109"/>
      <c r="L40" s="109"/>
    </row>
    <row r="41" spans="2:12">
      <c r="B41" s="29" t="s">
        <v>88</v>
      </c>
      <c r="C41" s="97" t="e">
        <f>COUNTIFS(常规版本稳定性测试结果!#REF!,汇总!$B41,常规版本稳定性测试结果!#REF!,$B41)</f>
        <v>#REF!</v>
      </c>
      <c r="D41" s="97" t="e">
        <f>COUNTIFS(常规版本稳定性测试结果!#REF!,汇总!$B41,常规版本稳定性测试结果!#REF!,$B41,常规版本稳定性测试结果!#REF!,"OK")</f>
        <v>#REF!</v>
      </c>
      <c r="E41" s="98" t="e">
        <f>COUNTIFS(常规版本稳定性测试结果!#REF!,汇总!$B41,常规版本稳定性测试结果!#REF!,$B41,常规版本稳定性测试结果!#REF!,"NG")</f>
        <v>#REF!</v>
      </c>
      <c r="F41" s="99" t="e">
        <f>COUNTIFS(常规版本稳定性测试结果!#REF!,汇总!$B41,常规版本稳定性测试结果!#REF!,$B41,常规版本稳定性测试结果!#REF!,"NA")</f>
        <v>#REF!</v>
      </c>
      <c r="G41" s="99" t="e">
        <f>COUNTIFS(常规版本稳定性测试结果!#REF!,汇总!$B41,常规版本稳定性测试结果!#REF!,$B41,常规版本稳定性测试结果!#REF!,"NI")</f>
        <v>#REF!</v>
      </c>
      <c r="H41" s="99"/>
      <c r="I41" s="109"/>
      <c r="J41" s="109"/>
      <c r="K41" s="109"/>
      <c r="L41" s="109"/>
    </row>
    <row r="42" spans="2:12">
      <c r="B42" s="24" t="s">
        <v>67</v>
      </c>
      <c r="C42" s="97" t="e">
        <f>COUNTIFS(常规版本稳定性测试结果!#REF!,汇总!$B42,常规版本稳定性测试结果!#REF!,$B42)</f>
        <v>#REF!</v>
      </c>
      <c r="D42" s="97" t="e">
        <f>COUNTIFS(常规版本稳定性测试结果!#REF!,汇总!$B42,常规版本稳定性测试结果!#REF!,$B42,常规版本稳定性测试结果!#REF!,"OK")</f>
        <v>#REF!</v>
      </c>
      <c r="E42" s="98" t="e">
        <f>COUNTIFS(常规版本稳定性测试结果!#REF!,汇总!$B42,常规版本稳定性测试结果!#REF!,$B42,常规版本稳定性测试结果!#REF!,"NG")</f>
        <v>#REF!</v>
      </c>
      <c r="F42" s="99" t="e">
        <f>COUNTIFS(常规版本稳定性测试结果!#REF!,汇总!$B42,常规版本稳定性测试结果!#REF!,$B42,常规版本稳定性测试结果!#REF!,"NA")</f>
        <v>#REF!</v>
      </c>
      <c r="G42" s="99" t="e">
        <f>COUNTIFS(常规版本稳定性测试结果!#REF!,汇总!$B42,常规版本稳定性测试结果!#REF!,$B42,常规版本稳定性测试结果!#REF!,"NI")</f>
        <v>#REF!</v>
      </c>
      <c r="H42" s="99"/>
      <c r="I42" s="109"/>
      <c r="J42" s="109"/>
      <c r="K42" s="109"/>
      <c r="L42" s="109"/>
    </row>
    <row r="43" spans="2:12">
      <c r="B43" s="101" t="s">
        <v>68</v>
      </c>
      <c r="C43" s="102" t="e">
        <f>SUM(C26:C42)</f>
        <v>#REF!</v>
      </c>
      <c r="D43" s="102" t="e">
        <f>SUM(D26:D42)</f>
        <v>#REF!</v>
      </c>
      <c r="E43" s="102" t="e">
        <f>SUM(E26:E42)</f>
        <v>#REF!</v>
      </c>
      <c r="F43" s="102" t="e">
        <f>SUM(F26:F42)</f>
        <v>#REF!</v>
      </c>
      <c r="G43" s="102" t="e">
        <f>SUM(G26:G42)</f>
        <v>#REF!</v>
      </c>
      <c r="H43" s="102"/>
      <c r="I43" s="109"/>
      <c r="J43" s="109"/>
      <c r="K43" s="109"/>
      <c r="L43" s="109"/>
    </row>
    <row r="44" spans="2:12">
      <c r="B44" s="93"/>
      <c r="C44" s="93"/>
      <c r="I44" s="109"/>
      <c r="J44" s="109"/>
      <c r="K44" s="109"/>
      <c r="L44" s="109"/>
    </row>
    <row r="45" spans="2:12">
      <c r="B45" s="93"/>
      <c r="C45" s="93"/>
      <c r="I45" s="109"/>
      <c r="J45" s="109"/>
      <c r="K45" s="109"/>
      <c r="L45" s="109"/>
    </row>
    <row r="46" spans="2:12">
      <c r="B46" s="93"/>
      <c r="C46" s="93"/>
      <c r="I46" s="109"/>
      <c r="J46" s="109"/>
      <c r="K46" s="109"/>
      <c r="L46" s="109"/>
    </row>
    <row r="47" spans="2:12">
      <c r="B47" s="93"/>
      <c r="C47" s="93"/>
      <c r="I47" s="109"/>
      <c r="J47" s="109"/>
      <c r="K47" s="109"/>
      <c r="L47" s="109"/>
    </row>
    <row r="48" spans="2:12">
      <c r="B48" s="93"/>
      <c r="C48" s="93"/>
      <c r="I48" s="109"/>
      <c r="J48" s="109"/>
      <c r="K48" s="109"/>
      <c r="L48" s="109"/>
    </row>
    <row r="49" spans="2:12">
      <c r="B49" s="93"/>
      <c r="C49" s="93"/>
      <c r="I49" s="109"/>
      <c r="J49" s="109"/>
      <c r="K49" s="109"/>
      <c r="L49" s="109"/>
    </row>
    <row r="50" spans="2:12">
      <c r="B50" s="93"/>
      <c r="C50" s="93"/>
      <c r="I50" s="110"/>
      <c r="J50" s="110"/>
      <c r="K50" s="110"/>
      <c r="L50" s="110"/>
    </row>
    <row r="51" spans="2:12">
      <c r="B51" s="93" t="s">
        <v>89</v>
      </c>
      <c r="C51" s="93"/>
    </row>
    <row r="52" spans="2:12" collapsed="1">
      <c r="B52" s="94" t="s">
        <v>90</v>
      </c>
      <c r="C52" s="94" t="s">
        <v>91</v>
      </c>
      <c r="D52" s="94" t="s">
        <v>92</v>
      </c>
      <c r="E52" s="94" t="s">
        <v>93</v>
      </c>
      <c r="F52" s="94" t="s">
        <v>94</v>
      </c>
      <c r="G52" s="94" t="s">
        <v>95</v>
      </c>
      <c r="H52" s="94" t="s">
        <v>96</v>
      </c>
      <c r="I52" s="94" t="s">
        <v>97</v>
      </c>
      <c r="J52" s="94" t="s">
        <v>98</v>
      </c>
    </row>
    <row r="53" spans="2:12" hidden="1" outlineLevel="2">
      <c r="B53" s="105">
        <v>43168</v>
      </c>
      <c r="C53" s="105"/>
      <c r="D53" s="106">
        <f>COUNTIFS(常规版本稳定性测试结果!$X$5:$X$2318,汇总!$B53,常规版本稳定性测试结果!$X$5:$X$2318,$B53)</f>
        <v>0</v>
      </c>
      <c r="E53" s="106">
        <f>COUNTIFS(常规版本稳定性测试结果!$X$5:$X$2318,汇总!$B53,常规版本稳定性测试结果!$X$5:$X$2318,$B53,常规版本稳定性测试结果!$AH$5:$AH$2318,"OK")</f>
        <v>0</v>
      </c>
      <c r="F53" s="107">
        <f>COUNTIFS(常规版本稳定性测试结果!$X$5:$X$2318,汇总!$B53,常规版本稳定性测试结果!$X$5:$X$2318,$B53,常规版本稳定性测试结果!$AH$5:$AH$2318,"NG")</f>
        <v>0</v>
      </c>
      <c r="G53" s="108">
        <f>COUNTIFS(常规版本稳定性测试结果!$X$5:$X$2318,汇总!$B53,常规版本稳定性测试结果!$X$5:$X$2318,$B53,常规版本稳定性测试结果!$E$5:$E$2318,"JV")</f>
        <v>0</v>
      </c>
      <c r="H53" s="108">
        <f>COUNTIFS(常规版本稳定性测试结果!$X$5:$X$2318,汇总!$B53,常规版本稳定性测试结果!$X$5:$X$2318,$B53,常规版本稳定性测试结果!$E$5:$E$2318,"FBU")</f>
        <v>0</v>
      </c>
      <c r="I53" s="111" t="s">
        <v>99</v>
      </c>
      <c r="J53" s="111" t="s">
        <v>99</v>
      </c>
    </row>
    <row r="54" spans="2:12" hidden="1" outlineLevel="2">
      <c r="B54" s="105">
        <v>43169</v>
      </c>
      <c r="C54" s="105"/>
      <c r="D54" s="106">
        <f>COUNTIFS(常规版本稳定性测试结果!$X$5:$X$2318,汇总!$B54,常规版本稳定性测试结果!$X$5:$X$2318,$B54)</f>
        <v>0</v>
      </c>
      <c r="E54" s="106">
        <f>COUNTIFS(常规版本稳定性测试结果!$X$5:$X$2318,汇总!$B54,常规版本稳定性测试结果!$X$5:$X$2318,$B54,常规版本稳定性测试结果!$AH$5:$AH$2318,"OK")</f>
        <v>0</v>
      </c>
      <c r="F54" s="107">
        <f>COUNTIFS(常规版本稳定性测试结果!$X$5:$X$2318,汇总!$B54,常规版本稳定性测试结果!$X$5:$X$2318,$B54,常规版本稳定性测试结果!$AH$5:$AH$2318,"NG")</f>
        <v>0</v>
      </c>
      <c r="G54" s="108">
        <f>COUNTIFS(常规版本稳定性测试结果!$X$5:$X$2318,汇总!$B54,常规版本稳定性测试结果!$X$5:$X$2318,$B54,常规版本稳定性测试结果!$E$5:$E$2318,"JV")</f>
        <v>0</v>
      </c>
      <c r="H54" s="108">
        <f>COUNTIFS(常规版本稳定性测试结果!$X$5:$X$2318,汇总!$B54,常规版本稳定性测试结果!$X$5:$X$2318,$B54,常规版本稳定性测试结果!$E$5:$E$2318,"FBU")</f>
        <v>0</v>
      </c>
      <c r="I54" s="99">
        <f>COUNTIFS(常规版本稳定性测试结果!$X$5:$X$2318,汇总!$B54,常规版本稳定性测试结果!$X$5:$X$2318,$B54,常规版本稳定性测试结果!$E$5:$E$2318,"FBU")</f>
        <v>0</v>
      </c>
      <c r="J54" s="99">
        <f>COUNTIFS(常规版本稳定性测试结果!$X$5:$X$2318,汇总!$B54,常规版本稳定性测试结果!$X$5:$X$2318,$B54,常规版本稳定性测试结果!$E$5:$E$2318,"FBU")</f>
        <v>0</v>
      </c>
    </row>
    <row r="55" spans="2:12" hidden="1" outlineLevel="2">
      <c r="B55" s="105">
        <v>43170</v>
      </c>
      <c r="C55" s="105"/>
      <c r="D55" s="106">
        <f>COUNTIFS(常规版本稳定性测试结果!$X$5:$X$2318,汇总!$B55,常规版本稳定性测试结果!$X$5:$X$2318,$B55)</f>
        <v>0</v>
      </c>
      <c r="E55" s="106">
        <f>COUNTIFS(常规版本稳定性测试结果!$X$5:$X$2318,汇总!$B55,常规版本稳定性测试结果!$X$5:$X$2318,$B55,常规版本稳定性测试结果!$AH$5:$AH$2318,"OK")</f>
        <v>0</v>
      </c>
      <c r="F55" s="107">
        <f>COUNTIFS(常规版本稳定性测试结果!$X$5:$X$2318,汇总!$B55,常规版本稳定性测试结果!$X$5:$X$2318,$B55,常规版本稳定性测试结果!$AH$5:$AH$2318,"NG")</f>
        <v>0</v>
      </c>
      <c r="G55" s="108">
        <f>COUNTIFS(常规版本稳定性测试结果!$X$5:$X$2318,汇总!$B55,常规版本稳定性测试结果!$X$5:$X$2318,$B55,常规版本稳定性测试结果!$E$5:$E$2318,"JV")</f>
        <v>0</v>
      </c>
      <c r="H55" s="108">
        <f>COUNTIFS(常规版本稳定性测试结果!$X$5:$X$2318,汇总!$B55,常规版本稳定性测试结果!$X$5:$X$2318,$B55,常规版本稳定性测试结果!$E$5:$E$2318,"FBU")</f>
        <v>0</v>
      </c>
      <c r="I55" s="99">
        <f>COUNTIFS(常规版本稳定性测试结果!$X$5:$X$2318,汇总!$B55,常规版本稳定性测试结果!$X$5:$X$2318,$B55,常规版本稳定性测试结果!$E$5:$E$2318,"FBU")</f>
        <v>0</v>
      </c>
      <c r="J55" s="99">
        <f>COUNTIFS(常规版本稳定性测试结果!$X$5:$X$2318,汇总!$B55,常规版本稳定性测试结果!$X$5:$X$2318,$B55,常规版本稳定性测试结果!$E$5:$E$2318,"FBU")</f>
        <v>0</v>
      </c>
    </row>
    <row r="56" spans="2:12" hidden="1" outlineLevel="2">
      <c r="B56" s="105">
        <v>43171</v>
      </c>
      <c r="C56" s="105"/>
      <c r="D56" s="106">
        <f>COUNTIFS(常规版本稳定性测试结果!$X$5:$X$2318,汇总!$B56,常规版本稳定性测试结果!$X$5:$X$2318,$B56)</f>
        <v>0</v>
      </c>
      <c r="E56" s="106">
        <f>COUNTIFS(常规版本稳定性测试结果!$X$5:$X$2318,汇总!$B56,常规版本稳定性测试结果!$X$5:$X$2318,$B56,常规版本稳定性测试结果!$AH$5:$AH$2318,"OK")</f>
        <v>0</v>
      </c>
      <c r="F56" s="107">
        <f>COUNTIFS(常规版本稳定性测试结果!$X$5:$X$2318,汇总!$B56,常规版本稳定性测试结果!$X$5:$X$2318,$B56,常规版本稳定性测试结果!$AH$5:$AH$2318,"NG")</f>
        <v>0</v>
      </c>
      <c r="G56" s="108">
        <f>COUNTIFS(常规版本稳定性测试结果!$X$5:$X$2318,汇总!$B56,常规版本稳定性测试结果!$X$5:$X$2318,$B56,常规版本稳定性测试结果!$E$5:$E$2318,"JV")</f>
        <v>0</v>
      </c>
      <c r="H56" s="108">
        <f>COUNTIFS(常规版本稳定性测试结果!$X$5:$X$2318,汇总!$B56,常规版本稳定性测试结果!$X$5:$X$2318,$B56,常规版本稳定性测试结果!$E$5:$E$2318,"FBU")</f>
        <v>0</v>
      </c>
      <c r="I56" s="99">
        <f>COUNTIFS(常规版本稳定性测试结果!$X$5:$X$2318,汇总!$B56,常规版本稳定性测试结果!$X$5:$X$2318,$B56,常规版本稳定性测试结果!$E$5:$E$2318,"FBU")</f>
        <v>0</v>
      </c>
      <c r="J56" s="99">
        <f>COUNTIFS(常规版本稳定性测试结果!$X$5:$X$2318,汇总!$B56,常规版本稳定性测试结果!$X$5:$X$2318,$B56,常规版本稳定性测试结果!$E$5:$E$2318,"FBU")</f>
        <v>0</v>
      </c>
    </row>
    <row r="57" spans="2:12" hidden="1" outlineLevel="2">
      <c r="B57" s="105">
        <v>43172</v>
      </c>
      <c r="C57" s="105"/>
      <c r="D57" s="106">
        <f>COUNTIFS(常规版本稳定性测试结果!$X$5:$X$2318,汇总!$B57,常规版本稳定性测试结果!$X$5:$X$2318,$B57)</f>
        <v>0</v>
      </c>
      <c r="E57" s="106">
        <f>COUNTIFS(常规版本稳定性测试结果!$X$5:$X$2318,汇总!$B57,常规版本稳定性测试结果!$X$5:$X$2318,$B57,常规版本稳定性测试结果!$AH$5:$AH$2318,"OK")</f>
        <v>0</v>
      </c>
      <c r="F57" s="107">
        <f>COUNTIFS(常规版本稳定性测试结果!$X$5:$X$2318,汇总!$B57,常规版本稳定性测试结果!$X$5:$X$2318,$B57,常规版本稳定性测试结果!$AH$5:$AH$2318,"NG")</f>
        <v>0</v>
      </c>
      <c r="G57" s="108">
        <f>COUNTIFS(常规版本稳定性测试结果!$X$5:$X$2318,汇总!$B57,常规版本稳定性测试结果!$X$5:$X$2318,$B57,常规版本稳定性测试结果!$E$5:$E$2318,"JV")</f>
        <v>0</v>
      </c>
      <c r="H57" s="108">
        <f>COUNTIFS(常规版本稳定性测试结果!$X$5:$X$2318,汇总!$B57,常规版本稳定性测试结果!$X$5:$X$2318,$B57,常规版本稳定性测试结果!$E$5:$E$2318,"FBU")</f>
        <v>0</v>
      </c>
      <c r="I57" s="99">
        <f>COUNTIFS(常规版本稳定性测试结果!$X$5:$X$2318,汇总!$B57,常规版本稳定性测试结果!$X$5:$X$2318,$B57,常规版本稳定性测试结果!$E$5:$E$2318,"FBU")</f>
        <v>0</v>
      </c>
      <c r="J57" s="99">
        <f>COUNTIFS(常规版本稳定性测试结果!$X$5:$X$2318,汇总!$B57,常规版本稳定性测试结果!$X$5:$X$2318,$B57,常规版本稳定性测试结果!$E$5:$E$2318,"FBU")</f>
        <v>0</v>
      </c>
    </row>
    <row r="58" spans="2:12" hidden="1" outlineLevel="2">
      <c r="B58" s="105">
        <v>43173</v>
      </c>
      <c r="C58" s="105"/>
      <c r="D58" s="106">
        <f>COUNTIFS(常规版本稳定性测试结果!$X$5:$X$2318,汇总!$B58,常规版本稳定性测试结果!$X$5:$X$2318,$B58)</f>
        <v>0</v>
      </c>
      <c r="E58" s="106">
        <f>COUNTIFS(常规版本稳定性测试结果!$X$5:$X$2318,汇总!$B58,常规版本稳定性测试结果!$X$5:$X$2318,$B58,常规版本稳定性测试结果!$AH$5:$AH$2318,"OK")</f>
        <v>0</v>
      </c>
      <c r="F58" s="107">
        <f>COUNTIFS(常规版本稳定性测试结果!$X$5:$X$2318,汇总!$B58,常规版本稳定性测试结果!$X$5:$X$2318,$B58,常规版本稳定性测试结果!$AH$5:$AH$2318,"NG")</f>
        <v>0</v>
      </c>
      <c r="G58" s="108">
        <f>COUNTIFS(常规版本稳定性测试结果!$X$5:$X$2318,汇总!$B58,常规版本稳定性测试结果!$X$5:$X$2318,$B58,常规版本稳定性测试结果!$E$5:$E$2318,"JV")</f>
        <v>0</v>
      </c>
      <c r="H58" s="108">
        <f>COUNTIFS(常规版本稳定性测试结果!$X$5:$X$2318,汇总!$B58,常规版本稳定性测试结果!$X$5:$X$2318,$B58,常规版本稳定性测试结果!$E$5:$E$2318,"FBU")</f>
        <v>0</v>
      </c>
      <c r="I58" s="99">
        <f>COUNTIFS(常规版本稳定性测试结果!$X$5:$X$2318,汇总!$B58,常规版本稳定性测试结果!$X$5:$X$2318,$B58,常规版本稳定性测试结果!$E$5:$E$2318,"FBU")</f>
        <v>0</v>
      </c>
      <c r="J58" s="99">
        <f>COUNTIFS(常规版本稳定性测试结果!$X$5:$X$2318,汇总!$B58,常规版本稳定性测试结果!$X$5:$X$2318,$B58,常规版本稳定性测试结果!$E$5:$E$2318,"FBU")</f>
        <v>0</v>
      </c>
    </row>
    <row r="59" spans="2:12" hidden="1" outlineLevel="2">
      <c r="B59" s="105">
        <v>43174</v>
      </c>
      <c r="C59" s="105"/>
      <c r="D59" s="106">
        <f>COUNTIFS(常规版本稳定性测试结果!$X$5:$X$2318,汇总!$B59,常规版本稳定性测试结果!$X$5:$X$2318,$B59)</f>
        <v>0</v>
      </c>
      <c r="E59" s="106">
        <f>COUNTIFS(常规版本稳定性测试结果!$X$5:$X$2318,汇总!$B59,常规版本稳定性测试结果!$X$5:$X$2318,$B59,常规版本稳定性测试结果!$AH$5:$AH$2318,"OK")</f>
        <v>0</v>
      </c>
      <c r="F59" s="107">
        <f>COUNTIFS(常规版本稳定性测试结果!$X$5:$X$2318,汇总!$B59,常规版本稳定性测试结果!$X$5:$X$2318,$B59,常规版本稳定性测试结果!$AH$5:$AH$2318,"NG")</f>
        <v>0</v>
      </c>
      <c r="G59" s="108">
        <f>COUNTIFS(常规版本稳定性测试结果!$X$5:$X$2318,汇总!$B59,常规版本稳定性测试结果!$X$5:$X$2318,$B59,常规版本稳定性测试结果!$E$5:$E$2318,"JV")</f>
        <v>0</v>
      </c>
      <c r="H59" s="108">
        <f>COUNTIFS(常规版本稳定性测试结果!$X$5:$X$2318,汇总!$B59,常规版本稳定性测试结果!$X$5:$X$2318,$B59,常规版本稳定性测试结果!$E$5:$E$2318,"FBU")</f>
        <v>0</v>
      </c>
      <c r="I59" s="99">
        <f>COUNTIFS(常规版本稳定性测试结果!$X$5:$X$2318,汇总!$B59,常规版本稳定性测试结果!$X$5:$X$2318,$B59,常规版本稳定性测试结果!$E$5:$E$2318,"FBU")</f>
        <v>0</v>
      </c>
      <c r="J59" s="99">
        <f>COUNTIFS(常规版本稳定性测试结果!$X$5:$X$2318,汇总!$B59,常规版本稳定性测试结果!$X$5:$X$2318,$B59,常规版本稳定性测试结果!$E$5:$E$2318,"FBU")</f>
        <v>0</v>
      </c>
    </row>
    <row r="60" spans="2:12" hidden="1" outlineLevel="2">
      <c r="B60" s="105">
        <v>43175</v>
      </c>
      <c r="C60" s="105"/>
      <c r="D60" s="106">
        <f>COUNTIFS(常规版本稳定性测试结果!$X$5:$X$2318,汇总!$B60,常规版本稳定性测试结果!$X$5:$X$2318,$B60)</f>
        <v>0</v>
      </c>
      <c r="E60" s="106">
        <f>COUNTIFS(常规版本稳定性测试结果!$X$5:$X$2318,汇总!$B60,常规版本稳定性测试结果!$X$5:$X$2318,$B60,常规版本稳定性测试结果!$AH$5:$AH$2318,"OK")</f>
        <v>0</v>
      </c>
      <c r="F60" s="107">
        <f>COUNTIFS(常规版本稳定性测试结果!$X$5:$X$2318,汇总!$B60,常规版本稳定性测试结果!$X$5:$X$2318,$B60,常规版本稳定性测试结果!$AH$5:$AH$2318,"NG")</f>
        <v>0</v>
      </c>
      <c r="G60" s="108">
        <f>COUNTIFS(常规版本稳定性测试结果!$X$5:$X$2318,汇总!$B60,常规版本稳定性测试结果!$X$5:$X$2318,$B60,常规版本稳定性测试结果!$E$5:$E$2318,"JV")</f>
        <v>0</v>
      </c>
      <c r="H60" s="108">
        <f>COUNTIFS(常规版本稳定性测试结果!$X$5:$X$2318,汇总!$B60,常规版本稳定性测试结果!$X$5:$X$2318,$B60,常规版本稳定性测试结果!$E$5:$E$2318,"FBU")</f>
        <v>0</v>
      </c>
      <c r="I60" s="99">
        <f>COUNTIFS(常规版本稳定性测试结果!$X$5:$X$2318,汇总!$B60,常规版本稳定性测试结果!$X$5:$X$2318,$B60,常规版本稳定性测试结果!$E$5:$E$2318,"FBU")</f>
        <v>0</v>
      </c>
      <c r="J60" s="99">
        <f>COUNTIFS(常规版本稳定性测试结果!$X$5:$X$2318,汇总!$B60,常规版本稳定性测试结果!$X$5:$X$2318,$B60,常规版本稳定性测试结果!$E$5:$E$2318,"FBU")</f>
        <v>0</v>
      </c>
    </row>
    <row r="61" spans="2:12" hidden="1" outlineLevel="2">
      <c r="B61" s="105">
        <v>43176</v>
      </c>
      <c r="C61" s="105"/>
      <c r="D61" s="106">
        <f>COUNTIFS(常规版本稳定性测试结果!$X$5:$X$2318,汇总!$B61,常规版本稳定性测试结果!$X$5:$X$2318,$B61)</f>
        <v>0</v>
      </c>
      <c r="E61" s="106">
        <f>COUNTIFS(常规版本稳定性测试结果!$X$5:$X$2318,汇总!$B61,常规版本稳定性测试结果!$X$5:$X$2318,$B61,常规版本稳定性测试结果!$AH$5:$AH$2318,"OK")</f>
        <v>0</v>
      </c>
      <c r="F61" s="107">
        <f>COUNTIFS(常规版本稳定性测试结果!$X$5:$X$2318,汇总!$B61,常规版本稳定性测试结果!$X$5:$X$2318,$B61,常规版本稳定性测试结果!$AH$5:$AH$2318,"NG")</f>
        <v>0</v>
      </c>
      <c r="G61" s="108">
        <f>COUNTIFS(常规版本稳定性测试结果!$X$5:$X$2318,汇总!$B61,常规版本稳定性测试结果!$X$5:$X$2318,$B61,常规版本稳定性测试结果!$E$5:$E$2318,"JV")</f>
        <v>0</v>
      </c>
      <c r="H61" s="108">
        <f>COUNTIFS(常规版本稳定性测试结果!$X$5:$X$2318,汇总!$B61,常规版本稳定性测试结果!$X$5:$X$2318,$B61,常规版本稳定性测试结果!$E$5:$E$2318,"FBU")</f>
        <v>0</v>
      </c>
      <c r="I61" s="99">
        <f>COUNTIFS(常规版本稳定性测试结果!$X$5:$X$2318,汇总!$B61,常规版本稳定性测试结果!$X$5:$X$2318,$B61,常规版本稳定性测试结果!$E$5:$E$2318,"FBU")</f>
        <v>0</v>
      </c>
      <c r="J61" s="99">
        <f>COUNTIFS(常规版本稳定性测试结果!$X$5:$X$2318,汇总!$B61,常规版本稳定性测试结果!$X$5:$X$2318,$B61,常规版本稳定性测试结果!$E$5:$E$2318,"FBU")</f>
        <v>0</v>
      </c>
    </row>
    <row r="62" spans="2:12" hidden="1" outlineLevel="2">
      <c r="B62" s="105">
        <v>43177</v>
      </c>
      <c r="C62" s="105"/>
      <c r="D62" s="106">
        <f>COUNTIFS(常规版本稳定性测试结果!$X$5:$X$2318,汇总!$B62,常规版本稳定性测试结果!$X$5:$X$2318,$B62)</f>
        <v>0</v>
      </c>
      <c r="E62" s="106">
        <f>COUNTIFS(常规版本稳定性测试结果!$X$5:$X$2318,汇总!$B62,常规版本稳定性测试结果!$X$5:$X$2318,$B62,常规版本稳定性测试结果!$AH$5:$AH$2318,"OK")</f>
        <v>0</v>
      </c>
      <c r="F62" s="107">
        <f>COUNTIFS(常规版本稳定性测试结果!$X$5:$X$2318,汇总!$B62,常规版本稳定性测试结果!$X$5:$X$2318,$B62,常规版本稳定性测试结果!$AH$5:$AH$2318,"NG")</f>
        <v>0</v>
      </c>
      <c r="G62" s="108">
        <f>COUNTIFS(常规版本稳定性测试结果!$X$5:$X$2318,汇总!$B62,常规版本稳定性测试结果!$X$5:$X$2318,$B62,常规版本稳定性测试结果!$E$5:$E$2318,"JV")</f>
        <v>0</v>
      </c>
      <c r="H62" s="108">
        <f>COUNTIFS(常规版本稳定性测试结果!$X$5:$X$2318,汇总!$B62,常规版本稳定性测试结果!$X$5:$X$2318,$B62,常规版本稳定性测试结果!$E$5:$E$2318,"FBU")</f>
        <v>0</v>
      </c>
      <c r="I62" s="99">
        <f>COUNTIFS(常规版本稳定性测试结果!$X$5:$X$2318,汇总!$B62,常规版本稳定性测试结果!$X$5:$X$2318,$B62,常规版本稳定性测试结果!$E$5:$E$2318,"FBU")</f>
        <v>0</v>
      </c>
      <c r="J62" s="99">
        <f>COUNTIFS(常规版本稳定性测试结果!$X$5:$X$2318,汇总!$B62,常规版本稳定性测试结果!$X$5:$X$2318,$B62,常规版本稳定性测试结果!$E$5:$E$2318,"FBU")</f>
        <v>0</v>
      </c>
    </row>
    <row r="63" spans="2:12" hidden="1" outlineLevel="2">
      <c r="B63" s="105">
        <v>43178</v>
      </c>
      <c r="C63" s="105"/>
      <c r="D63" s="106">
        <f>COUNTIFS(常规版本稳定性测试结果!$X$5:$X$2318,汇总!$B63,常规版本稳定性测试结果!$X$5:$X$2318,$B63)</f>
        <v>0</v>
      </c>
      <c r="E63" s="106">
        <f>COUNTIFS(常规版本稳定性测试结果!$X$5:$X$2318,汇总!$B63,常规版本稳定性测试结果!$X$5:$X$2318,$B63,常规版本稳定性测试结果!$AH$5:$AH$2318,"OK")</f>
        <v>0</v>
      </c>
      <c r="F63" s="107">
        <f>COUNTIFS(常规版本稳定性测试结果!$X$5:$X$2318,汇总!$B63,常规版本稳定性测试结果!$X$5:$X$2318,$B63,常规版本稳定性测试结果!$AH$5:$AH$2318,"NG")</f>
        <v>0</v>
      </c>
      <c r="G63" s="108">
        <f>COUNTIFS(常规版本稳定性测试结果!$X$5:$X$2318,汇总!$B63,常规版本稳定性测试结果!$X$5:$X$2318,$B63,常规版本稳定性测试结果!$E$5:$E$2318,"JV")</f>
        <v>0</v>
      </c>
      <c r="H63" s="108">
        <f>COUNTIFS(常规版本稳定性测试结果!$X$5:$X$2318,汇总!$B63,常规版本稳定性测试结果!$X$5:$X$2318,$B63,常规版本稳定性测试结果!$E$5:$E$2318,"FBU")</f>
        <v>0</v>
      </c>
      <c r="I63" s="99">
        <f>COUNTIFS(常规版本稳定性测试结果!$X$5:$X$2318,汇总!$B63,常规版本稳定性测试结果!$X$5:$X$2318,$B63,常规版本稳定性测试结果!$E$5:$E$2318,"FBU")</f>
        <v>0</v>
      </c>
      <c r="J63" s="99">
        <f>COUNTIFS(常规版本稳定性测试结果!$X$5:$X$2318,汇总!$B63,常规版本稳定性测试结果!$X$5:$X$2318,$B63,常规版本稳定性测试结果!$E$5:$E$2318,"FBU")</f>
        <v>0</v>
      </c>
    </row>
    <row r="64" spans="2:12" hidden="1" outlineLevel="2">
      <c r="B64" s="105">
        <v>43179</v>
      </c>
      <c r="C64" s="105"/>
      <c r="D64" s="106">
        <f>COUNTIFS(常规版本稳定性测试结果!$X$5:$X$2318,汇总!$B64,常规版本稳定性测试结果!$X$5:$X$2318,$B64)</f>
        <v>0</v>
      </c>
      <c r="E64" s="106">
        <f>COUNTIFS(常规版本稳定性测试结果!$X$5:$X$2318,汇总!$B64,常规版本稳定性测试结果!$X$5:$X$2318,$B64,常规版本稳定性测试结果!$AH$5:$AH$2318,"OK")</f>
        <v>0</v>
      </c>
      <c r="F64" s="107">
        <f>COUNTIFS(常规版本稳定性测试结果!$X$5:$X$2318,汇总!$B64,常规版本稳定性测试结果!$X$5:$X$2318,$B64,常规版本稳定性测试结果!$AH$5:$AH$2318,"NG")</f>
        <v>0</v>
      </c>
      <c r="G64" s="108">
        <f>COUNTIFS(常规版本稳定性测试结果!$X$5:$X$2318,汇总!$B64,常规版本稳定性测试结果!$X$5:$X$2318,$B64,常规版本稳定性测试结果!$E$5:$E$2318,"JV")</f>
        <v>0</v>
      </c>
      <c r="H64" s="108">
        <f>COUNTIFS(常规版本稳定性测试结果!$X$5:$X$2318,汇总!$B64,常规版本稳定性测试结果!$X$5:$X$2318,$B64,常规版本稳定性测试结果!$E$5:$E$2318,"FBU")</f>
        <v>0</v>
      </c>
      <c r="I64" s="99">
        <f>COUNTIFS(常规版本稳定性测试结果!$X$5:$X$2318,汇总!$B64,常规版本稳定性测试结果!$X$5:$X$2318,$B64,常规版本稳定性测试结果!$E$5:$E$2318,"FBU")</f>
        <v>0</v>
      </c>
      <c r="J64" s="99">
        <f>COUNTIFS(常规版本稳定性测试结果!$X$5:$X$2318,汇总!$B64,常规版本稳定性测试结果!$X$5:$X$2318,$B64,常规版本稳定性测试结果!$E$5:$E$2318,"FBU")</f>
        <v>0</v>
      </c>
    </row>
    <row r="65" spans="2:10" hidden="1" outlineLevel="2">
      <c r="B65" s="105">
        <v>43180</v>
      </c>
      <c r="C65" s="105"/>
      <c r="D65" s="106">
        <f>COUNTIFS(常规版本稳定性测试结果!$X$5:$X$2318,汇总!$B65,常规版本稳定性测试结果!$X$5:$X$2318,$B65)</f>
        <v>0</v>
      </c>
      <c r="E65" s="106">
        <f>COUNTIFS(常规版本稳定性测试结果!$X$5:$X$2318,汇总!$B65,常规版本稳定性测试结果!$X$5:$X$2318,$B65,常规版本稳定性测试结果!$AH$5:$AH$2318,"OK")</f>
        <v>0</v>
      </c>
      <c r="F65" s="107">
        <f>COUNTIFS(常规版本稳定性测试结果!$X$5:$X$2318,汇总!$B65,常规版本稳定性测试结果!$X$5:$X$2318,$B65,常规版本稳定性测试结果!$AH$5:$AH$2318,"NG")</f>
        <v>0</v>
      </c>
      <c r="G65" s="108">
        <f>COUNTIFS(常规版本稳定性测试结果!$X$5:$X$2318,汇总!$B65,常规版本稳定性测试结果!$X$5:$X$2318,$B65,常规版本稳定性测试结果!$E$5:$E$2318,"JV")</f>
        <v>0</v>
      </c>
      <c r="H65" s="108">
        <f>COUNTIFS(常规版本稳定性测试结果!$X$5:$X$2318,汇总!$B65,常规版本稳定性测试结果!$X$5:$X$2318,$B65,常规版本稳定性测试结果!$E$5:$E$2318,"FBU")</f>
        <v>0</v>
      </c>
      <c r="I65" s="99">
        <f>COUNTIFS(常规版本稳定性测试结果!$X$5:$X$2318,汇总!$B65,常规版本稳定性测试结果!$X$5:$X$2318,$B65,常规版本稳定性测试结果!$E$5:$E$2318,"FBU")</f>
        <v>0</v>
      </c>
      <c r="J65" s="99">
        <f>COUNTIFS(常规版本稳定性测试结果!$X$5:$X$2318,汇总!$B65,常规版本稳定性测试结果!$X$5:$X$2318,$B65,常规版本稳定性测试结果!$E$5:$E$2318,"FBU")</f>
        <v>0</v>
      </c>
    </row>
    <row r="66" spans="2:10" hidden="1" outlineLevel="2">
      <c r="B66" s="105">
        <v>43181</v>
      </c>
      <c r="C66" s="105"/>
      <c r="D66" s="106">
        <f>COUNTIFS(常规版本稳定性测试结果!$X$5:$X$2318,汇总!$B66,常规版本稳定性测试结果!$X$5:$X$2318,$B66)</f>
        <v>0</v>
      </c>
      <c r="E66" s="106">
        <f>COUNTIFS(常规版本稳定性测试结果!$X$5:$X$2318,汇总!$B66,常规版本稳定性测试结果!$X$5:$X$2318,$B66,常规版本稳定性测试结果!$AH$5:$AH$2318,"OK")</f>
        <v>0</v>
      </c>
      <c r="F66" s="107">
        <f>COUNTIFS(常规版本稳定性测试结果!$X$5:$X$2318,汇总!$B66,常规版本稳定性测试结果!$X$5:$X$2318,$B66,常规版本稳定性测试结果!$AH$5:$AH$2318,"NG")</f>
        <v>0</v>
      </c>
      <c r="G66" s="108">
        <f>COUNTIFS(常规版本稳定性测试结果!$X$5:$X$2318,汇总!$B66,常规版本稳定性测试结果!$X$5:$X$2318,$B66,常规版本稳定性测试结果!$E$5:$E$2318,"JV")</f>
        <v>0</v>
      </c>
      <c r="H66" s="108">
        <f>COUNTIFS(常规版本稳定性测试结果!$X$5:$X$2318,汇总!$B66,常规版本稳定性测试结果!$X$5:$X$2318,$B66,常规版本稳定性测试结果!$E$5:$E$2318,"FBU")</f>
        <v>0</v>
      </c>
      <c r="I66" s="99">
        <f>COUNTIFS(常规版本稳定性测试结果!$X$5:$X$2318,汇总!$B66,常规版本稳定性测试结果!$X$5:$X$2318,$B66,常规版本稳定性测试结果!$E$5:$E$2318,"FBU")</f>
        <v>0</v>
      </c>
      <c r="J66" s="99">
        <f>COUNTIFS(常规版本稳定性测试结果!$X$5:$X$2318,汇总!$B66,常规版本稳定性测试结果!$X$5:$X$2318,$B66,常规版本稳定性测试结果!$E$5:$E$2318,"FBU")</f>
        <v>0</v>
      </c>
    </row>
    <row r="67" spans="2:10" hidden="1" outlineLevel="2">
      <c r="B67" s="105">
        <v>43182</v>
      </c>
      <c r="C67" s="105"/>
      <c r="D67" s="106">
        <f>COUNTIFS(常规版本稳定性测试结果!$X$5:$X$2318,汇总!$B67,常规版本稳定性测试结果!$X$5:$X$2318,$B67)</f>
        <v>0</v>
      </c>
      <c r="E67" s="106">
        <f>COUNTIFS(常规版本稳定性测试结果!$X$5:$X$2318,汇总!$B67,常规版本稳定性测试结果!$X$5:$X$2318,$B67,常规版本稳定性测试结果!$AH$5:$AH$2318,"OK")</f>
        <v>0</v>
      </c>
      <c r="F67" s="107">
        <f>COUNTIFS(常规版本稳定性测试结果!$X$5:$X$2318,汇总!$B67,常规版本稳定性测试结果!$X$5:$X$2318,$B67,常规版本稳定性测试结果!$AH$5:$AH$2318,"NG")</f>
        <v>0</v>
      </c>
      <c r="G67" s="108">
        <f>COUNTIFS(常规版本稳定性测试结果!$X$5:$X$2318,汇总!$B67,常规版本稳定性测试结果!$X$5:$X$2318,$B67,常规版本稳定性测试结果!$E$5:$E$2318,"JV")</f>
        <v>0</v>
      </c>
      <c r="H67" s="108">
        <f>COUNTIFS(常规版本稳定性测试结果!$X$5:$X$2318,汇总!$B67,常规版本稳定性测试结果!$X$5:$X$2318,$B67,常规版本稳定性测试结果!$E$5:$E$2318,"FBU")</f>
        <v>0</v>
      </c>
      <c r="I67" s="99">
        <f>COUNTIFS(常规版本稳定性测试结果!$X$5:$X$2318,汇总!$B67,常规版本稳定性测试结果!$X$5:$X$2318,$B67,常规版本稳定性测试结果!$E$5:$E$2318,"FBU")</f>
        <v>0</v>
      </c>
      <c r="J67" s="99">
        <f>COUNTIFS(常规版本稳定性测试结果!$X$5:$X$2318,汇总!$B67,常规版本稳定性测试结果!$X$5:$X$2318,$B67,常规版本稳定性测试结果!$E$5:$E$2318,"FBU")</f>
        <v>0</v>
      </c>
    </row>
    <row r="68" spans="2:10" hidden="1" outlineLevel="2">
      <c r="B68" s="105">
        <v>43183</v>
      </c>
      <c r="C68" s="105"/>
      <c r="D68" s="106">
        <f>COUNTIFS(常规版本稳定性测试结果!$X$5:$X$2318,汇总!$B68,常规版本稳定性测试结果!$X$5:$X$2318,$B68)</f>
        <v>0</v>
      </c>
      <c r="E68" s="106">
        <f>COUNTIFS(常规版本稳定性测试结果!$X$5:$X$2318,汇总!$B68,常规版本稳定性测试结果!$X$5:$X$2318,$B68,常规版本稳定性测试结果!$AH$5:$AH$2318,"OK")</f>
        <v>0</v>
      </c>
      <c r="F68" s="107">
        <f>COUNTIFS(常规版本稳定性测试结果!$X$5:$X$2318,汇总!$B68,常规版本稳定性测试结果!$X$5:$X$2318,$B68,常规版本稳定性测试结果!$AH$5:$AH$2318,"NG")</f>
        <v>0</v>
      </c>
      <c r="G68" s="108">
        <f>COUNTIFS(常规版本稳定性测试结果!$X$5:$X$2318,汇总!$B68,常规版本稳定性测试结果!$X$5:$X$2318,$B68,常规版本稳定性测试结果!$E$5:$E$2318,"JV")</f>
        <v>0</v>
      </c>
      <c r="H68" s="108">
        <f>COUNTIFS(常规版本稳定性测试结果!$X$5:$X$2318,汇总!$B68,常规版本稳定性测试结果!$X$5:$X$2318,$B68,常规版本稳定性测试结果!$E$5:$E$2318,"FBU")</f>
        <v>0</v>
      </c>
      <c r="I68" s="99">
        <f>COUNTIFS(常规版本稳定性测试结果!$X$5:$X$2318,汇总!$B68,常规版本稳定性测试结果!$X$5:$X$2318,$B68,常规版本稳定性测试结果!$E$5:$E$2318,"FBU")</f>
        <v>0</v>
      </c>
      <c r="J68" s="99">
        <f>COUNTIFS(常规版本稳定性测试结果!$X$5:$X$2318,汇总!$B68,常规版本稳定性测试结果!$X$5:$X$2318,$B68,常规版本稳定性测试结果!$E$5:$E$2318,"FBU")</f>
        <v>0</v>
      </c>
    </row>
    <row r="69" spans="2:10" hidden="1" outlineLevel="2">
      <c r="B69" s="105">
        <v>43184</v>
      </c>
      <c r="C69" s="105"/>
      <c r="D69" s="106">
        <f>COUNTIFS(常规版本稳定性测试结果!$X$5:$X$2318,汇总!$B69,常规版本稳定性测试结果!$X$5:$X$2318,$B69)</f>
        <v>0</v>
      </c>
      <c r="E69" s="106">
        <f>COUNTIFS(常规版本稳定性测试结果!$X$5:$X$2318,汇总!$B69,常规版本稳定性测试结果!$X$5:$X$2318,$B69,常规版本稳定性测试结果!$AH$5:$AH$2318,"OK")</f>
        <v>0</v>
      </c>
      <c r="F69" s="107">
        <f>COUNTIFS(常规版本稳定性测试结果!$X$5:$X$2318,汇总!$B69,常规版本稳定性测试结果!$X$5:$X$2318,$B69,常规版本稳定性测试结果!$AH$5:$AH$2318,"NG")</f>
        <v>0</v>
      </c>
      <c r="G69" s="108">
        <f>COUNTIFS(常规版本稳定性测试结果!$X$5:$X$2318,汇总!$B69,常规版本稳定性测试结果!$X$5:$X$2318,$B69,常规版本稳定性测试结果!$E$5:$E$2318,"JV")</f>
        <v>0</v>
      </c>
      <c r="H69" s="108">
        <f>COUNTIFS(常规版本稳定性测试结果!$X$5:$X$2318,汇总!$B69,常规版本稳定性测试结果!$X$5:$X$2318,$B69,常规版本稳定性测试结果!$E$5:$E$2318,"FBU")</f>
        <v>0</v>
      </c>
      <c r="I69" s="99">
        <f>COUNTIFS(常规版本稳定性测试结果!$X$5:$X$2318,汇总!$B69,常规版本稳定性测试结果!$X$5:$X$2318,$B69,常规版本稳定性测试结果!$E$5:$E$2318,"FBU")</f>
        <v>0</v>
      </c>
      <c r="J69" s="99">
        <f>COUNTIFS(常规版本稳定性测试结果!$X$5:$X$2318,汇总!$B69,常规版本稳定性测试结果!$X$5:$X$2318,$B69,常规版本稳定性测试结果!$E$5:$E$2318,"FBU")</f>
        <v>0</v>
      </c>
    </row>
    <row r="70" spans="2:10" hidden="1" outlineLevel="2">
      <c r="B70" s="105">
        <v>43185</v>
      </c>
      <c r="C70" s="105"/>
      <c r="D70" s="106">
        <f>COUNTIFS(常规版本稳定性测试结果!$X$5:$X$2318,汇总!$B70,常规版本稳定性测试结果!$X$5:$X$2318,$B70)</f>
        <v>0</v>
      </c>
      <c r="E70" s="106">
        <f>COUNTIFS(常规版本稳定性测试结果!$X$5:$X$2318,汇总!$B70,常规版本稳定性测试结果!$X$5:$X$2318,$B70,常规版本稳定性测试结果!$AH$5:$AH$2318,"OK")</f>
        <v>0</v>
      </c>
      <c r="F70" s="107">
        <f>COUNTIFS(常规版本稳定性测试结果!$X$5:$X$2318,汇总!$B70,常规版本稳定性测试结果!$X$5:$X$2318,$B70,常规版本稳定性测试结果!$AH$5:$AH$2318,"NG")</f>
        <v>0</v>
      </c>
      <c r="G70" s="108">
        <f>COUNTIFS(常规版本稳定性测试结果!$X$5:$X$2318,汇总!$B70,常规版本稳定性测试结果!$X$5:$X$2318,$B70,常规版本稳定性测试结果!$E$5:$E$2318,"JV")</f>
        <v>0</v>
      </c>
      <c r="H70" s="108">
        <f>COUNTIFS(常规版本稳定性测试结果!$X$5:$X$2318,汇总!$B70,常规版本稳定性测试结果!$X$5:$X$2318,$B70,常规版本稳定性测试结果!$E$5:$E$2318,"FBU")</f>
        <v>0</v>
      </c>
      <c r="I70" s="99">
        <f>COUNTIFS(常规版本稳定性测试结果!$X$5:$X$2318,汇总!$B70,常规版本稳定性测试结果!$X$5:$X$2318,$B70,常规版本稳定性测试结果!$E$5:$E$2318,"FBU")</f>
        <v>0</v>
      </c>
      <c r="J70" s="99">
        <f>COUNTIFS(常规版本稳定性测试结果!$X$5:$X$2318,汇总!$B70,常规版本稳定性测试结果!$X$5:$X$2318,$B70,常规版本稳定性测试结果!$E$5:$E$2318,"FBU")</f>
        <v>0</v>
      </c>
    </row>
    <row r="71" spans="2:10" hidden="1" outlineLevel="2">
      <c r="B71" s="105">
        <v>43186</v>
      </c>
      <c r="C71" s="105"/>
      <c r="D71" s="106">
        <f>COUNTIFS(常规版本稳定性测试结果!$X$5:$X$2318,汇总!$B71,常规版本稳定性测试结果!$X$5:$X$2318,$B71)</f>
        <v>0</v>
      </c>
      <c r="E71" s="106">
        <f>COUNTIFS(常规版本稳定性测试结果!$X$5:$X$2318,汇总!$B71,常规版本稳定性测试结果!$X$5:$X$2318,$B71,常规版本稳定性测试结果!$AH$5:$AH$2318,"OK")</f>
        <v>0</v>
      </c>
      <c r="F71" s="107">
        <f>COUNTIFS(常规版本稳定性测试结果!$X$5:$X$2318,汇总!$B71,常规版本稳定性测试结果!$X$5:$X$2318,$B71,常规版本稳定性测试结果!$AH$5:$AH$2318,"NG")</f>
        <v>0</v>
      </c>
      <c r="G71" s="108">
        <f>COUNTIFS(常规版本稳定性测试结果!$X$5:$X$2318,汇总!$B71,常规版本稳定性测试结果!$X$5:$X$2318,$B71,常规版本稳定性测试结果!$E$5:$E$2318,"JV")</f>
        <v>0</v>
      </c>
      <c r="H71" s="108">
        <f>COUNTIFS(常规版本稳定性测试结果!$X$5:$X$2318,汇总!$B71,常规版本稳定性测试结果!$X$5:$X$2318,$B71,常规版本稳定性测试结果!$E$5:$E$2318,"FBU")</f>
        <v>0</v>
      </c>
      <c r="I71" s="99">
        <f>COUNTIFS(常规版本稳定性测试结果!$X$5:$X$2318,汇总!$B71,常规版本稳定性测试结果!$X$5:$X$2318,$B71,常规版本稳定性测试结果!$E$5:$E$2318,"FBU")</f>
        <v>0</v>
      </c>
      <c r="J71" s="99">
        <f>COUNTIFS(常规版本稳定性测试结果!$X$5:$X$2318,汇总!$B71,常规版本稳定性测试结果!$X$5:$X$2318,$B71,常规版本稳定性测试结果!$E$5:$E$2318,"FBU")</f>
        <v>0</v>
      </c>
    </row>
    <row r="72" spans="2:10" hidden="1" outlineLevel="2">
      <c r="B72" s="105">
        <v>43187</v>
      </c>
      <c r="C72" s="105"/>
      <c r="D72" s="106">
        <f>COUNTIFS(常规版本稳定性测试结果!$X$5:$X$2318,汇总!$B72,常规版本稳定性测试结果!$X$5:$X$2318,$B72)</f>
        <v>0</v>
      </c>
      <c r="E72" s="106">
        <f>COUNTIFS(常规版本稳定性测试结果!$X$5:$X$2318,汇总!$B72,常规版本稳定性测试结果!$X$5:$X$2318,$B72,常规版本稳定性测试结果!$AH$5:$AH$2318,"OK")</f>
        <v>0</v>
      </c>
      <c r="F72" s="107">
        <f>COUNTIFS(常规版本稳定性测试结果!$X$5:$X$2318,汇总!$B72,常规版本稳定性测试结果!$X$5:$X$2318,$B72,常规版本稳定性测试结果!$AH$5:$AH$2318,"NG")</f>
        <v>0</v>
      </c>
      <c r="G72" s="108">
        <f>COUNTIFS(常规版本稳定性测试结果!$X$5:$X$2318,汇总!$B72,常规版本稳定性测试结果!$X$5:$X$2318,$B72,常规版本稳定性测试结果!$E$5:$E$2318,"JV")</f>
        <v>0</v>
      </c>
      <c r="H72" s="108">
        <f>COUNTIFS(常规版本稳定性测试结果!$X$5:$X$2318,汇总!$B72,常规版本稳定性测试结果!$X$5:$X$2318,$B72,常规版本稳定性测试结果!$E$5:$E$2318,"FBU")</f>
        <v>0</v>
      </c>
      <c r="I72" s="99">
        <f>COUNTIFS(常规版本稳定性测试结果!$X$5:$X$2318,汇总!$B72,常规版本稳定性测试结果!$X$5:$X$2318,$B72,常规版本稳定性测试结果!$E$5:$E$2318,"FBU")</f>
        <v>0</v>
      </c>
      <c r="J72" s="99">
        <f>COUNTIFS(常规版本稳定性测试结果!$X$5:$X$2318,汇总!$B72,常规版本稳定性测试结果!$X$5:$X$2318,$B72,常规版本稳定性测试结果!$E$5:$E$2318,"FBU")</f>
        <v>0</v>
      </c>
    </row>
    <row r="73" spans="2:10" hidden="1" outlineLevel="2">
      <c r="B73" s="105">
        <v>43188</v>
      </c>
      <c r="C73" s="105"/>
      <c r="D73" s="106">
        <f>COUNTIFS(常规版本稳定性测试结果!$X$5:$X$2318,汇总!$B73,常规版本稳定性测试结果!$X$5:$X$2318,$B73)</f>
        <v>0</v>
      </c>
      <c r="E73" s="106">
        <f>COUNTIFS(常规版本稳定性测试结果!$X$5:$X$2318,汇总!$B73,常规版本稳定性测试结果!$X$5:$X$2318,$B73,常规版本稳定性测试结果!$AH$5:$AH$2318,"OK")</f>
        <v>0</v>
      </c>
      <c r="F73" s="107">
        <f>COUNTIFS(常规版本稳定性测试结果!$X$5:$X$2318,汇总!$B73,常规版本稳定性测试结果!$X$5:$X$2318,$B73,常规版本稳定性测试结果!$AH$5:$AH$2318,"NG")</f>
        <v>0</v>
      </c>
      <c r="G73" s="108">
        <f>COUNTIFS(常规版本稳定性测试结果!$X$5:$X$2318,汇总!$B73,常规版本稳定性测试结果!$X$5:$X$2318,$B73,常规版本稳定性测试结果!$E$5:$E$2318,"JV")</f>
        <v>0</v>
      </c>
      <c r="H73" s="108">
        <f>COUNTIFS(常规版本稳定性测试结果!$X$5:$X$2318,汇总!$B73,常规版本稳定性测试结果!$X$5:$X$2318,$B73,常规版本稳定性测试结果!$E$5:$E$2318,"FBU")</f>
        <v>0</v>
      </c>
      <c r="I73" s="99">
        <f>COUNTIFS(常规版本稳定性测试结果!$X$5:$X$2318,汇总!$B73,常规版本稳定性测试结果!$X$5:$X$2318,$B73,常规版本稳定性测试结果!$E$5:$E$2318,"FBU")</f>
        <v>0</v>
      </c>
      <c r="J73" s="99">
        <f>COUNTIFS(常规版本稳定性测试结果!$X$5:$X$2318,汇总!$B73,常规版本稳定性测试结果!$X$5:$X$2318,$B73,常规版本稳定性测试结果!$E$5:$E$2318,"FBU")</f>
        <v>0</v>
      </c>
    </row>
    <row r="74" spans="2:10" hidden="1" outlineLevel="2">
      <c r="B74" s="105">
        <v>43189</v>
      </c>
      <c r="C74" s="105"/>
      <c r="D74" s="106">
        <f>COUNTIFS(常规版本稳定性测试结果!$X$5:$X$2318,汇总!$B74,常规版本稳定性测试结果!$X$5:$X$2318,$B74)</f>
        <v>0</v>
      </c>
      <c r="E74" s="106">
        <f>COUNTIFS(常规版本稳定性测试结果!$X$5:$X$2318,汇总!$B74,常规版本稳定性测试结果!$X$5:$X$2318,$B74,常规版本稳定性测试结果!$AH$5:$AH$2318,"OK")</f>
        <v>0</v>
      </c>
      <c r="F74" s="107">
        <f>COUNTIFS(常规版本稳定性测试结果!$X$5:$X$2318,汇总!$B74,常规版本稳定性测试结果!$X$5:$X$2318,$B74,常规版本稳定性测试结果!$AH$5:$AH$2318,"NG")</f>
        <v>0</v>
      </c>
      <c r="G74" s="108">
        <f>COUNTIFS(常规版本稳定性测试结果!$X$5:$X$2318,汇总!$B74,常规版本稳定性测试结果!$X$5:$X$2318,$B74,常规版本稳定性测试结果!$E$5:$E$2318,"JV")</f>
        <v>0</v>
      </c>
      <c r="H74" s="108">
        <f>COUNTIFS(常规版本稳定性测试结果!$X$5:$X$2318,汇总!$B74,常规版本稳定性测试结果!$X$5:$X$2318,$B74,常规版本稳定性测试结果!$E$5:$E$2318,"FBU")</f>
        <v>0</v>
      </c>
      <c r="I74" s="99">
        <f>COUNTIFS(常规版本稳定性测试结果!$X$5:$X$2318,汇总!$B74,常规版本稳定性测试结果!$X$5:$X$2318,$B74,常规版本稳定性测试结果!$E$5:$E$2318,"FBU")</f>
        <v>0</v>
      </c>
      <c r="J74" s="99">
        <f>COUNTIFS(常规版本稳定性测试结果!$X$5:$X$2318,汇总!$B74,常规版本稳定性测试结果!$X$5:$X$2318,$B74,常规版本稳定性测试结果!$E$5:$E$2318,"FBU")</f>
        <v>0</v>
      </c>
    </row>
    <row r="75" spans="2:10" hidden="1" outlineLevel="2">
      <c r="B75" s="105">
        <v>43190</v>
      </c>
      <c r="C75" s="105"/>
      <c r="D75" s="106">
        <f>COUNTIFS(常规版本稳定性测试结果!$X$5:$X$2318,汇总!$B75,常规版本稳定性测试结果!$X$5:$X$2318,$B75)</f>
        <v>0</v>
      </c>
      <c r="E75" s="106">
        <f>COUNTIFS(常规版本稳定性测试结果!$X$5:$X$2318,汇总!$B75,常规版本稳定性测试结果!$X$5:$X$2318,$B75,常规版本稳定性测试结果!$AH$5:$AH$2318,"OK")</f>
        <v>0</v>
      </c>
      <c r="F75" s="107">
        <f>COUNTIFS(常规版本稳定性测试结果!$X$5:$X$2318,汇总!$B75,常规版本稳定性测试结果!$X$5:$X$2318,$B75,常规版本稳定性测试结果!$AH$5:$AH$2318,"NG")</f>
        <v>0</v>
      </c>
      <c r="G75" s="108">
        <f>COUNTIFS(常规版本稳定性测试结果!$X$5:$X$2318,汇总!$B75,常规版本稳定性测试结果!$X$5:$X$2318,$B75,常规版本稳定性测试结果!$E$5:$E$2318,"JV")</f>
        <v>0</v>
      </c>
      <c r="H75" s="108">
        <f>COUNTIFS(常规版本稳定性测试结果!$X$5:$X$2318,汇总!$B75,常规版本稳定性测试结果!$X$5:$X$2318,$B75,常规版本稳定性测试结果!$E$5:$E$2318,"FBU")</f>
        <v>0</v>
      </c>
      <c r="I75" s="99">
        <f>COUNTIFS(常规版本稳定性测试结果!$X$5:$X$2318,汇总!$B75,常规版本稳定性测试结果!$X$5:$X$2318,$B75,常规版本稳定性测试结果!$E$5:$E$2318,"FBU")</f>
        <v>0</v>
      </c>
      <c r="J75" s="99">
        <f>COUNTIFS(常规版本稳定性测试结果!$X$5:$X$2318,汇总!$B75,常规版本稳定性测试结果!$X$5:$X$2318,$B75,常规版本稳定性测试结果!$E$5:$E$2318,"FBU")</f>
        <v>0</v>
      </c>
    </row>
    <row r="76" spans="2:10" hidden="1" outlineLevel="1" collapsed="1">
      <c r="B76" s="112">
        <v>43191</v>
      </c>
      <c r="C76" s="112"/>
      <c r="D76" s="106">
        <f>COUNTIFS(常规版本稳定性测试结果!$X$5:$X$2318,汇总!$B76,常规版本稳定性测试结果!$X$5:$X$2318,$B76)</f>
        <v>0</v>
      </c>
      <c r="E76" s="106">
        <f>COUNTIFS(常规版本稳定性测试结果!$X$5:$X$2318,汇总!$B76,常规版本稳定性测试结果!$X$5:$X$2318,$B76,常规版本稳定性测试结果!$AH$5:$AH$2318,"OK")</f>
        <v>0</v>
      </c>
      <c r="F76" s="107">
        <f>COUNTIFS(常规版本稳定性测试结果!$X$5:$X$2318,汇总!$B76,常规版本稳定性测试结果!$X$5:$X$2318,$B76,常规版本稳定性测试结果!$AH$5:$AH$2318,"NG")</f>
        <v>0</v>
      </c>
      <c r="G76" s="108">
        <f>COUNTIFS(常规版本稳定性测试结果!$X$5:$X$2318,汇总!$B76,常规版本稳定性测试结果!$X$5:$X$2318,$B76,常规版本稳定性测试结果!$E$5:$E$2318,"JV")</f>
        <v>0</v>
      </c>
      <c r="H76" s="108">
        <f>COUNTIFS(常规版本稳定性测试结果!$X$5:$X$2318,汇总!$B76,常规版本稳定性测试结果!$X$5:$X$2318,$B76,常规版本稳定性测试结果!$E$5:$E$2318,"FBU")</f>
        <v>0</v>
      </c>
      <c r="I76" s="99">
        <f>COUNTIFS(常规版本稳定性测试结果!$X$5:$X$2318,汇总!$B76,常规版本稳定性测试结果!$X$5:$X$2318,$B76,常规版本稳定性测试结果!$E$5:$E$2318,"FBU")</f>
        <v>0</v>
      </c>
      <c r="J76" s="99">
        <f>COUNTIFS(常规版本稳定性测试结果!$X$5:$X$2318,汇总!$B76,常规版本稳定性测试结果!$X$5:$X$2318,$B76,常规版本稳定性测试结果!$E$5:$E$2318,"FBU")</f>
        <v>0</v>
      </c>
    </row>
    <row r="77" spans="2:10" hidden="1" outlineLevel="2">
      <c r="B77" s="112">
        <v>43192</v>
      </c>
      <c r="C77" s="112"/>
      <c r="D77" s="106">
        <f>COUNTIFS(常规版本稳定性测试结果!$X$5:$X$2318,汇总!$B77,常规版本稳定性测试结果!$X$5:$X$2318,$B77)</f>
        <v>0</v>
      </c>
      <c r="E77" s="106">
        <f>COUNTIFS(常规版本稳定性测试结果!$X$5:$X$2318,汇总!$B77,常规版本稳定性测试结果!$X$5:$X$2318,$B77,常规版本稳定性测试结果!$AH$5:$AH$2318,"OK")</f>
        <v>0</v>
      </c>
      <c r="F77" s="107">
        <f>COUNTIFS(常规版本稳定性测试结果!$X$5:$X$2318,汇总!$B77,常规版本稳定性测试结果!$X$5:$X$2318,$B77,常规版本稳定性测试结果!$AH$5:$AH$2318,"NG")</f>
        <v>0</v>
      </c>
      <c r="G77" s="108">
        <f>COUNTIFS(常规版本稳定性测试结果!$X$5:$X$2318,汇总!$B77,常规版本稳定性测试结果!$X$5:$X$2318,$B77,常规版本稳定性测试结果!$E$5:$E$2318,"JV")</f>
        <v>0</v>
      </c>
      <c r="H77" s="108">
        <f>COUNTIFS(常规版本稳定性测试结果!$X$5:$X$2318,汇总!$B77,常规版本稳定性测试结果!$X$5:$X$2318,$B77,常规版本稳定性测试结果!$E$5:$E$2318,"FBU")</f>
        <v>0</v>
      </c>
      <c r="I77" s="99">
        <f>COUNTIFS(常规版本稳定性测试结果!$X$5:$X$2318,汇总!$B77,常规版本稳定性测试结果!$X$5:$X$2318,$B77,常规版本稳定性测试结果!$E$5:$E$2318,"FBU")</f>
        <v>0</v>
      </c>
      <c r="J77" s="99">
        <f>COUNTIFS(常规版本稳定性测试结果!$X$5:$X$2318,汇总!$B77,常规版本稳定性测试结果!$X$5:$X$2318,$B77,常规版本稳定性测试结果!$E$5:$E$2318,"FBU")</f>
        <v>0</v>
      </c>
    </row>
    <row r="78" spans="2:10" hidden="1" outlineLevel="2">
      <c r="B78" s="112">
        <v>43193</v>
      </c>
      <c r="C78" s="112"/>
      <c r="D78" s="106">
        <f>COUNTIFS(常规版本稳定性测试结果!$X$5:$X$2318,汇总!$B78,常规版本稳定性测试结果!$X$5:$X$2318,$B78)</f>
        <v>0</v>
      </c>
      <c r="E78" s="106">
        <f>COUNTIFS(常规版本稳定性测试结果!$X$5:$X$2318,汇总!$B78,常规版本稳定性测试结果!$X$5:$X$2318,$B78,常规版本稳定性测试结果!$AH$5:$AH$2318,"OK")</f>
        <v>0</v>
      </c>
      <c r="F78" s="107">
        <f>COUNTIFS(常规版本稳定性测试结果!$X$5:$X$2318,汇总!$B78,常规版本稳定性测试结果!$X$5:$X$2318,$B78,常规版本稳定性测试结果!$AH$5:$AH$2318,"NG")</f>
        <v>0</v>
      </c>
      <c r="G78" s="108">
        <f>COUNTIFS(常规版本稳定性测试结果!$X$5:$X$2318,汇总!$B78,常规版本稳定性测试结果!$X$5:$X$2318,$B78,常规版本稳定性测试结果!$E$5:$E$2318,"JV")</f>
        <v>0</v>
      </c>
      <c r="H78" s="108">
        <f>COUNTIFS(常规版本稳定性测试结果!$X$5:$X$2318,汇总!$B78,常规版本稳定性测试结果!$X$5:$X$2318,$B78,常规版本稳定性测试结果!$E$5:$E$2318,"FBU")</f>
        <v>0</v>
      </c>
      <c r="I78" s="99">
        <f>COUNTIFS(常规版本稳定性测试结果!$X$5:$X$2318,汇总!$B78,常规版本稳定性测试结果!$X$5:$X$2318,$B78,常规版本稳定性测试结果!$E$5:$E$2318,"FBU")</f>
        <v>0</v>
      </c>
      <c r="J78" s="99">
        <f>COUNTIFS(常规版本稳定性测试结果!$X$5:$X$2318,汇总!$B78,常规版本稳定性测试结果!$X$5:$X$2318,$B78,常规版本稳定性测试结果!$E$5:$E$2318,"FBU")</f>
        <v>0</v>
      </c>
    </row>
    <row r="79" spans="2:10" hidden="1" outlineLevel="2">
      <c r="B79" s="112">
        <v>43194</v>
      </c>
      <c r="C79" s="112"/>
      <c r="D79" s="106">
        <f>COUNTIFS(常规版本稳定性测试结果!$X$5:$X$2318,汇总!$B79,常规版本稳定性测试结果!$X$5:$X$2318,$B79)</f>
        <v>0</v>
      </c>
      <c r="E79" s="106">
        <f>COUNTIFS(常规版本稳定性测试结果!$X$5:$X$2318,汇总!$B79,常规版本稳定性测试结果!$X$5:$X$2318,$B79,常规版本稳定性测试结果!$AH$5:$AH$2318,"OK")</f>
        <v>0</v>
      </c>
      <c r="F79" s="107">
        <f>COUNTIFS(常规版本稳定性测试结果!$X$5:$X$2318,汇总!$B79,常规版本稳定性测试结果!$X$5:$X$2318,$B79,常规版本稳定性测试结果!$AH$5:$AH$2318,"NG")</f>
        <v>0</v>
      </c>
      <c r="G79" s="108">
        <f>COUNTIFS(常规版本稳定性测试结果!$X$5:$X$2318,汇总!$B79,常规版本稳定性测试结果!$X$5:$X$2318,$B79,常规版本稳定性测试结果!$E$5:$E$2318,"JV")</f>
        <v>0</v>
      </c>
      <c r="H79" s="108">
        <f>COUNTIFS(常规版本稳定性测试结果!$X$5:$X$2318,汇总!$B79,常规版本稳定性测试结果!$X$5:$X$2318,$B79,常规版本稳定性测试结果!$E$5:$E$2318,"FBU")</f>
        <v>0</v>
      </c>
      <c r="I79" s="99">
        <f>COUNTIFS(常规版本稳定性测试结果!$X$5:$X$2318,汇总!$B79,常规版本稳定性测试结果!$X$5:$X$2318,$B79,常规版本稳定性测试结果!$E$5:$E$2318,"FBU")</f>
        <v>0</v>
      </c>
      <c r="J79" s="99">
        <f>COUNTIFS(常规版本稳定性测试结果!$X$5:$X$2318,汇总!$B79,常规版本稳定性测试结果!$X$5:$X$2318,$B79,常规版本稳定性测试结果!$E$5:$E$2318,"FBU")</f>
        <v>0</v>
      </c>
    </row>
    <row r="80" spans="2:10" hidden="1" outlineLevel="2">
      <c r="B80" s="112">
        <v>43195</v>
      </c>
      <c r="C80" s="112"/>
      <c r="D80" s="106">
        <f>COUNTIFS(常规版本稳定性测试结果!$X$5:$X$2318,汇总!$B80,常规版本稳定性测试结果!$X$5:$X$2318,$B80)</f>
        <v>0</v>
      </c>
      <c r="E80" s="106">
        <f>COUNTIFS(常规版本稳定性测试结果!$X$5:$X$2318,汇总!$B80,常规版本稳定性测试结果!$X$5:$X$2318,$B80,常规版本稳定性测试结果!$AH$5:$AH$2318,"OK")</f>
        <v>0</v>
      </c>
      <c r="F80" s="107">
        <f>COUNTIFS(常规版本稳定性测试结果!$X$5:$X$2318,汇总!$B80,常规版本稳定性测试结果!$X$5:$X$2318,$B80,常规版本稳定性测试结果!$AH$5:$AH$2318,"NG")</f>
        <v>0</v>
      </c>
      <c r="G80" s="108">
        <f>COUNTIFS(常规版本稳定性测试结果!$X$5:$X$2318,汇总!$B80,常规版本稳定性测试结果!$X$5:$X$2318,$B80,常规版本稳定性测试结果!$E$5:$E$2318,"JV")</f>
        <v>0</v>
      </c>
      <c r="H80" s="108">
        <f>COUNTIFS(常规版本稳定性测试结果!$X$5:$X$2318,汇总!$B80,常规版本稳定性测试结果!$X$5:$X$2318,$B80,常规版本稳定性测试结果!$E$5:$E$2318,"FBU")</f>
        <v>0</v>
      </c>
      <c r="I80" s="99">
        <f>COUNTIFS(常规版本稳定性测试结果!$X$5:$X$2318,汇总!$B80,常规版本稳定性测试结果!$X$5:$X$2318,$B80,常规版本稳定性测试结果!$E$5:$E$2318,"FBU")</f>
        <v>0</v>
      </c>
      <c r="J80" s="99">
        <f>COUNTIFS(常规版本稳定性测试结果!$X$5:$X$2318,汇总!$B80,常规版本稳定性测试结果!$X$5:$X$2318,$B80,常规版本稳定性测试结果!$E$5:$E$2318,"FBU")</f>
        <v>0</v>
      </c>
    </row>
    <row r="81" spans="2:10" hidden="1" outlineLevel="2">
      <c r="B81" s="112">
        <v>43196</v>
      </c>
      <c r="C81" s="112"/>
      <c r="D81" s="106">
        <f>COUNTIFS(常规版本稳定性测试结果!$X$5:$X$2318,汇总!$B81,常规版本稳定性测试结果!$X$5:$X$2318,$B81)</f>
        <v>0</v>
      </c>
      <c r="E81" s="106">
        <f>COUNTIFS(常规版本稳定性测试结果!$X$5:$X$2318,汇总!$B81,常规版本稳定性测试结果!$X$5:$X$2318,$B81,常规版本稳定性测试结果!$AH$5:$AH$2318,"OK")</f>
        <v>0</v>
      </c>
      <c r="F81" s="107">
        <f>COUNTIFS(常规版本稳定性测试结果!$X$5:$X$2318,汇总!$B81,常规版本稳定性测试结果!$X$5:$X$2318,$B81,常规版本稳定性测试结果!$AH$5:$AH$2318,"NG")</f>
        <v>0</v>
      </c>
      <c r="G81" s="108">
        <f>COUNTIFS(常规版本稳定性测试结果!$X$5:$X$2318,汇总!$B81,常规版本稳定性测试结果!$X$5:$X$2318,$B81,常规版本稳定性测试结果!$E$5:$E$2318,"JV")</f>
        <v>0</v>
      </c>
      <c r="H81" s="108">
        <f>COUNTIFS(常规版本稳定性测试结果!$X$5:$X$2318,汇总!$B81,常规版本稳定性测试结果!$X$5:$X$2318,$B81,常规版本稳定性测试结果!$E$5:$E$2318,"FBU")</f>
        <v>0</v>
      </c>
      <c r="I81" s="99">
        <f>COUNTIFS(常规版本稳定性测试结果!$X$5:$X$2318,汇总!$B81,常规版本稳定性测试结果!$X$5:$X$2318,$B81,常规版本稳定性测试结果!$E$5:$E$2318,"FBU")</f>
        <v>0</v>
      </c>
      <c r="J81" s="99">
        <f>COUNTIFS(常规版本稳定性测试结果!$X$5:$X$2318,汇总!$B81,常规版本稳定性测试结果!$X$5:$X$2318,$B81,常规版本稳定性测试结果!$E$5:$E$2318,"FBU")</f>
        <v>0</v>
      </c>
    </row>
    <row r="82" spans="2:10" hidden="1" outlineLevel="2">
      <c r="B82" s="112">
        <v>43197</v>
      </c>
      <c r="C82" s="112"/>
      <c r="D82" s="106">
        <f>COUNTIFS(常规版本稳定性测试结果!$X$5:$X$2318,汇总!$B82,常规版本稳定性测试结果!$X$5:$X$2318,$B82)</f>
        <v>0</v>
      </c>
      <c r="E82" s="106">
        <f>COUNTIFS(常规版本稳定性测试结果!$X$5:$X$2318,汇总!$B82,常规版本稳定性测试结果!$X$5:$X$2318,$B82,常规版本稳定性测试结果!$AH$5:$AH$2318,"OK")</f>
        <v>0</v>
      </c>
      <c r="F82" s="107">
        <f>COUNTIFS(常规版本稳定性测试结果!$X$5:$X$2318,汇总!$B82,常规版本稳定性测试结果!$X$5:$X$2318,$B82,常规版本稳定性测试结果!$AH$5:$AH$2318,"NG")</f>
        <v>0</v>
      </c>
      <c r="G82" s="108">
        <f>COUNTIFS(常规版本稳定性测试结果!$X$5:$X$2318,汇总!$B82,常规版本稳定性测试结果!$X$5:$X$2318,$B82,常规版本稳定性测试结果!$E$5:$E$2318,"JV")</f>
        <v>0</v>
      </c>
      <c r="H82" s="108">
        <f>COUNTIFS(常规版本稳定性测试结果!$X$5:$X$2318,汇总!$B82,常规版本稳定性测试结果!$X$5:$X$2318,$B82,常规版本稳定性测试结果!$E$5:$E$2318,"FBU")</f>
        <v>0</v>
      </c>
      <c r="I82" s="99">
        <f>COUNTIFS(常规版本稳定性测试结果!$X$5:$X$2318,汇总!$B82,常规版本稳定性测试结果!$X$5:$X$2318,$B82,常规版本稳定性测试结果!$E$5:$E$2318,"FBU")</f>
        <v>0</v>
      </c>
      <c r="J82" s="99">
        <f>COUNTIFS(常规版本稳定性测试结果!$X$5:$X$2318,汇总!$B82,常规版本稳定性测试结果!$X$5:$X$2318,$B82,常规版本稳定性测试结果!$E$5:$E$2318,"FBU")</f>
        <v>0</v>
      </c>
    </row>
    <row r="83" spans="2:10" hidden="1" outlineLevel="2">
      <c r="B83" s="112">
        <v>43198</v>
      </c>
      <c r="C83" s="112"/>
      <c r="D83" s="106">
        <f>COUNTIFS(常规版本稳定性测试结果!$X$5:$X$2318,汇总!$B83,常规版本稳定性测试结果!$X$5:$X$2318,$B83)</f>
        <v>0</v>
      </c>
      <c r="E83" s="106">
        <f>COUNTIFS(常规版本稳定性测试结果!$X$5:$X$2318,汇总!$B83,常规版本稳定性测试结果!$X$5:$X$2318,$B83,常规版本稳定性测试结果!$AH$5:$AH$2318,"OK")</f>
        <v>0</v>
      </c>
      <c r="F83" s="107">
        <f>COUNTIFS(常规版本稳定性测试结果!$X$5:$X$2318,汇总!$B83,常规版本稳定性测试结果!$X$5:$X$2318,$B83,常规版本稳定性测试结果!$AH$5:$AH$2318,"NG")</f>
        <v>0</v>
      </c>
      <c r="G83" s="108">
        <f>COUNTIFS(常规版本稳定性测试结果!$X$5:$X$2318,汇总!$B83,常规版本稳定性测试结果!$X$5:$X$2318,$B83,常规版本稳定性测试结果!$E$5:$E$2318,"JV")</f>
        <v>0</v>
      </c>
      <c r="H83" s="108">
        <f>COUNTIFS(常规版本稳定性测试结果!$X$5:$X$2318,汇总!$B83,常规版本稳定性测试结果!$X$5:$X$2318,$B83,常规版本稳定性测试结果!$E$5:$E$2318,"FBU")</f>
        <v>0</v>
      </c>
      <c r="I83" s="99">
        <f>COUNTIFS(常规版本稳定性测试结果!$X$5:$X$2318,汇总!$B83,常规版本稳定性测试结果!$X$5:$X$2318,$B83,常规版本稳定性测试结果!$E$5:$E$2318,"FBU")</f>
        <v>0</v>
      </c>
      <c r="J83" s="99">
        <f>COUNTIFS(常规版本稳定性测试结果!$X$5:$X$2318,汇总!$B83,常规版本稳定性测试结果!$X$5:$X$2318,$B83,常规版本稳定性测试结果!$E$5:$E$2318,"FBU")</f>
        <v>0</v>
      </c>
    </row>
    <row r="84" spans="2:10" hidden="1" outlineLevel="2">
      <c r="B84" s="112">
        <v>43199</v>
      </c>
      <c r="C84" s="112"/>
      <c r="D84" s="106">
        <f>COUNTIFS(常规版本稳定性测试结果!$X$5:$X$2318,汇总!$B84,常规版本稳定性测试结果!$X$5:$X$2318,$B84)</f>
        <v>0</v>
      </c>
      <c r="E84" s="106">
        <f>COUNTIFS(常规版本稳定性测试结果!$X$5:$X$2318,汇总!$B84,常规版本稳定性测试结果!$X$5:$X$2318,$B84,常规版本稳定性测试结果!$AH$5:$AH$2318,"OK")</f>
        <v>0</v>
      </c>
      <c r="F84" s="107">
        <f>COUNTIFS(常规版本稳定性测试结果!$X$5:$X$2318,汇总!$B84,常规版本稳定性测试结果!$X$5:$X$2318,$B84,常规版本稳定性测试结果!$AH$5:$AH$2318,"NG")</f>
        <v>0</v>
      </c>
      <c r="G84" s="108">
        <f>COUNTIFS(常规版本稳定性测试结果!$X$5:$X$2318,汇总!$B84,常规版本稳定性测试结果!$X$5:$X$2318,$B84,常规版本稳定性测试结果!$E$5:$E$2318,"JV")</f>
        <v>0</v>
      </c>
      <c r="H84" s="108">
        <f>COUNTIFS(常规版本稳定性测试结果!$X$5:$X$2318,汇总!$B84,常规版本稳定性测试结果!$X$5:$X$2318,$B84,常规版本稳定性测试结果!$E$5:$E$2318,"FBU")</f>
        <v>0</v>
      </c>
      <c r="I84" s="99">
        <f>COUNTIFS(常规版本稳定性测试结果!$X$5:$X$2318,汇总!$B84,常规版本稳定性测试结果!$X$5:$X$2318,$B84,常规版本稳定性测试结果!$E$5:$E$2318,"FBU")</f>
        <v>0</v>
      </c>
      <c r="J84" s="99">
        <f>COUNTIFS(常规版本稳定性测试结果!$X$5:$X$2318,汇总!$B84,常规版本稳定性测试结果!$X$5:$X$2318,$B84,常规版本稳定性测试结果!$E$5:$E$2318,"FBU")</f>
        <v>0</v>
      </c>
    </row>
    <row r="85" spans="2:10" hidden="1" outlineLevel="2">
      <c r="B85" s="112">
        <v>43200</v>
      </c>
      <c r="C85" s="112"/>
      <c r="D85" s="106">
        <f>COUNTIFS(常规版本稳定性测试结果!$X$5:$X$2318,汇总!$B85,常规版本稳定性测试结果!$X$5:$X$2318,$B85)</f>
        <v>0</v>
      </c>
      <c r="E85" s="106">
        <f>COUNTIFS(常规版本稳定性测试结果!$X$5:$X$2318,汇总!$B85,常规版本稳定性测试结果!$X$5:$X$2318,$B85,常规版本稳定性测试结果!$AH$5:$AH$2318,"OK")</f>
        <v>0</v>
      </c>
      <c r="F85" s="107">
        <f>COUNTIFS(常规版本稳定性测试结果!$X$5:$X$2318,汇总!$B85,常规版本稳定性测试结果!$X$5:$X$2318,$B85,常规版本稳定性测试结果!$AH$5:$AH$2318,"NG")</f>
        <v>0</v>
      </c>
      <c r="G85" s="108">
        <f>COUNTIFS(常规版本稳定性测试结果!$X$5:$X$2318,汇总!$B85,常规版本稳定性测试结果!$X$5:$X$2318,$B85,常规版本稳定性测试结果!$E$5:$E$2318,"JV")</f>
        <v>0</v>
      </c>
      <c r="H85" s="108">
        <f>COUNTIFS(常规版本稳定性测试结果!$X$5:$X$2318,汇总!$B85,常规版本稳定性测试结果!$X$5:$X$2318,$B85,常规版本稳定性测试结果!$E$5:$E$2318,"FBU")</f>
        <v>0</v>
      </c>
      <c r="I85" s="99">
        <f>COUNTIFS(常规版本稳定性测试结果!$X$5:$X$2318,汇总!$B85,常规版本稳定性测试结果!$X$5:$X$2318,$B85,常规版本稳定性测试结果!$E$5:$E$2318,"FBU")</f>
        <v>0</v>
      </c>
      <c r="J85" s="99">
        <f>COUNTIFS(常规版本稳定性测试结果!$X$5:$X$2318,汇总!$B85,常规版本稳定性测试结果!$X$5:$X$2318,$B85,常规版本稳定性测试结果!$E$5:$E$2318,"FBU")</f>
        <v>0</v>
      </c>
    </row>
    <row r="86" spans="2:10" hidden="1" outlineLevel="2">
      <c r="B86" s="112">
        <v>43201</v>
      </c>
      <c r="C86" s="112"/>
      <c r="D86" s="106">
        <f>COUNTIFS(常规版本稳定性测试结果!$X$5:$X$2318,汇总!$B86,常规版本稳定性测试结果!$X$5:$X$2318,$B86)</f>
        <v>0</v>
      </c>
      <c r="E86" s="106">
        <f>COUNTIFS(常规版本稳定性测试结果!$X$5:$X$2318,汇总!$B86,常规版本稳定性测试结果!$X$5:$X$2318,$B86,常规版本稳定性测试结果!$AH$5:$AH$2318,"OK")</f>
        <v>0</v>
      </c>
      <c r="F86" s="107">
        <f>COUNTIFS(常规版本稳定性测试结果!$X$5:$X$2318,汇总!$B86,常规版本稳定性测试结果!$X$5:$X$2318,$B86,常规版本稳定性测试结果!$AH$5:$AH$2318,"NG")</f>
        <v>0</v>
      </c>
      <c r="G86" s="108">
        <f>COUNTIFS(常规版本稳定性测试结果!$X$5:$X$2318,汇总!$B86,常规版本稳定性测试结果!$X$5:$X$2318,$B86,常规版本稳定性测试结果!$E$5:$E$2318,"JV")</f>
        <v>0</v>
      </c>
      <c r="H86" s="108">
        <f>COUNTIFS(常规版本稳定性测试结果!$X$5:$X$2318,汇总!$B86,常规版本稳定性测试结果!$X$5:$X$2318,$B86,常规版本稳定性测试结果!$E$5:$E$2318,"FBU")</f>
        <v>0</v>
      </c>
      <c r="I86" s="99">
        <f>COUNTIFS(常规版本稳定性测试结果!$X$5:$X$2318,汇总!$B86,常规版本稳定性测试结果!$X$5:$X$2318,$B86,常规版本稳定性测试结果!$E$5:$E$2318,"FBU")</f>
        <v>0</v>
      </c>
      <c r="J86" s="99">
        <f>COUNTIFS(常规版本稳定性测试结果!$X$5:$X$2318,汇总!$B86,常规版本稳定性测试结果!$X$5:$X$2318,$B86,常规版本稳定性测试结果!$E$5:$E$2318,"FBU")</f>
        <v>0</v>
      </c>
    </row>
    <row r="87" spans="2:10" hidden="1" outlineLevel="2">
      <c r="B87" s="112">
        <v>43202</v>
      </c>
      <c r="C87" s="112"/>
      <c r="D87" s="106">
        <f>COUNTIFS(常规版本稳定性测试结果!$X$5:$X$2318,汇总!$B87,常规版本稳定性测试结果!$X$5:$X$2318,$B87)</f>
        <v>0</v>
      </c>
      <c r="E87" s="106">
        <f>COUNTIFS(常规版本稳定性测试结果!$X$5:$X$2318,汇总!$B87,常规版本稳定性测试结果!$X$5:$X$2318,$B87,常规版本稳定性测试结果!$AH$5:$AH$2318,"OK")</f>
        <v>0</v>
      </c>
      <c r="F87" s="107">
        <f>COUNTIFS(常规版本稳定性测试结果!$X$5:$X$2318,汇总!$B87,常规版本稳定性测试结果!$X$5:$X$2318,$B87,常规版本稳定性测试结果!$AH$5:$AH$2318,"NG")</f>
        <v>0</v>
      </c>
      <c r="G87" s="108">
        <f>COUNTIFS(常规版本稳定性测试结果!$X$5:$X$2318,汇总!$B87,常规版本稳定性测试结果!$X$5:$X$2318,$B87,常规版本稳定性测试结果!$E$5:$E$2318,"JV")</f>
        <v>0</v>
      </c>
      <c r="H87" s="108">
        <f>COUNTIFS(常规版本稳定性测试结果!$X$5:$X$2318,汇总!$B87,常规版本稳定性测试结果!$X$5:$X$2318,$B87,常规版本稳定性测试结果!$E$5:$E$2318,"FBU")</f>
        <v>0</v>
      </c>
      <c r="I87" s="99">
        <f>COUNTIFS(常规版本稳定性测试结果!$X$5:$X$2318,汇总!$B87,常规版本稳定性测试结果!$X$5:$X$2318,$B87,常规版本稳定性测试结果!$E$5:$E$2318,"FBU")</f>
        <v>0</v>
      </c>
      <c r="J87" s="99">
        <f>COUNTIFS(常规版本稳定性测试结果!$X$5:$X$2318,汇总!$B87,常规版本稳定性测试结果!$X$5:$X$2318,$B87,常规版本稳定性测试结果!$E$5:$E$2318,"FBU")</f>
        <v>0</v>
      </c>
    </row>
    <row r="88" spans="2:10" hidden="1" outlineLevel="2">
      <c r="B88" s="112">
        <v>43203</v>
      </c>
      <c r="C88" s="112"/>
      <c r="D88" s="106">
        <f>COUNTIFS(常规版本稳定性测试结果!$X$5:$X$2318,汇总!$B88,常规版本稳定性测试结果!$X$5:$X$2318,$B88)</f>
        <v>0</v>
      </c>
      <c r="E88" s="106">
        <f>COUNTIFS(常规版本稳定性测试结果!$X$5:$X$2318,汇总!$B88,常规版本稳定性测试结果!$X$5:$X$2318,$B88,常规版本稳定性测试结果!$AH$5:$AH$2318,"OK")</f>
        <v>0</v>
      </c>
      <c r="F88" s="107">
        <f>COUNTIFS(常规版本稳定性测试结果!$X$5:$X$2318,汇总!$B88,常规版本稳定性测试结果!$X$5:$X$2318,$B88,常规版本稳定性测试结果!$AH$5:$AH$2318,"NG")</f>
        <v>0</v>
      </c>
      <c r="G88" s="108">
        <f>COUNTIFS(常规版本稳定性测试结果!$X$5:$X$2318,汇总!$B88,常规版本稳定性测试结果!$X$5:$X$2318,$B88,常规版本稳定性测试结果!$E$5:$E$2318,"JV")</f>
        <v>0</v>
      </c>
      <c r="H88" s="108">
        <f>COUNTIFS(常规版本稳定性测试结果!$X$5:$X$2318,汇总!$B88,常规版本稳定性测试结果!$X$5:$X$2318,$B88,常规版本稳定性测试结果!$E$5:$E$2318,"FBU")</f>
        <v>0</v>
      </c>
      <c r="I88" s="99">
        <f>COUNTIFS(常规版本稳定性测试结果!$X$5:$X$2318,汇总!$B88,常规版本稳定性测试结果!$X$5:$X$2318,$B88,常规版本稳定性测试结果!$E$5:$E$2318,"FBU")</f>
        <v>0</v>
      </c>
      <c r="J88" s="99">
        <f>COUNTIFS(常规版本稳定性测试结果!$X$5:$X$2318,汇总!$B88,常规版本稳定性测试结果!$X$5:$X$2318,$B88,常规版本稳定性测试结果!$E$5:$E$2318,"FBU")</f>
        <v>0</v>
      </c>
    </row>
    <row r="89" spans="2:10" hidden="1" outlineLevel="2">
      <c r="B89" s="112">
        <v>43204</v>
      </c>
      <c r="C89" s="112"/>
      <c r="D89" s="106">
        <f>COUNTIFS(常规版本稳定性测试结果!$X$5:$X$2318,汇总!$B89,常规版本稳定性测试结果!$X$5:$X$2318,$B89)</f>
        <v>0</v>
      </c>
      <c r="E89" s="106">
        <f>COUNTIFS(常规版本稳定性测试结果!$X$5:$X$2318,汇总!$B89,常规版本稳定性测试结果!$X$5:$X$2318,$B89,常规版本稳定性测试结果!$AH$5:$AH$2318,"OK")</f>
        <v>0</v>
      </c>
      <c r="F89" s="107">
        <f>COUNTIFS(常规版本稳定性测试结果!$X$5:$X$2318,汇总!$B89,常规版本稳定性测试结果!$X$5:$X$2318,$B89,常规版本稳定性测试结果!$AH$5:$AH$2318,"NG")</f>
        <v>0</v>
      </c>
      <c r="G89" s="108">
        <f>COUNTIFS(常规版本稳定性测试结果!$X$5:$X$2318,汇总!$B89,常规版本稳定性测试结果!$X$5:$X$2318,$B89,常规版本稳定性测试结果!$E$5:$E$2318,"JV")</f>
        <v>0</v>
      </c>
      <c r="H89" s="108">
        <f>COUNTIFS(常规版本稳定性测试结果!$X$5:$X$2318,汇总!$B89,常规版本稳定性测试结果!$X$5:$X$2318,$B89,常规版本稳定性测试结果!$E$5:$E$2318,"FBU")</f>
        <v>0</v>
      </c>
      <c r="I89" s="99">
        <f>COUNTIFS(常规版本稳定性测试结果!$X$5:$X$2318,汇总!$B89,常规版本稳定性测试结果!$X$5:$X$2318,$B89,常规版本稳定性测试结果!$E$5:$E$2318,"FBU")</f>
        <v>0</v>
      </c>
      <c r="J89" s="99">
        <f>COUNTIFS(常规版本稳定性测试结果!$X$5:$X$2318,汇总!$B89,常规版本稳定性测试结果!$X$5:$X$2318,$B89,常规版本稳定性测试结果!$E$5:$E$2318,"FBU")</f>
        <v>0</v>
      </c>
    </row>
    <row r="90" spans="2:10" hidden="1" outlineLevel="2">
      <c r="B90" s="112">
        <v>43205</v>
      </c>
      <c r="C90" s="112"/>
      <c r="D90" s="106">
        <f>COUNTIFS(常规版本稳定性测试结果!$X$5:$X$2318,汇总!$B90,常规版本稳定性测试结果!$X$5:$X$2318,$B90)</f>
        <v>0</v>
      </c>
      <c r="E90" s="106">
        <f>COUNTIFS(常规版本稳定性测试结果!$X$5:$X$2318,汇总!$B90,常规版本稳定性测试结果!$X$5:$X$2318,$B90,常规版本稳定性测试结果!$AH$5:$AH$2318,"OK")</f>
        <v>0</v>
      </c>
      <c r="F90" s="107">
        <f>COUNTIFS(常规版本稳定性测试结果!$X$5:$X$2318,汇总!$B90,常规版本稳定性测试结果!$X$5:$X$2318,$B90,常规版本稳定性测试结果!$AH$5:$AH$2318,"NG")</f>
        <v>0</v>
      </c>
      <c r="G90" s="108">
        <f>COUNTIFS(常规版本稳定性测试结果!$X$5:$X$2318,汇总!$B90,常规版本稳定性测试结果!$X$5:$X$2318,$B90,常规版本稳定性测试结果!$E$5:$E$2318,"JV")</f>
        <v>0</v>
      </c>
      <c r="H90" s="108">
        <f>COUNTIFS(常规版本稳定性测试结果!$X$5:$X$2318,汇总!$B90,常规版本稳定性测试结果!$X$5:$X$2318,$B90,常规版本稳定性测试结果!$E$5:$E$2318,"FBU")</f>
        <v>0</v>
      </c>
      <c r="I90" s="99">
        <f>COUNTIFS(常规版本稳定性测试结果!$X$5:$X$2318,汇总!$B90,常规版本稳定性测试结果!$X$5:$X$2318,$B90,常规版本稳定性测试结果!$E$5:$E$2318,"FBU")</f>
        <v>0</v>
      </c>
      <c r="J90" s="99">
        <f>COUNTIFS(常规版本稳定性测试结果!$X$5:$X$2318,汇总!$B90,常规版本稳定性测试结果!$X$5:$X$2318,$B90,常规版本稳定性测试结果!$E$5:$E$2318,"FBU")</f>
        <v>0</v>
      </c>
    </row>
    <row r="91" spans="2:10" hidden="1" outlineLevel="2">
      <c r="B91" s="112">
        <v>43206</v>
      </c>
      <c r="C91" s="112"/>
      <c r="D91" s="106">
        <f>COUNTIFS(常规版本稳定性测试结果!$X$5:$X$2318,汇总!$B91,常规版本稳定性测试结果!$X$5:$X$2318,$B91)</f>
        <v>0</v>
      </c>
      <c r="E91" s="106">
        <f>COUNTIFS(常规版本稳定性测试结果!$X$5:$X$2318,汇总!$B91,常规版本稳定性测试结果!$X$5:$X$2318,$B91,常规版本稳定性测试结果!$AH$5:$AH$2318,"OK")</f>
        <v>0</v>
      </c>
      <c r="F91" s="107">
        <f>COUNTIFS(常规版本稳定性测试结果!$X$5:$X$2318,汇总!$B91,常规版本稳定性测试结果!$X$5:$X$2318,$B91,常规版本稳定性测试结果!$AH$5:$AH$2318,"NG")</f>
        <v>0</v>
      </c>
      <c r="G91" s="108">
        <f>COUNTIFS(常规版本稳定性测试结果!$X$5:$X$2318,汇总!$B91,常规版本稳定性测试结果!$X$5:$X$2318,$B91,常规版本稳定性测试结果!$E$5:$E$2318,"JV")</f>
        <v>0</v>
      </c>
      <c r="H91" s="108">
        <f>COUNTIFS(常规版本稳定性测试结果!$X$5:$X$2318,汇总!$B91,常规版本稳定性测试结果!$X$5:$X$2318,$B91,常规版本稳定性测试结果!$E$5:$E$2318,"FBU")</f>
        <v>0</v>
      </c>
      <c r="I91" s="99">
        <f>COUNTIFS(常规版本稳定性测试结果!$X$5:$X$2318,汇总!$B91,常规版本稳定性测试结果!$X$5:$X$2318,$B91,常规版本稳定性测试结果!$E$5:$E$2318,"FBU")</f>
        <v>0</v>
      </c>
      <c r="J91" s="99">
        <f>COUNTIFS(常规版本稳定性测试结果!$X$5:$X$2318,汇总!$B91,常规版本稳定性测试结果!$X$5:$X$2318,$B91,常规版本稳定性测试结果!$E$5:$E$2318,"FBU")</f>
        <v>0</v>
      </c>
    </row>
    <row r="92" spans="2:10" hidden="1" outlineLevel="2">
      <c r="B92" s="112">
        <v>43207</v>
      </c>
      <c r="C92" s="112"/>
      <c r="D92" s="106">
        <f>COUNTIFS(常规版本稳定性测试结果!$X$5:$X$2318,汇总!$B92,常规版本稳定性测试结果!$X$5:$X$2318,$B92)</f>
        <v>0</v>
      </c>
      <c r="E92" s="106">
        <f>COUNTIFS(常规版本稳定性测试结果!$X$5:$X$2318,汇总!$B92,常规版本稳定性测试结果!$X$5:$X$2318,$B92,常规版本稳定性测试结果!$AH$5:$AH$2318,"OK")</f>
        <v>0</v>
      </c>
      <c r="F92" s="107">
        <f>COUNTIFS(常规版本稳定性测试结果!$X$5:$X$2318,汇总!$B92,常规版本稳定性测试结果!$X$5:$X$2318,$B92,常规版本稳定性测试结果!$AH$5:$AH$2318,"NG")</f>
        <v>0</v>
      </c>
      <c r="G92" s="108">
        <f>COUNTIFS(常规版本稳定性测试结果!$X$5:$X$2318,汇总!$B92,常规版本稳定性测试结果!$X$5:$X$2318,$B92,常规版本稳定性测试结果!$E$5:$E$2318,"JV")</f>
        <v>0</v>
      </c>
      <c r="H92" s="108">
        <f>COUNTIFS(常规版本稳定性测试结果!$X$5:$X$2318,汇总!$B92,常规版本稳定性测试结果!$X$5:$X$2318,$B92,常规版本稳定性测试结果!$E$5:$E$2318,"FBU")</f>
        <v>0</v>
      </c>
      <c r="I92" s="99">
        <f>COUNTIFS(常规版本稳定性测试结果!$X$5:$X$2318,汇总!$B92,常规版本稳定性测试结果!$X$5:$X$2318,$B92,常规版本稳定性测试结果!$E$5:$E$2318,"FBU")</f>
        <v>0</v>
      </c>
      <c r="J92" s="99">
        <f>COUNTIFS(常规版本稳定性测试结果!$X$5:$X$2318,汇总!$B92,常规版本稳定性测试结果!$X$5:$X$2318,$B92,常规版本稳定性测试结果!$E$5:$E$2318,"FBU")</f>
        <v>0</v>
      </c>
    </row>
    <row r="93" spans="2:10" hidden="1" outlineLevel="2">
      <c r="B93" s="112">
        <v>43208</v>
      </c>
      <c r="C93" s="112"/>
      <c r="D93" s="106">
        <f>COUNTIFS(常规版本稳定性测试结果!$X$5:$X$2318,汇总!$B93,常规版本稳定性测试结果!$X$5:$X$2318,$B93)</f>
        <v>0</v>
      </c>
      <c r="E93" s="106">
        <f>COUNTIFS(常规版本稳定性测试结果!$X$5:$X$2318,汇总!$B93,常规版本稳定性测试结果!$X$5:$X$2318,$B93,常规版本稳定性测试结果!$AH$5:$AH$2318,"OK")</f>
        <v>0</v>
      </c>
      <c r="F93" s="107">
        <f>COUNTIFS(常规版本稳定性测试结果!$X$5:$X$2318,汇总!$B93,常规版本稳定性测试结果!$X$5:$X$2318,$B93,常规版本稳定性测试结果!$AH$5:$AH$2318,"NG")</f>
        <v>0</v>
      </c>
      <c r="G93" s="108">
        <f>COUNTIFS(常规版本稳定性测试结果!$X$5:$X$2318,汇总!$B93,常规版本稳定性测试结果!$X$5:$X$2318,$B93,常规版本稳定性测试结果!$E$5:$E$2318,"JV")</f>
        <v>0</v>
      </c>
      <c r="H93" s="108">
        <f>COUNTIFS(常规版本稳定性测试结果!$X$5:$X$2318,汇总!$B93,常规版本稳定性测试结果!$X$5:$X$2318,$B93,常规版本稳定性测试结果!$E$5:$E$2318,"FBU")</f>
        <v>0</v>
      </c>
      <c r="I93" s="99">
        <f>COUNTIFS(常规版本稳定性测试结果!$X$5:$X$2318,汇总!$B93,常规版本稳定性测试结果!$X$5:$X$2318,$B93,常规版本稳定性测试结果!$E$5:$E$2318,"FBU")</f>
        <v>0</v>
      </c>
      <c r="J93" s="99">
        <f>COUNTIFS(常规版本稳定性测试结果!$X$5:$X$2318,汇总!$B93,常规版本稳定性测试结果!$X$5:$X$2318,$B93,常规版本稳定性测试结果!$E$5:$E$2318,"FBU")</f>
        <v>0</v>
      </c>
    </row>
    <row r="94" spans="2:10" hidden="1" outlineLevel="2">
      <c r="B94" s="112">
        <v>43209</v>
      </c>
      <c r="C94" s="112"/>
      <c r="D94" s="106">
        <f>COUNTIFS(常规版本稳定性测试结果!$X$5:$X$2318,汇总!$B94,常规版本稳定性测试结果!$X$5:$X$2318,$B94)</f>
        <v>0</v>
      </c>
      <c r="E94" s="106">
        <f>COUNTIFS(常规版本稳定性测试结果!$X$5:$X$2318,汇总!$B94,常规版本稳定性测试结果!$X$5:$X$2318,$B94,常规版本稳定性测试结果!$AH$5:$AH$2318,"OK")</f>
        <v>0</v>
      </c>
      <c r="F94" s="107">
        <f>COUNTIFS(常规版本稳定性测试结果!$X$5:$X$2318,汇总!$B94,常规版本稳定性测试结果!$X$5:$X$2318,$B94,常规版本稳定性测试结果!$AH$5:$AH$2318,"NG")</f>
        <v>0</v>
      </c>
      <c r="G94" s="108">
        <f>COUNTIFS(常规版本稳定性测试结果!$X$5:$X$2318,汇总!$B94,常规版本稳定性测试结果!$X$5:$X$2318,$B94,常规版本稳定性测试结果!$E$5:$E$2318,"JV")</f>
        <v>0</v>
      </c>
      <c r="H94" s="108">
        <f>COUNTIFS(常规版本稳定性测试结果!$X$5:$X$2318,汇总!$B94,常规版本稳定性测试结果!$X$5:$X$2318,$B94,常规版本稳定性测试结果!$E$5:$E$2318,"FBU")</f>
        <v>0</v>
      </c>
      <c r="I94" s="99">
        <f>COUNTIFS(常规版本稳定性测试结果!$X$5:$X$2318,汇总!$B94,常规版本稳定性测试结果!$X$5:$X$2318,$B94,常规版本稳定性测试结果!$E$5:$E$2318,"FBU")</f>
        <v>0</v>
      </c>
      <c r="J94" s="99">
        <f>COUNTIFS(常规版本稳定性测试结果!$X$5:$X$2318,汇总!$B94,常规版本稳定性测试结果!$X$5:$X$2318,$B94,常规版本稳定性测试结果!$E$5:$E$2318,"FBU")</f>
        <v>0</v>
      </c>
    </row>
    <row r="95" spans="2:10" hidden="1" outlineLevel="2">
      <c r="B95" s="112">
        <v>43210</v>
      </c>
      <c r="C95" s="112"/>
      <c r="D95" s="106">
        <f>COUNTIFS(常规版本稳定性测试结果!$X$5:$X$2318,汇总!$B95,常规版本稳定性测试结果!$X$5:$X$2318,$B95)</f>
        <v>0</v>
      </c>
      <c r="E95" s="106">
        <f>COUNTIFS(常规版本稳定性测试结果!$X$5:$X$2318,汇总!$B95,常规版本稳定性测试结果!$X$5:$X$2318,$B95,常规版本稳定性测试结果!$AH$5:$AH$2318,"OK")</f>
        <v>0</v>
      </c>
      <c r="F95" s="107">
        <f>COUNTIFS(常规版本稳定性测试结果!$X$5:$X$2318,汇总!$B95,常规版本稳定性测试结果!$X$5:$X$2318,$B95,常规版本稳定性测试结果!$AH$5:$AH$2318,"NG")</f>
        <v>0</v>
      </c>
      <c r="G95" s="108">
        <f>COUNTIFS(常规版本稳定性测试结果!$X$5:$X$2318,汇总!$B95,常规版本稳定性测试结果!$X$5:$X$2318,$B95,常规版本稳定性测试结果!$E$5:$E$2318,"JV")</f>
        <v>0</v>
      </c>
      <c r="H95" s="108">
        <f>COUNTIFS(常规版本稳定性测试结果!$X$5:$X$2318,汇总!$B95,常规版本稳定性测试结果!$X$5:$X$2318,$B95,常规版本稳定性测试结果!$E$5:$E$2318,"FBU")</f>
        <v>0</v>
      </c>
      <c r="I95" s="99">
        <f>COUNTIFS(常规版本稳定性测试结果!$X$5:$X$2318,汇总!$B95,常规版本稳定性测试结果!$X$5:$X$2318,$B95,常规版本稳定性测试结果!$E$5:$E$2318,"FBU")</f>
        <v>0</v>
      </c>
      <c r="J95" s="99">
        <f>COUNTIFS(常规版本稳定性测试结果!$X$5:$X$2318,汇总!$B95,常规版本稳定性测试结果!$X$5:$X$2318,$B95,常规版本稳定性测试结果!$E$5:$E$2318,"FBU")</f>
        <v>0</v>
      </c>
    </row>
    <row r="96" spans="2:10" hidden="1" outlineLevel="2">
      <c r="B96" s="112">
        <v>43211</v>
      </c>
      <c r="C96" s="112"/>
      <c r="D96" s="106">
        <f>COUNTIFS(常规版本稳定性测试结果!$X$5:$X$2318,汇总!$B96,常规版本稳定性测试结果!$X$5:$X$2318,$B96)</f>
        <v>0</v>
      </c>
      <c r="E96" s="106">
        <f>COUNTIFS(常规版本稳定性测试结果!$X$5:$X$2318,汇总!$B96,常规版本稳定性测试结果!$X$5:$X$2318,$B96,常规版本稳定性测试结果!$AH$5:$AH$2318,"OK")</f>
        <v>0</v>
      </c>
      <c r="F96" s="107">
        <f>COUNTIFS(常规版本稳定性测试结果!$X$5:$X$2318,汇总!$B96,常规版本稳定性测试结果!$X$5:$X$2318,$B96,常规版本稳定性测试结果!$AH$5:$AH$2318,"NG")</f>
        <v>0</v>
      </c>
      <c r="G96" s="108">
        <f>COUNTIFS(常规版本稳定性测试结果!$X$5:$X$2318,汇总!$B96,常规版本稳定性测试结果!$X$5:$X$2318,$B96,常规版本稳定性测试结果!$E$5:$E$2318,"JV")</f>
        <v>0</v>
      </c>
      <c r="H96" s="108">
        <f>COUNTIFS(常规版本稳定性测试结果!$X$5:$X$2318,汇总!$B96,常规版本稳定性测试结果!$X$5:$X$2318,$B96,常规版本稳定性测试结果!$E$5:$E$2318,"FBU")</f>
        <v>0</v>
      </c>
      <c r="I96" s="99">
        <f>COUNTIFS(常规版本稳定性测试结果!$X$5:$X$2318,汇总!$B96,常规版本稳定性测试结果!$X$5:$X$2318,$B96,常规版本稳定性测试结果!$E$5:$E$2318,"FBU")</f>
        <v>0</v>
      </c>
      <c r="J96" s="99">
        <f>COUNTIFS(常规版本稳定性测试结果!$X$5:$X$2318,汇总!$B96,常规版本稳定性测试结果!$X$5:$X$2318,$B96,常规版本稳定性测试结果!$E$5:$E$2318,"FBU")</f>
        <v>0</v>
      </c>
    </row>
    <row r="97" spans="2:10" hidden="1" outlineLevel="2">
      <c r="B97" s="112">
        <v>43212</v>
      </c>
      <c r="C97" s="112"/>
      <c r="D97" s="106">
        <f>COUNTIFS(常规版本稳定性测试结果!$X$5:$X$2318,汇总!$B97,常规版本稳定性测试结果!$X$5:$X$2318,$B97)</f>
        <v>0</v>
      </c>
      <c r="E97" s="106">
        <f>COUNTIFS(常规版本稳定性测试结果!$X$5:$X$2318,汇总!$B97,常规版本稳定性测试结果!$X$5:$X$2318,$B97,常规版本稳定性测试结果!$AH$5:$AH$2318,"OK")</f>
        <v>0</v>
      </c>
      <c r="F97" s="107">
        <f>COUNTIFS(常规版本稳定性测试结果!$X$5:$X$2318,汇总!$B97,常规版本稳定性测试结果!$X$5:$X$2318,$B97,常规版本稳定性测试结果!$AH$5:$AH$2318,"NG")</f>
        <v>0</v>
      </c>
      <c r="G97" s="108">
        <f>COUNTIFS(常规版本稳定性测试结果!$X$5:$X$2318,汇总!$B97,常规版本稳定性测试结果!$X$5:$X$2318,$B97,常规版本稳定性测试结果!$E$5:$E$2318,"JV")</f>
        <v>0</v>
      </c>
      <c r="H97" s="108">
        <f>COUNTIFS(常规版本稳定性测试结果!$X$5:$X$2318,汇总!$B97,常规版本稳定性测试结果!$X$5:$X$2318,$B97,常规版本稳定性测试结果!$E$5:$E$2318,"FBU")</f>
        <v>0</v>
      </c>
      <c r="I97" s="99">
        <f>COUNTIFS(常规版本稳定性测试结果!$X$5:$X$2318,汇总!$B97,常规版本稳定性测试结果!$X$5:$X$2318,$B97,常规版本稳定性测试结果!$E$5:$E$2318,"FBU")</f>
        <v>0</v>
      </c>
      <c r="J97" s="99">
        <f>COUNTIFS(常规版本稳定性测试结果!$X$5:$X$2318,汇总!$B97,常规版本稳定性测试结果!$X$5:$X$2318,$B97,常规版本稳定性测试结果!$E$5:$E$2318,"FBU")</f>
        <v>0</v>
      </c>
    </row>
    <row r="98" spans="2:10" hidden="1" outlineLevel="2">
      <c r="B98" s="112">
        <v>43213</v>
      </c>
      <c r="C98" s="112"/>
      <c r="D98" s="106">
        <f>COUNTIFS(常规版本稳定性测试结果!$X$5:$X$2318,汇总!$B98,常规版本稳定性测试结果!$X$5:$X$2318,$B98)</f>
        <v>0</v>
      </c>
      <c r="E98" s="106">
        <f>COUNTIFS(常规版本稳定性测试结果!$X$5:$X$2318,汇总!$B98,常规版本稳定性测试结果!$X$5:$X$2318,$B98,常规版本稳定性测试结果!$AH$5:$AH$2318,"OK")</f>
        <v>0</v>
      </c>
      <c r="F98" s="107">
        <f>COUNTIFS(常规版本稳定性测试结果!$X$5:$X$2318,汇总!$B98,常规版本稳定性测试结果!$X$5:$X$2318,$B98,常规版本稳定性测试结果!$AH$5:$AH$2318,"NG")</f>
        <v>0</v>
      </c>
      <c r="G98" s="108">
        <f>COUNTIFS(常规版本稳定性测试结果!$X$5:$X$2318,汇总!$B98,常规版本稳定性测试结果!$X$5:$X$2318,$B98,常规版本稳定性测试结果!$E$5:$E$2318,"JV")</f>
        <v>0</v>
      </c>
      <c r="H98" s="108">
        <f>COUNTIFS(常规版本稳定性测试结果!$X$5:$X$2318,汇总!$B98,常规版本稳定性测试结果!$X$5:$X$2318,$B98,常规版本稳定性测试结果!$E$5:$E$2318,"FBU")</f>
        <v>0</v>
      </c>
      <c r="I98" s="99">
        <f>COUNTIFS(常规版本稳定性测试结果!$X$5:$X$2318,汇总!$B98,常规版本稳定性测试结果!$X$5:$X$2318,$B98,常规版本稳定性测试结果!$E$5:$E$2318,"FBU")</f>
        <v>0</v>
      </c>
      <c r="J98" s="99">
        <f>COUNTIFS(常规版本稳定性测试结果!$X$5:$X$2318,汇总!$B98,常规版本稳定性测试结果!$X$5:$X$2318,$B98,常规版本稳定性测试结果!$E$5:$E$2318,"FBU")</f>
        <v>0</v>
      </c>
    </row>
    <row r="99" spans="2:10" hidden="1" outlineLevel="2">
      <c r="B99" s="112">
        <v>43214</v>
      </c>
      <c r="C99" s="112"/>
      <c r="D99" s="106">
        <f>COUNTIFS(常规版本稳定性测试结果!$X$5:$X$2318,汇总!$B99,常规版本稳定性测试结果!$X$5:$X$2318,$B99)</f>
        <v>0</v>
      </c>
      <c r="E99" s="106">
        <f>COUNTIFS(常规版本稳定性测试结果!$X$5:$X$2318,汇总!$B99,常规版本稳定性测试结果!$X$5:$X$2318,$B99,常规版本稳定性测试结果!$AH$5:$AH$2318,"OK")</f>
        <v>0</v>
      </c>
      <c r="F99" s="107">
        <f>COUNTIFS(常规版本稳定性测试结果!$X$5:$X$2318,汇总!$B99,常规版本稳定性测试结果!$X$5:$X$2318,$B99,常规版本稳定性测试结果!$AH$5:$AH$2318,"NG")</f>
        <v>0</v>
      </c>
      <c r="G99" s="108">
        <f>COUNTIFS(常规版本稳定性测试结果!$X$5:$X$2318,汇总!$B99,常规版本稳定性测试结果!$X$5:$X$2318,$B99,常规版本稳定性测试结果!$E$5:$E$2318,"JV")</f>
        <v>0</v>
      </c>
      <c r="H99" s="108">
        <f>COUNTIFS(常规版本稳定性测试结果!$X$5:$X$2318,汇总!$B99,常规版本稳定性测试结果!$X$5:$X$2318,$B99,常规版本稳定性测试结果!$E$5:$E$2318,"FBU")</f>
        <v>0</v>
      </c>
      <c r="I99" s="99">
        <f>COUNTIFS(常规版本稳定性测试结果!$X$5:$X$2318,汇总!$B99,常规版本稳定性测试结果!$X$5:$X$2318,$B99,常规版本稳定性测试结果!$E$5:$E$2318,"FBU")</f>
        <v>0</v>
      </c>
      <c r="J99" s="99">
        <f>COUNTIFS(常规版本稳定性测试结果!$X$5:$X$2318,汇总!$B99,常规版本稳定性测试结果!$X$5:$X$2318,$B99,常规版本稳定性测试结果!$E$5:$E$2318,"FBU")</f>
        <v>0</v>
      </c>
    </row>
    <row r="100" spans="2:10" hidden="1" outlineLevel="2">
      <c r="B100" s="112">
        <v>43215</v>
      </c>
      <c r="C100" s="112"/>
      <c r="D100" s="106">
        <f>COUNTIFS(常规版本稳定性测试结果!$X$5:$X$2318,汇总!$B100,常规版本稳定性测试结果!$X$5:$X$2318,$B100)</f>
        <v>0</v>
      </c>
      <c r="E100" s="106">
        <f>COUNTIFS(常规版本稳定性测试结果!$X$5:$X$2318,汇总!$B100,常规版本稳定性测试结果!$X$5:$X$2318,$B100,常规版本稳定性测试结果!$AH$5:$AH$2318,"OK")</f>
        <v>0</v>
      </c>
      <c r="F100" s="107">
        <f>COUNTIFS(常规版本稳定性测试结果!$X$5:$X$2318,汇总!$B100,常规版本稳定性测试结果!$X$5:$X$2318,$B100,常规版本稳定性测试结果!$AH$5:$AH$2318,"NG")</f>
        <v>0</v>
      </c>
      <c r="G100" s="108">
        <f>COUNTIFS(常规版本稳定性测试结果!$X$5:$X$2318,汇总!$B100,常规版本稳定性测试结果!$X$5:$X$2318,$B100,常规版本稳定性测试结果!$E$5:$E$2318,"JV")</f>
        <v>0</v>
      </c>
      <c r="H100" s="108">
        <f>COUNTIFS(常规版本稳定性测试结果!$X$5:$X$2318,汇总!$B100,常规版本稳定性测试结果!$X$5:$X$2318,$B100,常规版本稳定性测试结果!$E$5:$E$2318,"FBU")</f>
        <v>0</v>
      </c>
      <c r="I100" s="99">
        <f>COUNTIFS(常规版本稳定性测试结果!$X$5:$X$2318,汇总!$B100,常规版本稳定性测试结果!$X$5:$X$2318,$B100,常规版本稳定性测试结果!$E$5:$E$2318,"FBU")</f>
        <v>0</v>
      </c>
      <c r="J100" s="99">
        <f>COUNTIFS(常规版本稳定性测试结果!$X$5:$X$2318,汇总!$B100,常规版本稳定性测试结果!$X$5:$X$2318,$B100,常规版本稳定性测试结果!$E$5:$E$2318,"FBU")</f>
        <v>0</v>
      </c>
    </row>
    <row r="101" spans="2:10" hidden="1" outlineLevel="2">
      <c r="B101" s="112">
        <v>43216</v>
      </c>
      <c r="C101" s="112"/>
      <c r="D101" s="106">
        <f>COUNTIFS(常规版本稳定性测试结果!$X$5:$X$2318,汇总!$B101,常规版本稳定性测试结果!$X$5:$X$2318,$B101)</f>
        <v>0</v>
      </c>
      <c r="E101" s="106">
        <f>COUNTIFS(常规版本稳定性测试结果!$X$5:$X$2318,汇总!$B101,常规版本稳定性测试结果!$X$5:$X$2318,$B101,常规版本稳定性测试结果!$AH$5:$AH$2318,"OK")</f>
        <v>0</v>
      </c>
      <c r="F101" s="107">
        <f>COUNTIFS(常规版本稳定性测试结果!$X$5:$X$2318,汇总!$B101,常规版本稳定性测试结果!$X$5:$X$2318,$B101,常规版本稳定性测试结果!$AH$5:$AH$2318,"NG")</f>
        <v>0</v>
      </c>
      <c r="G101" s="108">
        <f>COUNTIFS(常规版本稳定性测试结果!$X$5:$X$2318,汇总!$B101,常规版本稳定性测试结果!$X$5:$X$2318,$B101,常规版本稳定性测试结果!$E$5:$E$2318,"JV")</f>
        <v>0</v>
      </c>
      <c r="H101" s="108">
        <f>COUNTIFS(常规版本稳定性测试结果!$X$5:$X$2318,汇总!$B101,常规版本稳定性测试结果!$X$5:$X$2318,$B101,常规版本稳定性测试结果!$E$5:$E$2318,"FBU")</f>
        <v>0</v>
      </c>
      <c r="I101" s="99">
        <f>COUNTIFS(常规版本稳定性测试结果!$X$5:$X$2318,汇总!$B101,常规版本稳定性测试结果!$X$5:$X$2318,$B101,常规版本稳定性测试结果!$E$5:$E$2318,"FBU")</f>
        <v>0</v>
      </c>
      <c r="J101" s="99">
        <f>COUNTIFS(常规版本稳定性测试结果!$X$5:$X$2318,汇总!$B101,常规版本稳定性测试结果!$X$5:$X$2318,$B101,常规版本稳定性测试结果!$E$5:$E$2318,"FBU")</f>
        <v>0</v>
      </c>
    </row>
    <row r="102" spans="2:10" hidden="1" outlineLevel="2">
      <c r="B102" s="112">
        <v>43217</v>
      </c>
      <c r="C102" s="112"/>
      <c r="D102" s="106">
        <f>COUNTIFS(常规版本稳定性测试结果!$X$5:$X$2318,汇总!$B102,常规版本稳定性测试结果!$X$5:$X$2318,$B102)</f>
        <v>0</v>
      </c>
      <c r="E102" s="106">
        <f>COUNTIFS(常规版本稳定性测试结果!$X$5:$X$2318,汇总!$B102,常规版本稳定性测试结果!$X$5:$X$2318,$B102,常规版本稳定性测试结果!$AH$5:$AH$2318,"OK")</f>
        <v>0</v>
      </c>
      <c r="F102" s="107">
        <f>COUNTIFS(常规版本稳定性测试结果!$X$5:$X$2318,汇总!$B102,常规版本稳定性测试结果!$X$5:$X$2318,$B102,常规版本稳定性测试结果!$AH$5:$AH$2318,"NG")</f>
        <v>0</v>
      </c>
      <c r="G102" s="108">
        <f>COUNTIFS(常规版本稳定性测试结果!$X$5:$X$2318,汇总!$B102,常规版本稳定性测试结果!$X$5:$X$2318,$B102,常规版本稳定性测试结果!$E$5:$E$2318,"JV")</f>
        <v>0</v>
      </c>
      <c r="H102" s="108">
        <f>COUNTIFS(常规版本稳定性测试结果!$X$5:$X$2318,汇总!$B102,常规版本稳定性测试结果!$X$5:$X$2318,$B102,常规版本稳定性测试结果!$E$5:$E$2318,"FBU")</f>
        <v>0</v>
      </c>
      <c r="I102" s="99">
        <f>COUNTIFS(常规版本稳定性测试结果!$X$5:$X$2318,汇总!$B102,常规版本稳定性测试结果!$X$5:$X$2318,$B102,常规版本稳定性测试结果!$E$5:$E$2318,"FBU")</f>
        <v>0</v>
      </c>
      <c r="J102" s="99">
        <f>COUNTIFS(常规版本稳定性测试结果!$X$5:$X$2318,汇总!$B102,常规版本稳定性测试结果!$X$5:$X$2318,$B102,常规版本稳定性测试结果!$E$5:$E$2318,"FBU")</f>
        <v>0</v>
      </c>
    </row>
    <row r="103" spans="2:10" hidden="1" outlineLevel="2">
      <c r="B103" s="112">
        <v>43218</v>
      </c>
      <c r="C103" s="112"/>
      <c r="D103" s="106">
        <f>COUNTIFS(常规版本稳定性测试结果!$X$5:$X$2318,汇总!$B103,常规版本稳定性测试结果!$X$5:$X$2318,$B103)</f>
        <v>0</v>
      </c>
      <c r="E103" s="106">
        <f>COUNTIFS(常规版本稳定性测试结果!$X$5:$X$2318,汇总!$B103,常规版本稳定性测试结果!$X$5:$X$2318,$B103,常规版本稳定性测试结果!$AH$5:$AH$2318,"OK")</f>
        <v>0</v>
      </c>
      <c r="F103" s="107">
        <f>COUNTIFS(常规版本稳定性测试结果!$X$5:$X$2318,汇总!$B103,常规版本稳定性测试结果!$X$5:$X$2318,$B103,常规版本稳定性测试结果!$AH$5:$AH$2318,"NG")</f>
        <v>0</v>
      </c>
      <c r="G103" s="108">
        <f>COUNTIFS(常规版本稳定性测试结果!$X$5:$X$2318,汇总!$B103,常规版本稳定性测试结果!$X$5:$X$2318,$B103,常规版本稳定性测试结果!$E$5:$E$2318,"JV")</f>
        <v>0</v>
      </c>
      <c r="H103" s="108">
        <f>COUNTIFS(常规版本稳定性测试结果!$X$5:$X$2318,汇总!$B103,常规版本稳定性测试结果!$X$5:$X$2318,$B103,常规版本稳定性测试结果!$E$5:$E$2318,"FBU")</f>
        <v>0</v>
      </c>
      <c r="I103" s="99">
        <f>COUNTIFS(常规版本稳定性测试结果!$X$5:$X$2318,汇总!$B103,常规版本稳定性测试结果!$X$5:$X$2318,$B103,常规版本稳定性测试结果!$E$5:$E$2318,"FBU")</f>
        <v>0</v>
      </c>
      <c r="J103" s="99">
        <f>COUNTIFS(常规版本稳定性测试结果!$X$5:$X$2318,汇总!$B103,常规版本稳定性测试结果!$X$5:$X$2318,$B103,常规版本稳定性测试结果!$E$5:$E$2318,"FBU")</f>
        <v>0</v>
      </c>
    </row>
    <row r="104" spans="2:10" hidden="1" outlineLevel="2">
      <c r="B104" s="112">
        <v>43219</v>
      </c>
      <c r="C104" s="112"/>
      <c r="D104" s="106">
        <f>COUNTIFS(常规版本稳定性测试结果!$X$5:$X$2318,汇总!$B104,常规版本稳定性测试结果!$X$5:$X$2318,$B104)</f>
        <v>0</v>
      </c>
      <c r="E104" s="106">
        <f>COUNTIFS(常规版本稳定性测试结果!$X$5:$X$2318,汇总!$B104,常规版本稳定性测试结果!$X$5:$X$2318,$B104,常规版本稳定性测试结果!$AH$5:$AH$2318,"OK")</f>
        <v>0</v>
      </c>
      <c r="F104" s="107">
        <f>COUNTIFS(常规版本稳定性测试结果!$X$5:$X$2318,汇总!$B104,常规版本稳定性测试结果!$X$5:$X$2318,$B104,常规版本稳定性测试结果!$AH$5:$AH$2318,"NG")</f>
        <v>0</v>
      </c>
      <c r="G104" s="108">
        <f>COUNTIFS(常规版本稳定性测试结果!$X$5:$X$2318,汇总!$B104,常规版本稳定性测试结果!$X$5:$X$2318,$B104,常规版本稳定性测试结果!$E$5:$E$2318,"JV")</f>
        <v>0</v>
      </c>
      <c r="H104" s="108">
        <f>COUNTIFS(常规版本稳定性测试结果!$X$5:$X$2318,汇总!$B104,常规版本稳定性测试结果!$X$5:$X$2318,$B104,常规版本稳定性测试结果!$E$5:$E$2318,"FBU")</f>
        <v>0</v>
      </c>
      <c r="I104" s="99">
        <f>COUNTIFS(常规版本稳定性测试结果!$X$5:$X$2318,汇总!$B104,常规版本稳定性测试结果!$X$5:$X$2318,$B104,常规版本稳定性测试结果!$E$5:$E$2318,"FBU")</f>
        <v>0</v>
      </c>
      <c r="J104" s="99">
        <f>COUNTIFS(常规版本稳定性测试结果!$X$5:$X$2318,汇总!$B104,常规版本稳定性测试结果!$X$5:$X$2318,$B104,常规版本稳定性测试结果!$E$5:$E$2318,"FBU")</f>
        <v>0</v>
      </c>
    </row>
    <row r="105" spans="2:10" hidden="1" outlineLevel="2">
      <c r="B105" s="112">
        <v>43220</v>
      </c>
      <c r="C105" s="112"/>
      <c r="D105" s="106">
        <f>COUNTIFS(常规版本稳定性测试结果!$X$5:$X$2318,汇总!$B105,常规版本稳定性测试结果!$X$5:$X$2318,$B105)</f>
        <v>0</v>
      </c>
      <c r="E105" s="106">
        <f>COUNTIFS(常规版本稳定性测试结果!$X$5:$X$2318,汇总!$B105,常规版本稳定性测试结果!$X$5:$X$2318,$B105,常规版本稳定性测试结果!$AH$5:$AH$2318,"OK")</f>
        <v>0</v>
      </c>
      <c r="F105" s="107">
        <f>COUNTIFS(常规版本稳定性测试结果!$X$5:$X$2318,汇总!$B105,常规版本稳定性测试结果!$X$5:$X$2318,$B105,常规版本稳定性测试结果!$AH$5:$AH$2318,"NG")</f>
        <v>0</v>
      </c>
      <c r="G105" s="108">
        <f>COUNTIFS(常规版本稳定性测试结果!$X$5:$X$2318,汇总!$B105,常规版本稳定性测试结果!$X$5:$X$2318,$B105,常规版本稳定性测试结果!$E$5:$E$2318,"JV")</f>
        <v>0</v>
      </c>
      <c r="H105" s="108">
        <f>COUNTIFS(常规版本稳定性测试结果!$X$5:$X$2318,汇总!$B105,常规版本稳定性测试结果!$X$5:$X$2318,$B105,常规版本稳定性测试结果!$E$5:$E$2318,"FBU")</f>
        <v>0</v>
      </c>
      <c r="I105" s="99">
        <f>COUNTIFS(常规版本稳定性测试结果!$X$5:$X$2318,汇总!$B105,常规版本稳定性测试结果!$X$5:$X$2318,$B105,常规版本稳定性测试结果!$E$5:$E$2318,"FBU")</f>
        <v>0</v>
      </c>
      <c r="J105" s="99">
        <f>COUNTIFS(常规版本稳定性测试结果!$X$5:$X$2318,汇总!$B105,常规版本稳定性测试结果!$X$5:$X$2318,$B105,常规版本稳定性测试结果!$E$5:$E$2318,"FBU")</f>
        <v>0</v>
      </c>
    </row>
    <row r="106" spans="2:10" hidden="1" outlineLevel="1" collapsed="1">
      <c r="B106" s="112">
        <v>43221</v>
      </c>
      <c r="C106" s="112"/>
      <c r="D106" s="106">
        <f>COUNTIFS(常规版本稳定性测试结果!$X$5:$X$2318,汇总!$B106,常规版本稳定性测试结果!$X$5:$X$2318,$B106)</f>
        <v>0</v>
      </c>
      <c r="E106" s="106">
        <f>COUNTIFS(常规版本稳定性测试结果!$X$5:$X$2318,汇总!$B106,常规版本稳定性测试结果!$X$5:$X$2318,$B106,常规版本稳定性测试结果!$AH$5:$AH$2318,"OK")</f>
        <v>0</v>
      </c>
      <c r="F106" s="107">
        <f>COUNTIFS(常规版本稳定性测试结果!$X$5:$X$2318,汇总!$B106,常规版本稳定性测试结果!$X$5:$X$2318,$B106,常规版本稳定性测试结果!$AH$5:$AH$2318,"NG")</f>
        <v>0</v>
      </c>
      <c r="G106" s="108">
        <f>COUNTIFS(常规版本稳定性测试结果!$X$5:$X$2318,汇总!$B106,常规版本稳定性测试结果!$X$5:$X$2318,$B106,常规版本稳定性测试结果!$E$5:$E$2318,"JV")</f>
        <v>0</v>
      </c>
      <c r="H106" s="108">
        <f>COUNTIFS(常规版本稳定性测试结果!$X$5:$X$2318,汇总!$B106,常规版本稳定性测试结果!$X$5:$X$2318,$B106,常规版本稳定性测试结果!$E$5:$E$2318,"FBU")</f>
        <v>0</v>
      </c>
      <c r="I106" s="99">
        <f>COUNTIFS(常规版本稳定性测试结果!$X$5:$X$2318,汇总!$B106,常规版本稳定性测试结果!$X$5:$X$2318,$B106,常规版本稳定性测试结果!$E$5:$E$2318,"FBU")</f>
        <v>0</v>
      </c>
      <c r="J106" s="99">
        <f>COUNTIFS(常规版本稳定性测试结果!$X$5:$X$2318,汇总!$B106,常规版本稳定性测试结果!$X$5:$X$2318,$B106,常规版本稳定性测试结果!$E$5:$E$2318,"FBU")</f>
        <v>0</v>
      </c>
    </row>
    <row r="107" spans="2:10" hidden="1" outlineLevel="2">
      <c r="B107" s="112">
        <v>43222</v>
      </c>
      <c r="C107" s="112"/>
      <c r="D107" s="106">
        <f>COUNTIFS(常规版本稳定性测试结果!$X$5:$X$2318,汇总!$B107,常规版本稳定性测试结果!$X$5:$X$2318,$B107)</f>
        <v>0</v>
      </c>
      <c r="E107" s="106">
        <f>COUNTIFS(常规版本稳定性测试结果!$X$5:$X$2318,汇总!$B107,常规版本稳定性测试结果!$X$5:$X$2318,$B107,常规版本稳定性测试结果!$AH$5:$AH$2318,"OK")</f>
        <v>0</v>
      </c>
      <c r="F107" s="107">
        <f>COUNTIFS(常规版本稳定性测试结果!$X$5:$X$2318,汇总!$B107,常规版本稳定性测试结果!$X$5:$X$2318,$B107,常规版本稳定性测试结果!$AH$5:$AH$2318,"NG")</f>
        <v>0</v>
      </c>
      <c r="G107" s="108">
        <f>COUNTIFS(常规版本稳定性测试结果!$X$5:$X$2318,汇总!$B107,常规版本稳定性测试结果!$X$5:$X$2318,$B107,常规版本稳定性测试结果!$E$5:$E$2318,"JV")</f>
        <v>0</v>
      </c>
      <c r="H107" s="108">
        <f>COUNTIFS(常规版本稳定性测试结果!$X$5:$X$2318,汇总!$B107,常规版本稳定性测试结果!$X$5:$X$2318,$B107,常规版本稳定性测试结果!$E$5:$E$2318,"FBU")</f>
        <v>0</v>
      </c>
      <c r="I107" s="99">
        <f>COUNTIFS(常规版本稳定性测试结果!$X$5:$X$2318,汇总!$B107,常规版本稳定性测试结果!$X$5:$X$2318,$B107,常规版本稳定性测试结果!$E$5:$E$2318,"FBU")</f>
        <v>0</v>
      </c>
      <c r="J107" s="99">
        <f>COUNTIFS(常规版本稳定性测试结果!$X$5:$X$2318,汇总!$B107,常规版本稳定性测试结果!$X$5:$X$2318,$B107,常规版本稳定性测试结果!$E$5:$E$2318,"FBU")</f>
        <v>0</v>
      </c>
    </row>
    <row r="108" spans="2:10" hidden="1" outlineLevel="2">
      <c r="B108" s="112">
        <v>43223</v>
      </c>
      <c r="C108" s="112"/>
      <c r="D108" s="106">
        <f>COUNTIFS(常规版本稳定性测试结果!$X$5:$X$2318,汇总!$B108,常规版本稳定性测试结果!$X$5:$X$2318,$B108)</f>
        <v>0</v>
      </c>
      <c r="E108" s="106">
        <f>COUNTIFS(常规版本稳定性测试结果!$X$5:$X$2318,汇总!$B108,常规版本稳定性测试结果!$X$5:$X$2318,$B108,常规版本稳定性测试结果!$AH$5:$AH$2318,"OK")</f>
        <v>0</v>
      </c>
      <c r="F108" s="107">
        <f>COUNTIFS(常规版本稳定性测试结果!$X$5:$X$2318,汇总!$B108,常规版本稳定性测试结果!$X$5:$X$2318,$B108,常规版本稳定性测试结果!$AH$5:$AH$2318,"NG")</f>
        <v>0</v>
      </c>
      <c r="G108" s="108">
        <f>COUNTIFS(常规版本稳定性测试结果!$X$5:$X$2318,汇总!$B108,常规版本稳定性测试结果!$X$5:$X$2318,$B108,常规版本稳定性测试结果!$E$5:$E$2318,"JV")</f>
        <v>0</v>
      </c>
      <c r="H108" s="108">
        <f>COUNTIFS(常规版本稳定性测试结果!$X$5:$X$2318,汇总!$B108,常规版本稳定性测试结果!$X$5:$X$2318,$B108,常规版本稳定性测试结果!$E$5:$E$2318,"FBU")</f>
        <v>0</v>
      </c>
      <c r="I108" s="99">
        <f>COUNTIFS(常规版本稳定性测试结果!$X$5:$X$2318,汇总!$B108,常规版本稳定性测试结果!$X$5:$X$2318,$B108,常规版本稳定性测试结果!$E$5:$E$2318,"FBU")</f>
        <v>0</v>
      </c>
      <c r="J108" s="99">
        <f>COUNTIFS(常规版本稳定性测试结果!$X$5:$X$2318,汇总!$B108,常规版本稳定性测试结果!$X$5:$X$2318,$B108,常规版本稳定性测试结果!$E$5:$E$2318,"FBU")</f>
        <v>0</v>
      </c>
    </row>
    <row r="109" spans="2:10" hidden="1" outlineLevel="2">
      <c r="B109" s="112">
        <v>43224</v>
      </c>
      <c r="C109" s="112"/>
      <c r="D109" s="106">
        <f>COUNTIFS(常规版本稳定性测试结果!$X$5:$X$2318,汇总!$B109,常规版本稳定性测试结果!$X$5:$X$2318,$B109)</f>
        <v>0</v>
      </c>
      <c r="E109" s="106">
        <f>COUNTIFS(常规版本稳定性测试结果!$X$5:$X$2318,汇总!$B109,常规版本稳定性测试结果!$X$5:$X$2318,$B109,常规版本稳定性测试结果!$AH$5:$AH$2318,"OK")</f>
        <v>0</v>
      </c>
      <c r="F109" s="107">
        <f>COUNTIFS(常规版本稳定性测试结果!$X$5:$X$2318,汇总!$B109,常规版本稳定性测试结果!$X$5:$X$2318,$B109,常规版本稳定性测试结果!$AH$5:$AH$2318,"NG")</f>
        <v>0</v>
      </c>
      <c r="G109" s="108">
        <f>COUNTIFS(常规版本稳定性测试结果!$X$5:$X$2318,汇总!$B109,常规版本稳定性测试结果!$X$5:$X$2318,$B109,常规版本稳定性测试结果!$E$5:$E$2318,"JV")</f>
        <v>0</v>
      </c>
      <c r="H109" s="108">
        <f>COUNTIFS(常规版本稳定性测试结果!$X$5:$X$2318,汇总!$B109,常规版本稳定性测试结果!$X$5:$X$2318,$B109,常规版本稳定性测试结果!$E$5:$E$2318,"FBU")</f>
        <v>0</v>
      </c>
      <c r="I109" s="99">
        <f>COUNTIFS(常规版本稳定性测试结果!$X$5:$X$2318,汇总!$B109,常规版本稳定性测试结果!$X$5:$X$2318,$B109,常规版本稳定性测试结果!$E$5:$E$2318,"FBU")</f>
        <v>0</v>
      </c>
      <c r="J109" s="99">
        <f>COUNTIFS(常规版本稳定性测试结果!$X$5:$X$2318,汇总!$B109,常规版本稳定性测试结果!$X$5:$X$2318,$B109,常规版本稳定性测试结果!$E$5:$E$2318,"FBU")</f>
        <v>0</v>
      </c>
    </row>
    <row r="110" spans="2:10" hidden="1" outlineLevel="2">
      <c r="B110" s="112">
        <v>43225</v>
      </c>
      <c r="C110" s="112"/>
      <c r="D110" s="106">
        <f>COUNTIFS(常规版本稳定性测试结果!$X$5:$X$2318,汇总!$B110,常规版本稳定性测试结果!$X$5:$X$2318,$B110)</f>
        <v>0</v>
      </c>
      <c r="E110" s="106">
        <f>COUNTIFS(常规版本稳定性测试结果!$X$5:$X$2318,汇总!$B110,常规版本稳定性测试结果!$X$5:$X$2318,$B110,常规版本稳定性测试结果!$AH$5:$AH$2318,"OK")</f>
        <v>0</v>
      </c>
      <c r="F110" s="107">
        <f>COUNTIFS(常规版本稳定性测试结果!$X$5:$X$2318,汇总!$B110,常规版本稳定性测试结果!$X$5:$X$2318,$B110,常规版本稳定性测试结果!$AH$5:$AH$2318,"NG")</f>
        <v>0</v>
      </c>
      <c r="G110" s="108">
        <f>COUNTIFS(常规版本稳定性测试结果!$X$5:$X$2318,汇总!$B110,常规版本稳定性测试结果!$X$5:$X$2318,$B110,常规版本稳定性测试结果!$E$5:$E$2318,"JV")</f>
        <v>0</v>
      </c>
      <c r="H110" s="108">
        <f>COUNTIFS(常规版本稳定性测试结果!$X$5:$X$2318,汇总!$B110,常规版本稳定性测试结果!$X$5:$X$2318,$B110,常规版本稳定性测试结果!$E$5:$E$2318,"FBU")</f>
        <v>0</v>
      </c>
      <c r="I110" s="99">
        <f>COUNTIFS(常规版本稳定性测试结果!$X$5:$X$2318,汇总!$B110,常规版本稳定性测试结果!$X$5:$X$2318,$B110,常规版本稳定性测试结果!$E$5:$E$2318,"FBU")</f>
        <v>0</v>
      </c>
      <c r="J110" s="99">
        <f>COUNTIFS(常规版本稳定性测试结果!$X$5:$X$2318,汇总!$B110,常规版本稳定性测试结果!$X$5:$X$2318,$B110,常规版本稳定性测试结果!$E$5:$E$2318,"FBU")</f>
        <v>0</v>
      </c>
    </row>
    <row r="111" spans="2:10" hidden="1" outlineLevel="2">
      <c r="B111" s="112">
        <v>43226</v>
      </c>
      <c r="C111" s="112"/>
      <c r="D111" s="106">
        <f>COUNTIFS(常规版本稳定性测试结果!$X$5:$X$2318,汇总!$B111,常规版本稳定性测试结果!$X$5:$X$2318,$B111)</f>
        <v>0</v>
      </c>
      <c r="E111" s="106">
        <f>COUNTIFS(常规版本稳定性测试结果!$X$5:$X$2318,汇总!$B111,常规版本稳定性测试结果!$X$5:$X$2318,$B111,常规版本稳定性测试结果!$AH$5:$AH$2318,"OK")</f>
        <v>0</v>
      </c>
      <c r="F111" s="107">
        <f>COUNTIFS(常规版本稳定性测试结果!$X$5:$X$2318,汇总!$B111,常规版本稳定性测试结果!$X$5:$X$2318,$B111,常规版本稳定性测试结果!$AH$5:$AH$2318,"NG")</f>
        <v>0</v>
      </c>
      <c r="G111" s="108">
        <f>COUNTIFS(常规版本稳定性测试结果!$X$5:$X$2318,汇总!$B111,常规版本稳定性测试结果!$X$5:$X$2318,$B111,常规版本稳定性测试结果!$E$5:$E$2318,"JV")</f>
        <v>0</v>
      </c>
      <c r="H111" s="108">
        <f>COUNTIFS(常规版本稳定性测试结果!$X$5:$X$2318,汇总!$B111,常规版本稳定性测试结果!$X$5:$X$2318,$B111,常规版本稳定性测试结果!$E$5:$E$2318,"FBU")</f>
        <v>0</v>
      </c>
      <c r="I111" s="99">
        <f>COUNTIFS(常规版本稳定性测试结果!$X$5:$X$2318,汇总!$B111,常规版本稳定性测试结果!$X$5:$X$2318,$B111,常规版本稳定性测试结果!$E$5:$E$2318,"FBU")</f>
        <v>0</v>
      </c>
      <c r="J111" s="99">
        <f>COUNTIFS(常规版本稳定性测试结果!$X$5:$X$2318,汇总!$B111,常规版本稳定性测试结果!$X$5:$X$2318,$B111,常规版本稳定性测试结果!$E$5:$E$2318,"FBU")</f>
        <v>0</v>
      </c>
    </row>
    <row r="112" spans="2:10" hidden="1" outlineLevel="2">
      <c r="B112" s="112">
        <v>43227</v>
      </c>
      <c r="C112" s="112"/>
      <c r="D112" s="106">
        <f>COUNTIFS(常规版本稳定性测试结果!$X$5:$X$2318,汇总!$B112,常规版本稳定性测试结果!$X$5:$X$2318,$B112)</f>
        <v>0</v>
      </c>
      <c r="E112" s="106">
        <f>COUNTIFS(常规版本稳定性测试结果!$X$5:$X$2318,汇总!$B112,常规版本稳定性测试结果!$X$5:$X$2318,$B112,常规版本稳定性测试结果!$AH$5:$AH$2318,"OK")</f>
        <v>0</v>
      </c>
      <c r="F112" s="107">
        <f>COUNTIFS(常规版本稳定性测试结果!$X$5:$X$2318,汇总!$B112,常规版本稳定性测试结果!$X$5:$X$2318,$B112,常规版本稳定性测试结果!$AH$5:$AH$2318,"NG")</f>
        <v>0</v>
      </c>
      <c r="G112" s="108">
        <f>COUNTIFS(常规版本稳定性测试结果!$X$5:$X$2318,汇总!$B112,常规版本稳定性测试结果!$X$5:$X$2318,$B112,常规版本稳定性测试结果!$E$5:$E$2318,"JV")</f>
        <v>0</v>
      </c>
      <c r="H112" s="108">
        <f>COUNTIFS(常规版本稳定性测试结果!$X$5:$X$2318,汇总!$B112,常规版本稳定性测试结果!$X$5:$X$2318,$B112,常规版本稳定性测试结果!$E$5:$E$2318,"FBU")</f>
        <v>0</v>
      </c>
      <c r="I112" s="99">
        <f>COUNTIFS(常规版本稳定性测试结果!$X$5:$X$2318,汇总!$B112,常规版本稳定性测试结果!$X$5:$X$2318,$B112,常规版本稳定性测试结果!$E$5:$E$2318,"FBU")</f>
        <v>0</v>
      </c>
      <c r="J112" s="99">
        <f>COUNTIFS(常规版本稳定性测试结果!$X$5:$X$2318,汇总!$B112,常规版本稳定性测试结果!$X$5:$X$2318,$B112,常规版本稳定性测试结果!$E$5:$E$2318,"FBU")</f>
        <v>0</v>
      </c>
    </row>
    <row r="113" spans="2:10" hidden="1" outlineLevel="2">
      <c r="B113" s="112">
        <v>43228</v>
      </c>
      <c r="C113" s="112"/>
      <c r="D113" s="106">
        <f>COUNTIFS(常规版本稳定性测试结果!$X$5:$X$2318,汇总!$B113,常规版本稳定性测试结果!$X$5:$X$2318,$B113)</f>
        <v>0</v>
      </c>
      <c r="E113" s="106">
        <f>COUNTIFS(常规版本稳定性测试结果!$X$5:$X$2318,汇总!$B113,常规版本稳定性测试结果!$X$5:$X$2318,$B113,常规版本稳定性测试结果!$AH$5:$AH$2318,"OK")</f>
        <v>0</v>
      </c>
      <c r="F113" s="107">
        <f>COUNTIFS(常规版本稳定性测试结果!$X$5:$X$2318,汇总!$B113,常规版本稳定性测试结果!$X$5:$X$2318,$B113,常规版本稳定性测试结果!$AH$5:$AH$2318,"NG")</f>
        <v>0</v>
      </c>
      <c r="G113" s="108">
        <f>COUNTIFS(常规版本稳定性测试结果!$X$5:$X$2318,汇总!$B113,常规版本稳定性测试结果!$X$5:$X$2318,$B113,常规版本稳定性测试结果!$E$5:$E$2318,"JV")</f>
        <v>0</v>
      </c>
      <c r="H113" s="108">
        <f>COUNTIFS(常规版本稳定性测试结果!$X$5:$X$2318,汇总!$B113,常规版本稳定性测试结果!$X$5:$X$2318,$B113,常规版本稳定性测试结果!$E$5:$E$2318,"FBU")</f>
        <v>0</v>
      </c>
      <c r="I113" s="99">
        <f>COUNTIFS(常规版本稳定性测试结果!$X$5:$X$2318,汇总!$B113,常规版本稳定性测试结果!$X$5:$X$2318,$B113,常规版本稳定性测试结果!$E$5:$E$2318,"FBU")</f>
        <v>0</v>
      </c>
      <c r="J113" s="99">
        <f>COUNTIFS(常规版本稳定性测试结果!$X$5:$X$2318,汇总!$B113,常规版本稳定性测试结果!$X$5:$X$2318,$B113,常规版本稳定性测试结果!$E$5:$E$2318,"FBU")</f>
        <v>0</v>
      </c>
    </row>
    <row r="114" spans="2:10" hidden="1" outlineLevel="2">
      <c r="B114" s="112">
        <v>43229</v>
      </c>
      <c r="C114" s="112"/>
      <c r="D114" s="106">
        <f>COUNTIFS(常规版本稳定性测试结果!$X$5:$X$2318,汇总!$B114,常规版本稳定性测试结果!$X$5:$X$2318,$B114)</f>
        <v>0</v>
      </c>
      <c r="E114" s="106">
        <f>COUNTIFS(常规版本稳定性测试结果!$X$5:$X$2318,汇总!$B114,常规版本稳定性测试结果!$X$5:$X$2318,$B114,常规版本稳定性测试结果!$AH$5:$AH$2318,"OK")</f>
        <v>0</v>
      </c>
      <c r="F114" s="107">
        <f>COUNTIFS(常规版本稳定性测试结果!$X$5:$X$2318,汇总!$B114,常规版本稳定性测试结果!$X$5:$X$2318,$B114,常规版本稳定性测试结果!$AH$5:$AH$2318,"NG")</f>
        <v>0</v>
      </c>
      <c r="G114" s="108">
        <f>COUNTIFS(常规版本稳定性测试结果!$X$5:$X$2318,汇总!$B114,常规版本稳定性测试结果!$X$5:$X$2318,$B114,常规版本稳定性测试结果!$E$5:$E$2318,"JV")</f>
        <v>0</v>
      </c>
      <c r="H114" s="108">
        <f>COUNTIFS(常规版本稳定性测试结果!$X$5:$X$2318,汇总!$B114,常规版本稳定性测试结果!$X$5:$X$2318,$B114,常规版本稳定性测试结果!$E$5:$E$2318,"FBU")</f>
        <v>0</v>
      </c>
      <c r="I114" s="99">
        <f>COUNTIFS(常规版本稳定性测试结果!$X$5:$X$2318,汇总!$B114,常规版本稳定性测试结果!$X$5:$X$2318,$B114,常规版本稳定性测试结果!$E$5:$E$2318,"FBU")</f>
        <v>0</v>
      </c>
      <c r="J114" s="99">
        <f>COUNTIFS(常规版本稳定性测试结果!$X$5:$X$2318,汇总!$B114,常规版本稳定性测试结果!$X$5:$X$2318,$B114,常规版本稳定性测试结果!$E$5:$E$2318,"FBU")</f>
        <v>0</v>
      </c>
    </row>
    <row r="115" spans="2:10" hidden="1" outlineLevel="2">
      <c r="B115" s="112">
        <v>43230</v>
      </c>
      <c r="C115" s="112"/>
      <c r="D115" s="106">
        <f>COUNTIFS(常规版本稳定性测试结果!$X$5:$X$2318,汇总!$B115,常规版本稳定性测试结果!$X$5:$X$2318,$B115)</f>
        <v>0</v>
      </c>
      <c r="E115" s="106">
        <f>COUNTIFS(常规版本稳定性测试结果!$X$5:$X$2318,汇总!$B115,常规版本稳定性测试结果!$X$5:$X$2318,$B115,常规版本稳定性测试结果!$AH$5:$AH$2318,"OK")</f>
        <v>0</v>
      </c>
      <c r="F115" s="107">
        <f>COUNTIFS(常规版本稳定性测试结果!$X$5:$X$2318,汇总!$B115,常规版本稳定性测试结果!$X$5:$X$2318,$B115,常规版本稳定性测试结果!$AH$5:$AH$2318,"NG")</f>
        <v>0</v>
      </c>
      <c r="G115" s="108">
        <f>COUNTIFS(常规版本稳定性测试结果!$X$5:$X$2318,汇总!$B115,常规版本稳定性测试结果!$X$5:$X$2318,$B115,常规版本稳定性测试结果!$E$5:$E$2318,"JV")</f>
        <v>0</v>
      </c>
      <c r="H115" s="108">
        <f>COUNTIFS(常规版本稳定性测试结果!$X$5:$X$2318,汇总!$B115,常规版本稳定性测试结果!$X$5:$X$2318,$B115,常规版本稳定性测试结果!$E$5:$E$2318,"FBU")</f>
        <v>0</v>
      </c>
      <c r="I115" s="99">
        <f>COUNTIFS(常规版本稳定性测试结果!$X$5:$X$2318,汇总!$B115,常规版本稳定性测试结果!$X$5:$X$2318,$B115,常规版本稳定性测试结果!$E$5:$E$2318,"FBU")</f>
        <v>0</v>
      </c>
      <c r="J115" s="99">
        <f>COUNTIFS(常规版本稳定性测试结果!$X$5:$X$2318,汇总!$B115,常规版本稳定性测试结果!$X$5:$X$2318,$B115,常规版本稳定性测试结果!$E$5:$E$2318,"FBU")</f>
        <v>0</v>
      </c>
    </row>
    <row r="116" spans="2:10" hidden="1" outlineLevel="2">
      <c r="B116" s="112">
        <v>43231</v>
      </c>
      <c r="C116" s="112"/>
      <c r="D116" s="106">
        <f>COUNTIFS(常规版本稳定性测试结果!$X$5:$X$2318,汇总!$B116,常规版本稳定性测试结果!$X$5:$X$2318,$B116)</f>
        <v>0</v>
      </c>
      <c r="E116" s="106">
        <f>COUNTIFS(常规版本稳定性测试结果!$X$5:$X$2318,汇总!$B116,常规版本稳定性测试结果!$X$5:$X$2318,$B116,常规版本稳定性测试结果!$AH$5:$AH$2318,"OK")</f>
        <v>0</v>
      </c>
      <c r="F116" s="107">
        <f>COUNTIFS(常规版本稳定性测试结果!$X$5:$X$2318,汇总!$B116,常规版本稳定性测试结果!$X$5:$X$2318,$B116,常规版本稳定性测试结果!$AH$5:$AH$2318,"NG")</f>
        <v>0</v>
      </c>
      <c r="G116" s="108">
        <f>COUNTIFS(常规版本稳定性测试结果!$X$5:$X$2318,汇总!$B116,常规版本稳定性测试结果!$X$5:$X$2318,$B116,常规版本稳定性测试结果!$E$5:$E$2318,"JV")</f>
        <v>0</v>
      </c>
      <c r="H116" s="108">
        <f>COUNTIFS(常规版本稳定性测试结果!$X$5:$X$2318,汇总!$B116,常规版本稳定性测试结果!$X$5:$X$2318,$B116,常规版本稳定性测试结果!$E$5:$E$2318,"FBU")</f>
        <v>0</v>
      </c>
      <c r="I116" s="99">
        <f>COUNTIFS(常规版本稳定性测试结果!$X$5:$X$2318,汇总!$B116,常规版本稳定性测试结果!$X$5:$X$2318,$B116,常规版本稳定性测试结果!$E$5:$E$2318,"FBU")</f>
        <v>0</v>
      </c>
      <c r="J116" s="99">
        <f>COUNTIFS(常规版本稳定性测试结果!$X$5:$X$2318,汇总!$B116,常规版本稳定性测试结果!$X$5:$X$2318,$B116,常规版本稳定性测试结果!$E$5:$E$2318,"FBU")</f>
        <v>0</v>
      </c>
    </row>
    <row r="117" spans="2:10" hidden="1" outlineLevel="2">
      <c r="B117" s="112">
        <v>43232</v>
      </c>
      <c r="C117" s="112"/>
      <c r="D117" s="106">
        <f>COUNTIFS(常规版本稳定性测试结果!$X$5:$X$2318,汇总!$B117,常规版本稳定性测试结果!$X$5:$X$2318,$B117)</f>
        <v>0</v>
      </c>
      <c r="E117" s="106">
        <f>COUNTIFS(常规版本稳定性测试结果!$X$5:$X$2318,汇总!$B117,常规版本稳定性测试结果!$X$5:$X$2318,$B117,常规版本稳定性测试结果!$AH$5:$AH$2318,"OK")</f>
        <v>0</v>
      </c>
      <c r="F117" s="107">
        <f>COUNTIFS(常规版本稳定性测试结果!$X$5:$X$2318,汇总!$B117,常规版本稳定性测试结果!$X$5:$X$2318,$B117,常规版本稳定性测试结果!$AH$5:$AH$2318,"NG")</f>
        <v>0</v>
      </c>
      <c r="G117" s="108">
        <f>COUNTIFS(常规版本稳定性测试结果!$X$5:$X$2318,汇总!$B117,常规版本稳定性测试结果!$X$5:$X$2318,$B117,常规版本稳定性测试结果!$E$5:$E$2318,"JV")</f>
        <v>0</v>
      </c>
      <c r="H117" s="108">
        <f>COUNTIFS(常规版本稳定性测试结果!$X$5:$X$2318,汇总!$B117,常规版本稳定性测试结果!$X$5:$X$2318,$B117,常规版本稳定性测试结果!$E$5:$E$2318,"FBU")</f>
        <v>0</v>
      </c>
      <c r="I117" s="99">
        <f>COUNTIFS(常规版本稳定性测试结果!$X$5:$X$2318,汇总!$B117,常规版本稳定性测试结果!$X$5:$X$2318,$B117,常规版本稳定性测试结果!$E$5:$E$2318,"FBU")</f>
        <v>0</v>
      </c>
      <c r="J117" s="99">
        <f>COUNTIFS(常规版本稳定性测试结果!$X$5:$X$2318,汇总!$B117,常规版本稳定性测试结果!$X$5:$X$2318,$B117,常规版本稳定性测试结果!$E$5:$E$2318,"FBU")</f>
        <v>0</v>
      </c>
    </row>
    <row r="118" spans="2:10" hidden="1" outlineLevel="2">
      <c r="B118" s="112">
        <v>43233</v>
      </c>
      <c r="C118" s="112"/>
      <c r="D118" s="106">
        <f>COUNTIFS(常规版本稳定性测试结果!$X$5:$X$2318,汇总!$B118,常规版本稳定性测试结果!$X$5:$X$2318,$B118)</f>
        <v>0</v>
      </c>
      <c r="E118" s="106">
        <f>COUNTIFS(常规版本稳定性测试结果!$X$5:$X$2318,汇总!$B118,常规版本稳定性测试结果!$X$5:$X$2318,$B118,常规版本稳定性测试结果!$AH$5:$AH$2318,"OK")</f>
        <v>0</v>
      </c>
      <c r="F118" s="107">
        <f>COUNTIFS(常规版本稳定性测试结果!$X$5:$X$2318,汇总!$B118,常规版本稳定性测试结果!$X$5:$X$2318,$B118,常规版本稳定性测试结果!$AH$5:$AH$2318,"NG")</f>
        <v>0</v>
      </c>
      <c r="G118" s="108">
        <f>COUNTIFS(常规版本稳定性测试结果!$X$5:$X$2318,汇总!$B118,常规版本稳定性测试结果!$X$5:$X$2318,$B118,常规版本稳定性测试结果!$E$5:$E$2318,"JV")</f>
        <v>0</v>
      </c>
      <c r="H118" s="108">
        <f>COUNTIFS(常规版本稳定性测试结果!$X$5:$X$2318,汇总!$B118,常规版本稳定性测试结果!$X$5:$X$2318,$B118,常规版本稳定性测试结果!$E$5:$E$2318,"FBU")</f>
        <v>0</v>
      </c>
      <c r="I118" s="99">
        <f>COUNTIFS(常规版本稳定性测试结果!$X$5:$X$2318,汇总!$B118,常规版本稳定性测试结果!$X$5:$X$2318,$B118,常规版本稳定性测试结果!$E$5:$E$2318,"FBU")</f>
        <v>0</v>
      </c>
      <c r="J118" s="99">
        <f>COUNTIFS(常规版本稳定性测试结果!$X$5:$X$2318,汇总!$B118,常规版本稳定性测试结果!$X$5:$X$2318,$B118,常规版本稳定性测试结果!$E$5:$E$2318,"FBU")</f>
        <v>0</v>
      </c>
    </row>
    <row r="119" spans="2:10" hidden="1" outlineLevel="2">
      <c r="B119" s="112">
        <v>43234</v>
      </c>
      <c r="C119" s="112"/>
      <c r="D119" s="106">
        <f>COUNTIFS(常规版本稳定性测试结果!$X$5:$X$2318,汇总!$B119,常规版本稳定性测试结果!$X$5:$X$2318,$B119)</f>
        <v>0</v>
      </c>
      <c r="E119" s="106">
        <f>COUNTIFS(常规版本稳定性测试结果!$X$5:$X$2318,汇总!$B119,常规版本稳定性测试结果!$X$5:$X$2318,$B119,常规版本稳定性测试结果!$AH$5:$AH$2318,"OK")</f>
        <v>0</v>
      </c>
      <c r="F119" s="107">
        <f>COUNTIFS(常规版本稳定性测试结果!$X$5:$X$2318,汇总!$B119,常规版本稳定性测试结果!$X$5:$X$2318,$B119,常规版本稳定性测试结果!$AH$5:$AH$2318,"NG")</f>
        <v>0</v>
      </c>
      <c r="G119" s="108">
        <f>COUNTIFS(常规版本稳定性测试结果!$X$5:$X$2318,汇总!$B119,常规版本稳定性测试结果!$X$5:$X$2318,$B119,常规版本稳定性测试结果!$E$5:$E$2318,"JV")</f>
        <v>0</v>
      </c>
      <c r="H119" s="108">
        <f>COUNTIFS(常规版本稳定性测试结果!$X$5:$X$2318,汇总!$B119,常规版本稳定性测试结果!$X$5:$X$2318,$B119,常规版本稳定性测试结果!$E$5:$E$2318,"FBU")</f>
        <v>0</v>
      </c>
      <c r="I119" s="99">
        <f>COUNTIFS(常规版本稳定性测试结果!$X$5:$X$2318,汇总!$B119,常规版本稳定性测试结果!$X$5:$X$2318,$B119,常规版本稳定性测试结果!$E$5:$E$2318,"FBU")</f>
        <v>0</v>
      </c>
      <c r="J119" s="99">
        <f>COUNTIFS(常规版本稳定性测试结果!$X$5:$X$2318,汇总!$B119,常规版本稳定性测试结果!$X$5:$X$2318,$B119,常规版本稳定性测试结果!$E$5:$E$2318,"FBU")</f>
        <v>0</v>
      </c>
    </row>
    <row r="120" spans="2:10" hidden="1" outlineLevel="2">
      <c r="B120" s="112">
        <v>43235</v>
      </c>
      <c r="C120" s="112"/>
      <c r="D120" s="106">
        <f>COUNTIFS(常规版本稳定性测试结果!$X$5:$X$2318,汇总!$B120,常规版本稳定性测试结果!$X$5:$X$2318,$B120)</f>
        <v>0</v>
      </c>
      <c r="E120" s="106">
        <f>COUNTIFS(常规版本稳定性测试结果!$X$5:$X$2318,汇总!$B120,常规版本稳定性测试结果!$X$5:$X$2318,$B120,常规版本稳定性测试结果!$AH$5:$AH$2318,"OK")</f>
        <v>0</v>
      </c>
      <c r="F120" s="107">
        <f>COUNTIFS(常规版本稳定性测试结果!$X$5:$X$2318,汇总!$B120,常规版本稳定性测试结果!$X$5:$X$2318,$B120,常规版本稳定性测试结果!$AH$5:$AH$2318,"NG")</f>
        <v>0</v>
      </c>
      <c r="G120" s="108">
        <f>COUNTIFS(常规版本稳定性测试结果!$X$5:$X$2318,汇总!$B120,常规版本稳定性测试结果!$X$5:$X$2318,$B120,常规版本稳定性测试结果!$E$5:$E$2318,"JV")</f>
        <v>0</v>
      </c>
      <c r="H120" s="108">
        <f>COUNTIFS(常规版本稳定性测试结果!$X$5:$X$2318,汇总!$B120,常规版本稳定性测试结果!$X$5:$X$2318,$B120,常规版本稳定性测试结果!$E$5:$E$2318,"FBU")</f>
        <v>0</v>
      </c>
      <c r="I120" s="99">
        <f>COUNTIFS(常规版本稳定性测试结果!$X$5:$X$2318,汇总!$B120,常规版本稳定性测试结果!$X$5:$X$2318,$B120,常规版本稳定性测试结果!$E$5:$E$2318,"FBU")</f>
        <v>0</v>
      </c>
      <c r="J120" s="99">
        <f>COUNTIFS(常规版本稳定性测试结果!$X$5:$X$2318,汇总!$B120,常规版本稳定性测试结果!$X$5:$X$2318,$B120,常规版本稳定性测试结果!$E$5:$E$2318,"FBU")</f>
        <v>0</v>
      </c>
    </row>
    <row r="121" spans="2:10" hidden="1" outlineLevel="2">
      <c r="B121" s="112">
        <v>43236</v>
      </c>
      <c r="C121" s="112"/>
      <c r="D121" s="106">
        <f>COUNTIFS(常规版本稳定性测试结果!$X$5:$X$2318,汇总!$B121,常规版本稳定性测试结果!$X$5:$X$2318,$B121)</f>
        <v>0</v>
      </c>
      <c r="E121" s="106">
        <f>COUNTIFS(常规版本稳定性测试结果!$X$5:$X$2318,汇总!$B121,常规版本稳定性测试结果!$X$5:$X$2318,$B121,常规版本稳定性测试结果!$AH$5:$AH$2318,"OK")</f>
        <v>0</v>
      </c>
      <c r="F121" s="107">
        <f>COUNTIFS(常规版本稳定性测试结果!$X$5:$X$2318,汇总!$B121,常规版本稳定性测试结果!$X$5:$X$2318,$B121,常规版本稳定性测试结果!$AH$5:$AH$2318,"NG")</f>
        <v>0</v>
      </c>
      <c r="G121" s="108">
        <f>COUNTIFS(常规版本稳定性测试结果!$X$5:$X$2318,汇总!$B121,常规版本稳定性测试结果!$X$5:$X$2318,$B121,常规版本稳定性测试结果!$E$5:$E$2318,"JV")</f>
        <v>0</v>
      </c>
      <c r="H121" s="108">
        <f>COUNTIFS(常规版本稳定性测试结果!$X$5:$X$2318,汇总!$B121,常规版本稳定性测试结果!$X$5:$X$2318,$B121,常规版本稳定性测试结果!$E$5:$E$2318,"FBU")</f>
        <v>0</v>
      </c>
      <c r="I121" s="99">
        <f>COUNTIFS(常规版本稳定性测试结果!$X$5:$X$2318,汇总!$B121,常规版本稳定性测试结果!$X$5:$X$2318,$B121,常规版本稳定性测试结果!$E$5:$E$2318,"FBU")</f>
        <v>0</v>
      </c>
      <c r="J121" s="99">
        <f>COUNTIFS(常规版本稳定性测试结果!$X$5:$X$2318,汇总!$B121,常规版本稳定性测试结果!$X$5:$X$2318,$B121,常规版本稳定性测试结果!$E$5:$E$2318,"FBU")</f>
        <v>0</v>
      </c>
    </row>
    <row r="122" spans="2:10" hidden="1" outlineLevel="2">
      <c r="B122" s="112">
        <v>43237</v>
      </c>
      <c r="C122" s="112"/>
      <c r="D122" s="106">
        <f>COUNTIFS(常规版本稳定性测试结果!$X$5:$X$2318,汇总!$B122,常规版本稳定性测试结果!$X$5:$X$2318,$B122)</f>
        <v>0</v>
      </c>
      <c r="E122" s="106">
        <f>COUNTIFS(常规版本稳定性测试结果!$X$5:$X$2318,汇总!$B122,常规版本稳定性测试结果!$X$5:$X$2318,$B122,常规版本稳定性测试结果!$AH$5:$AH$2318,"OK")</f>
        <v>0</v>
      </c>
      <c r="F122" s="107">
        <f>COUNTIFS(常规版本稳定性测试结果!$X$5:$X$2318,汇总!$B122,常规版本稳定性测试结果!$X$5:$X$2318,$B122,常规版本稳定性测试结果!$AH$5:$AH$2318,"NG")</f>
        <v>0</v>
      </c>
      <c r="G122" s="108">
        <f>COUNTIFS(常规版本稳定性测试结果!$X$5:$X$2318,汇总!$B122,常规版本稳定性测试结果!$X$5:$X$2318,$B122,常规版本稳定性测试结果!$E$5:$E$2318,"JV")</f>
        <v>0</v>
      </c>
      <c r="H122" s="108">
        <f>COUNTIFS(常规版本稳定性测试结果!$X$5:$X$2318,汇总!$B122,常规版本稳定性测试结果!$X$5:$X$2318,$B122,常规版本稳定性测试结果!$E$5:$E$2318,"FBU")</f>
        <v>0</v>
      </c>
      <c r="I122" s="99">
        <f>COUNTIFS(常规版本稳定性测试结果!$X$5:$X$2318,汇总!$B122,常规版本稳定性测试结果!$X$5:$X$2318,$B122,常规版本稳定性测试结果!$E$5:$E$2318,"FBU")</f>
        <v>0</v>
      </c>
      <c r="J122" s="99">
        <f>COUNTIFS(常规版本稳定性测试结果!$X$5:$X$2318,汇总!$B122,常规版本稳定性测试结果!$X$5:$X$2318,$B122,常规版本稳定性测试结果!$E$5:$E$2318,"FBU")</f>
        <v>0</v>
      </c>
    </row>
    <row r="123" spans="2:10" hidden="1" outlineLevel="2">
      <c r="B123" s="112">
        <v>43238</v>
      </c>
      <c r="C123" s="112"/>
      <c r="D123" s="106">
        <f>COUNTIFS(常规版本稳定性测试结果!$X$5:$X$2318,汇总!$B123,常规版本稳定性测试结果!$X$5:$X$2318,$B123)</f>
        <v>0</v>
      </c>
      <c r="E123" s="106">
        <f>COUNTIFS(常规版本稳定性测试结果!$X$5:$X$2318,汇总!$B123,常规版本稳定性测试结果!$X$5:$X$2318,$B123,常规版本稳定性测试结果!$AH$5:$AH$2318,"OK")</f>
        <v>0</v>
      </c>
      <c r="F123" s="107">
        <f>COUNTIFS(常规版本稳定性测试结果!$X$5:$X$2318,汇总!$B123,常规版本稳定性测试结果!$X$5:$X$2318,$B123,常规版本稳定性测试结果!$AH$5:$AH$2318,"NG")</f>
        <v>0</v>
      </c>
      <c r="G123" s="108">
        <f>COUNTIFS(常规版本稳定性测试结果!$X$5:$X$2318,汇总!$B123,常规版本稳定性测试结果!$X$5:$X$2318,$B123,常规版本稳定性测试结果!$E$5:$E$2318,"JV")</f>
        <v>0</v>
      </c>
      <c r="H123" s="108">
        <f>COUNTIFS(常规版本稳定性测试结果!$X$5:$X$2318,汇总!$B123,常规版本稳定性测试结果!$X$5:$X$2318,$B123,常规版本稳定性测试结果!$E$5:$E$2318,"FBU")</f>
        <v>0</v>
      </c>
      <c r="I123" s="99">
        <f>COUNTIFS(常规版本稳定性测试结果!$X$5:$X$2318,汇总!$B123,常规版本稳定性测试结果!$X$5:$X$2318,$B123,常规版本稳定性测试结果!$E$5:$E$2318,"FBU")</f>
        <v>0</v>
      </c>
      <c r="J123" s="99">
        <f>COUNTIFS(常规版本稳定性测试结果!$X$5:$X$2318,汇总!$B123,常规版本稳定性测试结果!$X$5:$X$2318,$B123,常规版本稳定性测试结果!$E$5:$E$2318,"FBU")</f>
        <v>0</v>
      </c>
    </row>
    <row r="124" spans="2:10" hidden="1" outlineLevel="2">
      <c r="B124" s="112">
        <v>43239</v>
      </c>
      <c r="C124" s="112"/>
      <c r="D124" s="106">
        <f>COUNTIFS(常规版本稳定性测试结果!$X$5:$X$2318,汇总!$B124,常规版本稳定性测试结果!$X$5:$X$2318,$B124)</f>
        <v>0</v>
      </c>
      <c r="E124" s="106">
        <f>COUNTIFS(常规版本稳定性测试结果!$X$5:$X$2318,汇总!$B124,常规版本稳定性测试结果!$X$5:$X$2318,$B124,常规版本稳定性测试结果!$AH$5:$AH$2318,"OK")</f>
        <v>0</v>
      </c>
      <c r="F124" s="107">
        <f>COUNTIFS(常规版本稳定性测试结果!$X$5:$X$2318,汇总!$B124,常规版本稳定性测试结果!$X$5:$X$2318,$B124,常规版本稳定性测试结果!$AH$5:$AH$2318,"NG")</f>
        <v>0</v>
      </c>
      <c r="G124" s="108">
        <f>COUNTIFS(常规版本稳定性测试结果!$X$5:$X$2318,汇总!$B124,常规版本稳定性测试结果!$X$5:$X$2318,$B124,常规版本稳定性测试结果!$E$5:$E$2318,"JV")</f>
        <v>0</v>
      </c>
      <c r="H124" s="108">
        <f>COUNTIFS(常规版本稳定性测试结果!$X$5:$X$2318,汇总!$B124,常规版本稳定性测试结果!$X$5:$X$2318,$B124,常规版本稳定性测试结果!$E$5:$E$2318,"FBU")</f>
        <v>0</v>
      </c>
      <c r="I124" s="99">
        <f>COUNTIFS(常规版本稳定性测试结果!$X$5:$X$2318,汇总!$B124,常规版本稳定性测试结果!$X$5:$X$2318,$B124,常规版本稳定性测试结果!$E$5:$E$2318,"FBU")</f>
        <v>0</v>
      </c>
      <c r="J124" s="99">
        <f>COUNTIFS(常规版本稳定性测试结果!$X$5:$X$2318,汇总!$B124,常规版本稳定性测试结果!$X$5:$X$2318,$B124,常规版本稳定性测试结果!$E$5:$E$2318,"FBU")</f>
        <v>0</v>
      </c>
    </row>
    <row r="125" spans="2:10" hidden="1" outlineLevel="2">
      <c r="B125" s="112">
        <v>43240</v>
      </c>
      <c r="C125" s="112"/>
      <c r="D125" s="106">
        <f>COUNTIFS(常规版本稳定性测试结果!$X$5:$X$2318,汇总!$B125,常规版本稳定性测试结果!$X$5:$X$2318,$B125)</f>
        <v>0</v>
      </c>
      <c r="E125" s="106">
        <f>COUNTIFS(常规版本稳定性测试结果!$X$5:$X$2318,汇总!$B125,常规版本稳定性测试结果!$X$5:$X$2318,$B125,常规版本稳定性测试结果!$AH$5:$AH$2318,"OK")</f>
        <v>0</v>
      </c>
      <c r="F125" s="107">
        <f>COUNTIFS(常规版本稳定性测试结果!$X$5:$X$2318,汇总!$B125,常规版本稳定性测试结果!$X$5:$X$2318,$B125,常规版本稳定性测试结果!$AH$5:$AH$2318,"NG")</f>
        <v>0</v>
      </c>
      <c r="G125" s="108">
        <f>COUNTIFS(常规版本稳定性测试结果!$X$5:$X$2318,汇总!$B125,常规版本稳定性测试结果!$X$5:$X$2318,$B125,常规版本稳定性测试结果!$E$5:$E$2318,"JV")</f>
        <v>0</v>
      </c>
      <c r="H125" s="108">
        <f>COUNTIFS(常规版本稳定性测试结果!$X$5:$X$2318,汇总!$B125,常规版本稳定性测试结果!$X$5:$X$2318,$B125,常规版本稳定性测试结果!$E$5:$E$2318,"FBU")</f>
        <v>0</v>
      </c>
      <c r="I125" s="99">
        <f>COUNTIFS(常规版本稳定性测试结果!$X$5:$X$2318,汇总!$B125,常规版本稳定性测试结果!$X$5:$X$2318,$B125,常规版本稳定性测试结果!$E$5:$E$2318,"FBU")</f>
        <v>0</v>
      </c>
      <c r="J125" s="99">
        <f>COUNTIFS(常规版本稳定性测试结果!$X$5:$X$2318,汇总!$B125,常规版本稳定性测试结果!$X$5:$X$2318,$B125,常规版本稳定性测试结果!$E$5:$E$2318,"FBU")</f>
        <v>0</v>
      </c>
    </row>
    <row r="126" spans="2:10" hidden="1" outlineLevel="2">
      <c r="B126" s="112">
        <v>43241</v>
      </c>
      <c r="C126" s="112"/>
      <c r="D126" s="106">
        <f>COUNTIFS(常规版本稳定性测试结果!$X$5:$X$2318,汇总!$B126,常规版本稳定性测试结果!$X$5:$X$2318,$B126)</f>
        <v>0</v>
      </c>
      <c r="E126" s="106">
        <f>COUNTIFS(常规版本稳定性测试结果!$X$5:$X$2318,汇总!$B126,常规版本稳定性测试结果!$X$5:$X$2318,$B126,常规版本稳定性测试结果!$AH$5:$AH$2318,"OK")</f>
        <v>0</v>
      </c>
      <c r="F126" s="107">
        <f>COUNTIFS(常规版本稳定性测试结果!$X$5:$X$2318,汇总!$B126,常规版本稳定性测试结果!$X$5:$X$2318,$B126,常规版本稳定性测试结果!$AH$5:$AH$2318,"NG")</f>
        <v>0</v>
      </c>
      <c r="G126" s="108">
        <f>COUNTIFS(常规版本稳定性测试结果!$X$5:$X$2318,汇总!$B126,常规版本稳定性测试结果!$X$5:$X$2318,$B126,常规版本稳定性测试结果!$E$5:$E$2318,"JV")</f>
        <v>0</v>
      </c>
      <c r="H126" s="108">
        <f>COUNTIFS(常规版本稳定性测试结果!$X$5:$X$2318,汇总!$B126,常规版本稳定性测试结果!$X$5:$X$2318,$B126,常规版本稳定性测试结果!$E$5:$E$2318,"FBU")</f>
        <v>0</v>
      </c>
      <c r="I126" s="99">
        <f>COUNTIFS(常规版本稳定性测试结果!$X$5:$X$2318,汇总!$B126,常规版本稳定性测试结果!$X$5:$X$2318,$B126,常规版本稳定性测试结果!$E$5:$E$2318,"FBU")</f>
        <v>0</v>
      </c>
      <c r="J126" s="99">
        <f>COUNTIFS(常规版本稳定性测试结果!$X$5:$X$2318,汇总!$B126,常规版本稳定性测试结果!$X$5:$X$2318,$B126,常规版本稳定性测试结果!$E$5:$E$2318,"FBU")</f>
        <v>0</v>
      </c>
    </row>
    <row r="127" spans="2:10" hidden="1" outlineLevel="2">
      <c r="B127" s="112">
        <v>43242</v>
      </c>
      <c r="C127" s="112"/>
      <c r="D127" s="106">
        <f>COUNTIFS(常规版本稳定性测试结果!$X$5:$X$2318,汇总!$B127,常规版本稳定性测试结果!$X$5:$X$2318,$B127)</f>
        <v>0</v>
      </c>
      <c r="E127" s="106">
        <f>COUNTIFS(常规版本稳定性测试结果!$X$5:$X$2318,汇总!$B127,常规版本稳定性测试结果!$X$5:$X$2318,$B127,常规版本稳定性测试结果!$AH$5:$AH$2318,"OK")</f>
        <v>0</v>
      </c>
      <c r="F127" s="107">
        <f>COUNTIFS(常规版本稳定性测试结果!$X$5:$X$2318,汇总!$B127,常规版本稳定性测试结果!$X$5:$X$2318,$B127,常规版本稳定性测试结果!$AH$5:$AH$2318,"NG")</f>
        <v>0</v>
      </c>
      <c r="G127" s="108">
        <f>COUNTIFS(常规版本稳定性测试结果!$X$5:$X$2318,汇总!$B127,常规版本稳定性测试结果!$X$5:$X$2318,$B127,常规版本稳定性测试结果!$E$5:$E$2318,"JV")</f>
        <v>0</v>
      </c>
      <c r="H127" s="108">
        <f>COUNTIFS(常规版本稳定性测试结果!$X$5:$X$2318,汇总!$B127,常规版本稳定性测试结果!$X$5:$X$2318,$B127,常规版本稳定性测试结果!$E$5:$E$2318,"FBU")</f>
        <v>0</v>
      </c>
      <c r="I127" s="99">
        <f>COUNTIFS(常规版本稳定性测试结果!$X$5:$X$2318,汇总!$B127,常规版本稳定性测试结果!$X$5:$X$2318,$B127,常规版本稳定性测试结果!$E$5:$E$2318,"FBU")</f>
        <v>0</v>
      </c>
      <c r="J127" s="99">
        <f>COUNTIFS(常规版本稳定性测试结果!$X$5:$X$2318,汇总!$B127,常规版本稳定性测试结果!$X$5:$X$2318,$B127,常规版本稳定性测试结果!$E$5:$E$2318,"FBU")</f>
        <v>0</v>
      </c>
    </row>
    <row r="128" spans="2:10" hidden="1" outlineLevel="2">
      <c r="B128" s="112">
        <v>43243</v>
      </c>
      <c r="C128" s="112"/>
      <c r="D128" s="106">
        <f>COUNTIFS(常规版本稳定性测试结果!$X$5:$X$2318,汇总!$B128,常规版本稳定性测试结果!$X$5:$X$2318,$B128)</f>
        <v>0</v>
      </c>
      <c r="E128" s="106">
        <f>COUNTIFS(常规版本稳定性测试结果!$X$5:$X$2318,汇总!$B128,常规版本稳定性测试结果!$X$5:$X$2318,$B128,常规版本稳定性测试结果!$AH$5:$AH$2318,"OK")</f>
        <v>0</v>
      </c>
      <c r="F128" s="107">
        <f>COUNTIFS(常规版本稳定性测试结果!$X$5:$X$2318,汇总!$B128,常规版本稳定性测试结果!$X$5:$X$2318,$B128,常规版本稳定性测试结果!$AH$5:$AH$2318,"NG")</f>
        <v>0</v>
      </c>
      <c r="G128" s="108">
        <f>COUNTIFS(常规版本稳定性测试结果!$X$5:$X$2318,汇总!$B128,常规版本稳定性测试结果!$X$5:$X$2318,$B128,常规版本稳定性测试结果!$E$5:$E$2318,"JV")</f>
        <v>0</v>
      </c>
      <c r="H128" s="108">
        <f>COUNTIFS(常规版本稳定性测试结果!$X$5:$X$2318,汇总!$B128,常规版本稳定性测试结果!$X$5:$X$2318,$B128,常规版本稳定性测试结果!$E$5:$E$2318,"FBU")</f>
        <v>0</v>
      </c>
      <c r="I128" s="99">
        <f>COUNTIFS(常规版本稳定性测试结果!$X$5:$X$2318,汇总!$B128,常规版本稳定性测试结果!$X$5:$X$2318,$B128,常规版本稳定性测试结果!$E$5:$E$2318,"FBU")</f>
        <v>0</v>
      </c>
      <c r="J128" s="99">
        <f>COUNTIFS(常规版本稳定性测试结果!$X$5:$X$2318,汇总!$B128,常规版本稳定性测试结果!$X$5:$X$2318,$B128,常规版本稳定性测试结果!$E$5:$E$2318,"FBU")</f>
        <v>0</v>
      </c>
    </row>
    <row r="129" spans="2:10" hidden="1" outlineLevel="2">
      <c r="B129" s="112">
        <v>43244</v>
      </c>
      <c r="C129" s="112"/>
      <c r="D129" s="106">
        <f>COUNTIFS(常规版本稳定性测试结果!$X$5:$X$2318,汇总!$B129,常规版本稳定性测试结果!$X$5:$X$2318,$B129)</f>
        <v>0</v>
      </c>
      <c r="E129" s="106">
        <f>COUNTIFS(常规版本稳定性测试结果!$X$5:$X$2318,汇总!$B129,常规版本稳定性测试结果!$X$5:$X$2318,$B129,常规版本稳定性测试结果!$AH$5:$AH$2318,"OK")</f>
        <v>0</v>
      </c>
      <c r="F129" s="107">
        <f>COUNTIFS(常规版本稳定性测试结果!$X$5:$X$2318,汇总!$B129,常规版本稳定性测试结果!$X$5:$X$2318,$B129,常规版本稳定性测试结果!$AH$5:$AH$2318,"NG")</f>
        <v>0</v>
      </c>
      <c r="G129" s="108">
        <f>COUNTIFS(常规版本稳定性测试结果!$X$5:$X$2318,汇总!$B129,常规版本稳定性测试结果!$X$5:$X$2318,$B129,常规版本稳定性测试结果!$E$5:$E$2318,"JV")</f>
        <v>0</v>
      </c>
      <c r="H129" s="108">
        <f>COUNTIFS(常规版本稳定性测试结果!$X$5:$X$2318,汇总!$B129,常规版本稳定性测试结果!$X$5:$X$2318,$B129,常规版本稳定性测试结果!$E$5:$E$2318,"FBU")</f>
        <v>0</v>
      </c>
      <c r="I129" s="99">
        <f>COUNTIFS(常规版本稳定性测试结果!$X$5:$X$2318,汇总!$B129,常规版本稳定性测试结果!$X$5:$X$2318,$B129,常规版本稳定性测试结果!$E$5:$E$2318,"FBU")</f>
        <v>0</v>
      </c>
      <c r="J129" s="99">
        <f>COUNTIFS(常规版本稳定性测试结果!$X$5:$X$2318,汇总!$B129,常规版本稳定性测试结果!$X$5:$X$2318,$B129,常规版本稳定性测试结果!$E$5:$E$2318,"FBU")</f>
        <v>0</v>
      </c>
    </row>
    <row r="130" spans="2:10" hidden="1" outlineLevel="2">
      <c r="B130" s="112">
        <v>43245</v>
      </c>
      <c r="C130" s="112"/>
      <c r="D130" s="106">
        <f>COUNTIFS(常规版本稳定性测试结果!$X$5:$X$2318,汇总!$B130,常规版本稳定性测试结果!$X$5:$X$2318,$B130)</f>
        <v>0</v>
      </c>
      <c r="E130" s="106">
        <f>COUNTIFS(常规版本稳定性测试结果!$X$5:$X$2318,汇总!$B130,常规版本稳定性测试结果!$X$5:$X$2318,$B130,常规版本稳定性测试结果!$AH$5:$AH$2318,"OK")</f>
        <v>0</v>
      </c>
      <c r="F130" s="107">
        <f>COUNTIFS(常规版本稳定性测试结果!$X$5:$X$2318,汇总!$B130,常规版本稳定性测试结果!$X$5:$X$2318,$B130,常规版本稳定性测试结果!$AH$5:$AH$2318,"NG")</f>
        <v>0</v>
      </c>
      <c r="G130" s="108">
        <f>COUNTIFS(常规版本稳定性测试结果!$X$5:$X$2318,汇总!$B130,常规版本稳定性测试结果!$X$5:$X$2318,$B130,常规版本稳定性测试结果!$E$5:$E$2318,"JV")</f>
        <v>0</v>
      </c>
      <c r="H130" s="108">
        <f>COUNTIFS(常规版本稳定性测试结果!$X$5:$X$2318,汇总!$B130,常规版本稳定性测试结果!$X$5:$X$2318,$B130,常规版本稳定性测试结果!$E$5:$E$2318,"FBU")</f>
        <v>0</v>
      </c>
      <c r="I130" s="99">
        <f>COUNTIFS(常规版本稳定性测试结果!$X$5:$X$2318,汇总!$B130,常规版本稳定性测试结果!$X$5:$X$2318,$B130,常规版本稳定性测试结果!$E$5:$E$2318,"FBU")</f>
        <v>0</v>
      </c>
      <c r="J130" s="99">
        <f>COUNTIFS(常规版本稳定性测试结果!$X$5:$X$2318,汇总!$B130,常规版本稳定性测试结果!$X$5:$X$2318,$B130,常规版本稳定性测试结果!$E$5:$E$2318,"FBU")</f>
        <v>0</v>
      </c>
    </row>
    <row r="131" spans="2:10" hidden="1" outlineLevel="2">
      <c r="B131" s="112">
        <v>43246</v>
      </c>
      <c r="C131" s="112"/>
      <c r="D131" s="106">
        <f>COUNTIFS(常规版本稳定性测试结果!$X$5:$X$2318,汇总!$B131,常规版本稳定性测试结果!$X$5:$X$2318,$B131)</f>
        <v>0</v>
      </c>
      <c r="E131" s="106">
        <f>COUNTIFS(常规版本稳定性测试结果!$X$5:$X$2318,汇总!$B131,常规版本稳定性测试结果!$X$5:$X$2318,$B131,常规版本稳定性测试结果!$AH$5:$AH$2318,"OK")</f>
        <v>0</v>
      </c>
      <c r="F131" s="107">
        <f>COUNTIFS(常规版本稳定性测试结果!$X$5:$X$2318,汇总!$B131,常规版本稳定性测试结果!$X$5:$X$2318,$B131,常规版本稳定性测试结果!$AH$5:$AH$2318,"NG")</f>
        <v>0</v>
      </c>
      <c r="G131" s="108">
        <f>COUNTIFS(常规版本稳定性测试结果!$X$5:$X$2318,汇总!$B131,常规版本稳定性测试结果!$X$5:$X$2318,$B131,常规版本稳定性测试结果!$E$5:$E$2318,"JV")</f>
        <v>0</v>
      </c>
      <c r="H131" s="108">
        <f>COUNTIFS(常规版本稳定性测试结果!$X$5:$X$2318,汇总!$B131,常规版本稳定性测试结果!$X$5:$X$2318,$B131,常规版本稳定性测试结果!$E$5:$E$2318,"FBU")</f>
        <v>0</v>
      </c>
      <c r="I131" s="99">
        <f>COUNTIFS(常规版本稳定性测试结果!$X$5:$X$2318,汇总!$B131,常规版本稳定性测试结果!$X$5:$X$2318,$B131,常规版本稳定性测试结果!$E$5:$E$2318,"FBU")</f>
        <v>0</v>
      </c>
      <c r="J131" s="99">
        <f>COUNTIFS(常规版本稳定性测试结果!$X$5:$X$2318,汇总!$B131,常规版本稳定性测试结果!$X$5:$X$2318,$B131,常规版本稳定性测试结果!$E$5:$E$2318,"FBU")</f>
        <v>0</v>
      </c>
    </row>
    <row r="132" spans="2:10" hidden="1" outlineLevel="2">
      <c r="B132" s="112">
        <v>43247</v>
      </c>
      <c r="C132" s="112"/>
      <c r="D132" s="106">
        <f>COUNTIFS(常规版本稳定性测试结果!$X$5:$X$2318,汇总!$B132,常规版本稳定性测试结果!$X$5:$X$2318,$B132)</f>
        <v>0</v>
      </c>
      <c r="E132" s="106">
        <f>COUNTIFS(常规版本稳定性测试结果!$X$5:$X$2318,汇总!$B132,常规版本稳定性测试结果!$X$5:$X$2318,$B132,常规版本稳定性测试结果!$AH$5:$AH$2318,"OK")</f>
        <v>0</v>
      </c>
      <c r="F132" s="107">
        <f>COUNTIFS(常规版本稳定性测试结果!$X$5:$X$2318,汇总!$B132,常规版本稳定性测试结果!$X$5:$X$2318,$B132,常规版本稳定性测试结果!$AH$5:$AH$2318,"NG")</f>
        <v>0</v>
      </c>
      <c r="G132" s="108">
        <f>COUNTIFS(常规版本稳定性测试结果!$X$5:$X$2318,汇总!$B132,常规版本稳定性测试结果!$X$5:$X$2318,$B132,常规版本稳定性测试结果!$E$5:$E$2318,"JV")</f>
        <v>0</v>
      </c>
      <c r="H132" s="108">
        <f>COUNTIFS(常规版本稳定性测试结果!$X$5:$X$2318,汇总!$B132,常规版本稳定性测试结果!$X$5:$X$2318,$B132,常规版本稳定性测试结果!$E$5:$E$2318,"FBU")</f>
        <v>0</v>
      </c>
      <c r="I132" s="99">
        <f>COUNTIFS(常规版本稳定性测试结果!$X$5:$X$2318,汇总!$B132,常规版本稳定性测试结果!$X$5:$X$2318,$B132,常规版本稳定性测试结果!$E$5:$E$2318,"FBU")</f>
        <v>0</v>
      </c>
      <c r="J132" s="99">
        <f>COUNTIFS(常规版本稳定性测试结果!$X$5:$X$2318,汇总!$B132,常规版本稳定性测试结果!$X$5:$X$2318,$B132,常规版本稳定性测试结果!$E$5:$E$2318,"FBU")</f>
        <v>0</v>
      </c>
    </row>
    <row r="133" spans="2:10" hidden="1" outlineLevel="2">
      <c r="B133" s="112">
        <v>43248</v>
      </c>
      <c r="C133" s="112"/>
      <c r="D133" s="106">
        <f>COUNTIFS(常规版本稳定性测试结果!$X$5:$X$2318,汇总!$B133,常规版本稳定性测试结果!$X$5:$X$2318,$B133)</f>
        <v>0</v>
      </c>
      <c r="E133" s="106">
        <f>COUNTIFS(常规版本稳定性测试结果!$X$5:$X$2318,汇总!$B133,常规版本稳定性测试结果!$X$5:$X$2318,$B133,常规版本稳定性测试结果!$AH$5:$AH$2318,"OK")</f>
        <v>0</v>
      </c>
      <c r="F133" s="107">
        <f>COUNTIFS(常规版本稳定性测试结果!$X$5:$X$2318,汇总!$B133,常规版本稳定性测试结果!$X$5:$X$2318,$B133,常规版本稳定性测试结果!$AH$5:$AH$2318,"NG")</f>
        <v>0</v>
      </c>
      <c r="G133" s="108">
        <f>COUNTIFS(常规版本稳定性测试结果!$X$5:$X$2318,汇总!$B133,常规版本稳定性测试结果!$X$5:$X$2318,$B133,常规版本稳定性测试结果!$E$5:$E$2318,"JV")</f>
        <v>0</v>
      </c>
      <c r="H133" s="108">
        <f>COUNTIFS(常规版本稳定性测试结果!$X$5:$X$2318,汇总!$B133,常规版本稳定性测试结果!$X$5:$X$2318,$B133,常规版本稳定性测试结果!$E$5:$E$2318,"FBU")</f>
        <v>0</v>
      </c>
      <c r="I133" s="99">
        <f>COUNTIFS(常规版本稳定性测试结果!$X$5:$X$2318,汇总!$B133,常规版本稳定性测试结果!$X$5:$X$2318,$B133,常规版本稳定性测试结果!$E$5:$E$2318,"FBU")</f>
        <v>0</v>
      </c>
      <c r="J133" s="99">
        <f>COUNTIFS(常规版本稳定性测试结果!$X$5:$X$2318,汇总!$B133,常规版本稳定性测试结果!$X$5:$X$2318,$B133,常规版本稳定性测试结果!$E$5:$E$2318,"FBU")</f>
        <v>0</v>
      </c>
    </row>
    <row r="134" spans="2:10" hidden="1" outlineLevel="2">
      <c r="B134" s="112">
        <v>43249</v>
      </c>
      <c r="C134" s="112"/>
      <c r="D134" s="106">
        <f>COUNTIFS(常规版本稳定性测试结果!$X$5:$X$2318,汇总!$B134,常规版本稳定性测试结果!$X$5:$X$2318,$B134)</f>
        <v>0</v>
      </c>
      <c r="E134" s="106">
        <f>COUNTIFS(常规版本稳定性测试结果!$X$5:$X$2318,汇总!$B134,常规版本稳定性测试结果!$X$5:$X$2318,$B134,常规版本稳定性测试结果!$AH$5:$AH$2318,"OK")</f>
        <v>0</v>
      </c>
      <c r="F134" s="107">
        <f>COUNTIFS(常规版本稳定性测试结果!$X$5:$X$2318,汇总!$B134,常规版本稳定性测试结果!$X$5:$X$2318,$B134,常规版本稳定性测试结果!$AH$5:$AH$2318,"NG")</f>
        <v>0</v>
      </c>
      <c r="G134" s="108">
        <f>COUNTIFS(常规版本稳定性测试结果!$X$5:$X$2318,汇总!$B134,常规版本稳定性测试结果!$X$5:$X$2318,$B134,常规版本稳定性测试结果!$E$5:$E$2318,"JV")</f>
        <v>0</v>
      </c>
      <c r="H134" s="108">
        <f>COUNTIFS(常规版本稳定性测试结果!$X$5:$X$2318,汇总!$B134,常规版本稳定性测试结果!$X$5:$X$2318,$B134,常规版本稳定性测试结果!$E$5:$E$2318,"FBU")</f>
        <v>0</v>
      </c>
      <c r="I134" s="99">
        <f>COUNTIFS(常规版本稳定性测试结果!$X$5:$X$2318,汇总!$B134,常规版本稳定性测试结果!$X$5:$X$2318,$B134,常规版本稳定性测试结果!$E$5:$E$2318,"FBU")</f>
        <v>0</v>
      </c>
      <c r="J134" s="99">
        <f>COUNTIFS(常规版本稳定性测试结果!$X$5:$X$2318,汇总!$B134,常规版本稳定性测试结果!$X$5:$X$2318,$B134,常规版本稳定性测试结果!$E$5:$E$2318,"FBU")</f>
        <v>0</v>
      </c>
    </row>
    <row r="135" spans="2:10" hidden="1" outlineLevel="2">
      <c r="B135" s="112">
        <v>43250</v>
      </c>
      <c r="C135" s="112"/>
      <c r="D135" s="106">
        <f>COUNTIFS(常规版本稳定性测试结果!$X$5:$X$2318,汇总!$B135,常规版本稳定性测试结果!$X$5:$X$2318,$B135)</f>
        <v>0</v>
      </c>
      <c r="E135" s="106">
        <f>COUNTIFS(常规版本稳定性测试结果!$X$5:$X$2318,汇总!$B135,常规版本稳定性测试结果!$X$5:$X$2318,$B135,常规版本稳定性测试结果!$AH$5:$AH$2318,"OK")</f>
        <v>0</v>
      </c>
      <c r="F135" s="107">
        <f>COUNTIFS(常规版本稳定性测试结果!$X$5:$X$2318,汇总!$B135,常规版本稳定性测试结果!$X$5:$X$2318,$B135,常规版本稳定性测试结果!$AH$5:$AH$2318,"NG")</f>
        <v>0</v>
      </c>
      <c r="G135" s="108">
        <f>COUNTIFS(常规版本稳定性测试结果!$X$5:$X$2318,汇总!$B135,常规版本稳定性测试结果!$X$5:$X$2318,$B135,常规版本稳定性测试结果!$E$5:$E$2318,"JV")</f>
        <v>0</v>
      </c>
      <c r="H135" s="108">
        <f>COUNTIFS(常规版本稳定性测试结果!$X$5:$X$2318,汇总!$B135,常规版本稳定性测试结果!$X$5:$X$2318,$B135,常规版本稳定性测试结果!$E$5:$E$2318,"FBU")</f>
        <v>0</v>
      </c>
      <c r="I135" s="99">
        <f>COUNTIFS(常规版本稳定性测试结果!$X$5:$X$2318,汇总!$B135,常规版本稳定性测试结果!$X$5:$X$2318,$B135,常规版本稳定性测试结果!$E$5:$E$2318,"FBU")</f>
        <v>0</v>
      </c>
      <c r="J135" s="99">
        <f>COUNTIFS(常规版本稳定性测试结果!$X$5:$X$2318,汇总!$B135,常规版本稳定性测试结果!$X$5:$X$2318,$B135,常规版本稳定性测试结果!$E$5:$E$2318,"FBU")</f>
        <v>0</v>
      </c>
    </row>
    <row r="136" spans="2:10" hidden="1" outlineLevel="2">
      <c r="B136" s="112">
        <v>43251</v>
      </c>
      <c r="C136" s="112"/>
      <c r="D136" s="106">
        <f>COUNTIFS(常规版本稳定性测试结果!$X$5:$X$2318,汇总!$B136,常规版本稳定性测试结果!$X$5:$X$2318,$B136)</f>
        <v>0</v>
      </c>
      <c r="E136" s="106">
        <f>COUNTIFS(常规版本稳定性测试结果!$X$5:$X$2318,汇总!$B136,常规版本稳定性测试结果!$X$5:$X$2318,$B136,常规版本稳定性测试结果!$AH$5:$AH$2318,"OK")</f>
        <v>0</v>
      </c>
      <c r="F136" s="107">
        <f>COUNTIFS(常规版本稳定性测试结果!$X$5:$X$2318,汇总!$B136,常规版本稳定性测试结果!$X$5:$X$2318,$B136,常规版本稳定性测试结果!$AH$5:$AH$2318,"NG")</f>
        <v>0</v>
      </c>
      <c r="G136" s="108">
        <f>COUNTIFS(常规版本稳定性测试结果!$X$5:$X$2318,汇总!$B136,常规版本稳定性测试结果!$X$5:$X$2318,$B136,常规版本稳定性测试结果!$E$5:$E$2318,"JV")</f>
        <v>0</v>
      </c>
      <c r="H136" s="108">
        <f>COUNTIFS(常规版本稳定性测试结果!$X$5:$X$2318,汇总!$B136,常规版本稳定性测试结果!$X$5:$X$2318,$B136,常规版本稳定性测试结果!$E$5:$E$2318,"FBU")</f>
        <v>0</v>
      </c>
      <c r="I136" s="99">
        <f>COUNTIFS(常规版本稳定性测试结果!$X$5:$X$2318,汇总!$B136,常规版本稳定性测试结果!$X$5:$X$2318,$B136,常规版本稳定性测试结果!$E$5:$E$2318,"FBU")</f>
        <v>0</v>
      </c>
      <c r="J136" s="99">
        <f>COUNTIFS(常规版本稳定性测试结果!$X$5:$X$2318,汇总!$B136,常规版本稳定性测试结果!$X$5:$X$2318,$B136,常规版本稳定性测试结果!$E$5:$E$2318,"FBU")</f>
        <v>0</v>
      </c>
    </row>
    <row r="137" spans="2:10" hidden="1" outlineLevel="1" collapsed="1">
      <c r="B137" s="112">
        <v>43252</v>
      </c>
      <c r="C137" s="112"/>
      <c r="D137" s="106">
        <f>COUNTIFS(常规版本稳定性测试结果!$X$5:$X$2318,汇总!$B137,常规版本稳定性测试结果!$X$5:$X$2318,$B137)</f>
        <v>0</v>
      </c>
      <c r="E137" s="106">
        <f>COUNTIFS(常规版本稳定性测试结果!$X$5:$X$2318,汇总!$B137,常规版本稳定性测试结果!$X$5:$X$2318,$B137,常规版本稳定性测试结果!$AH$5:$AH$2318,"OK")</f>
        <v>0</v>
      </c>
      <c r="F137" s="107">
        <f>COUNTIFS(常规版本稳定性测试结果!$X$5:$X$2318,汇总!$B137,常规版本稳定性测试结果!$X$5:$X$2318,$B137,常规版本稳定性测试结果!$AH$5:$AH$2318,"NG")</f>
        <v>0</v>
      </c>
      <c r="G137" s="108">
        <f>COUNTIFS(常规版本稳定性测试结果!$X$5:$X$2318,汇总!$B137,常规版本稳定性测试结果!$X$5:$X$2318,$B137,常规版本稳定性测试结果!$E$5:$E$2318,"JV")</f>
        <v>0</v>
      </c>
      <c r="H137" s="108">
        <f>COUNTIFS(常规版本稳定性测试结果!$X$5:$X$2318,汇总!$B137,常规版本稳定性测试结果!$X$5:$X$2318,$B137,常规版本稳定性测试结果!$E$5:$E$2318,"FBU")</f>
        <v>0</v>
      </c>
      <c r="I137" s="99">
        <f>COUNTIFS(常规版本稳定性测试结果!$X$5:$X$2318,汇总!$B137,常规版本稳定性测试结果!$X$5:$X$2318,$B137,常规版本稳定性测试结果!$E$5:$E$2318,"FBU")</f>
        <v>0</v>
      </c>
      <c r="J137" s="99">
        <f>COUNTIFS(常规版本稳定性测试结果!$X$5:$X$2318,汇总!$B137,常规版本稳定性测试结果!$X$5:$X$2318,$B137,常规版本稳定性测试结果!$E$5:$E$2318,"FBU")</f>
        <v>0</v>
      </c>
    </row>
    <row r="138" spans="2:10" hidden="1" outlineLevel="2">
      <c r="B138" s="112">
        <v>43253</v>
      </c>
      <c r="C138" s="112"/>
      <c r="D138" s="106">
        <f>COUNTIFS(常规版本稳定性测试结果!$X$5:$X$2318,汇总!$B138,常规版本稳定性测试结果!$X$5:$X$2318,$B138)</f>
        <v>0</v>
      </c>
      <c r="E138" s="106">
        <f>COUNTIFS(常规版本稳定性测试结果!$X$5:$X$2318,汇总!$B138,常规版本稳定性测试结果!$X$5:$X$2318,$B138,常规版本稳定性测试结果!$AH$5:$AH$2318,"OK")</f>
        <v>0</v>
      </c>
      <c r="F138" s="107">
        <f>COUNTIFS(常规版本稳定性测试结果!$X$5:$X$2318,汇总!$B138,常规版本稳定性测试结果!$X$5:$X$2318,$B138,常规版本稳定性测试结果!$AH$5:$AH$2318,"NG")</f>
        <v>0</v>
      </c>
      <c r="G138" s="108">
        <f>COUNTIFS(常规版本稳定性测试结果!$X$5:$X$2318,汇总!$B138,常规版本稳定性测试结果!$X$5:$X$2318,$B138,常规版本稳定性测试结果!$E$5:$E$2318,"JV")</f>
        <v>0</v>
      </c>
      <c r="H138" s="108">
        <f>COUNTIFS(常规版本稳定性测试结果!$X$5:$X$2318,汇总!$B138,常规版本稳定性测试结果!$X$5:$X$2318,$B138,常规版本稳定性测试结果!$E$5:$E$2318,"FBU")</f>
        <v>0</v>
      </c>
      <c r="I138" s="99">
        <f>COUNTIFS(常规版本稳定性测试结果!$X$5:$X$2318,汇总!$B138,常规版本稳定性测试结果!$X$5:$X$2318,$B138,常规版本稳定性测试结果!$E$5:$E$2318,"FBU")</f>
        <v>0</v>
      </c>
      <c r="J138" s="99">
        <f>COUNTIFS(常规版本稳定性测试结果!$X$5:$X$2318,汇总!$B138,常规版本稳定性测试结果!$X$5:$X$2318,$B138,常规版本稳定性测试结果!$E$5:$E$2318,"FBU")</f>
        <v>0</v>
      </c>
    </row>
    <row r="139" spans="2:10" hidden="1" outlineLevel="2">
      <c r="B139" s="112">
        <v>43254</v>
      </c>
      <c r="C139" s="112"/>
      <c r="D139" s="106">
        <f>COUNTIFS(常规版本稳定性测试结果!$X$5:$X$2318,汇总!$B139,常规版本稳定性测试结果!$X$5:$X$2318,$B139)</f>
        <v>0</v>
      </c>
      <c r="E139" s="106">
        <f>COUNTIFS(常规版本稳定性测试结果!$X$5:$X$2318,汇总!$B139,常规版本稳定性测试结果!$X$5:$X$2318,$B139,常规版本稳定性测试结果!$AH$5:$AH$2318,"OK")</f>
        <v>0</v>
      </c>
      <c r="F139" s="107">
        <f>COUNTIFS(常规版本稳定性测试结果!$X$5:$X$2318,汇总!$B139,常规版本稳定性测试结果!$X$5:$X$2318,$B139,常规版本稳定性测试结果!$AH$5:$AH$2318,"NG")</f>
        <v>0</v>
      </c>
      <c r="G139" s="108">
        <f>COUNTIFS(常规版本稳定性测试结果!$X$5:$X$2318,汇总!$B139,常规版本稳定性测试结果!$X$5:$X$2318,$B139,常规版本稳定性测试结果!$E$5:$E$2318,"JV")</f>
        <v>0</v>
      </c>
      <c r="H139" s="108">
        <f>COUNTIFS(常规版本稳定性测试结果!$X$5:$X$2318,汇总!$B139,常规版本稳定性测试结果!$X$5:$X$2318,$B139,常规版本稳定性测试结果!$E$5:$E$2318,"FBU")</f>
        <v>0</v>
      </c>
      <c r="I139" s="99">
        <f>COUNTIFS(常规版本稳定性测试结果!$X$5:$X$2318,汇总!$B139,常规版本稳定性测试结果!$X$5:$X$2318,$B139,常规版本稳定性测试结果!$E$5:$E$2318,"FBU")</f>
        <v>0</v>
      </c>
      <c r="J139" s="99">
        <f>COUNTIFS(常规版本稳定性测试结果!$X$5:$X$2318,汇总!$B139,常规版本稳定性测试结果!$X$5:$X$2318,$B139,常规版本稳定性测试结果!$E$5:$E$2318,"FBU")</f>
        <v>0</v>
      </c>
    </row>
    <row r="140" spans="2:10" hidden="1" outlineLevel="2">
      <c r="B140" s="112">
        <v>43255</v>
      </c>
      <c r="C140" s="112"/>
      <c r="D140" s="106">
        <f>COUNTIFS(常规版本稳定性测试结果!$X$5:$X$2318,汇总!$B140,常规版本稳定性测试结果!$X$5:$X$2318,$B140)</f>
        <v>0</v>
      </c>
      <c r="E140" s="106">
        <f>COUNTIFS(常规版本稳定性测试结果!$X$5:$X$2318,汇总!$B140,常规版本稳定性测试结果!$X$5:$X$2318,$B140,常规版本稳定性测试结果!$AH$5:$AH$2318,"OK")</f>
        <v>0</v>
      </c>
      <c r="F140" s="107">
        <f>COUNTIFS(常规版本稳定性测试结果!$X$5:$X$2318,汇总!$B140,常规版本稳定性测试结果!$X$5:$X$2318,$B140,常规版本稳定性测试结果!$AH$5:$AH$2318,"NG")</f>
        <v>0</v>
      </c>
      <c r="G140" s="108">
        <f>COUNTIFS(常规版本稳定性测试结果!$X$5:$X$2318,汇总!$B140,常规版本稳定性测试结果!$X$5:$X$2318,$B140,常规版本稳定性测试结果!$E$5:$E$2318,"JV")</f>
        <v>0</v>
      </c>
      <c r="H140" s="108">
        <f>COUNTIFS(常规版本稳定性测试结果!$X$5:$X$2318,汇总!$B140,常规版本稳定性测试结果!$X$5:$X$2318,$B140,常规版本稳定性测试结果!$E$5:$E$2318,"FBU")</f>
        <v>0</v>
      </c>
      <c r="I140" s="99">
        <f>COUNTIFS(常规版本稳定性测试结果!$X$5:$X$2318,汇总!$B140,常规版本稳定性测试结果!$X$5:$X$2318,$B140,常规版本稳定性测试结果!$E$5:$E$2318,"FBU")</f>
        <v>0</v>
      </c>
      <c r="J140" s="99">
        <f>COUNTIFS(常规版本稳定性测试结果!$X$5:$X$2318,汇总!$B140,常规版本稳定性测试结果!$X$5:$X$2318,$B140,常规版本稳定性测试结果!$E$5:$E$2318,"FBU")</f>
        <v>0</v>
      </c>
    </row>
    <row r="141" spans="2:10" hidden="1" outlineLevel="2">
      <c r="B141" s="112">
        <v>43256</v>
      </c>
      <c r="C141" s="112"/>
      <c r="D141" s="106">
        <f>COUNTIFS(常规版本稳定性测试结果!$X$5:$X$2318,汇总!$B141,常规版本稳定性测试结果!$X$5:$X$2318,$B141)</f>
        <v>0</v>
      </c>
      <c r="E141" s="106">
        <f>COUNTIFS(常规版本稳定性测试结果!$X$5:$X$2318,汇总!$B141,常规版本稳定性测试结果!$X$5:$X$2318,$B141,常规版本稳定性测试结果!$AH$5:$AH$2318,"OK")</f>
        <v>0</v>
      </c>
      <c r="F141" s="107">
        <f>COUNTIFS(常规版本稳定性测试结果!$X$5:$X$2318,汇总!$B141,常规版本稳定性测试结果!$X$5:$X$2318,$B141,常规版本稳定性测试结果!$AH$5:$AH$2318,"NG")</f>
        <v>0</v>
      </c>
      <c r="G141" s="108">
        <f>COUNTIFS(常规版本稳定性测试结果!$X$5:$X$2318,汇总!$B141,常规版本稳定性测试结果!$X$5:$X$2318,$B141,常规版本稳定性测试结果!$E$5:$E$2318,"JV")</f>
        <v>0</v>
      </c>
      <c r="H141" s="108">
        <f>COUNTIFS(常规版本稳定性测试结果!$X$5:$X$2318,汇总!$B141,常规版本稳定性测试结果!$X$5:$X$2318,$B141,常规版本稳定性测试结果!$E$5:$E$2318,"FBU")</f>
        <v>0</v>
      </c>
      <c r="I141" s="99">
        <f>COUNTIFS(常规版本稳定性测试结果!$X$5:$X$2318,汇总!$B141,常规版本稳定性测试结果!$X$5:$X$2318,$B141,常规版本稳定性测试结果!$E$5:$E$2318,"FBU")</f>
        <v>0</v>
      </c>
      <c r="J141" s="99">
        <f>COUNTIFS(常规版本稳定性测试结果!$X$5:$X$2318,汇总!$B141,常规版本稳定性测试结果!$X$5:$X$2318,$B141,常规版本稳定性测试结果!$E$5:$E$2318,"FBU")</f>
        <v>0</v>
      </c>
    </row>
    <row r="142" spans="2:10" hidden="1" outlineLevel="2">
      <c r="B142" s="112">
        <v>43257</v>
      </c>
      <c r="C142" s="112"/>
      <c r="D142" s="106">
        <f>COUNTIFS(常规版本稳定性测试结果!$X$5:$X$2318,汇总!$B142,常规版本稳定性测试结果!$X$5:$X$2318,$B142)</f>
        <v>0</v>
      </c>
      <c r="E142" s="106">
        <f>COUNTIFS(常规版本稳定性测试结果!$X$5:$X$2318,汇总!$B142,常规版本稳定性测试结果!$X$5:$X$2318,$B142,常规版本稳定性测试结果!$AH$5:$AH$2318,"OK")</f>
        <v>0</v>
      </c>
      <c r="F142" s="107">
        <f>COUNTIFS(常规版本稳定性测试结果!$X$5:$X$2318,汇总!$B142,常规版本稳定性测试结果!$X$5:$X$2318,$B142,常规版本稳定性测试结果!$AH$5:$AH$2318,"NG")</f>
        <v>0</v>
      </c>
      <c r="G142" s="108">
        <f>COUNTIFS(常规版本稳定性测试结果!$X$5:$X$2318,汇总!$B142,常规版本稳定性测试结果!$X$5:$X$2318,$B142,常规版本稳定性测试结果!$E$5:$E$2318,"JV")</f>
        <v>0</v>
      </c>
      <c r="H142" s="108">
        <f>COUNTIFS(常规版本稳定性测试结果!$X$5:$X$2318,汇总!$B142,常规版本稳定性测试结果!$X$5:$X$2318,$B142,常规版本稳定性测试结果!$E$5:$E$2318,"FBU")</f>
        <v>0</v>
      </c>
      <c r="I142" s="99">
        <f>COUNTIFS(常规版本稳定性测试结果!$X$5:$X$2318,汇总!$B142,常规版本稳定性测试结果!$X$5:$X$2318,$B142,常规版本稳定性测试结果!$E$5:$E$2318,"FBU")</f>
        <v>0</v>
      </c>
      <c r="J142" s="99">
        <f>COUNTIFS(常规版本稳定性测试结果!$X$5:$X$2318,汇总!$B142,常规版本稳定性测试结果!$X$5:$X$2318,$B142,常规版本稳定性测试结果!$E$5:$E$2318,"FBU")</f>
        <v>0</v>
      </c>
    </row>
    <row r="143" spans="2:10" hidden="1" outlineLevel="2">
      <c r="B143" s="112">
        <v>43258</v>
      </c>
      <c r="C143" s="112"/>
      <c r="D143" s="106">
        <f>COUNTIFS(常规版本稳定性测试结果!$X$5:$X$2318,汇总!$B143,常规版本稳定性测试结果!$X$5:$X$2318,$B143)</f>
        <v>0</v>
      </c>
      <c r="E143" s="106">
        <f>COUNTIFS(常规版本稳定性测试结果!$X$5:$X$2318,汇总!$B143,常规版本稳定性测试结果!$X$5:$X$2318,$B143,常规版本稳定性测试结果!$AH$5:$AH$2318,"OK")</f>
        <v>0</v>
      </c>
      <c r="F143" s="107">
        <f>COUNTIFS(常规版本稳定性测试结果!$X$5:$X$2318,汇总!$B143,常规版本稳定性测试结果!$X$5:$X$2318,$B143,常规版本稳定性测试结果!$AH$5:$AH$2318,"NG")</f>
        <v>0</v>
      </c>
      <c r="G143" s="108">
        <f>COUNTIFS(常规版本稳定性测试结果!$X$5:$X$2318,汇总!$B143,常规版本稳定性测试结果!$X$5:$X$2318,$B143,常规版本稳定性测试结果!$E$5:$E$2318,"JV")</f>
        <v>0</v>
      </c>
      <c r="H143" s="108">
        <f>COUNTIFS(常规版本稳定性测试结果!$X$5:$X$2318,汇总!$B143,常规版本稳定性测试结果!$X$5:$X$2318,$B143,常规版本稳定性测试结果!$E$5:$E$2318,"FBU")</f>
        <v>0</v>
      </c>
      <c r="I143" s="99">
        <f>COUNTIFS(常规版本稳定性测试结果!$X$5:$X$2318,汇总!$B143,常规版本稳定性测试结果!$X$5:$X$2318,$B143,常规版本稳定性测试结果!$E$5:$E$2318,"FBU")</f>
        <v>0</v>
      </c>
      <c r="J143" s="99">
        <f>COUNTIFS(常规版本稳定性测试结果!$X$5:$X$2318,汇总!$B143,常规版本稳定性测试结果!$X$5:$X$2318,$B143,常规版本稳定性测试结果!$E$5:$E$2318,"FBU")</f>
        <v>0</v>
      </c>
    </row>
    <row r="144" spans="2:10" hidden="1" outlineLevel="2">
      <c r="B144" s="112">
        <v>43259</v>
      </c>
      <c r="C144" s="112"/>
      <c r="D144" s="106">
        <f>COUNTIFS(常规版本稳定性测试结果!$X$5:$X$2318,汇总!$B144,常规版本稳定性测试结果!$X$5:$X$2318,$B144)</f>
        <v>0</v>
      </c>
      <c r="E144" s="106">
        <f>COUNTIFS(常规版本稳定性测试结果!$X$5:$X$2318,汇总!$B144,常规版本稳定性测试结果!$X$5:$X$2318,$B144,常规版本稳定性测试结果!$AH$5:$AH$2318,"OK")</f>
        <v>0</v>
      </c>
      <c r="F144" s="107">
        <f>COUNTIFS(常规版本稳定性测试结果!$X$5:$X$2318,汇总!$B144,常规版本稳定性测试结果!$X$5:$X$2318,$B144,常规版本稳定性测试结果!$AH$5:$AH$2318,"NG")</f>
        <v>0</v>
      </c>
      <c r="G144" s="108">
        <f>COUNTIFS(常规版本稳定性测试结果!$X$5:$X$2318,汇总!$B144,常规版本稳定性测试结果!$X$5:$X$2318,$B144,常规版本稳定性测试结果!$E$5:$E$2318,"JV")</f>
        <v>0</v>
      </c>
      <c r="H144" s="108">
        <f>COUNTIFS(常规版本稳定性测试结果!$X$5:$X$2318,汇总!$B144,常规版本稳定性测试结果!$X$5:$X$2318,$B144,常规版本稳定性测试结果!$E$5:$E$2318,"FBU")</f>
        <v>0</v>
      </c>
      <c r="I144" s="99">
        <f>COUNTIFS(常规版本稳定性测试结果!$X$5:$X$2318,汇总!$B144,常规版本稳定性测试结果!$X$5:$X$2318,$B144,常规版本稳定性测试结果!$E$5:$E$2318,"FBU")</f>
        <v>0</v>
      </c>
      <c r="J144" s="99">
        <f>COUNTIFS(常规版本稳定性测试结果!$X$5:$X$2318,汇总!$B144,常规版本稳定性测试结果!$X$5:$X$2318,$B144,常规版本稳定性测试结果!$E$5:$E$2318,"FBU")</f>
        <v>0</v>
      </c>
    </row>
    <row r="145" spans="2:10" hidden="1" outlineLevel="2">
      <c r="B145" s="112">
        <v>43260</v>
      </c>
      <c r="C145" s="112"/>
      <c r="D145" s="106">
        <f>COUNTIFS(常规版本稳定性测试结果!$X$5:$X$2318,汇总!$B145,常规版本稳定性测试结果!$X$5:$X$2318,$B145)</f>
        <v>0</v>
      </c>
      <c r="E145" s="106">
        <f>COUNTIFS(常规版本稳定性测试结果!$X$5:$X$2318,汇总!$B145,常规版本稳定性测试结果!$X$5:$X$2318,$B145,常规版本稳定性测试结果!$AH$5:$AH$2318,"OK")</f>
        <v>0</v>
      </c>
      <c r="F145" s="107">
        <f>COUNTIFS(常规版本稳定性测试结果!$X$5:$X$2318,汇总!$B145,常规版本稳定性测试结果!$X$5:$X$2318,$B145,常规版本稳定性测试结果!$AH$5:$AH$2318,"NG")</f>
        <v>0</v>
      </c>
      <c r="G145" s="108">
        <f>COUNTIFS(常规版本稳定性测试结果!$X$5:$X$2318,汇总!$B145,常规版本稳定性测试结果!$X$5:$X$2318,$B145,常规版本稳定性测试结果!$E$5:$E$2318,"JV")</f>
        <v>0</v>
      </c>
      <c r="H145" s="108">
        <f>COUNTIFS(常规版本稳定性测试结果!$X$5:$X$2318,汇总!$B145,常规版本稳定性测试结果!$X$5:$X$2318,$B145,常规版本稳定性测试结果!$E$5:$E$2318,"FBU")</f>
        <v>0</v>
      </c>
      <c r="I145" s="99">
        <f>COUNTIFS(常规版本稳定性测试结果!$X$5:$X$2318,汇总!$B145,常规版本稳定性测试结果!$X$5:$X$2318,$B145,常规版本稳定性测试结果!$E$5:$E$2318,"FBU")</f>
        <v>0</v>
      </c>
      <c r="J145" s="99">
        <f>COUNTIFS(常规版本稳定性测试结果!$X$5:$X$2318,汇总!$B145,常规版本稳定性测试结果!$X$5:$X$2318,$B145,常规版本稳定性测试结果!$E$5:$E$2318,"FBU")</f>
        <v>0</v>
      </c>
    </row>
    <row r="146" spans="2:10" hidden="1" outlineLevel="2">
      <c r="B146" s="112">
        <v>43261</v>
      </c>
      <c r="C146" s="112"/>
      <c r="D146" s="106">
        <f>COUNTIFS(常规版本稳定性测试结果!$X$5:$X$2318,汇总!$B146,常规版本稳定性测试结果!$X$5:$X$2318,$B146)</f>
        <v>0</v>
      </c>
      <c r="E146" s="106">
        <f>COUNTIFS(常规版本稳定性测试结果!$X$5:$X$2318,汇总!$B146,常规版本稳定性测试结果!$X$5:$X$2318,$B146,常规版本稳定性测试结果!$AH$5:$AH$2318,"OK")</f>
        <v>0</v>
      </c>
      <c r="F146" s="107">
        <f>COUNTIFS(常规版本稳定性测试结果!$X$5:$X$2318,汇总!$B146,常规版本稳定性测试结果!$X$5:$X$2318,$B146,常规版本稳定性测试结果!$AH$5:$AH$2318,"NG")</f>
        <v>0</v>
      </c>
      <c r="G146" s="108">
        <f>COUNTIFS(常规版本稳定性测试结果!$X$5:$X$2318,汇总!$B146,常规版本稳定性测试结果!$X$5:$X$2318,$B146,常规版本稳定性测试结果!$E$5:$E$2318,"JV")</f>
        <v>0</v>
      </c>
      <c r="H146" s="108">
        <f>COUNTIFS(常规版本稳定性测试结果!$X$5:$X$2318,汇总!$B146,常规版本稳定性测试结果!$X$5:$X$2318,$B146,常规版本稳定性测试结果!$E$5:$E$2318,"FBU")</f>
        <v>0</v>
      </c>
      <c r="I146" s="99">
        <f>COUNTIFS(常规版本稳定性测试结果!$X$5:$X$2318,汇总!$B146,常规版本稳定性测试结果!$X$5:$X$2318,$B146,常规版本稳定性测试结果!$E$5:$E$2318,"FBU")</f>
        <v>0</v>
      </c>
      <c r="J146" s="99">
        <f>COUNTIFS(常规版本稳定性测试结果!$X$5:$X$2318,汇总!$B146,常规版本稳定性测试结果!$X$5:$X$2318,$B146,常规版本稳定性测试结果!$E$5:$E$2318,"FBU")</f>
        <v>0</v>
      </c>
    </row>
    <row r="147" spans="2:10" hidden="1" outlineLevel="2">
      <c r="B147" s="112">
        <v>43262</v>
      </c>
      <c r="C147" s="112"/>
      <c r="D147" s="106">
        <f>COUNTIFS(常规版本稳定性测试结果!$X$5:$X$2318,汇总!$B147,常规版本稳定性测试结果!$X$5:$X$2318,$B147)</f>
        <v>0</v>
      </c>
      <c r="E147" s="106">
        <f>COUNTIFS(常规版本稳定性测试结果!$X$5:$X$2318,汇总!$B147,常规版本稳定性测试结果!$X$5:$X$2318,$B147,常规版本稳定性测试结果!$AH$5:$AH$2318,"OK")</f>
        <v>0</v>
      </c>
      <c r="F147" s="107">
        <f>COUNTIFS(常规版本稳定性测试结果!$X$5:$X$2318,汇总!$B147,常规版本稳定性测试结果!$X$5:$X$2318,$B147,常规版本稳定性测试结果!$AH$5:$AH$2318,"NG")</f>
        <v>0</v>
      </c>
      <c r="G147" s="108">
        <f>COUNTIFS(常规版本稳定性测试结果!$X$5:$X$2318,汇总!$B147,常规版本稳定性测试结果!$X$5:$X$2318,$B147,常规版本稳定性测试结果!$E$5:$E$2318,"JV")</f>
        <v>0</v>
      </c>
      <c r="H147" s="108">
        <f>COUNTIFS(常规版本稳定性测试结果!$X$5:$X$2318,汇总!$B147,常规版本稳定性测试结果!$X$5:$X$2318,$B147,常规版本稳定性测试结果!$E$5:$E$2318,"FBU")</f>
        <v>0</v>
      </c>
      <c r="I147" s="99">
        <f>COUNTIFS(常规版本稳定性测试结果!$X$5:$X$2318,汇总!$B147,常规版本稳定性测试结果!$X$5:$X$2318,$B147,常规版本稳定性测试结果!$E$5:$E$2318,"FBU")</f>
        <v>0</v>
      </c>
      <c r="J147" s="99">
        <f>COUNTIFS(常规版本稳定性测试结果!$X$5:$X$2318,汇总!$B147,常规版本稳定性测试结果!$X$5:$X$2318,$B147,常规版本稳定性测试结果!$E$5:$E$2318,"FBU")</f>
        <v>0</v>
      </c>
    </row>
    <row r="148" spans="2:10" hidden="1" outlineLevel="2">
      <c r="B148" s="112">
        <v>43263</v>
      </c>
      <c r="C148" s="112"/>
      <c r="D148" s="106">
        <f>COUNTIFS(常规版本稳定性测试结果!$X$5:$X$2318,汇总!$B148,常规版本稳定性测试结果!$X$5:$X$2318,$B148)</f>
        <v>0</v>
      </c>
      <c r="E148" s="106">
        <f>COUNTIFS(常规版本稳定性测试结果!$X$5:$X$2318,汇总!$B148,常规版本稳定性测试结果!$X$5:$X$2318,$B148,常规版本稳定性测试结果!$AH$5:$AH$2318,"OK")</f>
        <v>0</v>
      </c>
      <c r="F148" s="107">
        <f>COUNTIFS(常规版本稳定性测试结果!$X$5:$X$2318,汇总!$B148,常规版本稳定性测试结果!$X$5:$X$2318,$B148,常规版本稳定性测试结果!$AH$5:$AH$2318,"NG")</f>
        <v>0</v>
      </c>
      <c r="G148" s="108">
        <f>COUNTIFS(常规版本稳定性测试结果!$X$5:$X$2318,汇总!$B148,常规版本稳定性测试结果!$X$5:$X$2318,$B148,常规版本稳定性测试结果!$E$5:$E$2318,"JV")</f>
        <v>0</v>
      </c>
      <c r="H148" s="108">
        <f>COUNTIFS(常规版本稳定性测试结果!$X$5:$X$2318,汇总!$B148,常规版本稳定性测试结果!$X$5:$X$2318,$B148,常规版本稳定性测试结果!$E$5:$E$2318,"FBU")</f>
        <v>0</v>
      </c>
      <c r="I148" s="99">
        <f>COUNTIFS(常规版本稳定性测试结果!$X$5:$X$2318,汇总!$B148,常规版本稳定性测试结果!$X$5:$X$2318,$B148,常规版本稳定性测试结果!$E$5:$E$2318,"FBU")</f>
        <v>0</v>
      </c>
      <c r="J148" s="99">
        <f>COUNTIFS(常规版本稳定性测试结果!$X$5:$X$2318,汇总!$B148,常规版本稳定性测试结果!$X$5:$X$2318,$B148,常规版本稳定性测试结果!$E$5:$E$2318,"FBU")</f>
        <v>0</v>
      </c>
    </row>
    <row r="149" spans="2:10" hidden="1" outlineLevel="2">
      <c r="B149" s="112">
        <v>43264</v>
      </c>
      <c r="C149" s="112"/>
      <c r="D149" s="106">
        <f>COUNTIFS(常规版本稳定性测试结果!$X$5:$X$2318,汇总!$B149,常规版本稳定性测试结果!$X$5:$X$2318,$B149)</f>
        <v>0</v>
      </c>
      <c r="E149" s="106">
        <f>COUNTIFS(常规版本稳定性测试结果!$X$5:$X$2318,汇总!$B149,常规版本稳定性测试结果!$X$5:$X$2318,$B149,常规版本稳定性测试结果!$AH$5:$AH$2318,"OK")</f>
        <v>0</v>
      </c>
      <c r="F149" s="107">
        <f>COUNTIFS(常规版本稳定性测试结果!$X$5:$X$2318,汇总!$B149,常规版本稳定性测试结果!$X$5:$X$2318,$B149,常规版本稳定性测试结果!$AH$5:$AH$2318,"NG")</f>
        <v>0</v>
      </c>
      <c r="G149" s="108">
        <f>COUNTIFS(常规版本稳定性测试结果!$X$5:$X$2318,汇总!$B149,常规版本稳定性测试结果!$X$5:$X$2318,$B149,常规版本稳定性测试结果!$E$5:$E$2318,"JV")</f>
        <v>0</v>
      </c>
      <c r="H149" s="108">
        <f>COUNTIFS(常规版本稳定性测试结果!$X$5:$X$2318,汇总!$B149,常规版本稳定性测试结果!$X$5:$X$2318,$B149,常规版本稳定性测试结果!$E$5:$E$2318,"FBU")</f>
        <v>0</v>
      </c>
      <c r="I149" s="99">
        <f>COUNTIFS(常规版本稳定性测试结果!$X$5:$X$2318,汇总!$B149,常规版本稳定性测试结果!$X$5:$X$2318,$B149,常规版本稳定性测试结果!$E$5:$E$2318,"FBU")</f>
        <v>0</v>
      </c>
      <c r="J149" s="99">
        <f>COUNTIFS(常规版本稳定性测试结果!$X$5:$X$2318,汇总!$B149,常规版本稳定性测试结果!$X$5:$X$2318,$B149,常规版本稳定性测试结果!$E$5:$E$2318,"FBU")</f>
        <v>0</v>
      </c>
    </row>
    <row r="150" spans="2:10" hidden="1" outlineLevel="2">
      <c r="B150" s="112">
        <v>43265</v>
      </c>
      <c r="C150" s="112"/>
      <c r="D150" s="106">
        <f>COUNTIFS(常规版本稳定性测试结果!$X$5:$X$2318,汇总!$B150,常规版本稳定性测试结果!$X$5:$X$2318,$B150)</f>
        <v>0</v>
      </c>
      <c r="E150" s="106">
        <f>COUNTIFS(常规版本稳定性测试结果!$X$5:$X$2318,汇总!$B150,常规版本稳定性测试结果!$X$5:$X$2318,$B150,常规版本稳定性测试结果!$AH$5:$AH$2318,"OK")</f>
        <v>0</v>
      </c>
      <c r="F150" s="107">
        <f>COUNTIFS(常规版本稳定性测试结果!$X$5:$X$2318,汇总!$B150,常规版本稳定性测试结果!$X$5:$X$2318,$B150,常规版本稳定性测试结果!$AH$5:$AH$2318,"NG")</f>
        <v>0</v>
      </c>
      <c r="G150" s="108">
        <f>COUNTIFS(常规版本稳定性测试结果!$X$5:$X$2318,汇总!$B150,常规版本稳定性测试结果!$X$5:$X$2318,$B150,常规版本稳定性测试结果!$E$5:$E$2318,"JV")</f>
        <v>0</v>
      </c>
      <c r="H150" s="108">
        <f>COUNTIFS(常规版本稳定性测试结果!$X$5:$X$2318,汇总!$B150,常规版本稳定性测试结果!$X$5:$X$2318,$B150,常规版本稳定性测试结果!$E$5:$E$2318,"FBU")</f>
        <v>0</v>
      </c>
      <c r="I150" s="99">
        <f>COUNTIFS(常规版本稳定性测试结果!$X$5:$X$2318,汇总!$B150,常规版本稳定性测试结果!$X$5:$X$2318,$B150,常规版本稳定性测试结果!$E$5:$E$2318,"FBU")</f>
        <v>0</v>
      </c>
      <c r="J150" s="99">
        <f>COUNTIFS(常规版本稳定性测试结果!$X$5:$X$2318,汇总!$B150,常规版本稳定性测试结果!$X$5:$X$2318,$B150,常规版本稳定性测试结果!$E$5:$E$2318,"FBU")</f>
        <v>0</v>
      </c>
    </row>
    <row r="151" spans="2:10" hidden="1" outlineLevel="2">
      <c r="B151" s="112">
        <v>43266</v>
      </c>
      <c r="C151" s="112"/>
      <c r="D151" s="106">
        <f>COUNTIFS(常规版本稳定性测试结果!$X$5:$X$2318,汇总!$B151,常规版本稳定性测试结果!$X$5:$X$2318,$B151)</f>
        <v>0</v>
      </c>
      <c r="E151" s="106">
        <f>COUNTIFS(常规版本稳定性测试结果!$X$5:$X$2318,汇总!$B151,常规版本稳定性测试结果!$X$5:$X$2318,$B151,常规版本稳定性测试结果!$AH$5:$AH$2318,"OK")</f>
        <v>0</v>
      </c>
      <c r="F151" s="107">
        <f>COUNTIFS(常规版本稳定性测试结果!$X$5:$X$2318,汇总!$B151,常规版本稳定性测试结果!$X$5:$X$2318,$B151,常规版本稳定性测试结果!$AH$5:$AH$2318,"NG")</f>
        <v>0</v>
      </c>
      <c r="G151" s="108">
        <f>COUNTIFS(常规版本稳定性测试结果!$X$5:$X$2318,汇总!$B151,常规版本稳定性测试结果!$X$5:$X$2318,$B151,常规版本稳定性测试结果!$E$5:$E$2318,"JV")</f>
        <v>0</v>
      </c>
      <c r="H151" s="108">
        <f>COUNTIFS(常规版本稳定性测试结果!$X$5:$X$2318,汇总!$B151,常规版本稳定性测试结果!$X$5:$X$2318,$B151,常规版本稳定性测试结果!$E$5:$E$2318,"FBU")</f>
        <v>0</v>
      </c>
      <c r="I151" s="99">
        <f>COUNTIFS(常规版本稳定性测试结果!$X$5:$X$2318,汇总!$B151,常规版本稳定性测试结果!$X$5:$X$2318,$B151,常规版本稳定性测试结果!$E$5:$E$2318,"FBU")</f>
        <v>0</v>
      </c>
      <c r="J151" s="99">
        <f>COUNTIFS(常规版本稳定性测试结果!$X$5:$X$2318,汇总!$B151,常规版本稳定性测试结果!$X$5:$X$2318,$B151,常规版本稳定性测试结果!$E$5:$E$2318,"FBU")</f>
        <v>0</v>
      </c>
    </row>
    <row r="152" spans="2:10" hidden="1" outlineLevel="2">
      <c r="B152" s="112">
        <v>43267</v>
      </c>
      <c r="C152" s="112"/>
      <c r="D152" s="106">
        <f>COUNTIFS(常规版本稳定性测试结果!$X$5:$X$2318,汇总!$B152,常规版本稳定性测试结果!$X$5:$X$2318,$B152)</f>
        <v>0</v>
      </c>
      <c r="E152" s="106">
        <f>COUNTIFS(常规版本稳定性测试结果!$X$5:$X$2318,汇总!$B152,常规版本稳定性测试结果!$X$5:$X$2318,$B152,常规版本稳定性测试结果!$AH$5:$AH$2318,"OK")</f>
        <v>0</v>
      </c>
      <c r="F152" s="107">
        <f>COUNTIFS(常规版本稳定性测试结果!$X$5:$X$2318,汇总!$B152,常规版本稳定性测试结果!$X$5:$X$2318,$B152,常规版本稳定性测试结果!$AH$5:$AH$2318,"NG")</f>
        <v>0</v>
      </c>
      <c r="G152" s="108">
        <f>COUNTIFS(常规版本稳定性测试结果!$X$5:$X$2318,汇总!$B152,常规版本稳定性测试结果!$X$5:$X$2318,$B152,常规版本稳定性测试结果!$E$5:$E$2318,"JV")</f>
        <v>0</v>
      </c>
      <c r="H152" s="108">
        <f>COUNTIFS(常规版本稳定性测试结果!$X$5:$X$2318,汇总!$B152,常规版本稳定性测试结果!$X$5:$X$2318,$B152,常规版本稳定性测试结果!$E$5:$E$2318,"FBU")</f>
        <v>0</v>
      </c>
      <c r="I152" s="99">
        <f>COUNTIFS(常规版本稳定性测试结果!$X$5:$X$2318,汇总!$B152,常规版本稳定性测试结果!$X$5:$X$2318,$B152,常规版本稳定性测试结果!$E$5:$E$2318,"FBU")</f>
        <v>0</v>
      </c>
      <c r="J152" s="99">
        <f>COUNTIFS(常规版本稳定性测试结果!$X$5:$X$2318,汇总!$B152,常规版本稳定性测试结果!$X$5:$X$2318,$B152,常规版本稳定性测试结果!$E$5:$E$2318,"FBU")</f>
        <v>0</v>
      </c>
    </row>
    <row r="153" spans="2:10" hidden="1" outlineLevel="2">
      <c r="B153" s="112">
        <v>43268</v>
      </c>
      <c r="C153" s="112"/>
      <c r="D153" s="106">
        <f>COUNTIFS(常规版本稳定性测试结果!$X$5:$X$2318,汇总!$B153,常规版本稳定性测试结果!$X$5:$X$2318,$B153)</f>
        <v>0</v>
      </c>
      <c r="E153" s="106">
        <f>COUNTIFS(常规版本稳定性测试结果!$X$5:$X$2318,汇总!$B153,常规版本稳定性测试结果!$X$5:$X$2318,$B153,常规版本稳定性测试结果!$AH$5:$AH$2318,"OK")</f>
        <v>0</v>
      </c>
      <c r="F153" s="107">
        <f>COUNTIFS(常规版本稳定性测试结果!$X$5:$X$2318,汇总!$B153,常规版本稳定性测试结果!$X$5:$X$2318,$B153,常规版本稳定性测试结果!$AH$5:$AH$2318,"NG")</f>
        <v>0</v>
      </c>
      <c r="G153" s="108">
        <f>COUNTIFS(常规版本稳定性测试结果!$X$5:$X$2318,汇总!$B153,常规版本稳定性测试结果!$X$5:$X$2318,$B153,常规版本稳定性测试结果!$E$5:$E$2318,"JV")</f>
        <v>0</v>
      </c>
      <c r="H153" s="108">
        <f>COUNTIFS(常规版本稳定性测试结果!$X$5:$X$2318,汇总!$B153,常规版本稳定性测试结果!$X$5:$X$2318,$B153,常规版本稳定性测试结果!$E$5:$E$2318,"FBU")</f>
        <v>0</v>
      </c>
      <c r="I153" s="99">
        <f>COUNTIFS(常规版本稳定性测试结果!$X$5:$X$2318,汇总!$B153,常规版本稳定性测试结果!$X$5:$X$2318,$B153,常规版本稳定性测试结果!$E$5:$E$2318,"FBU")</f>
        <v>0</v>
      </c>
      <c r="J153" s="99">
        <f>COUNTIFS(常规版本稳定性测试结果!$X$5:$X$2318,汇总!$B153,常规版本稳定性测试结果!$X$5:$X$2318,$B153,常规版本稳定性测试结果!$E$5:$E$2318,"FBU")</f>
        <v>0</v>
      </c>
    </row>
    <row r="154" spans="2:10" hidden="1" outlineLevel="2">
      <c r="B154" s="112">
        <v>43269</v>
      </c>
      <c r="C154" s="112"/>
      <c r="D154" s="106">
        <f>COUNTIFS(常规版本稳定性测试结果!$X$5:$X$2318,汇总!$B154,常规版本稳定性测试结果!$X$5:$X$2318,$B154)</f>
        <v>0</v>
      </c>
      <c r="E154" s="106">
        <f>COUNTIFS(常规版本稳定性测试结果!$X$5:$X$2318,汇总!$B154,常规版本稳定性测试结果!$X$5:$X$2318,$B154,常规版本稳定性测试结果!$AH$5:$AH$2318,"OK")</f>
        <v>0</v>
      </c>
      <c r="F154" s="107">
        <f>COUNTIFS(常规版本稳定性测试结果!$X$5:$X$2318,汇总!$B154,常规版本稳定性测试结果!$X$5:$X$2318,$B154,常规版本稳定性测试结果!$AH$5:$AH$2318,"NG")</f>
        <v>0</v>
      </c>
      <c r="G154" s="108">
        <f>COUNTIFS(常规版本稳定性测试结果!$X$5:$X$2318,汇总!$B154,常规版本稳定性测试结果!$X$5:$X$2318,$B154,常规版本稳定性测试结果!$E$5:$E$2318,"JV")</f>
        <v>0</v>
      </c>
      <c r="H154" s="108">
        <f>COUNTIFS(常规版本稳定性测试结果!$X$5:$X$2318,汇总!$B154,常规版本稳定性测试结果!$X$5:$X$2318,$B154,常规版本稳定性测试结果!$E$5:$E$2318,"FBU")</f>
        <v>0</v>
      </c>
      <c r="I154" s="99">
        <f>COUNTIFS(常规版本稳定性测试结果!$X$5:$X$2318,汇总!$B154,常规版本稳定性测试结果!$X$5:$X$2318,$B154,常规版本稳定性测试结果!$E$5:$E$2318,"FBU")</f>
        <v>0</v>
      </c>
      <c r="J154" s="99">
        <f>COUNTIFS(常规版本稳定性测试结果!$X$5:$X$2318,汇总!$B154,常规版本稳定性测试结果!$X$5:$X$2318,$B154,常规版本稳定性测试结果!$E$5:$E$2318,"FBU")</f>
        <v>0</v>
      </c>
    </row>
    <row r="155" spans="2:10" hidden="1" outlineLevel="2">
      <c r="B155" s="112">
        <v>43270</v>
      </c>
      <c r="C155" s="112"/>
      <c r="D155" s="106">
        <f>COUNTIFS(常规版本稳定性测试结果!$X$5:$X$2318,汇总!$B155,常规版本稳定性测试结果!$X$5:$X$2318,$B155)</f>
        <v>0</v>
      </c>
      <c r="E155" s="106">
        <f>COUNTIFS(常规版本稳定性测试结果!$X$5:$X$2318,汇总!$B155,常规版本稳定性测试结果!$X$5:$X$2318,$B155,常规版本稳定性测试结果!$AH$5:$AH$2318,"OK")</f>
        <v>0</v>
      </c>
      <c r="F155" s="107">
        <f>COUNTIFS(常规版本稳定性测试结果!$X$5:$X$2318,汇总!$B155,常规版本稳定性测试结果!$X$5:$X$2318,$B155,常规版本稳定性测试结果!$AH$5:$AH$2318,"NG")</f>
        <v>0</v>
      </c>
      <c r="G155" s="108">
        <f>COUNTIFS(常规版本稳定性测试结果!$X$5:$X$2318,汇总!$B155,常规版本稳定性测试结果!$X$5:$X$2318,$B155,常规版本稳定性测试结果!$E$5:$E$2318,"JV")</f>
        <v>0</v>
      </c>
      <c r="H155" s="108">
        <f>COUNTIFS(常规版本稳定性测试结果!$X$5:$X$2318,汇总!$B155,常规版本稳定性测试结果!$X$5:$X$2318,$B155,常规版本稳定性测试结果!$E$5:$E$2318,"FBU")</f>
        <v>0</v>
      </c>
      <c r="I155" s="99">
        <f>COUNTIFS(常规版本稳定性测试结果!$X$5:$X$2318,汇总!$B155,常规版本稳定性测试结果!$X$5:$X$2318,$B155,常规版本稳定性测试结果!$E$5:$E$2318,"FBU")</f>
        <v>0</v>
      </c>
      <c r="J155" s="99">
        <f>COUNTIFS(常规版本稳定性测试结果!$X$5:$X$2318,汇总!$B155,常规版本稳定性测试结果!$X$5:$X$2318,$B155,常规版本稳定性测试结果!$E$5:$E$2318,"FBU")</f>
        <v>0</v>
      </c>
    </row>
    <row r="156" spans="2:10" hidden="1" outlineLevel="2">
      <c r="B156" s="112">
        <v>43271</v>
      </c>
      <c r="C156" s="112"/>
      <c r="D156" s="106">
        <f>COUNTIFS(常规版本稳定性测试结果!$X$5:$X$2318,汇总!$B156,常规版本稳定性测试结果!$X$5:$X$2318,$B156)</f>
        <v>0</v>
      </c>
      <c r="E156" s="106">
        <f>COUNTIFS(常规版本稳定性测试结果!$X$5:$X$2318,汇总!$B156,常规版本稳定性测试结果!$X$5:$X$2318,$B156,常规版本稳定性测试结果!$AH$5:$AH$2318,"OK")</f>
        <v>0</v>
      </c>
      <c r="F156" s="107">
        <f>COUNTIFS(常规版本稳定性测试结果!$X$5:$X$2318,汇总!$B156,常规版本稳定性测试结果!$X$5:$X$2318,$B156,常规版本稳定性测试结果!$AH$5:$AH$2318,"NG")</f>
        <v>0</v>
      </c>
      <c r="G156" s="108">
        <f>COUNTIFS(常规版本稳定性测试结果!$X$5:$X$2318,汇总!$B156,常规版本稳定性测试结果!$X$5:$X$2318,$B156,常规版本稳定性测试结果!$E$5:$E$2318,"JV")</f>
        <v>0</v>
      </c>
      <c r="H156" s="108">
        <f>COUNTIFS(常规版本稳定性测试结果!$X$5:$X$2318,汇总!$B156,常规版本稳定性测试结果!$X$5:$X$2318,$B156,常规版本稳定性测试结果!$E$5:$E$2318,"FBU")</f>
        <v>0</v>
      </c>
      <c r="I156" s="99">
        <f>COUNTIFS(常规版本稳定性测试结果!$X$5:$X$2318,汇总!$B156,常规版本稳定性测试结果!$X$5:$X$2318,$B156,常规版本稳定性测试结果!$E$5:$E$2318,"FBU")</f>
        <v>0</v>
      </c>
      <c r="J156" s="99">
        <f>COUNTIFS(常规版本稳定性测试结果!$X$5:$X$2318,汇总!$B156,常规版本稳定性测试结果!$X$5:$X$2318,$B156,常规版本稳定性测试结果!$E$5:$E$2318,"FBU")</f>
        <v>0</v>
      </c>
    </row>
    <row r="157" spans="2:10" hidden="1" outlineLevel="2">
      <c r="B157" s="112">
        <v>43272</v>
      </c>
      <c r="C157" s="112"/>
      <c r="D157" s="106">
        <f>COUNTIFS(常规版本稳定性测试结果!$X$5:$X$2318,汇总!$B157,常规版本稳定性测试结果!$X$5:$X$2318,$B157)</f>
        <v>0</v>
      </c>
      <c r="E157" s="106">
        <f>COUNTIFS(常规版本稳定性测试结果!$X$5:$X$2318,汇总!$B157,常规版本稳定性测试结果!$X$5:$X$2318,$B157,常规版本稳定性测试结果!$AH$5:$AH$2318,"OK")</f>
        <v>0</v>
      </c>
      <c r="F157" s="107">
        <f>COUNTIFS(常规版本稳定性测试结果!$X$5:$X$2318,汇总!$B157,常规版本稳定性测试结果!$X$5:$X$2318,$B157,常规版本稳定性测试结果!$AH$5:$AH$2318,"NG")</f>
        <v>0</v>
      </c>
      <c r="G157" s="108">
        <f>COUNTIFS(常规版本稳定性测试结果!$X$5:$X$2318,汇总!$B157,常规版本稳定性测试结果!$X$5:$X$2318,$B157,常规版本稳定性测试结果!$E$5:$E$2318,"JV")</f>
        <v>0</v>
      </c>
      <c r="H157" s="108">
        <f>COUNTIFS(常规版本稳定性测试结果!$X$5:$X$2318,汇总!$B157,常规版本稳定性测试结果!$X$5:$X$2318,$B157,常规版本稳定性测试结果!$E$5:$E$2318,"FBU")</f>
        <v>0</v>
      </c>
      <c r="I157" s="99">
        <f>COUNTIFS(常规版本稳定性测试结果!$X$5:$X$2318,汇总!$B157,常规版本稳定性测试结果!$X$5:$X$2318,$B157,常规版本稳定性测试结果!$E$5:$E$2318,"FBU")</f>
        <v>0</v>
      </c>
      <c r="J157" s="99">
        <f>COUNTIFS(常规版本稳定性测试结果!$X$5:$X$2318,汇总!$B157,常规版本稳定性测试结果!$X$5:$X$2318,$B157,常规版本稳定性测试结果!$E$5:$E$2318,"FBU")</f>
        <v>0</v>
      </c>
    </row>
    <row r="158" spans="2:10" hidden="1" outlineLevel="2">
      <c r="B158" s="112">
        <v>43273</v>
      </c>
      <c r="C158" s="112"/>
      <c r="D158" s="106">
        <f>COUNTIFS(常规版本稳定性测试结果!$X$5:$X$2318,汇总!$B158,常规版本稳定性测试结果!$X$5:$X$2318,$B158)</f>
        <v>0</v>
      </c>
      <c r="E158" s="106">
        <f>COUNTIFS(常规版本稳定性测试结果!$X$5:$X$2318,汇总!$B158,常规版本稳定性测试结果!$X$5:$X$2318,$B158,常规版本稳定性测试结果!$AH$5:$AH$2318,"OK")</f>
        <v>0</v>
      </c>
      <c r="F158" s="107">
        <f>COUNTIFS(常规版本稳定性测试结果!$X$5:$X$2318,汇总!$B158,常规版本稳定性测试结果!$X$5:$X$2318,$B158,常规版本稳定性测试结果!$AH$5:$AH$2318,"NG")</f>
        <v>0</v>
      </c>
      <c r="G158" s="108">
        <f>COUNTIFS(常规版本稳定性测试结果!$X$5:$X$2318,汇总!$B158,常规版本稳定性测试结果!$X$5:$X$2318,$B158,常规版本稳定性测试结果!$E$5:$E$2318,"JV")</f>
        <v>0</v>
      </c>
      <c r="H158" s="108">
        <f>COUNTIFS(常规版本稳定性测试结果!$X$5:$X$2318,汇总!$B158,常规版本稳定性测试结果!$X$5:$X$2318,$B158,常规版本稳定性测试结果!$E$5:$E$2318,"FBU")</f>
        <v>0</v>
      </c>
      <c r="I158" s="99">
        <f>COUNTIFS(常规版本稳定性测试结果!$X$5:$X$2318,汇总!$B158,常规版本稳定性测试结果!$X$5:$X$2318,$B158,常规版本稳定性测试结果!$E$5:$E$2318,"FBU")</f>
        <v>0</v>
      </c>
      <c r="J158" s="99">
        <f>COUNTIFS(常规版本稳定性测试结果!$X$5:$X$2318,汇总!$B158,常规版本稳定性测试结果!$X$5:$X$2318,$B158,常规版本稳定性测试结果!$E$5:$E$2318,"FBU")</f>
        <v>0</v>
      </c>
    </row>
    <row r="159" spans="2:10" hidden="1" outlineLevel="2">
      <c r="B159" s="112">
        <v>43274</v>
      </c>
      <c r="C159" s="112"/>
      <c r="D159" s="106">
        <f>COUNTIFS(常规版本稳定性测试结果!$X$5:$X$2318,汇总!$B159,常规版本稳定性测试结果!$X$5:$X$2318,$B159)</f>
        <v>0</v>
      </c>
      <c r="E159" s="106">
        <f>COUNTIFS(常规版本稳定性测试结果!$X$5:$X$2318,汇总!$B159,常规版本稳定性测试结果!$X$5:$X$2318,$B159,常规版本稳定性测试结果!$AH$5:$AH$2318,"OK")</f>
        <v>0</v>
      </c>
      <c r="F159" s="107">
        <f>COUNTIFS(常规版本稳定性测试结果!$X$5:$X$2318,汇总!$B159,常规版本稳定性测试结果!$X$5:$X$2318,$B159,常规版本稳定性测试结果!$AH$5:$AH$2318,"NG")</f>
        <v>0</v>
      </c>
      <c r="G159" s="108">
        <f>COUNTIFS(常规版本稳定性测试结果!$X$5:$X$2318,汇总!$B159,常规版本稳定性测试结果!$X$5:$X$2318,$B159,常规版本稳定性测试结果!$E$5:$E$2318,"JV")</f>
        <v>0</v>
      </c>
      <c r="H159" s="108">
        <f>COUNTIFS(常规版本稳定性测试结果!$X$5:$X$2318,汇总!$B159,常规版本稳定性测试结果!$X$5:$X$2318,$B159,常规版本稳定性测试结果!$E$5:$E$2318,"FBU")</f>
        <v>0</v>
      </c>
      <c r="I159" s="99">
        <f>COUNTIFS(常规版本稳定性测试结果!$X$5:$X$2318,汇总!$B159,常规版本稳定性测试结果!$X$5:$X$2318,$B159,常规版本稳定性测试结果!$E$5:$E$2318,"FBU")</f>
        <v>0</v>
      </c>
      <c r="J159" s="99">
        <f>COUNTIFS(常规版本稳定性测试结果!$X$5:$X$2318,汇总!$B159,常规版本稳定性测试结果!$X$5:$X$2318,$B159,常规版本稳定性测试结果!$E$5:$E$2318,"FBU")</f>
        <v>0</v>
      </c>
    </row>
    <row r="160" spans="2:10" hidden="1" outlineLevel="2">
      <c r="B160" s="112">
        <v>43275</v>
      </c>
      <c r="C160" s="112"/>
      <c r="D160" s="106">
        <f>COUNTIFS(常规版本稳定性测试结果!$X$5:$X$2318,汇总!$B160,常规版本稳定性测试结果!$X$5:$X$2318,$B160)</f>
        <v>0</v>
      </c>
      <c r="E160" s="106">
        <f>COUNTIFS(常规版本稳定性测试结果!$X$5:$X$2318,汇总!$B160,常规版本稳定性测试结果!$X$5:$X$2318,$B160,常规版本稳定性测试结果!$AH$5:$AH$2318,"OK")</f>
        <v>0</v>
      </c>
      <c r="F160" s="107">
        <f>COUNTIFS(常规版本稳定性测试结果!$X$5:$X$2318,汇总!$B160,常规版本稳定性测试结果!$X$5:$X$2318,$B160,常规版本稳定性测试结果!$AH$5:$AH$2318,"NG")</f>
        <v>0</v>
      </c>
      <c r="G160" s="108">
        <f>COUNTIFS(常规版本稳定性测试结果!$X$5:$X$2318,汇总!$B160,常规版本稳定性测试结果!$X$5:$X$2318,$B160,常规版本稳定性测试结果!$E$5:$E$2318,"JV")</f>
        <v>0</v>
      </c>
      <c r="H160" s="108">
        <f>COUNTIFS(常规版本稳定性测试结果!$X$5:$X$2318,汇总!$B160,常规版本稳定性测试结果!$X$5:$X$2318,$B160,常规版本稳定性测试结果!$E$5:$E$2318,"FBU")</f>
        <v>0</v>
      </c>
      <c r="I160" s="99">
        <f>COUNTIFS(常规版本稳定性测试结果!$X$5:$X$2318,汇总!$B160,常规版本稳定性测试结果!$X$5:$X$2318,$B160,常规版本稳定性测试结果!$E$5:$E$2318,"FBU")</f>
        <v>0</v>
      </c>
      <c r="J160" s="99">
        <f>COUNTIFS(常规版本稳定性测试结果!$X$5:$X$2318,汇总!$B160,常规版本稳定性测试结果!$X$5:$X$2318,$B160,常规版本稳定性测试结果!$E$5:$E$2318,"FBU")</f>
        <v>0</v>
      </c>
    </row>
    <row r="161" spans="2:10" hidden="1" outlineLevel="2">
      <c r="B161" s="112">
        <v>43276</v>
      </c>
      <c r="C161" s="112"/>
      <c r="D161" s="106">
        <f>COUNTIFS(常规版本稳定性测试结果!$X$5:$X$2318,汇总!$B161,常规版本稳定性测试结果!$X$5:$X$2318,$B161)</f>
        <v>0</v>
      </c>
      <c r="E161" s="106">
        <f>COUNTIFS(常规版本稳定性测试结果!$X$5:$X$2318,汇总!$B161,常规版本稳定性测试结果!$X$5:$X$2318,$B161,常规版本稳定性测试结果!$AH$5:$AH$2318,"OK")</f>
        <v>0</v>
      </c>
      <c r="F161" s="107">
        <f>COUNTIFS(常规版本稳定性测试结果!$X$5:$X$2318,汇总!$B161,常规版本稳定性测试结果!$X$5:$X$2318,$B161,常规版本稳定性测试结果!$AH$5:$AH$2318,"NG")</f>
        <v>0</v>
      </c>
      <c r="G161" s="108">
        <f>COUNTIFS(常规版本稳定性测试结果!$X$5:$X$2318,汇总!$B161,常规版本稳定性测试结果!$X$5:$X$2318,$B161,常规版本稳定性测试结果!$E$5:$E$2318,"JV")</f>
        <v>0</v>
      </c>
      <c r="H161" s="108">
        <f>COUNTIFS(常规版本稳定性测试结果!$X$5:$X$2318,汇总!$B161,常规版本稳定性测试结果!$X$5:$X$2318,$B161,常规版本稳定性测试结果!$E$5:$E$2318,"FBU")</f>
        <v>0</v>
      </c>
      <c r="I161" s="99">
        <f>COUNTIFS(常规版本稳定性测试结果!$X$5:$X$2318,汇总!$B161,常规版本稳定性测试结果!$X$5:$X$2318,$B161,常规版本稳定性测试结果!$E$5:$E$2318,"FBU")</f>
        <v>0</v>
      </c>
      <c r="J161" s="99">
        <f>COUNTIFS(常规版本稳定性测试结果!$X$5:$X$2318,汇总!$B161,常规版本稳定性测试结果!$X$5:$X$2318,$B161,常规版本稳定性测试结果!$E$5:$E$2318,"FBU")</f>
        <v>0</v>
      </c>
    </row>
    <row r="162" spans="2:10" hidden="1" outlineLevel="2">
      <c r="B162" s="112">
        <v>43277</v>
      </c>
      <c r="C162" s="112"/>
      <c r="D162" s="106">
        <f>COUNTIFS(常规版本稳定性测试结果!$X$5:$X$2318,汇总!$B162,常规版本稳定性测试结果!$X$5:$X$2318,$B162)</f>
        <v>0</v>
      </c>
      <c r="E162" s="106">
        <f>COUNTIFS(常规版本稳定性测试结果!$X$5:$X$2318,汇总!$B162,常规版本稳定性测试结果!$X$5:$X$2318,$B162,常规版本稳定性测试结果!$AH$5:$AH$2318,"OK")</f>
        <v>0</v>
      </c>
      <c r="F162" s="107">
        <f>COUNTIFS(常规版本稳定性测试结果!$X$5:$X$2318,汇总!$B162,常规版本稳定性测试结果!$X$5:$X$2318,$B162,常规版本稳定性测试结果!$AH$5:$AH$2318,"NG")</f>
        <v>0</v>
      </c>
      <c r="G162" s="108">
        <f>COUNTIFS(常规版本稳定性测试结果!$X$5:$X$2318,汇总!$B162,常规版本稳定性测试结果!$X$5:$X$2318,$B162,常规版本稳定性测试结果!$E$5:$E$2318,"JV")</f>
        <v>0</v>
      </c>
      <c r="H162" s="108">
        <f>COUNTIFS(常规版本稳定性测试结果!$X$5:$X$2318,汇总!$B162,常规版本稳定性测试结果!$X$5:$X$2318,$B162,常规版本稳定性测试结果!$E$5:$E$2318,"FBU")</f>
        <v>0</v>
      </c>
      <c r="I162" s="99">
        <f>COUNTIFS(常规版本稳定性测试结果!$X$5:$X$2318,汇总!$B162,常规版本稳定性测试结果!$X$5:$X$2318,$B162,常规版本稳定性测试结果!$E$5:$E$2318,"FBU")</f>
        <v>0</v>
      </c>
      <c r="J162" s="99">
        <f>COUNTIFS(常规版本稳定性测试结果!$X$5:$X$2318,汇总!$B162,常规版本稳定性测试结果!$X$5:$X$2318,$B162,常规版本稳定性测试结果!$E$5:$E$2318,"FBU")</f>
        <v>0</v>
      </c>
    </row>
    <row r="163" spans="2:10" hidden="1" outlineLevel="2">
      <c r="B163" s="112">
        <v>43278</v>
      </c>
      <c r="C163" s="112"/>
      <c r="D163" s="106">
        <f>COUNTIFS(常规版本稳定性测试结果!$X$5:$X$2318,汇总!$B163,常规版本稳定性测试结果!$X$5:$X$2318,$B163)</f>
        <v>0</v>
      </c>
      <c r="E163" s="106">
        <f>COUNTIFS(常规版本稳定性测试结果!$X$5:$X$2318,汇总!$B163,常规版本稳定性测试结果!$X$5:$X$2318,$B163,常规版本稳定性测试结果!$AH$5:$AH$2318,"OK")</f>
        <v>0</v>
      </c>
      <c r="F163" s="107">
        <f>COUNTIFS(常规版本稳定性测试结果!$X$5:$X$2318,汇总!$B163,常规版本稳定性测试结果!$X$5:$X$2318,$B163,常规版本稳定性测试结果!$AH$5:$AH$2318,"NG")</f>
        <v>0</v>
      </c>
      <c r="G163" s="108">
        <f>COUNTIFS(常规版本稳定性测试结果!$X$5:$X$2318,汇总!$B163,常规版本稳定性测试结果!$X$5:$X$2318,$B163,常规版本稳定性测试结果!$E$5:$E$2318,"JV")</f>
        <v>0</v>
      </c>
      <c r="H163" s="108">
        <f>COUNTIFS(常规版本稳定性测试结果!$X$5:$X$2318,汇总!$B163,常规版本稳定性测试结果!$X$5:$X$2318,$B163,常规版本稳定性测试结果!$E$5:$E$2318,"FBU")</f>
        <v>0</v>
      </c>
      <c r="I163" s="99">
        <f>COUNTIFS(常规版本稳定性测试结果!$X$5:$X$2318,汇总!$B163,常规版本稳定性测试结果!$X$5:$X$2318,$B163,常规版本稳定性测试结果!$E$5:$E$2318,"FBU")</f>
        <v>0</v>
      </c>
      <c r="J163" s="99">
        <f>COUNTIFS(常规版本稳定性测试结果!$X$5:$X$2318,汇总!$B163,常规版本稳定性测试结果!$X$5:$X$2318,$B163,常规版本稳定性测试结果!$E$5:$E$2318,"FBU")</f>
        <v>0</v>
      </c>
    </row>
    <row r="164" spans="2:10" hidden="1" outlineLevel="2">
      <c r="B164" s="112">
        <v>43279</v>
      </c>
      <c r="C164" s="112"/>
      <c r="D164" s="106">
        <f>COUNTIFS(常规版本稳定性测试结果!$X$5:$X$2318,汇总!$B164,常规版本稳定性测试结果!$X$5:$X$2318,$B164)</f>
        <v>0</v>
      </c>
      <c r="E164" s="106">
        <f>COUNTIFS(常规版本稳定性测试结果!$X$5:$X$2318,汇总!$B164,常规版本稳定性测试结果!$X$5:$X$2318,$B164,常规版本稳定性测试结果!$AH$5:$AH$2318,"OK")</f>
        <v>0</v>
      </c>
      <c r="F164" s="107">
        <f>COUNTIFS(常规版本稳定性测试结果!$X$5:$X$2318,汇总!$B164,常规版本稳定性测试结果!$X$5:$X$2318,$B164,常规版本稳定性测试结果!$AH$5:$AH$2318,"NG")</f>
        <v>0</v>
      </c>
      <c r="G164" s="108">
        <f>COUNTIFS(常规版本稳定性测试结果!$X$5:$X$2318,汇总!$B164,常规版本稳定性测试结果!$X$5:$X$2318,$B164,常规版本稳定性测试结果!$E$5:$E$2318,"JV")</f>
        <v>0</v>
      </c>
      <c r="H164" s="108">
        <f>COUNTIFS(常规版本稳定性测试结果!$X$5:$X$2318,汇总!$B164,常规版本稳定性测试结果!$X$5:$X$2318,$B164,常规版本稳定性测试结果!$E$5:$E$2318,"FBU")</f>
        <v>0</v>
      </c>
      <c r="I164" s="99">
        <f>COUNTIFS(常规版本稳定性测试结果!$X$5:$X$2318,汇总!$B164,常规版本稳定性测试结果!$X$5:$X$2318,$B164,常规版本稳定性测试结果!$E$5:$E$2318,"FBU")</f>
        <v>0</v>
      </c>
      <c r="J164" s="99">
        <f>COUNTIFS(常规版本稳定性测试结果!$X$5:$X$2318,汇总!$B164,常规版本稳定性测试结果!$X$5:$X$2318,$B164,常规版本稳定性测试结果!$E$5:$E$2318,"FBU")</f>
        <v>0</v>
      </c>
    </row>
    <row r="165" spans="2:10" hidden="1" outlineLevel="2">
      <c r="B165" s="112">
        <v>43280</v>
      </c>
      <c r="C165" s="112"/>
      <c r="D165" s="106">
        <f>COUNTIFS(常规版本稳定性测试结果!$X$5:$X$2318,汇总!$B165,常规版本稳定性测试结果!$X$5:$X$2318,$B165)</f>
        <v>0</v>
      </c>
      <c r="E165" s="106">
        <f>COUNTIFS(常规版本稳定性测试结果!$X$5:$X$2318,汇总!$B165,常规版本稳定性测试结果!$X$5:$X$2318,$B165,常规版本稳定性测试结果!$AH$5:$AH$2318,"OK")</f>
        <v>0</v>
      </c>
      <c r="F165" s="107">
        <f>COUNTIFS(常规版本稳定性测试结果!$X$5:$X$2318,汇总!$B165,常规版本稳定性测试结果!$X$5:$X$2318,$B165,常规版本稳定性测试结果!$AH$5:$AH$2318,"NG")</f>
        <v>0</v>
      </c>
      <c r="G165" s="108">
        <f>COUNTIFS(常规版本稳定性测试结果!$X$5:$X$2318,汇总!$B165,常规版本稳定性测试结果!$X$5:$X$2318,$B165,常规版本稳定性测试结果!$E$5:$E$2318,"JV")</f>
        <v>0</v>
      </c>
      <c r="H165" s="108">
        <f>COUNTIFS(常规版本稳定性测试结果!$X$5:$X$2318,汇总!$B165,常规版本稳定性测试结果!$X$5:$X$2318,$B165,常规版本稳定性测试结果!$E$5:$E$2318,"FBU")</f>
        <v>0</v>
      </c>
      <c r="I165" s="99">
        <f>COUNTIFS(常规版本稳定性测试结果!$X$5:$X$2318,汇总!$B165,常规版本稳定性测试结果!$X$5:$X$2318,$B165,常规版本稳定性测试结果!$E$5:$E$2318,"FBU")</f>
        <v>0</v>
      </c>
      <c r="J165" s="99">
        <f>COUNTIFS(常规版本稳定性测试结果!$X$5:$X$2318,汇总!$B165,常规版本稳定性测试结果!$X$5:$X$2318,$B165,常规版本稳定性测试结果!$E$5:$E$2318,"FBU")</f>
        <v>0</v>
      </c>
    </row>
    <row r="166" spans="2:10" hidden="1" outlineLevel="2">
      <c r="B166" s="112">
        <v>43281</v>
      </c>
      <c r="C166" s="112"/>
      <c r="D166" s="106">
        <f>COUNTIFS(常规版本稳定性测试结果!$X$5:$X$2318,汇总!$B166,常规版本稳定性测试结果!$X$5:$X$2318,$B166)</f>
        <v>0</v>
      </c>
      <c r="E166" s="106">
        <f>COUNTIFS(常规版本稳定性测试结果!$X$5:$X$2318,汇总!$B166,常规版本稳定性测试结果!$X$5:$X$2318,$B166,常规版本稳定性测试结果!$AH$5:$AH$2318,"OK")</f>
        <v>0</v>
      </c>
      <c r="F166" s="107">
        <f>COUNTIFS(常规版本稳定性测试结果!$X$5:$X$2318,汇总!$B166,常规版本稳定性测试结果!$X$5:$X$2318,$B166,常规版本稳定性测试结果!$AH$5:$AH$2318,"NG")</f>
        <v>0</v>
      </c>
      <c r="G166" s="108">
        <f>COUNTIFS(常规版本稳定性测试结果!$X$5:$X$2318,汇总!$B166,常规版本稳定性测试结果!$X$5:$X$2318,$B166,常规版本稳定性测试结果!$E$5:$E$2318,"JV")</f>
        <v>0</v>
      </c>
      <c r="H166" s="108">
        <f>COUNTIFS(常规版本稳定性测试结果!$X$5:$X$2318,汇总!$B166,常规版本稳定性测试结果!$X$5:$X$2318,$B166,常规版本稳定性测试结果!$E$5:$E$2318,"FBU")</f>
        <v>0</v>
      </c>
      <c r="I166" s="99">
        <f>COUNTIFS(常规版本稳定性测试结果!$X$5:$X$2318,汇总!$B166,常规版本稳定性测试结果!$X$5:$X$2318,$B166,常规版本稳定性测试结果!$E$5:$E$2318,"FBU")</f>
        <v>0</v>
      </c>
      <c r="J166" s="99">
        <f>COUNTIFS(常规版本稳定性测试结果!$X$5:$X$2318,汇总!$B166,常规版本稳定性测试结果!$X$5:$X$2318,$B166,常规版本稳定性测试结果!$E$5:$E$2318,"FBU")</f>
        <v>0</v>
      </c>
    </row>
    <row r="167" spans="2:10" hidden="1" outlineLevel="1" collapsed="1">
      <c r="B167" s="112">
        <v>43282</v>
      </c>
      <c r="C167" s="112"/>
      <c r="D167" s="106">
        <f>COUNTIFS(常规版本稳定性测试结果!$X$5:$X$2318,汇总!$B167,常规版本稳定性测试结果!$X$5:$X$2318,$B167)</f>
        <v>0</v>
      </c>
      <c r="E167" s="106">
        <f>COUNTIFS(常规版本稳定性测试结果!$X$5:$X$2318,汇总!$B167,常规版本稳定性测试结果!$X$5:$X$2318,$B167,常规版本稳定性测试结果!$AH$5:$AH$2318,"OK")</f>
        <v>0</v>
      </c>
      <c r="F167" s="107">
        <f>COUNTIFS(常规版本稳定性测试结果!$X$5:$X$2318,汇总!$B167,常规版本稳定性测试结果!$X$5:$X$2318,$B167,常规版本稳定性测试结果!$AH$5:$AH$2318,"NG")</f>
        <v>0</v>
      </c>
      <c r="G167" s="108">
        <f>COUNTIFS(常规版本稳定性测试结果!$X$5:$X$2318,汇总!$B167,常规版本稳定性测试结果!$X$5:$X$2318,$B167,常规版本稳定性测试结果!$E$5:$E$2318,"JV")</f>
        <v>0</v>
      </c>
      <c r="H167" s="108">
        <f>COUNTIFS(常规版本稳定性测试结果!$X$5:$X$2318,汇总!$B167,常规版本稳定性测试结果!$X$5:$X$2318,$B167,常规版本稳定性测试结果!$E$5:$E$2318,"FBU")</f>
        <v>0</v>
      </c>
      <c r="I167" s="99">
        <f>COUNTIFS(常规版本稳定性测试结果!$X$5:$X$2318,汇总!$B167,常规版本稳定性测试结果!$X$5:$X$2318,$B167,常规版本稳定性测试结果!$E$5:$E$2318,"FBU")</f>
        <v>0</v>
      </c>
      <c r="J167" s="99">
        <f>COUNTIFS(常规版本稳定性测试结果!$X$5:$X$2318,汇总!$B167,常规版本稳定性测试结果!$X$5:$X$2318,$B167,常规版本稳定性测试结果!$E$5:$E$2318,"FBU")</f>
        <v>0</v>
      </c>
    </row>
    <row r="168" spans="2:10" hidden="1" outlineLevel="2">
      <c r="B168" s="112">
        <v>43283</v>
      </c>
      <c r="C168" s="112"/>
      <c r="D168" s="106">
        <f>COUNTIFS(常规版本稳定性测试结果!$X$5:$X$2318,汇总!$B168,常规版本稳定性测试结果!$X$5:$X$2318,$B168)</f>
        <v>0</v>
      </c>
      <c r="E168" s="106">
        <f>COUNTIFS(常规版本稳定性测试结果!$X$5:$X$2318,汇总!$B168,常规版本稳定性测试结果!$X$5:$X$2318,$B168,常规版本稳定性测试结果!$AH$5:$AH$2318,"OK")</f>
        <v>0</v>
      </c>
      <c r="F168" s="107">
        <f>COUNTIFS(常规版本稳定性测试结果!$X$5:$X$2318,汇总!$B168,常规版本稳定性测试结果!$X$5:$X$2318,$B168,常规版本稳定性测试结果!$AH$5:$AH$2318,"NG")</f>
        <v>0</v>
      </c>
      <c r="G168" s="108">
        <f>COUNTIFS(常规版本稳定性测试结果!$X$5:$X$2318,汇总!$B168,常规版本稳定性测试结果!$X$5:$X$2318,$B168,常规版本稳定性测试结果!$E$5:$E$2318,"JV")</f>
        <v>0</v>
      </c>
      <c r="H168" s="108">
        <f>COUNTIFS(常规版本稳定性测试结果!$X$5:$X$2318,汇总!$B168,常规版本稳定性测试结果!$X$5:$X$2318,$B168,常规版本稳定性测试结果!$E$5:$E$2318,"FBU")</f>
        <v>0</v>
      </c>
      <c r="I168" s="99">
        <f>COUNTIFS(常规版本稳定性测试结果!$X$5:$X$2318,汇总!$B168,常规版本稳定性测试结果!$X$5:$X$2318,$B168,常规版本稳定性测试结果!$E$5:$E$2318,"FBU")</f>
        <v>0</v>
      </c>
      <c r="J168" s="99">
        <f>COUNTIFS(常规版本稳定性测试结果!$X$5:$X$2318,汇总!$B168,常规版本稳定性测试结果!$X$5:$X$2318,$B168,常规版本稳定性测试结果!$E$5:$E$2318,"FBU")</f>
        <v>0</v>
      </c>
    </row>
    <row r="169" spans="2:10" hidden="1" outlineLevel="2">
      <c r="B169" s="112">
        <v>43284</v>
      </c>
      <c r="C169" s="112"/>
      <c r="D169" s="106">
        <f>COUNTIFS(常规版本稳定性测试结果!$X$5:$X$2318,汇总!$B169,常规版本稳定性测试结果!$X$5:$X$2318,$B169)</f>
        <v>0</v>
      </c>
      <c r="E169" s="106">
        <f>COUNTIFS(常规版本稳定性测试结果!$X$5:$X$2318,汇总!$B169,常规版本稳定性测试结果!$X$5:$X$2318,$B169,常规版本稳定性测试结果!$AH$5:$AH$2318,"OK")</f>
        <v>0</v>
      </c>
      <c r="F169" s="107">
        <f>COUNTIFS(常规版本稳定性测试结果!$X$5:$X$2318,汇总!$B169,常规版本稳定性测试结果!$X$5:$X$2318,$B169,常规版本稳定性测试结果!$AH$5:$AH$2318,"NG")</f>
        <v>0</v>
      </c>
      <c r="G169" s="108">
        <f>COUNTIFS(常规版本稳定性测试结果!$X$5:$X$2318,汇总!$B169,常规版本稳定性测试结果!$X$5:$X$2318,$B169,常规版本稳定性测试结果!$E$5:$E$2318,"JV")</f>
        <v>0</v>
      </c>
      <c r="H169" s="108">
        <f>COUNTIFS(常规版本稳定性测试结果!$X$5:$X$2318,汇总!$B169,常规版本稳定性测试结果!$X$5:$X$2318,$B169,常规版本稳定性测试结果!$E$5:$E$2318,"FBU")</f>
        <v>0</v>
      </c>
      <c r="I169" s="99">
        <f>COUNTIFS(常规版本稳定性测试结果!$X$5:$X$2318,汇总!$B169,常规版本稳定性测试结果!$X$5:$X$2318,$B169,常规版本稳定性测试结果!$E$5:$E$2318,"FBU")</f>
        <v>0</v>
      </c>
      <c r="J169" s="99">
        <f>COUNTIFS(常规版本稳定性测试结果!$X$5:$X$2318,汇总!$B169,常规版本稳定性测试结果!$X$5:$X$2318,$B169,常规版本稳定性测试结果!$E$5:$E$2318,"FBU")</f>
        <v>0</v>
      </c>
    </row>
    <row r="170" spans="2:10" hidden="1" outlineLevel="2">
      <c r="B170" s="112">
        <v>43285</v>
      </c>
      <c r="C170" s="112"/>
      <c r="D170" s="106">
        <f>COUNTIFS(常规版本稳定性测试结果!$X$5:$X$2318,汇总!$B170,常规版本稳定性测试结果!$X$5:$X$2318,$B170)</f>
        <v>0</v>
      </c>
      <c r="E170" s="106">
        <f>COUNTIFS(常规版本稳定性测试结果!$X$5:$X$2318,汇总!$B170,常规版本稳定性测试结果!$X$5:$X$2318,$B170,常规版本稳定性测试结果!$AH$5:$AH$2318,"OK")</f>
        <v>0</v>
      </c>
      <c r="F170" s="107">
        <f>COUNTIFS(常规版本稳定性测试结果!$X$5:$X$2318,汇总!$B170,常规版本稳定性测试结果!$X$5:$X$2318,$B170,常规版本稳定性测试结果!$AH$5:$AH$2318,"NG")</f>
        <v>0</v>
      </c>
      <c r="G170" s="108">
        <f>COUNTIFS(常规版本稳定性测试结果!$X$5:$X$2318,汇总!$B170,常规版本稳定性测试结果!$X$5:$X$2318,$B170,常规版本稳定性测试结果!$E$5:$E$2318,"JV")</f>
        <v>0</v>
      </c>
      <c r="H170" s="108">
        <f>COUNTIFS(常规版本稳定性测试结果!$X$5:$X$2318,汇总!$B170,常规版本稳定性测试结果!$X$5:$X$2318,$B170,常规版本稳定性测试结果!$E$5:$E$2318,"FBU")</f>
        <v>0</v>
      </c>
      <c r="I170" s="99">
        <f>COUNTIFS(常规版本稳定性测试结果!$X$5:$X$2318,汇总!$B170,常规版本稳定性测试结果!$X$5:$X$2318,$B170,常规版本稳定性测试结果!$E$5:$E$2318,"FBU")</f>
        <v>0</v>
      </c>
      <c r="J170" s="99">
        <f>COUNTIFS(常规版本稳定性测试结果!$X$5:$X$2318,汇总!$B170,常规版本稳定性测试结果!$X$5:$X$2318,$B170,常规版本稳定性测试结果!$E$5:$E$2318,"FBU")</f>
        <v>0</v>
      </c>
    </row>
    <row r="171" spans="2:10" hidden="1" outlineLevel="2">
      <c r="B171" s="112">
        <v>43286</v>
      </c>
      <c r="C171" s="112"/>
      <c r="D171" s="106">
        <f>COUNTIFS(常规版本稳定性测试结果!$X$5:$X$2318,汇总!$B171,常规版本稳定性测试结果!$X$5:$X$2318,$B171)</f>
        <v>0</v>
      </c>
      <c r="E171" s="106">
        <f>COUNTIFS(常规版本稳定性测试结果!$X$5:$X$2318,汇总!$B171,常规版本稳定性测试结果!$X$5:$X$2318,$B171,常规版本稳定性测试结果!$AH$5:$AH$2318,"OK")</f>
        <v>0</v>
      </c>
      <c r="F171" s="107">
        <f>COUNTIFS(常规版本稳定性测试结果!$X$5:$X$2318,汇总!$B171,常规版本稳定性测试结果!$X$5:$X$2318,$B171,常规版本稳定性测试结果!$AH$5:$AH$2318,"NG")</f>
        <v>0</v>
      </c>
      <c r="G171" s="108">
        <f>COUNTIFS(常规版本稳定性测试结果!$X$5:$X$2318,汇总!$B171,常规版本稳定性测试结果!$X$5:$X$2318,$B171,常规版本稳定性测试结果!$E$5:$E$2318,"JV")</f>
        <v>0</v>
      </c>
      <c r="H171" s="108">
        <f>COUNTIFS(常规版本稳定性测试结果!$X$5:$X$2318,汇总!$B171,常规版本稳定性测试结果!$X$5:$X$2318,$B171,常规版本稳定性测试结果!$E$5:$E$2318,"FBU")</f>
        <v>0</v>
      </c>
      <c r="I171" s="99">
        <f>COUNTIFS(常规版本稳定性测试结果!$X$5:$X$2318,汇总!$B171,常规版本稳定性测试结果!$X$5:$X$2318,$B171,常规版本稳定性测试结果!$E$5:$E$2318,"FBU")</f>
        <v>0</v>
      </c>
      <c r="J171" s="99">
        <f>COUNTIFS(常规版本稳定性测试结果!$X$5:$X$2318,汇总!$B171,常规版本稳定性测试结果!$X$5:$X$2318,$B171,常规版本稳定性测试结果!$E$5:$E$2318,"FBU")</f>
        <v>0</v>
      </c>
    </row>
    <row r="172" spans="2:10" hidden="1" outlineLevel="2">
      <c r="B172" s="112">
        <v>43287</v>
      </c>
      <c r="C172" s="112"/>
      <c r="D172" s="106">
        <f>COUNTIFS(常规版本稳定性测试结果!$X$5:$X$2318,汇总!$B172,常规版本稳定性测试结果!$X$5:$X$2318,$B172)</f>
        <v>0</v>
      </c>
      <c r="E172" s="106">
        <f>COUNTIFS(常规版本稳定性测试结果!$X$5:$X$2318,汇总!$B172,常规版本稳定性测试结果!$X$5:$X$2318,$B172,常规版本稳定性测试结果!$AH$5:$AH$2318,"OK")</f>
        <v>0</v>
      </c>
      <c r="F172" s="107">
        <f>COUNTIFS(常规版本稳定性测试结果!$X$5:$X$2318,汇总!$B172,常规版本稳定性测试结果!$X$5:$X$2318,$B172,常规版本稳定性测试结果!$AH$5:$AH$2318,"NG")</f>
        <v>0</v>
      </c>
      <c r="G172" s="108">
        <f>COUNTIFS(常规版本稳定性测试结果!$X$5:$X$2318,汇总!$B172,常规版本稳定性测试结果!$X$5:$X$2318,$B172,常规版本稳定性测试结果!$E$5:$E$2318,"JV")</f>
        <v>0</v>
      </c>
      <c r="H172" s="108">
        <f>COUNTIFS(常规版本稳定性测试结果!$X$5:$X$2318,汇总!$B172,常规版本稳定性测试结果!$X$5:$X$2318,$B172,常规版本稳定性测试结果!$E$5:$E$2318,"FBU")</f>
        <v>0</v>
      </c>
      <c r="I172" s="99">
        <f>COUNTIFS(常规版本稳定性测试结果!$X$5:$X$2318,汇总!$B172,常规版本稳定性测试结果!$X$5:$X$2318,$B172,常规版本稳定性测试结果!$E$5:$E$2318,"FBU")</f>
        <v>0</v>
      </c>
      <c r="J172" s="99">
        <f>COUNTIFS(常规版本稳定性测试结果!$X$5:$X$2318,汇总!$B172,常规版本稳定性测试结果!$X$5:$X$2318,$B172,常规版本稳定性测试结果!$E$5:$E$2318,"FBU")</f>
        <v>0</v>
      </c>
    </row>
    <row r="173" spans="2:10" hidden="1" outlineLevel="2">
      <c r="B173" s="112">
        <v>43288</v>
      </c>
      <c r="C173" s="112"/>
      <c r="D173" s="106">
        <f>COUNTIFS(常规版本稳定性测试结果!$X$5:$X$2318,汇总!$B173,常规版本稳定性测试结果!$X$5:$X$2318,$B173)</f>
        <v>0</v>
      </c>
      <c r="E173" s="106">
        <f>COUNTIFS(常规版本稳定性测试结果!$X$5:$X$2318,汇总!$B173,常规版本稳定性测试结果!$X$5:$X$2318,$B173,常规版本稳定性测试结果!$AH$5:$AH$2318,"OK")</f>
        <v>0</v>
      </c>
      <c r="F173" s="107">
        <f>COUNTIFS(常规版本稳定性测试结果!$X$5:$X$2318,汇总!$B173,常规版本稳定性测试结果!$X$5:$X$2318,$B173,常规版本稳定性测试结果!$AH$5:$AH$2318,"NG")</f>
        <v>0</v>
      </c>
      <c r="G173" s="108">
        <f>COUNTIFS(常规版本稳定性测试结果!$X$5:$X$2318,汇总!$B173,常规版本稳定性测试结果!$X$5:$X$2318,$B173,常规版本稳定性测试结果!$E$5:$E$2318,"JV")</f>
        <v>0</v>
      </c>
      <c r="H173" s="108">
        <f>COUNTIFS(常规版本稳定性测试结果!$X$5:$X$2318,汇总!$B173,常规版本稳定性测试结果!$X$5:$X$2318,$B173,常规版本稳定性测试结果!$E$5:$E$2318,"FBU")</f>
        <v>0</v>
      </c>
      <c r="I173" s="99">
        <f>COUNTIFS(常规版本稳定性测试结果!$X$5:$X$2318,汇总!$B173,常规版本稳定性测试结果!$X$5:$X$2318,$B173,常规版本稳定性测试结果!$E$5:$E$2318,"FBU")</f>
        <v>0</v>
      </c>
      <c r="J173" s="99">
        <f>COUNTIFS(常规版本稳定性测试结果!$X$5:$X$2318,汇总!$B173,常规版本稳定性测试结果!$X$5:$X$2318,$B173,常规版本稳定性测试结果!$E$5:$E$2318,"FBU")</f>
        <v>0</v>
      </c>
    </row>
    <row r="174" spans="2:10" hidden="1" outlineLevel="2">
      <c r="B174" s="112">
        <v>43289</v>
      </c>
      <c r="C174" s="112"/>
      <c r="D174" s="106">
        <f>COUNTIFS(常规版本稳定性测试结果!$X$5:$X$2318,汇总!$B174,常规版本稳定性测试结果!$X$5:$X$2318,$B174)</f>
        <v>0</v>
      </c>
      <c r="E174" s="106">
        <f>COUNTIFS(常规版本稳定性测试结果!$X$5:$X$2318,汇总!$B174,常规版本稳定性测试结果!$X$5:$X$2318,$B174,常规版本稳定性测试结果!$AH$5:$AH$2318,"OK")</f>
        <v>0</v>
      </c>
      <c r="F174" s="107">
        <f>COUNTIFS(常规版本稳定性测试结果!$X$5:$X$2318,汇总!$B174,常规版本稳定性测试结果!$X$5:$X$2318,$B174,常规版本稳定性测试结果!$AH$5:$AH$2318,"NG")</f>
        <v>0</v>
      </c>
      <c r="G174" s="108">
        <f>COUNTIFS(常规版本稳定性测试结果!$X$5:$X$2318,汇总!$B174,常规版本稳定性测试结果!$X$5:$X$2318,$B174,常规版本稳定性测试结果!$E$5:$E$2318,"JV")</f>
        <v>0</v>
      </c>
      <c r="H174" s="108">
        <f>COUNTIFS(常规版本稳定性测试结果!$X$5:$X$2318,汇总!$B174,常规版本稳定性测试结果!$X$5:$X$2318,$B174,常规版本稳定性测试结果!$E$5:$E$2318,"FBU")</f>
        <v>0</v>
      </c>
      <c r="I174" s="99">
        <f>COUNTIFS(常规版本稳定性测试结果!$X$5:$X$2318,汇总!$B174,常规版本稳定性测试结果!$X$5:$X$2318,$B174,常规版本稳定性测试结果!$E$5:$E$2318,"FBU")</f>
        <v>0</v>
      </c>
      <c r="J174" s="99">
        <f>COUNTIFS(常规版本稳定性测试结果!$X$5:$X$2318,汇总!$B174,常规版本稳定性测试结果!$X$5:$X$2318,$B174,常规版本稳定性测试结果!$E$5:$E$2318,"FBU")</f>
        <v>0</v>
      </c>
    </row>
    <row r="175" spans="2:10" hidden="1" outlineLevel="2">
      <c r="B175" s="112">
        <v>43290</v>
      </c>
      <c r="C175" s="112"/>
      <c r="D175" s="106">
        <f>COUNTIFS(常规版本稳定性测试结果!$X$5:$X$2318,汇总!$B175,常规版本稳定性测试结果!$X$5:$X$2318,$B175)</f>
        <v>0</v>
      </c>
      <c r="E175" s="106">
        <f>COUNTIFS(常规版本稳定性测试结果!$X$5:$X$2318,汇总!$B175,常规版本稳定性测试结果!$X$5:$X$2318,$B175,常规版本稳定性测试结果!$AH$5:$AH$2318,"OK")</f>
        <v>0</v>
      </c>
      <c r="F175" s="107">
        <f>COUNTIFS(常规版本稳定性测试结果!$X$5:$X$2318,汇总!$B175,常规版本稳定性测试结果!$X$5:$X$2318,$B175,常规版本稳定性测试结果!$AH$5:$AH$2318,"NG")</f>
        <v>0</v>
      </c>
      <c r="G175" s="108">
        <f>COUNTIFS(常规版本稳定性测试结果!$X$5:$X$2318,汇总!$B175,常规版本稳定性测试结果!$X$5:$X$2318,$B175,常规版本稳定性测试结果!$E$5:$E$2318,"JV")</f>
        <v>0</v>
      </c>
      <c r="H175" s="108">
        <f>COUNTIFS(常规版本稳定性测试结果!$X$5:$X$2318,汇总!$B175,常规版本稳定性测试结果!$X$5:$X$2318,$B175,常规版本稳定性测试结果!$E$5:$E$2318,"FBU")</f>
        <v>0</v>
      </c>
      <c r="I175" s="99">
        <f>COUNTIFS(常规版本稳定性测试结果!$X$5:$X$2318,汇总!$B175,常规版本稳定性测试结果!$X$5:$X$2318,$B175,常规版本稳定性测试结果!$E$5:$E$2318,"FBU")</f>
        <v>0</v>
      </c>
      <c r="J175" s="99">
        <f>COUNTIFS(常规版本稳定性测试结果!$X$5:$X$2318,汇总!$B175,常规版本稳定性测试结果!$X$5:$X$2318,$B175,常规版本稳定性测试结果!$E$5:$E$2318,"FBU")</f>
        <v>0</v>
      </c>
    </row>
    <row r="176" spans="2:10" hidden="1" outlineLevel="2">
      <c r="B176" s="112">
        <v>43291</v>
      </c>
      <c r="C176" s="112"/>
      <c r="D176" s="106">
        <f>COUNTIFS(常规版本稳定性测试结果!$X$5:$X$2318,汇总!$B176,常规版本稳定性测试结果!$X$5:$X$2318,$B176)</f>
        <v>0</v>
      </c>
      <c r="E176" s="106">
        <f>COUNTIFS(常规版本稳定性测试结果!$X$5:$X$2318,汇总!$B176,常规版本稳定性测试结果!$X$5:$X$2318,$B176,常规版本稳定性测试结果!$AH$5:$AH$2318,"OK")</f>
        <v>0</v>
      </c>
      <c r="F176" s="107">
        <f>COUNTIFS(常规版本稳定性测试结果!$X$5:$X$2318,汇总!$B176,常规版本稳定性测试结果!$X$5:$X$2318,$B176,常规版本稳定性测试结果!$AH$5:$AH$2318,"NG")</f>
        <v>0</v>
      </c>
      <c r="G176" s="108">
        <f>COUNTIFS(常规版本稳定性测试结果!$X$5:$X$2318,汇总!$B176,常规版本稳定性测试结果!$X$5:$X$2318,$B176,常规版本稳定性测试结果!$E$5:$E$2318,"JV")</f>
        <v>0</v>
      </c>
      <c r="H176" s="108">
        <f>COUNTIFS(常规版本稳定性测试结果!$X$5:$X$2318,汇总!$B176,常规版本稳定性测试结果!$X$5:$X$2318,$B176,常规版本稳定性测试结果!$E$5:$E$2318,"FBU")</f>
        <v>0</v>
      </c>
      <c r="I176" s="99">
        <f>COUNTIFS(常规版本稳定性测试结果!$X$5:$X$2318,汇总!$B176,常规版本稳定性测试结果!$X$5:$X$2318,$B176,常规版本稳定性测试结果!$E$5:$E$2318,"FBU")</f>
        <v>0</v>
      </c>
      <c r="J176" s="99">
        <f>COUNTIFS(常规版本稳定性测试结果!$X$5:$X$2318,汇总!$B176,常规版本稳定性测试结果!$X$5:$X$2318,$B176,常规版本稳定性测试结果!$E$5:$E$2318,"FBU")</f>
        <v>0</v>
      </c>
    </row>
    <row r="177" spans="2:10" hidden="1" outlineLevel="2">
      <c r="B177" s="112">
        <v>43292</v>
      </c>
      <c r="C177" s="112"/>
      <c r="D177" s="106">
        <f>COUNTIFS(常规版本稳定性测试结果!$X$5:$X$2318,汇总!$B177,常规版本稳定性测试结果!$X$5:$X$2318,$B177)</f>
        <v>0</v>
      </c>
      <c r="E177" s="106">
        <f>COUNTIFS(常规版本稳定性测试结果!$X$5:$X$2318,汇总!$B177,常规版本稳定性测试结果!$X$5:$X$2318,$B177,常规版本稳定性测试结果!$AH$5:$AH$2318,"OK")</f>
        <v>0</v>
      </c>
      <c r="F177" s="107">
        <f>COUNTIFS(常规版本稳定性测试结果!$X$5:$X$2318,汇总!$B177,常规版本稳定性测试结果!$X$5:$X$2318,$B177,常规版本稳定性测试结果!$AH$5:$AH$2318,"NG")</f>
        <v>0</v>
      </c>
      <c r="G177" s="108">
        <f>COUNTIFS(常规版本稳定性测试结果!$X$5:$X$2318,汇总!$B177,常规版本稳定性测试结果!$X$5:$X$2318,$B177,常规版本稳定性测试结果!$E$5:$E$2318,"JV")</f>
        <v>0</v>
      </c>
      <c r="H177" s="108">
        <f>COUNTIFS(常规版本稳定性测试结果!$X$5:$X$2318,汇总!$B177,常规版本稳定性测试结果!$X$5:$X$2318,$B177,常规版本稳定性测试结果!$E$5:$E$2318,"FBU")</f>
        <v>0</v>
      </c>
      <c r="I177" s="99">
        <f>COUNTIFS(常规版本稳定性测试结果!$X$5:$X$2318,汇总!$B177,常规版本稳定性测试结果!$X$5:$X$2318,$B177,常规版本稳定性测试结果!$E$5:$E$2318,"FBU")</f>
        <v>0</v>
      </c>
      <c r="J177" s="99">
        <f>COUNTIFS(常规版本稳定性测试结果!$X$5:$X$2318,汇总!$B177,常规版本稳定性测试结果!$X$5:$X$2318,$B177,常规版本稳定性测试结果!$E$5:$E$2318,"FBU")</f>
        <v>0</v>
      </c>
    </row>
    <row r="178" spans="2:10" hidden="1" outlineLevel="2">
      <c r="B178" s="112">
        <v>43293</v>
      </c>
      <c r="C178" s="112"/>
      <c r="D178" s="106">
        <f>COUNTIFS(常规版本稳定性测试结果!$X$5:$X$2318,汇总!$B178,常规版本稳定性测试结果!$X$5:$X$2318,$B178)</f>
        <v>0</v>
      </c>
      <c r="E178" s="106">
        <f>COUNTIFS(常规版本稳定性测试结果!$X$5:$X$2318,汇总!$B178,常规版本稳定性测试结果!$X$5:$X$2318,$B178,常规版本稳定性测试结果!$AH$5:$AH$2318,"OK")</f>
        <v>0</v>
      </c>
      <c r="F178" s="107">
        <f>COUNTIFS(常规版本稳定性测试结果!$X$5:$X$2318,汇总!$B178,常规版本稳定性测试结果!$X$5:$X$2318,$B178,常规版本稳定性测试结果!$AH$5:$AH$2318,"NG")</f>
        <v>0</v>
      </c>
      <c r="G178" s="108">
        <f>COUNTIFS(常规版本稳定性测试结果!$X$5:$X$2318,汇总!$B178,常规版本稳定性测试结果!$X$5:$X$2318,$B178,常规版本稳定性测试结果!$E$5:$E$2318,"JV")</f>
        <v>0</v>
      </c>
      <c r="H178" s="108">
        <f>COUNTIFS(常规版本稳定性测试结果!$X$5:$X$2318,汇总!$B178,常规版本稳定性测试结果!$X$5:$X$2318,$B178,常规版本稳定性测试结果!$E$5:$E$2318,"FBU")</f>
        <v>0</v>
      </c>
      <c r="I178" s="99">
        <f>COUNTIFS(常规版本稳定性测试结果!$X$5:$X$2318,汇总!$B178,常规版本稳定性测试结果!$X$5:$X$2318,$B178,常规版本稳定性测试结果!$E$5:$E$2318,"FBU")</f>
        <v>0</v>
      </c>
      <c r="J178" s="99">
        <f>COUNTIFS(常规版本稳定性测试结果!$X$5:$X$2318,汇总!$B178,常规版本稳定性测试结果!$X$5:$X$2318,$B178,常规版本稳定性测试结果!$E$5:$E$2318,"FBU")</f>
        <v>0</v>
      </c>
    </row>
    <row r="179" spans="2:10" hidden="1" outlineLevel="2">
      <c r="B179" s="112">
        <v>43294</v>
      </c>
      <c r="C179" s="112"/>
      <c r="D179" s="106">
        <f>COUNTIFS(常规版本稳定性测试结果!$X$5:$X$2318,汇总!$B179,常规版本稳定性测试结果!$X$5:$X$2318,$B179)</f>
        <v>0</v>
      </c>
      <c r="E179" s="106">
        <f>COUNTIFS(常规版本稳定性测试结果!$X$5:$X$2318,汇总!$B179,常规版本稳定性测试结果!$X$5:$X$2318,$B179,常规版本稳定性测试结果!$AH$5:$AH$2318,"OK")</f>
        <v>0</v>
      </c>
      <c r="F179" s="107">
        <f>COUNTIFS(常规版本稳定性测试结果!$X$5:$X$2318,汇总!$B179,常规版本稳定性测试结果!$X$5:$X$2318,$B179,常规版本稳定性测试结果!$AH$5:$AH$2318,"NG")</f>
        <v>0</v>
      </c>
      <c r="G179" s="108">
        <f>COUNTIFS(常规版本稳定性测试结果!$X$5:$X$2318,汇总!$B179,常规版本稳定性测试结果!$X$5:$X$2318,$B179,常规版本稳定性测试结果!$E$5:$E$2318,"JV")</f>
        <v>0</v>
      </c>
      <c r="H179" s="108">
        <f>COUNTIFS(常规版本稳定性测试结果!$X$5:$X$2318,汇总!$B179,常规版本稳定性测试结果!$X$5:$X$2318,$B179,常规版本稳定性测试结果!$E$5:$E$2318,"FBU")</f>
        <v>0</v>
      </c>
      <c r="I179" s="99">
        <f>COUNTIFS(常规版本稳定性测试结果!$X$5:$X$2318,汇总!$B179,常规版本稳定性测试结果!$X$5:$X$2318,$B179,常规版本稳定性测试结果!$E$5:$E$2318,"FBU")</f>
        <v>0</v>
      </c>
      <c r="J179" s="99">
        <f>COUNTIFS(常规版本稳定性测试结果!$X$5:$X$2318,汇总!$B179,常规版本稳定性测试结果!$X$5:$X$2318,$B179,常规版本稳定性测试结果!$E$5:$E$2318,"FBU")</f>
        <v>0</v>
      </c>
    </row>
    <row r="180" spans="2:10" hidden="1" outlineLevel="2">
      <c r="B180" s="112">
        <v>43295</v>
      </c>
      <c r="C180" s="112"/>
      <c r="D180" s="106">
        <f>COUNTIFS(常规版本稳定性测试结果!$X$5:$X$2318,汇总!$B180,常规版本稳定性测试结果!$X$5:$X$2318,$B180)</f>
        <v>0</v>
      </c>
      <c r="E180" s="106">
        <f>COUNTIFS(常规版本稳定性测试结果!$X$5:$X$2318,汇总!$B180,常规版本稳定性测试结果!$X$5:$X$2318,$B180,常规版本稳定性测试结果!$AH$5:$AH$2318,"OK")</f>
        <v>0</v>
      </c>
      <c r="F180" s="107">
        <f>COUNTIFS(常规版本稳定性测试结果!$X$5:$X$2318,汇总!$B180,常规版本稳定性测试结果!$X$5:$X$2318,$B180,常规版本稳定性测试结果!$AH$5:$AH$2318,"NG")</f>
        <v>0</v>
      </c>
      <c r="G180" s="108">
        <f>COUNTIFS(常规版本稳定性测试结果!$X$5:$X$2318,汇总!$B180,常规版本稳定性测试结果!$X$5:$X$2318,$B180,常规版本稳定性测试结果!$E$5:$E$2318,"JV")</f>
        <v>0</v>
      </c>
      <c r="H180" s="108">
        <f>COUNTIFS(常规版本稳定性测试结果!$X$5:$X$2318,汇总!$B180,常规版本稳定性测试结果!$X$5:$X$2318,$B180,常规版本稳定性测试结果!$E$5:$E$2318,"FBU")</f>
        <v>0</v>
      </c>
      <c r="I180" s="99">
        <f>COUNTIFS(常规版本稳定性测试结果!$X$5:$X$2318,汇总!$B180,常规版本稳定性测试结果!$X$5:$X$2318,$B180,常规版本稳定性测试结果!$E$5:$E$2318,"FBU")</f>
        <v>0</v>
      </c>
      <c r="J180" s="99">
        <f>COUNTIFS(常规版本稳定性测试结果!$X$5:$X$2318,汇总!$B180,常规版本稳定性测试结果!$X$5:$X$2318,$B180,常规版本稳定性测试结果!$E$5:$E$2318,"FBU")</f>
        <v>0</v>
      </c>
    </row>
    <row r="181" spans="2:10" hidden="1" outlineLevel="2">
      <c r="B181" s="112">
        <v>43296</v>
      </c>
      <c r="C181" s="112"/>
      <c r="D181" s="106">
        <f>COUNTIFS(常规版本稳定性测试结果!$X$5:$X$2318,汇总!$B181,常规版本稳定性测试结果!$X$5:$X$2318,$B181)</f>
        <v>0</v>
      </c>
      <c r="E181" s="106">
        <f>COUNTIFS(常规版本稳定性测试结果!$X$5:$X$2318,汇总!$B181,常规版本稳定性测试结果!$X$5:$X$2318,$B181,常规版本稳定性测试结果!$AH$5:$AH$2318,"OK")</f>
        <v>0</v>
      </c>
      <c r="F181" s="107">
        <f>COUNTIFS(常规版本稳定性测试结果!$X$5:$X$2318,汇总!$B181,常规版本稳定性测试结果!$X$5:$X$2318,$B181,常规版本稳定性测试结果!$AH$5:$AH$2318,"NG")</f>
        <v>0</v>
      </c>
      <c r="G181" s="108">
        <f>COUNTIFS(常规版本稳定性测试结果!$X$5:$X$2318,汇总!$B181,常规版本稳定性测试结果!$X$5:$X$2318,$B181,常规版本稳定性测试结果!$E$5:$E$2318,"JV")</f>
        <v>0</v>
      </c>
      <c r="H181" s="108">
        <f>COUNTIFS(常规版本稳定性测试结果!$X$5:$X$2318,汇总!$B181,常规版本稳定性测试结果!$X$5:$X$2318,$B181,常规版本稳定性测试结果!$E$5:$E$2318,"FBU")</f>
        <v>0</v>
      </c>
      <c r="I181" s="99">
        <f>COUNTIFS(常规版本稳定性测试结果!$X$5:$X$2318,汇总!$B181,常规版本稳定性测试结果!$X$5:$X$2318,$B181,常规版本稳定性测试结果!$E$5:$E$2318,"FBU")</f>
        <v>0</v>
      </c>
      <c r="J181" s="99">
        <f>COUNTIFS(常规版本稳定性测试结果!$X$5:$X$2318,汇总!$B181,常规版本稳定性测试结果!$X$5:$X$2318,$B181,常规版本稳定性测试结果!$E$5:$E$2318,"FBU")</f>
        <v>0</v>
      </c>
    </row>
    <row r="182" spans="2:10" hidden="1" outlineLevel="2">
      <c r="B182" s="112">
        <v>43297</v>
      </c>
      <c r="C182" s="112"/>
      <c r="D182" s="106">
        <f>COUNTIFS(常规版本稳定性测试结果!$X$5:$X$2318,汇总!$B182,常规版本稳定性测试结果!$X$5:$X$2318,$B182)</f>
        <v>0</v>
      </c>
      <c r="E182" s="106">
        <f>COUNTIFS(常规版本稳定性测试结果!$X$5:$X$2318,汇总!$B182,常规版本稳定性测试结果!$X$5:$X$2318,$B182,常规版本稳定性测试结果!$AH$5:$AH$2318,"OK")</f>
        <v>0</v>
      </c>
      <c r="F182" s="107">
        <f>COUNTIFS(常规版本稳定性测试结果!$X$5:$X$2318,汇总!$B182,常规版本稳定性测试结果!$X$5:$X$2318,$B182,常规版本稳定性测试结果!$AH$5:$AH$2318,"NG")</f>
        <v>0</v>
      </c>
      <c r="G182" s="108">
        <f>COUNTIFS(常规版本稳定性测试结果!$X$5:$X$2318,汇总!$B182,常规版本稳定性测试结果!$X$5:$X$2318,$B182,常规版本稳定性测试结果!$E$5:$E$2318,"JV")</f>
        <v>0</v>
      </c>
      <c r="H182" s="108">
        <f>COUNTIFS(常规版本稳定性测试结果!$X$5:$X$2318,汇总!$B182,常规版本稳定性测试结果!$X$5:$X$2318,$B182,常规版本稳定性测试结果!$E$5:$E$2318,"FBU")</f>
        <v>0</v>
      </c>
      <c r="I182" s="99">
        <f>COUNTIFS(常规版本稳定性测试结果!$X$5:$X$2318,汇总!$B182,常规版本稳定性测试结果!$X$5:$X$2318,$B182,常规版本稳定性测试结果!$E$5:$E$2318,"FBU")</f>
        <v>0</v>
      </c>
      <c r="J182" s="99">
        <f>COUNTIFS(常规版本稳定性测试结果!$X$5:$X$2318,汇总!$B182,常规版本稳定性测试结果!$X$5:$X$2318,$B182,常规版本稳定性测试结果!$E$5:$E$2318,"FBU")</f>
        <v>0</v>
      </c>
    </row>
    <row r="183" spans="2:10" hidden="1" outlineLevel="2">
      <c r="B183" s="112">
        <v>43298</v>
      </c>
      <c r="C183" s="112"/>
      <c r="D183" s="106">
        <f>COUNTIFS(常规版本稳定性测试结果!$X$5:$X$2318,汇总!$B183,常规版本稳定性测试结果!$X$5:$X$2318,$B183)</f>
        <v>0</v>
      </c>
      <c r="E183" s="106">
        <f>COUNTIFS(常规版本稳定性测试结果!$X$5:$X$2318,汇总!$B183,常规版本稳定性测试结果!$X$5:$X$2318,$B183,常规版本稳定性测试结果!$AH$5:$AH$2318,"OK")</f>
        <v>0</v>
      </c>
      <c r="F183" s="107">
        <f>COUNTIFS(常规版本稳定性测试结果!$X$5:$X$2318,汇总!$B183,常规版本稳定性测试结果!$X$5:$X$2318,$B183,常规版本稳定性测试结果!$AH$5:$AH$2318,"NG")</f>
        <v>0</v>
      </c>
      <c r="G183" s="108">
        <f>COUNTIFS(常规版本稳定性测试结果!$X$5:$X$2318,汇总!$B183,常规版本稳定性测试结果!$X$5:$X$2318,$B183,常规版本稳定性测试结果!$E$5:$E$2318,"JV")</f>
        <v>0</v>
      </c>
      <c r="H183" s="108">
        <f>COUNTIFS(常规版本稳定性测试结果!$X$5:$X$2318,汇总!$B183,常规版本稳定性测试结果!$X$5:$X$2318,$B183,常规版本稳定性测试结果!$E$5:$E$2318,"FBU")</f>
        <v>0</v>
      </c>
      <c r="I183" s="99">
        <f>COUNTIFS(常规版本稳定性测试结果!$X$5:$X$2318,汇总!$B183,常规版本稳定性测试结果!$X$5:$X$2318,$B183,常规版本稳定性测试结果!$E$5:$E$2318,"FBU")</f>
        <v>0</v>
      </c>
      <c r="J183" s="99">
        <f>COUNTIFS(常规版本稳定性测试结果!$X$5:$X$2318,汇总!$B183,常规版本稳定性测试结果!$X$5:$X$2318,$B183,常规版本稳定性测试结果!$E$5:$E$2318,"FBU")</f>
        <v>0</v>
      </c>
    </row>
    <row r="184" spans="2:10" hidden="1" outlineLevel="2">
      <c r="B184" s="112">
        <v>43299</v>
      </c>
      <c r="C184" s="112"/>
      <c r="D184" s="106">
        <f>COUNTIFS(常规版本稳定性测试结果!$X$5:$X$2318,汇总!$B184,常规版本稳定性测试结果!$X$5:$X$2318,$B184)</f>
        <v>0</v>
      </c>
      <c r="E184" s="106">
        <f>COUNTIFS(常规版本稳定性测试结果!$X$5:$X$2318,汇总!$B184,常规版本稳定性测试结果!$X$5:$X$2318,$B184,常规版本稳定性测试结果!$AH$5:$AH$2318,"OK")</f>
        <v>0</v>
      </c>
      <c r="F184" s="107">
        <f>COUNTIFS(常规版本稳定性测试结果!$X$5:$X$2318,汇总!$B184,常规版本稳定性测试结果!$X$5:$X$2318,$B184,常规版本稳定性测试结果!$AH$5:$AH$2318,"NG")</f>
        <v>0</v>
      </c>
      <c r="G184" s="108">
        <f>COUNTIFS(常规版本稳定性测试结果!$X$5:$X$2318,汇总!$B184,常规版本稳定性测试结果!$X$5:$X$2318,$B184,常规版本稳定性测试结果!$E$5:$E$2318,"JV")</f>
        <v>0</v>
      </c>
      <c r="H184" s="108">
        <f>COUNTIFS(常规版本稳定性测试结果!$X$5:$X$2318,汇总!$B184,常规版本稳定性测试结果!$X$5:$X$2318,$B184,常规版本稳定性测试结果!$E$5:$E$2318,"FBU")</f>
        <v>0</v>
      </c>
      <c r="I184" s="99">
        <f>COUNTIFS(常规版本稳定性测试结果!$X$5:$X$2318,汇总!$B184,常规版本稳定性测试结果!$X$5:$X$2318,$B184,常规版本稳定性测试结果!$E$5:$E$2318,"FBU")</f>
        <v>0</v>
      </c>
      <c r="J184" s="99">
        <f>COUNTIFS(常规版本稳定性测试结果!$X$5:$X$2318,汇总!$B184,常规版本稳定性测试结果!$X$5:$X$2318,$B184,常规版本稳定性测试结果!$E$5:$E$2318,"FBU")</f>
        <v>0</v>
      </c>
    </row>
    <row r="185" spans="2:10" hidden="1" outlineLevel="2">
      <c r="B185" s="112">
        <v>43300</v>
      </c>
      <c r="C185" s="112"/>
      <c r="D185" s="106">
        <f>COUNTIFS(常规版本稳定性测试结果!$X$5:$X$2318,汇总!$B185,常规版本稳定性测试结果!$X$5:$X$2318,$B185)</f>
        <v>0</v>
      </c>
      <c r="E185" s="106">
        <f>COUNTIFS(常规版本稳定性测试结果!$X$5:$X$2318,汇总!$B185,常规版本稳定性测试结果!$X$5:$X$2318,$B185,常规版本稳定性测试结果!$AH$5:$AH$2318,"OK")</f>
        <v>0</v>
      </c>
      <c r="F185" s="107">
        <f>COUNTIFS(常规版本稳定性测试结果!$X$5:$X$2318,汇总!$B185,常规版本稳定性测试结果!$X$5:$X$2318,$B185,常规版本稳定性测试结果!$AH$5:$AH$2318,"NG")</f>
        <v>0</v>
      </c>
      <c r="G185" s="108">
        <f>COUNTIFS(常规版本稳定性测试结果!$X$5:$X$2318,汇总!$B185,常规版本稳定性测试结果!$X$5:$X$2318,$B185,常规版本稳定性测试结果!$E$5:$E$2318,"JV")</f>
        <v>0</v>
      </c>
      <c r="H185" s="108">
        <f>COUNTIFS(常规版本稳定性测试结果!$X$5:$X$2318,汇总!$B185,常规版本稳定性测试结果!$X$5:$X$2318,$B185,常规版本稳定性测试结果!$E$5:$E$2318,"FBU")</f>
        <v>0</v>
      </c>
      <c r="I185" s="99">
        <f>COUNTIFS(常规版本稳定性测试结果!$X$5:$X$2318,汇总!$B185,常规版本稳定性测试结果!$X$5:$X$2318,$B185,常规版本稳定性测试结果!$E$5:$E$2318,"FBU")</f>
        <v>0</v>
      </c>
      <c r="J185" s="99">
        <f>COUNTIFS(常规版本稳定性测试结果!$X$5:$X$2318,汇总!$B185,常规版本稳定性测试结果!$X$5:$X$2318,$B185,常规版本稳定性测试结果!$E$5:$E$2318,"FBU")</f>
        <v>0</v>
      </c>
    </row>
    <row r="186" spans="2:10" hidden="1" outlineLevel="2">
      <c r="B186" s="112">
        <v>43301</v>
      </c>
      <c r="C186" s="112"/>
      <c r="D186" s="106">
        <f>COUNTIFS(常规版本稳定性测试结果!$X$5:$X$2318,汇总!$B186,常规版本稳定性测试结果!$X$5:$X$2318,$B186)</f>
        <v>0</v>
      </c>
      <c r="E186" s="106">
        <f>COUNTIFS(常规版本稳定性测试结果!$X$5:$X$2318,汇总!$B186,常规版本稳定性测试结果!$X$5:$X$2318,$B186,常规版本稳定性测试结果!$AH$5:$AH$2318,"OK")</f>
        <v>0</v>
      </c>
      <c r="F186" s="107">
        <f>COUNTIFS(常规版本稳定性测试结果!$X$5:$X$2318,汇总!$B186,常规版本稳定性测试结果!$X$5:$X$2318,$B186,常规版本稳定性测试结果!$AH$5:$AH$2318,"NG")</f>
        <v>0</v>
      </c>
      <c r="G186" s="108">
        <f>COUNTIFS(常规版本稳定性测试结果!$X$5:$X$2318,汇总!$B186,常规版本稳定性测试结果!$X$5:$X$2318,$B186,常规版本稳定性测试结果!$E$5:$E$2318,"JV")</f>
        <v>0</v>
      </c>
      <c r="H186" s="108">
        <f>COUNTIFS(常规版本稳定性测试结果!$X$5:$X$2318,汇总!$B186,常规版本稳定性测试结果!$X$5:$X$2318,$B186,常规版本稳定性测试结果!$E$5:$E$2318,"FBU")</f>
        <v>0</v>
      </c>
      <c r="I186" s="99">
        <f>COUNTIFS(常规版本稳定性测试结果!$X$5:$X$2318,汇总!$B186,常规版本稳定性测试结果!$X$5:$X$2318,$B186,常规版本稳定性测试结果!$E$5:$E$2318,"FBU")</f>
        <v>0</v>
      </c>
      <c r="J186" s="99">
        <f>COUNTIFS(常规版本稳定性测试结果!$X$5:$X$2318,汇总!$B186,常规版本稳定性测试结果!$X$5:$X$2318,$B186,常规版本稳定性测试结果!$E$5:$E$2318,"FBU")</f>
        <v>0</v>
      </c>
    </row>
    <row r="187" spans="2:10" hidden="1" outlineLevel="2">
      <c r="B187" s="112">
        <v>43302</v>
      </c>
      <c r="C187" s="112"/>
      <c r="D187" s="106">
        <f>COUNTIFS(常规版本稳定性测试结果!$X$5:$X$2318,汇总!$B187,常规版本稳定性测试结果!$X$5:$X$2318,$B187)</f>
        <v>0</v>
      </c>
      <c r="E187" s="106">
        <f>COUNTIFS(常规版本稳定性测试结果!$X$5:$X$2318,汇总!$B187,常规版本稳定性测试结果!$X$5:$X$2318,$B187,常规版本稳定性测试结果!$AH$5:$AH$2318,"OK")</f>
        <v>0</v>
      </c>
      <c r="F187" s="107">
        <f>COUNTIFS(常规版本稳定性测试结果!$X$5:$X$2318,汇总!$B187,常规版本稳定性测试结果!$X$5:$X$2318,$B187,常规版本稳定性测试结果!$AH$5:$AH$2318,"NG")</f>
        <v>0</v>
      </c>
      <c r="G187" s="108">
        <f>COUNTIFS(常规版本稳定性测试结果!$X$5:$X$2318,汇总!$B187,常规版本稳定性测试结果!$X$5:$X$2318,$B187,常规版本稳定性测试结果!$E$5:$E$2318,"JV")</f>
        <v>0</v>
      </c>
      <c r="H187" s="108">
        <f>COUNTIFS(常规版本稳定性测试结果!$X$5:$X$2318,汇总!$B187,常规版本稳定性测试结果!$X$5:$X$2318,$B187,常规版本稳定性测试结果!$E$5:$E$2318,"FBU")</f>
        <v>0</v>
      </c>
      <c r="I187" s="99">
        <f>COUNTIFS(常规版本稳定性测试结果!$X$5:$X$2318,汇总!$B187,常规版本稳定性测试结果!$X$5:$X$2318,$B187,常规版本稳定性测试结果!$E$5:$E$2318,"FBU")</f>
        <v>0</v>
      </c>
      <c r="J187" s="99">
        <f>COUNTIFS(常规版本稳定性测试结果!$X$5:$X$2318,汇总!$B187,常规版本稳定性测试结果!$X$5:$X$2318,$B187,常规版本稳定性测试结果!$E$5:$E$2318,"FBU")</f>
        <v>0</v>
      </c>
    </row>
    <row r="188" spans="2:10" hidden="1" outlineLevel="2">
      <c r="B188" s="112">
        <v>43303</v>
      </c>
      <c r="C188" s="112"/>
      <c r="D188" s="106">
        <f>COUNTIFS(常规版本稳定性测试结果!$X$5:$X$2318,汇总!$B188,常规版本稳定性测试结果!$X$5:$X$2318,$B188)</f>
        <v>0</v>
      </c>
      <c r="E188" s="106">
        <f>COUNTIFS(常规版本稳定性测试结果!$X$5:$X$2318,汇总!$B188,常规版本稳定性测试结果!$X$5:$X$2318,$B188,常规版本稳定性测试结果!$AH$5:$AH$2318,"OK")</f>
        <v>0</v>
      </c>
      <c r="F188" s="107">
        <f>COUNTIFS(常规版本稳定性测试结果!$X$5:$X$2318,汇总!$B188,常规版本稳定性测试结果!$X$5:$X$2318,$B188,常规版本稳定性测试结果!$AH$5:$AH$2318,"NG")</f>
        <v>0</v>
      </c>
      <c r="G188" s="108">
        <f>COUNTIFS(常规版本稳定性测试结果!$X$5:$X$2318,汇总!$B188,常规版本稳定性测试结果!$X$5:$X$2318,$B188,常规版本稳定性测试结果!$E$5:$E$2318,"JV")</f>
        <v>0</v>
      </c>
      <c r="H188" s="108">
        <f>COUNTIFS(常规版本稳定性测试结果!$X$5:$X$2318,汇总!$B188,常规版本稳定性测试结果!$X$5:$X$2318,$B188,常规版本稳定性测试结果!$E$5:$E$2318,"FBU")</f>
        <v>0</v>
      </c>
      <c r="I188" s="99">
        <f>COUNTIFS(常规版本稳定性测试结果!$X$5:$X$2318,汇总!$B188,常规版本稳定性测试结果!$X$5:$X$2318,$B188,常规版本稳定性测试结果!$E$5:$E$2318,"FBU")</f>
        <v>0</v>
      </c>
      <c r="J188" s="99">
        <f>COUNTIFS(常规版本稳定性测试结果!$X$5:$X$2318,汇总!$B188,常规版本稳定性测试结果!$X$5:$X$2318,$B188,常规版本稳定性测试结果!$E$5:$E$2318,"FBU")</f>
        <v>0</v>
      </c>
    </row>
    <row r="189" spans="2:10" hidden="1" outlineLevel="2">
      <c r="B189" s="112">
        <v>43304</v>
      </c>
      <c r="C189" s="112"/>
      <c r="D189" s="106">
        <f>COUNTIFS(常规版本稳定性测试结果!$X$5:$X$2318,汇总!$B189,常规版本稳定性测试结果!$X$5:$X$2318,$B189)</f>
        <v>0</v>
      </c>
      <c r="E189" s="106">
        <f>COUNTIFS(常规版本稳定性测试结果!$X$5:$X$2318,汇总!$B189,常规版本稳定性测试结果!$X$5:$X$2318,$B189,常规版本稳定性测试结果!$AH$5:$AH$2318,"OK")</f>
        <v>0</v>
      </c>
      <c r="F189" s="107">
        <f>COUNTIFS(常规版本稳定性测试结果!$X$5:$X$2318,汇总!$B189,常规版本稳定性测试结果!$X$5:$X$2318,$B189,常规版本稳定性测试结果!$AH$5:$AH$2318,"NG")</f>
        <v>0</v>
      </c>
      <c r="G189" s="108">
        <f>COUNTIFS(常规版本稳定性测试结果!$X$5:$X$2318,汇总!$B189,常规版本稳定性测试结果!$X$5:$X$2318,$B189,常规版本稳定性测试结果!$E$5:$E$2318,"JV")</f>
        <v>0</v>
      </c>
      <c r="H189" s="108">
        <f>COUNTIFS(常规版本稳定性测试结果!$X$5:$X$2318,汇总!$B189,常规版本稳定性测试结果!$X$5:$X$2318,$B189,常规版本稳定性测试结果!$E$5:$E$2318,"FBU")</f>
        <v>0</v>
      </c>
      <c r="I189" s="99">
        <f>COUNTIFS(常规版本稳定性测试结果!$X$5:$X$2318,汇总!$B189,常规版本稳定性测试结果!$X$5:$X$2318,$B189,常规版本稳定性测试结果!$E$5:$E$2318,"FBU")</f>
        <v>0</v>
      </c>
      <c r="J189" s="99">
        <f>COUNTIFS(常规版本稳定性测试结果!$X$5:$X$2318,汇总!$B189,常规版本稳定性测试结果!$X$5:$X$2318,$B189,常规版本稳定性测试结果!$E$5:$E$2318,"FBU")</f>
        <v>0</v>
      </c>
    </row>
    <row r="190" spans="2:10" hidden="1" outlineLevel="2">
      <c r="B190" s="112">
        <v>43305</v>
      </c>
      <c r="C190" s="112"/>
      <c r="D190" s="106">
        <f>COUNTIFS(常规版本稳定性测试结果!$X$5:$X$2318,汇总!$B190,常规版本稳定性测试结果!$X$5:$X$2318,$B190)</f>
        <v>0</v>
      </c>
      <c r="E190" s="106">
        <f>COUNTIFS(常规版本稳定性测试结果!$X$5:$X$2318,汇总!$B190,常规版本稳定性测试结果!$X$5:$X$2318,$B190,常规版本稳定性测试结果!$AH$5:$AH$2318,"OK")</f>
        <v>0</v>
      </c>
      <c r="F190" s="107">
        <f>COUNTIFS(常规版本稳定性测试结果!$X$5:$X$2318,汇总!$B190,常规版本稳定性测试结果!$X$5:$X$2318,$B190,常规版本稳定性测试结果!$AH$5:$AH$2318,"NG")</f>
        <v>0</v>
      </c>
      <c r="G190" s="108">
        <f>COUNTIFS(常规版本稳定性测试结果!$X$5:$X$2318,汇总!$B190,常规版本稳定性测试结果!$X$5:$X$2318,$B190,常规版本稳定性测试结果!$E$5:$E$2318,"JV")</f>
        <v>0</v>
      </c>
      <c r="H190" s="108">
        <f>COUNTIFS(常规版本稳定性测试结果!$X$5:$X$2318,汇总!$B190,常规版本稳定性测试结果!$X$5:$X$2318,$B190,常规版本稳定性测试结果!$E$5:$E$2318,"FBU")</f>
        <v>0</v>
      </c>
      <c r="I190" s="99">
        <f>COUNTIFS(常规版本稳定性测试结果!$X$5:$X$2318,汇总!$B190,常规版本稳定性测试结果!$X$5:$X$2318,$B190,常规版本稳定性测试结果!$E$5:$E$2318,"FBU")</f>
        <v>0</v>
      </c>
      <c r="J190" s="99">
        <f>COUNTIFS(常规版本稳定性测试结果!$X$5:$X$2318,汇总!$B190,常规版本稳定性测试结果!$X$5:$X$2318,$B190,常规版本稳定性测试结果!$E$5:$E$2318,"FBU")</f>
        <v>0</v>
      </c>
    </row>
    <row r="191" spans="2:10" hidden="1" outlineLevel="2">
      <c r="B191" s="112">
        <v>43306</v>
      </c>
      <c r="C191" s="112"/>
      <c r="D191" s="106">
        <f>COUNTIFS(常规版本稳定性测试结果!$X$5:$X$2318,汇总!$B191,常规版本稳定性测试结果!$X$5:$X$2318,$B191)</f>
        <v>0</v>
      </c>
      <c r="E191" s="106">
        <f>COUNTIFS(常规版本稳定性测试结果!$X$5:$X$2318,汇总!$B191,常规版本稳定性测试结果!$X$5:$X$2318,$B191,常规版本稳定性测试结果!$AH$5:$AH$2318,"OK")</f>
        <v>0</v>
      </c>
      <c r="F191" s="107">
        <f>COUNTIFS(常规版本稳定性测试结果!$X$5:$X$2318,汇总!$B191,常规版本稳定性测试结果!$X$5:$X$2318,$B191,常规版本稳定性测试结果!$AH$5:$AH$2318,"NG")</f>
        <v>0</v>
      </c>
      <c r="G191" s="108">
        <f>COUNTIFS(常规版本稳定性测试结果!$X$5:$X$2318,汇总!$B191,常规版本稳定性测试结果!$X$5:$X$2318,$B191,常规版本稳定性测试结果!$E$5:$E$2318,"JV")</f>
        <v>0</v>
      </c>
      <c r="H191" s="108">
        <f>COUNTIFS(常规版本稳定性测试结果!$X$5:$X$2318,汇总!$B191,常规版本稳定性测试结果!$X$5:$X$2318,$B191,常规版本稳定性测试结果!$E$5:$E$2318,"FBU")</f>
        <v>0</v>
      </c>
      <c r="I191" s="99">
        <f>COUNTIFS(常规版本稳定性测试结果!$X$5:$X$2318,汇总!$B191,常规版本稳定性测试结果!$X$5:$X$2318,$B191,常规版本稳定性测试结果!$E$5:$E$2318,"FBU")</f>
        <v>0</v>
      </c>
      <c r="J191" s="99">
        <f>COUNTIFS(常规版本稳定性测试结果!$X$5:$X$2318,汇总!$B191,常规版本稳定性测试结果!$X$5:$X$2318,$B191,常规版本稳定性测试结果!$E$5:$E$2318,"FBU")</f>
        <v>0</v>
      </c>
    </row>
    <row r="192" spans="2:10" hidden="1" outlineLevel="2">
      <c r="B192" s="112">
        <v>43307</v>
      </c>
      <c r="C192" s="112"/>
      <c r="D192" s="106">
        <f>COUNTIFS(常规版本稳定性测试结果!$X$5:$X$2318,汇总!$B192,常规版本稳定性测试结果!$X$5:$X$2318,$B192)</f>
        <v>0</v>
      </c>
      <c r="E192" s="106">
        <f>COUNTIFS(常规版本稳定性测试结果!$X$5:$X$2318,汇总!$B192,常规版本稳定性测试结果!$X$5:$X$2318,$B192,常规版本稳定性测试结果!$AH$5:$AH$2318,"OK")</f>
        <v>0</v>
      </c>
      <c r="F192" s="107">
        <f>COUNTIFS(常规版本稳定性测试结果!$X$5:$X$2318,汇总!$B192,常规版本稳定性测试结果!$X$5:$X$2318,$B192,常规版本稳定性测试结果!$AH$5:$AH$2318,"NG")</f>
        <v>0</v>
      </c>
      <c r="G192" s="108">
        <f>COUNTIFS(常规版本稳定性测试结果!$X$5:$X$2318,汇总!$B192,常规版本稳定性测试结果!$X$5:$X$2318,$B192,常规版本稳定性测试结果!$E$5:$E$2318,"JV")</f>
        <v>0</v>
      </c>
      <c r="H192" s="108">
        <f>COUNTIFS(常规版本稳定性测试结果!$X$5:$X$2318,汇总!$B192,常规版本稳定性测试结果!$X$5:$X$2318,$B192,常规版本稳定性测试结果!$E$5:$E$2318,"FBU")</f>
        <v>0</v>
      </c>
      <c r="I192" s="99">
        <f>COUNTIFS(常规版本稳定性测试结果!$X$5:$X$2318,汇总!$B192,常规版本稳定性测试结果!$X$5:$X$2318,$B192,常规版本稳定性测试结果!$E$5:$E$2318,"FBU")</f>
        <v>0</v>
      </c>
      <c r="J192" s="99">
        <f>COUNTIFS(常规版本稳定性测试结果!$X$5:$X$2318,汇总!$B192,常规版本稳定性测试结果!$X$5:$X$2318,$B192,常规版本稳定性测试结果!$E$5:$E$2318,"FBU")</f>
        <v>0</v>
      </c>
    </row>
    <row r="193" spans="2:10" hidden="1" outlineLevel="2">
      <c r="B193" s="112">
        <v>43308</v>
      </c>
      <c r="C193" s="112"/>
      <c r="D193" s="106">
        <f>COUNTIFS(常规版本稳定性测试结果!$X$5:$X$2318,汇总!$B193,常规版本稳定性测试结果!$X$5:$X$2318,$B193)</f>
        <v>0</v>
      </c>
      <c r="E193" s="106">
        <f>COUNTIFS(常规版本稳定性测试结果!$X$5:$X$2318,汇总!$B193,常规版本稳定性测试结果!$X$5:$X$2318,$B193,常规版本稳定性测试结果!$AH$5:$AH$2318,"OK")</f>
        <v>0</v>
      </c>
      <c r="F193" s="107">
        <f>COUNTIFS(常规版本稳定性测试结果!$X$5:$X$2318,汇总!$B193,常规版本稳定性测试结果!$X$5:$X$2318,$B193,常规版本稳定性测试结果!$AH$5:$AH$2318,"NG")</f>
        <v>0</v>
      </c>
      <c r="G193" s="108">
        <f>COUNTIFS(常规版本稳定性测试结果!$X$5:$X$2318,汇总!$B193,常规版本稳定性测试结果!$X$5:$X$2318,$B193,常规版本稳定性测试结果!$E$5:$E$2318,"JV")</f>
        <v>0</v>
      </c>
      <c r="H193" s="108">
        <f>COUNTIFS(常规版本稳定性测试结果!$X$5:$X$2318,汇总!$B193,常规版本稳定性测试结果!$X$5:$X$2318,$B193,常规版本稳定性测试结果!$E$5:$E$2318,"FBU")</f>
        <v>0</v>
      </c>
      <c r="I193" s="99">
        <f>COUNTIFS(常规版本稳定性测试结果!$X$5:$X$2318,汇总!$B193,常规版本稳定性测试结果!$X$5:$X$2318,$B193,常规版本稳定性测试结果!$E$5:$E$2318,"FBU")</f>
        <v>0</v>
      </c>
      <c r="J193" s="99">
        <f>COUNTIFS(常规版本稳定性测试结果!$X$5:$X$2318,汇总!$B193,常规版本稳定性测试结果!$X$5:$X$2318,$B193,常规版本稳定性测试结果!$E$5:$E$2318,"FBU")</f>
        <v>0</v>
      </c>
    </row>
    <row r="194" spans="2:10" hidden="1" outlineLevel="2">
      <c r="B194" s="112">
        <v>43309</v>
      </c>
      <c r="C194" s="112"/>
      <c r="D194" s="106">
        <f>COUNTIFS(常规版本稳定性测试结果!$X$5:$X$2318,汇总!$B194,常规版本稳定性测试结果!$X$5:$X$2318,$B194)</f>
        <v>0</v>
      </c>
      <c r="E194" s="106">
        <f>COUNTIFS(常规版本稳定性测试结果!$X$5:$X$2318,汇总!$B194,常规版本稳定性测试结果!$X$5:$X$2318,$B194,常规版本稳定性测试结果!$AH$5:$AH$2318,"OK")</f>
        <v>0</v>
      </c>
      <c r="F194" s="107">
        <f>COUNTIFS(常规版本稳定性测试结果!$X$5:$X$2318,汇总!$B194,常规版本稳定性测试结果!$X$5:$X$2318,$B194,常规版本稳定性测试结果!$AH$5:$AH$2318,"NG")</f>
        <v>0</v>
      </c>
      <c r="G194" s="108">
        <f>COUNTIFS(常规版本稳定性测试结果!$X$5:$X$2318,汇总!$B194,常规版本稳定性测试结果!$X$5:$X$2318,$B194,常规版本稳定性测试结果!$E$5:$E$2318,"JV")</f>
        <v>0</v>
      </c>
      <c r="H194" s="108">
        <f>COUNTIFS(常规版本稳定性测试结果!$X$5:$X$2318,汇总!$B194,常规版本稳定性测试结果!$X$5:$X$2318,$B194,常规版本稳定性测试结果!$E$5:$E$2318,"FBU")</f>
        <v>0</v>
      </c>
      <c r="I194" s="99">
        <f>COUNTIFS(常规版本稳定性测试结果!$X$5:$X$2318,汇总!$B194,常规版本稳定性测试结果!$X$5:$X$2318,$B194,常规版本稳定性测试结果!$E$5:$E$2318,"FBU")</f>
        <v>0</v>
      </c>
      <c r="J194" s="99">
        <f>COUNTIFS(常规版本稳定性测试结果!$X$5:$X$2318,汇总!$B194,常规版本稳定性测试结果!$X$5:$X$2318,$B194,常规版本稳定性测试结果!$E$5:$E$2318,"FBU")</f>
        <v>0</v>
      </c>
    </row>
    <row r="195" spans="2:10" hidden="1" outlineLevel="2">
      <c r="B195" s="112">
        <v>43310</v>
      </c>
      <c r="C195" s="112"/>
      <c r="D195" s="106">
        <f>COUNTIFS(常规版本稳定性测试结果!$X$5:$X$2318,汇总!$B195,常规版本稳定性测试结果!$X$5:$X$2318,$B195)</f>
        <v>0</v>
      </c>
      <c r="E195" s="106">
        <f>COUNTIFS(常规版本稳定性测试结果!$X$5:$X$2318,汇总!$B195,常规版本稳定性测试结果!$X$5:$X$2318,$B195,常规版本稳定性测试结果!$AH$5:$AH$2318,"OK")</f>
        <v>0</v>
      </c>
      <c r="F195" s="107">
        <f>COUNTIFS(常规版本稳定性测试结果!$X$5:$X$2318,汇总!$B195,常规版本稳定性测试结果!$X$5:$X$2318,$B195,常规版本稳定性测试结果!$AH$5:$AH$2318,"NG")</f>
        <v>0</v>
      </c>
      <c r="G195" s="108">
        <f>COUNTIFS(常规版本稳定性测试结果!$X$5:$X$2318,汇总!$B195,常规版本稳定性测试结果!$X$5:$X$2318,$B195,常规版本稳定性测试结果!$E$5:$E$2318,"JV")</f>
        <v>0</v>
      </c>
      <c r="H195" s="108">
        <f>COUNTIFS(常规版本稳定性测试结果!$X$5:$X$2318,汇总!$B195,常规版本稳定性测试结果!$X$5:$X$2318,$B195,常规版本稳定性测试结果!$E$5:$E$2318,"FBU")</f>
        <v>0</v>
      </c>
      <c r="I195" s="99">
        <f>COUNTIFS(常规版本稳定性测试结果!$X$5:$X$2318,汇总!$B195,常规版本稳定性测试结果!$X$5:$X$2318,$B195,常规版本稳定性测试结果!$E$5:$E$2318,"FBU")</f>
        <v>0</v>
      </c>
      <c r="J195" s="99">
        <f>COUNTIFS(常规版本稳定性测试结果!$X$5:$X$2318,汇总!$B195,常规版本稳定性测试结果!$X$5:$X$2318,$B195,常规版本稳定性测试结果!$E$5:$E$2318,"FBU")</f>
        <v>0</v>
      </c>
    </row>
    <row r="196" spans="2:10" hidden="1" outlineLevel="2">
      <c r="B196" s="112">
        <v>43311</v>
      </c>
      <c r="C196" s="112"/>
      <c r="D196" s="106">
        <f>COUNTIFS(常规版本稳定性测试结果!$X$5:$X$2318,汇总!$B196,常规版本稳定性测试结果!$X$5:$X$2318,$B196)</f>
        <v>0</v>
      </c>
      <c r="E196" s="106">
        <f>COUNTIFS(常规版本稳定性测试结果!$X$5:$X$2318,汇总!$B196,常规版本稳定性测试结果!$X$5:$X$2318,$B196,常规版本稳定性测试结果!$AH$5:$AH$2318,"OK")</f>
        <v>0</v>
      </c>
      <c r="F196" s="107">
        <f>COUNTIFS(常规版本稳定性测试结果!$X$5:$X$2318,汇总!$B196,常规版本稳定性测试结果!$X$5:$X$2318,$B196,常规版本稳定性测试结果!$AH$5:$AH$2318,"NG")</f>
        <v>0</v>
      </c>
      <c r="G196" s="108">
        <f>COUNTIFS(常规版本稳定性测试结果!$X$5:$X$2318,汇总!$B196,常规版本稳定性测试结果!$X$5:$X$2318,$B196,常规版本稳定性测试结果!$E$5:$E$2318,"JV")</f>
        <v>0</v>
      </c>
      <c r="H196" s="108">
        <f>COUNTIFS(常规版本稳定性测试结果!$X$5:$X$2318,汇总!$B196,常规版本稳定性测试结果!$X$5:$X$2318,$B196,常规版本稳定性测试结果!$E$5:$E$2318,"FBU")</f>
        <v>0</v>
      </c>
      <c r="I196" s="99">
        <f>COUNTIFS(常规版本稳定性测试结果!$X$5:$X$2318,汇总!$B196,常规版本稳定性测试结果!$X$5:$X$2318,$B196,常规版本稳定性测试结果!$E$5:$E$2318,"FBU")</f>
        <v>0</v>
      </c>
      <c r="J196" s="99">
        <f>COUNTIFS(常规版本稳定性测试结果!$X$5:$X$2318,汇总!$B196,常规版本稳定性测试结果!$X$5:$X$2318,$B196,常规版本稳定性测试结果!$E$5:$E$2318,"FBU")</f>
        <v>0</v>
      </c>
    </row>
    <row r="197" spans="2:10" hidden="1" outlineLevel="2">
      <c r="B197" s="112">
        <v>43312</v>
      </c>
      <c r="C197" s="112"/>
      <c r="D197" s="106">
        <f>COUNTIFS(常规版本稳定性测试结果!$X$5:$X$2318,汇总!$B197,常规版本稳定性测试结果!$X$5:$X$2318,$B197)</f>
        <v>0</v>
      </c>
      <c r="E197" s="106">
        <f>COUNTIFS(常规版本稳定性测试结果!$X$5:$X$2318,汇总!$B197,常规版本稳定性测试结果!$X$5:$X$2318,$B197,常规版本稳定性测试结果!$AH$5:$AH$2318,"OK")</f>
        <v>0</v>
      </c>
      <c r="F197" s="107">
        <f>COUNTIFS(常规版本稳定性测试结果!$X$5:$X$2318,汇总!$B197,常规版本稳定性测试结果!$X$5:$X$2318,$B197,常规版本稳定性测试结果!$AH$5:$AH$2318,"NG")</f>
        <v>0</v>
      </c>
      <c r="G197" s="108">
        <f>COUNTIFS(常规版本稳定性测试结果!$X$5:$X$2318,汇总!$B197,常规版本稳定性测试结果!$X$5:$X$2318,$B197,常规版本稳定性测试结果!$E$5:$E$2318,"JV")</f>
        <v>0</v>
      </c>
      <c r="H197" s="108">
        <f>COUNTIFS(常规版本稳定性测试结果!$X$5:$X$2318,汇总!$B197,常规版本稳定性测试结果!$X$5:$X$2318,$B197,常规版本稳定性测试结果!$E$5:$E$2318,"FBU")</f>
        <v>0</v>
      </c>
      <c r="I197" s="99">
        <f>COUNTIFS(常规版本稳定性测试结果!$X$5:$X$2318,汇总!$B197,常规版本稳定性测试结果!$X$5:$X$2318,$B197,常规版本稳定性测试结果!$E$5:$E$2318,"FBU")</f>
        <v>0</v>
      </c>
      <c r="J197" s="99">
        <f>COUNTIFS(常规版本稳定性测试结果!$X$5:$X$2318,汇总!$B197,常规版本稳定性测试结果!$X$5:$X$2318,$B197,常规版本稳定性测试结果!$E$5:$E$2318,"FBU")</f>
        <v>0</v>
      </c>
    </row>
    <row r="198" spans="2:10" hidden="1" outlineLevel="1" collapsed="1">
      <c r="B198" s="112">
        <v>43313</v>
      </c>
      <c r="C198" s="112"/>
      <c r="D198" s="106">
        <f>COUNTIFS(常规版本稳定性测试结果!$X$5:$X$2318,汇总!$B198,常规版本稳定性测试结果!$X$5:$X$2318,$B198)</f>
        <v>0</v>
      </c>
      <c r="E198" s="106">
        <f>COUNTIFS(常规版本稳定性测试结果!$X$5:$X$2318,汇总!$B198,常规版本稳定性测试结果!$X$5:$X$2318,$B198,常规版本稳定性测试结果!$AH$5:$AH$2318,"OK")</f>
        <v>0</v>
      </c>
      <c r="F198" s="107">
        <f>COUNTIFS(常规版本稳定性测试结果!$X$5:$X$2318,汇总!$B198,常规版本稳定性测试结果!$X$5:$X$2318,$B198,常规版本稳定性测试结果!$AH$5:$AH$2318,"NG")</f>
        <v>0</v>
      </c>
      <c r="G198" s="108">
        <f>COUNTIFS(常规版本稳定性测试结果!$X$5:$X$2318,汇总!$B198,常规版本稳定性测试结果!$X$5:$X$2318,$B198,常规版本稳定性测试结果!$E$5:$E$2318,"JV")</f>
        <v>0</v>
      </c>
      <c r="H198" s="108">
        <f>COUNTIFS(常规版本稳定性测试结果!$X$5:$X$2318,汇总!$B198,常规版本稳定性测试结果!$X$5:$X$2318,$B198,常规版本稳定性测试结果!$E$5:$E$2318,"FBU")</f>
        <v>0</v>
      </c>
      <c r="I198" s="99">
        <f>COUNTIFS(常规版本稳定性测试结果!$X$5:$X$2318,汇总!$B198,常规版本稳定性测试结果!$X$5:$X$2318,$B198,常规版本稳定性测试结果!$E$5:$E$2318,"FBU")</f>
        <v>0</v>
      </c>
      <c r="J198" s="99">
        <f>COUNTIFS(常规版本稳定性测试结果!$X$5:$X$2318,汇总!$B198,常规版本稳定性测试结果!$X$5:$X$2318,$B198,常规版本稳定性测试结果!$E$5:$E$2318,"FBU")</f>
        <v>0</v>
      </c>
    </row>
    <row r="199" spans="2:10" hidden="1" outlineLevel="2">
      <c r="B199" s="112">
        <v>43314</v>
      </c>
      <c r="C199" s="112"/>
      <c r="D199" s="106">
        <f>COUNTIFS(常规版本稳定性测试结果!$X$5:$X$2318,汇总!$B199,常规版本稳定性测试结果!$X$5:$X$2318,$B199)</f>
        <v>0</v>
      </c>
      <c r="E199" s="106">
        <f>COUNTIFS(常规版本稳定性测试结果!$X$5:$X$2318,汇总!$B199,常规版本稳定性测试结果!$X$5:$X$2318,$B199,常规版本稳定性测试结果!$AH$5:$AH$2318,"OK")</f>
        <v>0</v>
      </c>
      <c r="F199" s="107">
        <f>COUNTIFS(常规版本稳定性测试结果!$X$5:$X$2318,汇总!$B199,常规版本稳定性测试结果!$X$5:$X$2318,$B199,常规版本稳定性测试结果!$AH$5:$AH$2318,"NG")</f>
        <v>0</v>
      </c>
      <c r="G199" s="108">
        <f>COUNTIFS(常规版本稳定性测试结果!$X$5:$X$2318,汇总!$B199,常规版本稳定性测试结果!$X$5:$X$2318,$B199,常规版本稳定性测试结果!$E$5:$E$2318,"JV")</f>
        <v>0</v>
      </c>
      <c r="H199" s="108">
        <f>COUNTIFS(常规版本稳定性测试结果!$X$5:$X$2318,汇总!$B199,常规版本稳定性测试结果!$X$5:$X$2318,$B199,常规版本稳定性测试结果!$E$5:$E$2318,"FBU")</f>
        <v>0</v>
      </c>
      <c r="I199" s="99">
        <f>COUNTIFS(常规版本稳定性测试结果!$X$5:$X$2318,汇总!$B199,常规版本稳定性测试结果!$X$5:$X$2318,$B199,常规版本稳定性测试结果!$E$5:$E$2318,"FBU")</f>
        <v>0</v>
      </c>
      <c r="J199" s="99">
        <f>COUNTIFS(常规版本稳定性测试结果!$X$5:$X$2318,汇总!$B199,常规版本稳定性测试结果!$X$5:$X$2318,$B199,常规版本稳定性测试结果!$E$5:$E$2318,"FBU")</f>
        <v>0</v>
      </c>
    </row>
    <row r="200" spans="2:10" hidden="1" outlineLevel="2">
      <c r="B200" s="112">
        <v>43315</v>
      </c>
      <c r="C200" s="112"/>
      <c r="D200" s="106">
        <f>COUNTIFS(常规版本稳定性测试结果!$X$5:$X$2318,汇总!$B200,常规版本稳定性测试结果!$X$5:$X$2318,$B200)</f>
        <v>0</v>
      </c>
      <c r="E200" s="106">
        <f>COUNTIFS(常规版本稳定性测试结果!$X$5:$X$2318,汇总!$B200,常规版本稳定性测试结果!$X$5:$X$2318,$B200,常规版本稳定性测试结果!$AH$5:$AH$2318,"OK")</f>
        <v>0</v>
      </c>
      <c r="F200" s="107">
        <f>COUNTIFS(常规版本稳定性测试结果!$X$5:$X$2318,汇总!$B200,常规版本稳定性测试结果!$X$5:$X$2318,$B200,常规版本稳定性测试结果!$AH$5:$AH$2318,"NG")</f>
        <v>0</v>
      </c>
      <c r="G200" s="108">
        <f>COUNTIFS(常规版本稳定性测试结果!$X$5:$X$2318,汇总!$B200,常规版本稳定性测试结果!$X$5:$X$2318,$B200,常规版本稳定性测试结果!$E$5:$E$2318,"JV")</f>
        <v>0</v>
      </c>
      <c r="H200" s="108">
        <f>COUNTIFS(常规版本稳定性测试结果!$X$5:$X$2318,汇总!$B200,常规版本稳定性测试结果!$X$5:$X$2318,$B200,常规版本稳定性测试结果!$E$5:$E$2318,"FBU")</f>
        <v>0</v>
      </c>
      <c r="I200" s="99">
        <f>COUNTIFS(常规版本稳定性测试结果!$X$5:$X$2318,汇总!$B200,常规版本稳定性测试结果!$X$5:$X$2318,$B200,常规版本稳定性测试结果!$E$5:$E$2318,"FBU")</f>
        <v>0</v>
      </c>
      <c r="J200" s="99">
        <f>COUNTIFS(常规版本稳定性测试结果!$X$5:$X$2318,汇总!$B200,常规版本稳定性测试结果!$X$5:$X$2318,$B200,常规版本稳定性测试结果!$E$5:$E$2318,"FBU")</f>
        <v>0</v>
      </c>
    </row>
    <row r="201" spans="2:10" hidden="1" outlineLevel="2">
      <c r="B201" s="112">
        <v>43316</v>
      </c>
      <c r="C201" s="112"/>
      <c r="D201" s="106">
        <f>COUNTIFS(常规版本稳定性测试结果!$X$5:$X$2318,汇总!$B201,常规版本稳定性测试结果!$X$5:$X$2318,$B201)</f>
        <v>0</v>
      </c>
      <c r="E201" s="106">
        <f>COUNTIFS(常规版本稳定性测试结果!$X$5:$X$2318,汇总!$B201,常规版本稳定性测试结果!$X$5:$X$2318,$B201,常规版本稳定性测试结果!$AH$5:$AH$2318,"OK")</f>
        <v>0</v>
      </c>
      <c r="F201" s="107">
        <f>COUNTIFS(常规版本稳定性测试结果!$X$5:$X$2318,汇总!$B201,常规版本稳定性测试结果!$X$5:$X$2318,$B201,常规版本稳定性测试结果!$AH$5:$AH$2318,"NG")</f>
        <v>0</v>
      </c>
      <c r="G201" s="108">
        <f>COUNTIFS(常规版本稳定性测试结果!$X$5:$X$2318,汇总!$B201,常规版本稳定性测试结果!$X$5:$X$2318,$B201,常规版本稳定性测试结果!$E$5:$E$2318,"JV")</f>
        <v>0</v>
      </c>
      <c r="H201" s="108">
        <f>COUNTIFS(常规版本稳定性测试结果!$X$5:$X$2318,汇总!$B201,常规版本稳定性测试结果!$X$5:$X$2318,$B201,常规版本稳定性测试结果!$E$5:$E$2318,"FBU")</f>
        <v>0</v>
      </c>
      <c r="I201" s="99">
        <f>COUNTIFS(常规版本稳定性测试结果!$X$5:$X$2318,汇总!$B201,常规版本稳定性测试结果!$X$5:$X$2318,$B201,常规版本稳定性测试结果!$E$5:$E$2318,"FBU")</f>
        <v>0</v>
      </c>
      <c r="J201" s="99">
        <f>COUNTIFS(常规版本稳定性测试结果!$X$5:$X$2318,汇总!$B201,常规版本稳定性测试结果!$X$5:$X$2318,$B201,常规版本稳定性测试结果!$E$5:$E$2318,"FBU")</f>
        <v>0</v>
      </c>
    </row>
    <row r="202" spans="2:10" hidden="1" outlineLevel="2">
      <c r="B202" s="112">
        <v>43317</v>
      </c>
      <c r="C202" s="112"/>
      <c r="D202" s="106">
        <f>COUNTIFS(常规版本稳定性测试结果!$X$5:$X$2318,汇总!$B202,常规版本稳定性测试结果!$X$5:$X$2318,$B202)</f>
        <v>0</v>
      </c>
      <c r="E202" s="106">
        <f>COUNTIFS(常规版本稳定性测试结果!$X$5:$X$2318,汇总!$B202,常规版本稳定性测试结果!$X$5:$X$2318,$B202,常规版本稳定性测试结果!$AH$5:$AH$2318,"OK")</f>
        <v>0</v>
      </c>
      <c r="F202" s="107">
        <f>COUNTIFS(常规版本稳定性测试结果!$X$5:$X$2318,汇总!$B202,常规版本稳定性测试结果!$X$5:$X$2318,$B202,常规版本稳定性测试结果!$AH$5:$AH$2318,"NG")</f>
        <v>0</v>
      </c>
      <c r="G202" s="108">
        <f>COUNTIFS(常规版本稳定性测试结果!$X$5:$X$2318,汇总!$B202,常规版本稳定性测试结果!$X$5:$X$2318,$B202,常规版本稳定性测试结果!$E$5:$E$2318,"JV")</f>
        <v>0</v>
      </c>
      <c r="H202" s="108">
        <f>COUNTIFS(常规版本稳定性测试结果!$X$5:$X$2318,汇总!$B202,常规版本稳定性测试结果!$X$5:$X$2318,$B202,常规版本稳定性测试结果!$E$5:$E$2318,"FBU")</f>
        <v>0</v>
      </c>
      <c r="I202" s="99">
        <f>COUNTIFS(常规版本稳定性测试结果!$X$5:$X$2318,汇总!$B202,常规版本稳定性测试结果!$X$5:$X$2318,$B202,常规版本稳定性测试结果!$E$5:$E$2318,"FBU")</f>
        <v>0</v>
      </c>
      <c r="J202" s="99">
        <f>COUNTIFS(常规版本稳定性测试结果!$X$5:$X$2318,汇总!$B202,常规版本稳定性测试结果!$X$5:$X$2318,$B202,常规版本稳定性测试结果!$E$5:$E$2318,"FBU")</f>
        <v>0</v>
      </c>
    </row>
    <row r="203" spans="2:10" hidden="1" outlineLevel="2">
      <c r="B203" s="112">
        <v>43318</v>
      </c>
      <c r="C203" s="112"/>
      <c r="D203" s="106">
        <f>COUNTIFS(常规版本稳定性测试结果!$X$5:$X$2318,汇总!$B203,常规版本稳定性测试结果!$X$5:$X$2318,$B203)</f>
        <v>0</v>
      </c>
      <c r="E203" s="106">
        <f>COUNTIFS(常规版本稳定性测试结果!$X$5:$X$2318,汇总!$B203,常规版本稳定性测试结果!$X$5:$X$2318,$B203,常规版本稳定性测试结果!$AH$5:$AH$2318,"OK")</f>
        <v>0</v>
      </c>
      <c r="F203" s="107">
        <f>COUNTIFS(常规版本稳定性测试结果!$X$5:$X$2318,汇总!$B203,常规版本稳定性测试结果!$X$5:$X$2318,$B203,常规版本稳定性测试结果!$AH$5:$AH$2318,"NG")</f>
        <v>0</v>
      </c>
      <c r="G203" s="108">
        <f>COUNTIFS(常规版本稳定性测试结果!$X$5:$X$2318,汇总!$B203,常规版本稳定性测试结果!$X$5:$X$2318,$B203,常规版本稳定性测试结果!$E$5:$E$2318,"JV")</f>
        <v>0</v>
      </c>
      <c r="H203" s="108">
        <f>COUNTIFS(常规版本稳定性测试结果!$X$5:$X$2318,汇总!$B203,常规版本稳定性测试结果!$X$5:$X$2318,$B203,常规版本稳定性测试结果!$E$5:$E$2318,"FBU")</f>
        <v>0</v>
      </c>
      <c r="I203" s="99">
        <f>COUNTIFS(常规版本稳定性测试结果!$X$5:$X$2318,汇总!$B203,常规版本稳定性测试结果!$X$5:$X$2318,$B203,常规版本稳定性测试结果!$E$5:$E$2318,"FBU")</f>
        <v>0</v>
      </c>
      <c r="J203" s="99">
        <f>COUNTIFS(常规版本稳定性测试结果!$X$5:$X$2318,汇总!$B203,常规版本稳定性测试结果!$X$5:$X$2318,$B203,常规版本稳定性测试结果!$E$5:$E$2318,"FBU")</f>
        <v>0</v>
      </c>
    </row>
    <row r="204" spans="2:10" hidden="1" outlineLevel="2">
      <c r="B204" s="112">
        <v>43319</v>
      </c>
      <c r="C204" s="112"/>
      <c r="D204" s="106">
        <f>COUNTIFS(常规版本稳定性测试结果!$X$5:$X$2318,汇总!$B204,常规版本稳定性测试结果!$X$5:$X$2318,$B204)</f>
        <v>0</v>
      </c>
      <c r="E204" s="106">
        <f>COUNTIFS(常规版本稳定性测试结果!$X$5:$X$2318,汇总!$B204,常规版本稳定性测试结果!$X$5:$X$2318,$B204,常规版本稳定性测试结果!$AH$5:$AH$2318,"OK")</f>
        <v>0</v>
      </c>
      <c r="F204" s="107">
        <f>COUNTIFS(常规版本稳定性测试结果!$X$5:$X$2318,汇总!$B204,常规版本稳定性测试结果!$X$5:$X$2318,$B204,常规版本稳定性测试结果!$AH$5:$AH$2318,"NG")</f>
        <v>0</v>
      </c>
      <c r="G204" s="108">
        <f>COUNTIFS(常规版本稳定性测试结果!$X$5:$X$2318,汇总!$B204,常规版本稳定性测试结果!$X$5:$X$2318,$B204,常规版本稳定性测试结果!$E$5:$E$2318,"JV")</f>
        <v>0</v>
      </c>
      <c r="H204" s="108">
        <f>COUNTIFS(常规版本稳定性测试结果!$X$5:$X$2318,汇总!$B204,常规版本稳定性测试结果!$X$5:$X$2318,$B204,常规版本稳定性测试结果!$E$5:$E$2318,"FBU")</f>
        <v>0</v>
      </c>
      <c r="I204" s="99">
        <f>COUNTIFS(常规版本稳定性测试结果!$X$5:$X$2318,汇总!$B204,常规版本稳定性测试结果!$X$5:$X$2318,$B204,常规版本稳定性测试结果!$E$5:$E$2318,"FBU")</f>
        <v>0</v>
      </c>
      <c r="J204" s="99">
        <f>COUNTIFS(常规版本稳定性测试结果!$X$5:$X$2318,汇总!$B204,常规版本稳定性测试结果!$X$5:$X$2318,$B204,常规版本稳定性测试结果!$E$5:$E$2318,"FBU")</f>
        <v>0</v>
      </c>
    </row>
    <row r="205" spans="2:10" hidden="1" outlineLevel="2">
      <c r="B205" s="112">
        <v>43320</v>
      </c>
      <c r="C205" s="112"/>
      <c r="D205" s="106">
        <f>COUNTIFS(常规版本稳定性测试结果!$X$5:$X$2318,汇总!$B205,常规版本稳定性测试结果!$X$5:$X$2318,$B205)</f>
        <v>0</v>
      </c>
      <c r="E205" s="106">
        <f>COUNTIFS(常规版本稳定性测试结果!$X$5:$X$2318,汇总!$B205,常规版本稳定性测试结果!$X$5:$X$2318,$B205,常规版本稳定性测试结果!$AH$5:$AH$2318,"OK")</f>
        <v>0</v>
      </c>
      <c r="F205" s="107">
        <f>COUNTIFS(常规版本稳定性测试结果!$X$5:$X$2318,汇总!$B205,常规版本稳定性测试结果!$X$5:$X$2318,$B205,常规版本稳定性测试结果!$AH$5:$AH$2318,"NG")</f>
        <v>0</v>
      </c>
      <c r="G205" s="108">
        <f>COUNTIFS(常规版本稳定性测试结果!$X$5:$X$2318,汇总!$B205,常规版本稳定性测试结果!$X$5:$X$2318,$B205,常规版本稳定性测试结果!$E$5:$E$2318,"JV")</f>
        <v>0</v>
      </c>
      <c r="H205" s="108">
        <f>COUNTIFS(常规版本稳定性测试结果!$X$5:$X$2318,汇总!$B205,常规版本稳定性测试结果!$X$5:$X$2318,$B205,常规版本稳定性测试结果!$E$5:$E$2318,"FBU")</f>
        <v>0</v>
      </c>
      <c r="I205" s="99">
        <f>COUNTIFS(常规版本稳定性测试结果!$X$5:$X$2318,汇总!$B205,常规版本稳定性测试结果!$X$5:$X$2318,$B205,常规版本稳定性测试结果!$E$5:$E$2318,"FBU")</f>
        <v>0</v>
      </c>
      <c r="J205" s="99">
        <f>COUNTIFS(常规版本稳定性测试结果!$X$5:$X$2318,汇总!$B205,常规版本稳定性测试结果!$X$5:$X$2318,$B205,常规版本稳定性测试结果!$E$5:$E$2318,"FBU")</f>
        <v>0</v>
      </c>
    </row>
    <row r="206" spans="2:10" hidden="1" outlineLevel="2">
      <c r="B206" s="112">
        <v>43321</v>
      </c>
      <c r="C206" s="112"/>
      <c r="D206" s="106">
        <f>COUNTIFS(常规版本稳定性测试结果!$X$5:$X$2318,汇总!$B206,常规版本稳定性测试结果!$X$5:$X$2318,$B206)</f>
        <v>0</v>
      </c>
      <c r="E206" s="106">
        <f>COUNTIFS(常规版本稳定性测试结果!$X$5:$X$2318,汇总!$B206,常规版本稳定性测试结果!$X$5:$X$2318,$B206,常规版本稳定性测试结果!$AH$5:$AH$2318,"OK")</f>
        <v>0</v>
      </c>
      <c r="F206" s="107">
        <f>COUNTIFS(常规版本稳定性测试结果!$X$5:$X$2318,汇总!$B206,常规版本稳定性测试结果!$X$5:$X$2318,$B206,常规版本稳定性测试结果!$AH$5:$AH$2318,"NG")</f>
        <v>0</v>
      </c>
      <c r="G206" s="108">
        <f>COUNTIFS(常规版本稳定性测试结果!$X$5:$X$2318,汇总!$B206,常规版本稳定性测试结果!$X$5:$X$2318,$B206,常规版本稳定性测试结果!$E$5:$E$2318,"JV")</f>
        <v>0</v>
      </c>
      <c r="H206" s="108">
        <f>COUNTIFS(常规版本稳定性测试结果!$X$5:$X$2318,汇总!$B206,常规版本稳定性测试结果!$X$5:$X$2318,$B206,常规版本稳定性测试结果!$E$5:$E$2318,"FBU")</f>
        <v>0</v>
      </c>
      <c r="I206" s="99">
        <f>COUNTIFS(常规版本稳定性测试结果!$X$5:$X$2318,汇总!$B206,常规版本稳定性测试结果!$X$5:$X$2318,$B206,常规版本稳定性测试结果!$E$5:$E$2318,"FBU")</f>
        <v>0</v>
      </c>
      <c r="J206" s="99">
        <f>COUNTIFS(常规版本稳定性测试结果!$X$5:$X$2318,汇总!$B206,常规版本稳定性测试结果!$X$5:$X$2318,$B206,常规版本稳定性测试结果!$E$5:$E$2318,"FBU")</f>
        <v>0</v>
      </c>
    </row>
    <row r="207" spans="2:10" hidden="1" outlineLevel="2">
      <c r="B207" s="112">
        <v>43322</v>
      </c>
      <c r="C207" s="112"/>
      <c r="D207" s="106">
        <f>COUNTIFS(常规版本稳定性测试结果!$X$5:$X$2318,汇总!$B207,常规版本稳定性测试结果!$X$5:$X$2318,$B207)</f>
        <v>0</v>
      </c>
      <c r="E207" s="106">
        <f>COUNTIFS(常规版本稳定性测试结果!$X$5:$X$2318,汇总!$B207,常规版本稳定性测试结果!$X$5:$X$2318,$B207,常规版本稳定性测试结果!$AH$5:$AH$2318,"OK")</f>
        <v>0</v>
      </c>
      <c r="F207" s="107">
        <f>COUNTIFS(常规版本稳定性测试结果!$X$5:$X$2318,汇总!$B207,常规版本稳定性测试结果!$X$5:$X$2318,$B207,常规版本稳定性测试结果!$AH$5:$AH$2318,"NG")</f>
        <v>0</v>
      </c>
      <c r="G207" s="108">
        <f>COUNTIFS(常规版本稳定性测试结果!$X$5:$X$2318,汇总!$B207,常规版本稳定性测试结果!$X$5:$X$2318,$B207,常规版本稳定性测试结果!$E$5:$E$2318,"JV")</f>
        <v>0</v>
      </c>
      <c r="H207" s="108">
        <f>COUNTIFS(常规版本稳定性测试结果!$X$5:$X$2318,汇总!$B207,常规版本稳定性测试结果!$X$5:$X$2318,$B207,常规版本稳定性测试结果!$E$5:$E$2318,"FBU")</f>
        <v>0</v>
      </c>
      <c r="I207" s="99">
        <f>COUNTIFS(常规版本稳定性测试结果!$X$5:$X$2318,汇总!$B207,常规版本稳定性测试结果!$X$5:$X$2318,$B207,常规版本稳定性测试结果!$E$5:$E$2318,"FBU")</f>
        <v>0</v>
      </c>
      <c r="J207" s="99">
        <f>COUNTIFS(常规版本稳定性测试结果!$X$5:$X$2318,汇总!$B207,常规版本稳定性测试结果!$X$5:$X$2318,$B207,常规版本稳定性测试结果!$E$5:$E$2318,"FBU")</f>
        <v>0</v>
      </c>
    </row>
    <row r="208" spans="2:10" hidden="1" outlineLevel="2">
      <c r="B208" s="112">
        <v>43323</v>
      </c>
      <c r="C208" s="112"/>
      <c r="D208" s="106">
        <f>COUNTIFS(常规版本稳定性测试结果!$X$5:$X$2318,汇总!$B208,常规版本稳定性测试结果!$X$5:$X$2318,$B208)</f>
        <v>0</v>
      </c>
      <c r="E208" s="106">
        <f>COUNTIFS(常规版本稳定性测试结果!$X$5:$X$2318,汇总!$B208,常规版本稳定性测试结果!$X$5:$X$2318,$B208,常规版本稳定性测试结果!$AH$5:$AH$2318,"OK")</f>
        <v>0</v>
      </c>
      <c r="F208" s="107">
        <f>COUNTIFS(常规版本稳定性测试结果!$X$5:$X$2318,汇总!$B208,常规版本稳定性测试结果!$X$5:$X$2318,$B208,常规版本稳定性测试结果!$AH$5:$AH$2318,"NG")</f>
        <v>0</v>
      </c>
      <c r="G208" s="108">
        <f>COUNTIFS(常规版本稳定性测试结果!$X$5:$X$2318,汇总!$B208,常规版本稳定性测试结果!$X$5:$X$2318,$B208,常规版本稳定性测试结果!$E$5:$E$2318,"JV")</f>
        <v>0</v>
      </c>
      <c r="H208" s="108">
        <f>COUNTIFS(常规版本稳定性测试结果!$X$5:$X$2318,汇总!$B208,常规版本稳定性测试结果!$X$5:$X$2318,$B208,常规版本稳定性测试结果!$E$5:$E$2318,"FBU")</f>
        <v>0</v>
      </c>
      <c r="I208" s="99">
        <f>COUNTIFS(常规版本稳定性测试结果!$X$5:$X$2318,汇总!$B208,常规版本稳定性测试结果!$X$5:$X$2318,$B208,常规版本稳定性测试结果!$E$5:$E$2318,"FBU")</f>
        <v>0</v>
      </c>
      <c r="J208" s="99">
        <f>COUNTIFS(常规版本稳定性测试结果!$X$5:$X$2318,汇总!$B208,常规版本稳定性测试结果!$X$5:$X$2318,$B208,常规版本稳定性测试结果!$E$5:$E$2318,"FBU")</f>
        <v>0</v>
      </c>
    </row>
    <row r="209" spans="2:10" hidden="1" outlineLevel="2">
      <c r="B209" s="112">
        <v>43324</v>
      </c>
      <c r="C209" s="112"/>
      <c r="D209" s="106">
        <f>COUNTIFS(常规版本稳定性测试结果!$X$5:$X$2318,汇总!$B209,常规版本稳定性测试结果!$X$5:$X$2318,$B209)</f>
        <v>0</v>
      </c>
      <c r="E209" s="106">
        <f>COUNTIFS(常规版本稳定性测试结果!$X$5:$X$2318,汇总!$B209,常规版本稳定性测试结果!$X$5:$X$2318,$B209,常规版本稳定性测试结果!$AH$5:$AH$2318,"OK")</f>
        <v>0</v>
      </c>
      <c r="F209" s="107">
        <f>COUNTIFS(常规版本稳定性测试结果!$X$5:$X$2318,汇总!$B209,常规版本稳定性测试结果!$X$5:$X$2318,$B209,常规版本稳定性测试结果!$AH$5:$AH$2318,"NG")</f>
        <v>0</v>
      </c>
      <c r="G209" s="108">
        <f>COUNTIFS(常规版本稳定性测试结果!$X$5:$X$2318,汇总!$B209,常规版本稳定性测试结果!$X$5:$X$2318,$B209,常规版本稳定性测试结果!$E$5:$E$2318,"JV")</f>
        <v>0</v>
      </c>
      <c r="H209" s="108">
        <f>COUNTIFS(常规版本稳定性测试结果!$X$5:$X$2318,汇总!$B209,常规版本稳定性测试结果!$X$5:$X$2318,$B209,常规版本稳定性测试结果!$E$5:$E$2318,"FBU")</f>
        <v>0</v>
      </c>
      <c r="I209" s="99">
        <f>COUNTIFS(常规版本稳定性测试结果!$X$5:$X$2318,汇总!$B209,常规版本稳定性测试结果!$X$5:$X$2318,$B209,常规版本稳定性测试结果!$E$5:$E$2318,"FBU")</f>
        <v>0</v>
      </c>
      <c r="J209" s="99">
        <f>COUNTIFS(常规版本稳定性测试结果!$X$5:$X$2318,汇总!$B209,常规版本稳定性测试结果!$X$5:$X$2318,$B209,常规版本稳定性测试结果!$E$5:$E$2318,"FBU")</f>
        <v>0</v>
      </c>
    </row>
    <row r="210" spans="2:10" hidden="1" outlineLevel="2">
      <c r="B210" s="112">
        <v>43325</v>
      </c>
      <c r="C210" s="112"/>
      <c r="D210" s="106">
        <f>COUNTIFS(常规版本稳定性测试结果!$X$5:$X$2318,汇总!$B210,常规版本稳定性测试结果!$X$5:$X$2318,$B210)</f>
        <v>0</v>
      </c>
      <c r="E210" s="106">
        <f>COUNTIFS(常规版本稳定性测试结果!$X$5:$X$2318,汇总!$B210,常规版本稳定性测试结果!$X$5:$X$2318,$B210,常规版本稳定性测试结果!$AH$5:$AH$2318,"OK")</f>
        <v>0</v>
      </c>
      <c r="F210" s="107">
        <f>COUNTIFS(常规版本稳定性测试结果!$X$5:$X$2318,汇总!$B210,常规版本稳定性测试结果!$X$5:$X$2318,$B210,常规版本稳定性测试结果!$AH$5:$AH$2318,"NG")</f>
        <v>0</v>
      </c>
      <c r="G210" s="108">
        <f>COUNTIFS(常规版本稳定性测试结果!$X$5:$X$2318,汇总!$B210,常规版本稳定性测试结果!$X$5:$X$2318,$B210,常规版本稳定性测试结果!$E$5:$E$2318,"JV")</f>
        <v>0</v>
      </c>
      <c r="H210" s="108">
        <f>COUNTIFS(常规版本稳定性测试结果!$X$5:$X$2318,汇总!$B210,常规版本稳定性测试结果!$X$5:$X$2318,$B210,常规版本稳定性测试结果!$E$5:$E$2318,"FBU")</f>
        <v>0</v>
      </c>
      <c r="I210" s="99">
        <f>COUNTIFS(常规版本稳定性测试结果!$X$5:$X$2318,汇总!$B210,常规版本稳定性测试结果!$X$5:$X$2318,$B210,常规版本稳定性测试结果!$E$5:$E$2318,"FBU")</f>
        <v>0</v>
      </c>
      <c r="J210" s="99">
        <f>COUNTIFS(常规版本稳定性测试结果!$X$5:$X$2318,汇总!$B210,常规版本稳定性测试结果!$X$5:$X$2318,$B210,常规版本稳定性测试结果!$E$5:$E$2318,"FBU")</f>
        <v>0</v>
      </c>
    </row>
    <row r="211" spans="2:10" hidden="1" outlineLevel="2">
      <c r="B211" s="112">
        <v>43326</v>
      </c>
      <c r="C211" s="112"/>
      <c r="D211" s="106">
        <f>COUNTIFS(常规版本稳定性测试结果!$X$5:$X$2318,汇总!$B211,常规版本稳定性测试结果!$X$5:$X$2318,$B211)</f>
        <v>0</v>
      </c>
      <c r="E211" s="106">
        <f>COUNTIFS(常规版本稳定性测试结果!$X$5:$X$2318,汇总!$B211,常规版本稳定性测试结果!$X$5:$X$2318,$B211,常规版本稳定性测试结果!$AH$5:$AH$2318,"OK")</f>
        <v>0</v>
      </c>
      <c r="F211" s="107">
        <f>COUNTIFS(常规版本稳定性测试结果!$X$5:$X$2318,汇总!$B211,常规版本稳定性测试结果!$X$5:$X$2318,$B211,常规版本稳定性测试结果!$AH$5:$AH$2318,"NG")</f>
        <v>0</v>
      </c>
      <c r="G211" s="108">
        <f>COUNTIFS(常规版本稳定性测试结果!$X$5:$X$2318,汇总!$B211,常规版本稳定性测试结果!$X$5:$X$2318,$B211,常规版本稳定性测试结果!$E$5:$E$2318,"JV")</f>
        <v>0</v>
      </c>
      <c r="H211" s="108">
        <f>COUNTIFS(常规版本稳定性测试结果!$X$5:$X$2318,汇总!$B211,常规版本稳定性测试结果!$X$5:$X$2318,$B211,常规版本稳定性测试结果!$E$5:$E$2318,"FBU")</f>
        <v>0</v>
      </c>
      <c r="I211" s="99">
        <f>COUNTIFS(常规版本稳定性测试结果!$X$5:$X$2318,汇总!$B211,常规版本稳定性测试结果!$X$5:$X$2318,$B211,常规版本稳定性测试结果!$E$5:$E$2318,"FBU")</f>
        <v>0</v>
      </c>
      <c r="J211" s="99">
        <f>COUNTIFS(常规版本稳定性测试结果!$X$5:$X$2318,汇总!$B211,常规版本稳定性测试结果!$X$5:$X$2318,$B211,常规版本稳定性测试结果!$E$5:$E$2318,"FBU")</f>
        <v>0</v>
      </c>
    </row>
    <row r="212" spans="2:10" hidden="1" outlineLevel="2">
      <c r="B212" s="112">
        <v>43327</v>
      </c>
      <c r="C212" s="112"/>
      <c r="D212" s="106">
        <f>COUNTIFS(常规版本稳定性测试结果!$X$5:$X$2318,汇总!$B212,常规版本稳定性测试结果!$X$5:$X$2318,$B212)</f>
        <v>0</v>
      </c>
      <c r="E212" s="106">
        <f>COUNTIFS(常规版本稳定性测试结果!$X$5:$X$2318,汇总!$B212,常规版本稳定性测试结果!$X$5:$X$2318,$B212,常规版本稳定性测试结果!$AH$5:$AH$2318,"OK")</f>
        <v>0</v>
      </c>
      <c r="F212" s="107">
        <f>COUNTIFS(常规版本稳定性测试结果!$X$5:$X$2318,汇总!$B212,常规版本稳定性测试结果!$X$5:$X$2318,$B212,常规版本稳定性测试结果!$AH$5:$AH$2318,"NG")</f>
        <v>0</v>
      </c>
      <c r="G212" s="108">
        <f>COUNTIFS(常规版本稳定性测试结果!$X$5:$X$2318,汇总!$B212,常规版本稳定性测试结果!$X$5:$X$2318,$B212,常规版本稳定性测试结果!$E$5:$E$2318,"JV")</f>
        <v>0</v>
      </c>
      <c r="H212" s="108">
        <f>COUNTIFS(常规版本稳定性测试结果!$X$5:$X$2318,汇总!$B212,常规版本稳定性测试结果!$X$5:$X$2318,$B212,常规版本稳定性测试结果!$E$5:$E$2318,"FBU")</f>
        <v>0</v>
      </c>
      <c r="I212" s="99">
        <f>COUNTIFS(常规版本稳定性测试结果!$X$5:$X$2318,汇总!$B212,常规版本稳定性测试结果!$X$5:$X$2318,$B212,常规版本稳定性测试结果!$E$5:$E$2318,"FBU")</f>
        <v>0</v>
      </c>
      <c r="J212" s="99">
        <f>COUNTIFS(常规版本稳定性测试结果!$X$5:$X$2318,汇总!$B212,常规版本稳定性测试结果!$X$5:$X$2318,$B212,常规版本稳定性测试结果!$E$5:$E$2318,"FBU")</f>
        <v>0</v>
      </c>
    </row>
    <row r="213" spans="2:10" hidden="1" outlineLevel="2">
      <c r="B213" s="112">
        <v>43328</v>
      </c>
      <c r="C213" s="112"/>
      <c r="D213" s="106">
        <f>COUNTIFS(常规版本稳定性测试结果!$X$5:$X$2318,汇总!$B213,常规版本稳定性测试结果!$X$5:$X$2318,$B213)</f>
        <v>0</v>
      </c>
      <c r="E213" s="106">
        <f>COUNTIFS(常规版本稳定性测试结果!$X$5:$X$2318,汇总!$B213,常规版本稳定性测试结果!$X$5:$X$2318,$B213,常规版本稳定性测试结果!$AH$5:$AH$2318,"OK")</f>
        <v>0</v>
      </c>
      <c r="F213" s="107">
        <f>COUNTIFS(常规版本稳定性测试结果!$X$5:$X$2318,汇总!$B213,常规版本稳定性测试结果!$X$5:$X$2318,$B213,常规版本稳定性测试结果!$AH$5:$AH$2318,"NG")</f>
        <v>0</v>
      </c>
      <c r="G213" s="108">
        <f>COUNTIFS(常规版本稳定性测试结果!$X$5:$X$2318,汇总!$B213,常规版本稳定性测试结果!$X$5:$X$2318,$B213,常规版本稳定性测试结果!$E$5:$E$2318,"JV")</f>
        <v>0</v>
      </c>
      <c r="H213" s="108">
        <f>COUNTIFS(常规版本稳定性测试结果!$X$5:$X$2318,汇总!$B213,常规版本稳定性测试结果!$X$5:$X$2318,$B213,常规版本稳定性测试结果!$E$5:$E$2318,"FBU")</f>
        <v>0</v>
      </c>
      <c r="I213" s="99">
        <f>COUNTIFS(常规版本稳定性测试结果!$X$5:$X$2318,汇总!$B213,常规版本稳定性测试结果!$X$5:$X$2318,$B213,常规版本稳定性测试结果!$E$5:$E$2318,"FBU")</f>
        <v>0</v>
      </c>
      <c r="J213" s="99">
        <f>COUNTIFS(常规版本稳定性测试结果!$X$5:$X$2318,汇总!$B213,常规版本稳定性测试结果!$X$5:$X$2318,$B213,常规版本稳定性测试结果!$E$5:$E$2318,"FBU")</f>
        <v>0</v>
      </c>
    </row>
    <row r="214" spans="2:10" hidden="1" outlineLevel="2">
      <c r="B214" s="112">
        <v>43329</v>
      </c>
      <c r="C214" s="112"/>
      <c r="D214" s="106">
        <f>COUNTIFS(常规版本稳定性测试结果!$X$5:$X$2318,汇总!$B214,常规版本稳定性测试结果!$X$5:$X$2318,$B214)</f>
        <v>0</v>
      </c>
      <c r="E214" s="106">
        <f>COUNTIFS(常规版本稳定性测试结果!$X$5:$X$2318,汇总!$B214,常规版本稳定性测试结果!$X$5:$X$2318,$B214,常规版本稳定性测试结果!$AH$5:$AH$2318,"OK")</f>
        <v>0</v>
      </c>
      <c r="F214" s="107">
        <f>COUNTIFS(常规版本稳定性测试结果!$X$5:$X$2318,汇总!$B214,常规版本稳定性测试结果!$X$5:$X$2318,$B214,常规版本稳定性测试结果!$AH$5:$AH$2318,"NG")</f>
        <v>0</v>
      </c>
      <c r="G214" s="108">
        <f>COUNTIFS(常规版本稳定性测试结果!$X$5:$X$2318,汇总!$B214,常规版本稳定性测试结果!$X$5:$X$2318,$B214,常规版本稳定性测试结果!$E$5:$E$2318,"JV")</f>
        <v>0</v>
      </c>
      <c r="H214" s="108">
        <f>COUNTIFS(常规版本稳定性测试结果!$X$5:$X$2318,汇总!$B214,常规版本稳定性测试结果!$X$5:$X$2318,$B214,常规版本稳定性测试结果!$E$5:$E$2318,"FBU")</f>
        <v>0</v>
      </c>
      <c r="I214" s="99">
        <f>COUNTIFS(常规版本稳定性测试结果!$X$5:$X$2318,汇总!$B214,常规版本稳定性测试结果!$X$5:$X$2318,$B214,常规版本稳定性测试结果!$E$5:$E$2318,"FBU")</f>
        <v>0</v>
      </c>
      <c r="J214" s="99">
        <f>COUNTIFS(常规版本稳定性测试结果!$X$5:$X$2318,汇总!$B214,常规版本稳定性测试结果!$X$5:$X$2318,$B214,常规版本稳定性测试结果!$E$5:$E$2318,"FBU")</f>
        <v>0</v>
      </c>
    </row>
    <row r="215" spans="2:10" hidden="1" outlineLevel="2">
      <c r="B215" s="112">
        <v>43330</v>
      </c>
      <c r="C215" s="112"/>
      <c r="D215" s="106">
        <f>COUNTIFS(常规版本稳定性测试结果!$X$5:$X$2318,汇总!$B215,常规版本稳定性测试结果!$X$5:$X$2318,$B215)</f>
        <v>0</v>
      </c>
      <c r="E215" s="106">
        <f>COUNTIFS(常规版本稳定性测试结果!$X$5:$X$2318,汇总!$B215,常规版本稳定性测试结果!$X$5:$X$2318,$B215,常规版本稳定性测试结果!$AH$5:$AH$2318,"OK")</f>
        <v>0</v>
      </c>
      <c r="F215" s="107">
        <f>COUNTIFS(常规版本稳定性测试结果!$X$5:$X$2318,汇总!$B215,常规版本稳定性测试结果!$X$5:$X$2318,$B215,常规版本稳定性测试结果!$AH$5:$AH$2318,"NG")</f>
        <v>0</v>
      </c>
      <c r="G215" s="108">
        <f>COUNTIFS(常规版本稳定性测试结果!$X$5:$X$2318,汇总!$B215,常规版本稳定性测试结果!$X$5:$X$2318,$B215,常规版本稳定性测试结果!$E$5:$E$2318,"JV")</f>
        <v>0</v>
      </c>
      <c r="H215" s="108">
        <f>COUNTIFS(常规版本稳定性测试结果!$X$5:$X$2318,汇总!$B215,常规版本稳定性测试结果!$X$5:$X$2318,$B215,常规版本稳定性测试结果!$E$5:$E$2318,"FBU")</f>
        <v>0</v>
      </c>
      <c r="I215" s="99">
        <f>COUNTIFS(常规版本稳定性测试结果!$X$5:$X$2318,汇总!$B215,常规版本稳定性测试结果!$X$5:$X$2318,$B215,常规版本稳定性测试结果!$E$5:$E$2318,"FBU")</f>
        <v>0</v>
      </c>
      <c r="J215" s="99">
        <f>COUNTIFS(常规版本稳定性测试结果!$X$5:$X$2318,汇总!$B215,常规版本稳定性测试结果!$X$5:$X$2318,$B215,常规版本稳定性测试结果!$E$5:$E$2318,"FBU")</f>
        <v>0</v>
      </c>
    </row>
    <row r="216" spans="2:10" hidden="1" outlineLevel="2">
      <c r="B216" s="112">
        <v>43331</v>
      </c>
      <c r="C216" s="112"/>
      <c r="D216" s="106">
        <f>COUNTIFS(常规版本稳定性测试结果!$X$5:$X$2318,汇总!$B216,常规版本稳定性测试结果!$X$5:$X$2318,$B216)</f>
        <v>0</v>
      </c>
      <c r="E216" s="106">
        <f>COUNTIFS(常规版本稳定性测试结果!$X$5:$X$2318,汇总!$B216,常规版本稳定性测试结果!$X$5:$X$2318,$B216,常规版本稳定性测试结果!$AH$5:$AH$2318,"OK")</f>
        <v>0</v>
      </c>
      <c r="F216" s="107">
        <f>COUNTIFS(常规版本稳定性测试结果!$X$5:$X$2318,汇总!$B216,常规版本稳定性测试结果!$X$5:$X$2318,$B216,常规版本稳定性测试结果!$AH$5:$AH$2318,"NG")</f>
        <v>0</v>
      </c>
      <c r="G216" s="108">
        <f>COUNTIFS(常规版本稳定性测试结果!$X$5:$X$2318,汇总!$B216,常规版本稳定性测试结果!$X$5:$X$2318,$B216,常规版本稳定性测试结果!$E$5:$E$2318,"JV")</f>
        <v>0</v>
      </c>
      <c r="H216" s="108">
        <f>COUNTIFS(常规版本稳定性测试结果!$X$5:$X$2318,汇总!$B216,常规版本稳定性测试结果!$X$5:$X$2318,$B216,常规版本稳定性测试结果!$E$5:$E$2318,"FBU")</f>
        <v>0</v>
      </c>
      <c r="I216" s="99">
        <f>COUNTIFS(常规版本稳定性测试结果!$X$5:$X$2318,汇总!$B216,常规版本稳定性测试结果!$X$5:$X$2318,$B216,常规版本稳定性测试结果!$E$5:$E$2318,"FBU")</f>
        <v>0</v>
      </c>
      <c r="J216" s="99">
        <f>COUNTIFS(常规版本稳定性测试结果!$X$5:$X$2318,汇总!$B216,常规版本稳定性测试结果!$X$5:$X$2318,$B216,常规版本稳定性测试结果!$E$5:$E$2318,"FBU")</f>
        <v>0</v>
      </c>
    </row>
    <row r="217" spans="2:10" hidden="1" outlineLevel="2">
      <c r="B217" s="112">
        <v>43332</v>
      </c>
      <c r="C217" s="112"/>
      <c r="D217" s="106">
        <f>COUNTIFS(常规版本稳定性测试结果!$X$5:$X$2318,汇总!$B217,常规版本稳定性测试结果!$X$5:$X$2318,$B217)</f>
        <v>0</v>
      </c>
      <c r="E217" s="106">
        <f>COUNTIFS(常规版本稳定性测试结果!$X$5:$X$2318,汇总!$B217,常规版本稳定性测试结果!$X$5:$X$2318,$B217,常规版本稳定性测试结果!$AH$5:$AH$2318,"OK")</f>
        <v>0</v>
      </c>
      <c r="F217" s="107">
        <f>COUNTIFS(常规版本稳定性测试结果!$X$5:$X$2318,汇总!$B217,常规版本稳定性测试结果!$X$5:$X$2318,$B217,常规版本稳定性测试结果!$AH$5:$AH$2318,"NG")</f>
        <v>0</v>
      </c>
      <c r="G217" s="108">
        <f>COUNTIFS(常规版本稳定性测试结果!$X$5:$X$2318,汇总!$B217,常规版本稳定性测试结果!$X$5:$X$2318,$B217,常规版本稳定性测试结果!$E$5:$E$2318,"JV")</f>
        <v>0</v>
      </c>
      <c r="H217" s="108">
        <f>COUNTIFS(常规版本稳定性测试结果!$X$5:$X$2318,汇总!$B217,常规版本稳定性测试结果!$X$5:$X$2318,$B217,常规版本稳定性测试结果!$E$5:$E$2318,"FBU")</f>
        <v>0</v>
      </c>
      <c r="I217" s="99">
        <f>COUNTIFS(常规版本稳定性测试结果!$X$5:$X$2318,汇总!$B217,常规版本稳定性测试结果!$X$5:$X$2318,$B217,常规版本稳定性测试结果!$E$5:$E$2318,"FBU")</f>
        <v>0</v>
      </c>
      <c r="J217" s="99">
        <f>COUNTIFS(常规版本稳定性测试结果!$X$5:$X$2318,汇总!$B217,常规版本稳定性测试结果!$X$5:$X$2318,$B217,常规版本稳定性测试结果!$E$5:$E$2318,"FBU")</f>
        <v>0</v>
      </c>
    </row>
    <row r="218" spans="2:10" hidden="1" outlineLevel="2">
      <c r="B218" s="112">
        <v>43333</v>
      </c>
      <c r="C218" s="112"/>
      <c r="D218" s="106">
        <f>COUNTIFS(常规版本稳定性测试结果!$X$5:$X$2318,汇总!$B218,常规版本稳定性测试结果!$X$5:$X$2318,$B218)</f>
        <v>0</v>
      </c>
      <c r="E218" s="106">
        <f>COUNTIFS(常规版本稳定性测试结果!$X$5:$X$2318,汇总!$B218,常规版本稳定性测试结果!$X$5:$X$2318,$B218,常规版本稳定性测试结果!$AH$5:$AH$2318,"OK")</f>
        <v>0</v>
      </c>
      <c r="F218" s="107">
        <f>COUNTIFS(常规版本稳定性测试结果!$X$5:$X$2318,汇总!$B218,常规版本稳定性测试结果!$X$5:$X$2318,$B218,常规版本稳定性测试结果!$AH$5:$AH$2318,"NG")</f>
        <v>0</v>
      </c>
      <c r="G218" s="108">
        <f>COUNTIFS(常规版本稳定性测试结果!$X$5:$X$2318,汇总!$B218,常规版本稳定性测试结果!$X$5:$X$2318,$B218,常规版本稳定性测试结果!$E$5:$E$2318,"JV")</f>
        <v>0</v>
      </c>
      <c r="H218" s="108">
        <f>COUNTIFS(常规版本稳定性测试结果!$X$5:$X$2318,汇总!$B218,常规版本稳定性测试结果!$X$5:$X$2318,$B218,常规版本稳定性测试结果!$E$5:$E$2318,"FBU")</f>
        <v>0</v>
      </c>
      <c r="I218" s="99">
        <f>COUNTIFS(常规版本稳定性测试结果!$X$5:$X$2318,汇总!$B218,常规版本稳定性测试结果!$X$5:$X$2318,$B218,常规版本稳定性测试结果!$E$5:$E$2318,"FBU")</f>
        <v>0</v>
      </c>
      <c r="J218" s="99">
        <f>COUNTIFS(常规版本稳定性测试结果!$X$5:$X$2318,汇总!$B218,常规版本稳定性测试结果!$X$5:$X$2318,$B218,常规版本稳定性测试结果!$E$5:$E$2318,"FBU")</f>
        <v>0</v>
      </c>
    </row>
    <row r="219" spans="2:10" hidden="1" outlineLevel="2">
      <c r="B219" s="112">
        <v>43334</v>
      </c>
      <c r="C219" s="112"/>
      <c r="D219" s="106">
        <f>COUNTIFS(常规版本稳定性测试结果!$X$5:$X$2318,汇总!$B219,常规版本稳定性测试结果!$X$5:$X$2318,$B219)</f>
        <v>0</v>
      </c>
      <c r="E219" s="106">
        <f>COUNTIFS(常规版本稳定性测试结果!$X$5:$X$2318,汇总!$B219,常规版本稳定性测试结果!$X$5:$X$2318,$B219,常规版本稳定性测试结果!$AH$5:$AH$2318,"OK")</f>
        <v>0</v>
      </c>
      <c r="F219" s="107">
        <f>COUNTIFS(常规版本稳定性测试结果!$X$5:$X$2318,汇总!$B219,常规版本稳定性测试结果!$X$5:$X$2318,$B219,常规版本稳定性测试结果!$AH$5:$AH$2318,"NG")</f>
        <v>0</v>
      </c>
      <c r="G219" s="108">
        <f>COUNTIFS(常规版本稳定性测试结果!$X$5:$X$2318,汇总!$B219,常规版本稳定性测试结果!$X$5:$X$2318,$B219,常规版本稳定性测试结果!$E$5:$E$2318,"JV")</f>
        <v>0</v>
      </c>
      <c r="H219" s="108">
        <f>COUNTIFS(常规版本稳定性测试结果!$X$5:$X$2318,汇总!$B219,常规版本稳定性测试结果!$X$5:$X$2318,$B219,常规版本稳定性测试结果!$E$5:$E$2318,"FBU")</f>
        <v>0</v>
      </c>
      <c r="I219" s="99">
        <f>COUNTIFS(常规版本稳定性测试结果!$X$5:$X$2318,汇总!$B219,常规版本稳定性测试结果!$X$5:$X$2318,$B219,常规版本稳定性测试结果!$E$5:$E$2318,"FBU")</f>
        <v>0</v>
      </c>
      <c r="J219" s="99">
        <f>COUNTIFS(常规版本稳定性测试结果!$X$5:$X$2318,汇总!$B219,常规版本稳定性测试结果!$X$5:$X$2318,$B219,常规版本稳定性测试结果!$E$5:$E$2318,"FBU")</f>
        <v>0</v>
      </c>
    </row>
    <row r="220" spans="2:10" hidden="1" outlineLevel="2">
      <c r="B220" s="112">
        <v>43335</v>
      </c>
      <c r="C220" s="112"/>
      <c r="D220" s="106">
        <f>COUNTIFS(常规版本稳定性测试结果!$X$5:$X$2318,汇总!$B220,常规版本稳定性测试结果!$X$5:$X$2318,$B220)</f>
        <v>0</v>
      </c>
      <c r="E220" s="106">
        <f>COUNTIFS(常规版本稳定性测试结果!$X$5:$X$2318,汇总!$B220,常规版本稳定性测试结果!$X$5:$X$2318,$B220,常规版本稳定性测试结果!$AH$5:$AH$2318,"OK")</f>
        <v>0</v>
      </c>
      <c r="F220" s="107">
        <f>COUNTIFS(常规版本稳定性测试结果!$X$5:$X$2318,汇总!$B220,常规版本稳定性测试结果!$X$5:$X$2318,$B220,常规版本稳定性测试结果!$AH$5:$AH$2318,"NG")</f>
        <v>0</v>
      </c>
      <c r="G220" s="108">
        <f>COUNTIFS(常规版本稳定性测试结果!$X$5:$X$2318,汇总!$B220,常规版本稳定性测试结果!$X$5:$X$2318,$B220,常规版本稳定性测试结果!$E$5:$E$2318,"JV")</f>
        <v>0</v>
      </c>
      <c r="H220" s="108">
        <f>COUNTIFS(常规版本稳定性测试结果!$X$5:$X$2318,汇总!$B220,常规版本稳定性测试结果!$X$5:$X$2318,$B220,常规版本稳定性测试结果!$E$5:$E$2318,"FBU")</f>
        <v>0</v>
      </c>
      <c r="I220" s="99">
        <f>COUNTIFS(常规版本稳定性测试结果!$X$5:$X$2318,汇总!$B220,常规版本稳定性测试结果!$X$5:$X$2318,$B220,常规版本稳定性测试结果!$E$5:$E$2318,"FBU")</f>
        <v>0</v>
      </c>
      <c r="J220" s="99">
        <f>COUNTIFS(常规版本稳定性测试结果!$X$5:$X$2318,汇总!$B220,常规版本稳定性测试结果!$X$5:$X$2318,$B220,常规版本稳定性测试结果!$E$5:$E$2318,"FBU")</f>
        <v>0</v>
      </c>
    </row>
    <row r="221" spans="2:10" hidden="1" outlineLevel="2">
      <c r="B221" s="112">
        <v>43336</v>
      </c>
      <c r="C221" s="112"/>
      <c r="D221" s="106">
        <f>COUNTIFS(常规版本稳定性测试结果!$X$5:$X$2318,汇总!$B221,常规版本稳定性测试结果!$X$5:$X$2318,$B221)</f>
        <v>0</v>
      </c>
      <c r="E221" s="106">
        <f>COUNTIFS(常规版本稳定性测试结果!$X$5:$X$2318,汇总!$B221,常规版本稳定性测试结果!$X$5:$X$2318,$B221,常规版本稳定性测试结果!$AH$5:$AH$2318,"OK")</f>
        <v>0</v>
      </c>
      <c r="F221" s="107">
        <f>COUNTIFS(常规版本稳定性测试结果!$X$5:$X$2318,汇总!$B221,常规版本稳定性测试结果!$X$5:$X$2318,$B221,常规版本稳定性测试结果!$AH$5:$AH$2318,"NG")</f>
        <v>0</v>
      </c>
      <c r="G221" s="108">
        <f>COUNTIFS(常规版本稳定性测试结果!$X$5:$X$2318,汇总!$B221,常规版本稳定性测试结果!$X$5:$X$2318,$B221,常规版本稳定性测试结果!$E$5:$E$2318,"JV")</f>
        <v>0</v>
      </c>
      <c r="H221" s="108">
        <f>COUNTIFS(常规版本稳定性测试结果!$X$5:$X$2318,汇总!$B221,常规版本稳定性测试结果!$X$5:$X$2318,$B221,常规版本稳定性测试结果!$E$5:$E$2318,"FBU")</f>
        <v>0</v>
      </c>
      <c r="I221" s="99">
        <f>COUNTIFS(常规版本稳定性测试结果!$X$5:$X$2318,汇总!$B221,常规版本稳定性测试结果!$X$5:$X$2318,$B221,常规版本稳定性测试结果!$E$5:$E$2318,"FBU")</f>
        <v>0</v>
      </c>
      <c r="J221" s="99">
        <f>COUNTIFS(常规版本稳定性测试结果!$X$5:$X$2318,汇总!$B221,常规版本稳定性测试结果!$X$5:$X$2318,$B221,常规版本稳定性测试结果!$E$5:$E$2318,"FBU")</f>
        <v>0</v>
      </c>
    </row>
    <row r="222" spans="2:10" hidden="1" outlineLevel="2">
      <c r="B222" s="112">
        <v>43337</v>
      </c>
      <c r="C222" s="112"/>
      <c r="D222" s="106">
        <f>COUNTIFS(常规版本稳定性测试结果!$X$5:$X$2318,汇总!$B222,常规版本稳定性测试结果!$X$5:$X$2318,$B222)</f>
        <v>0</v>
      </c>
      <c r="E222" s="106">
        <f>COUNTIFS(常规版本稳定性测试结果!$X$5:$X$2318,汇总!$B222,常规版本稳定性测试结果!$X$5:$X$2318,$B222,常规版本稳定性测试结果!$AH$5:$AH$2318,"OK")</f>
        <v>0</v>
      </c>
      <c r="F222" s="107">
        <f>COUNTIFS(常规版本稳定性测试结果!$X$5:$X$2318,汇总!$B222,常规版本稳定性测试结果!$X$5:$X$2318,$B222,常规版本稳定性测试结果!$AH$5:$AH$2318,"NG")</f>
        <v>0</v>
      </c>
      <c r="G222" s="108">
        <f>COUNTIFS(常规版本稳定性测试结果!$X$5:$X$2318,汇总!$B222,常规版本稳定性测试结果!$X$5:$X$2318,$B222,常规版本稳定性测试结果!$E$5:$E$2318,"JV")</f>
        <v>0</v>
      </c>
      <c r="H222" s="108">
        <f>COUNTIFS(常规版本稳定性测试结果!$X$5:$X$2318,汇总!$B222,常规版本稳定性测试结果!$X$5:$X$2318,$B222,常规版本稳定性测试结果!$E$5:$E$2318,"FBU")</f>
        <v>0</v>
      </c>
      <c r="I222" s="99">
        <f>COUNTIFS(常规版本稳定性测试结果!$X$5:$X$2318,汇总!$B222,常规版本稳定性测试结果!$X$5:$X$2318,$B222,常规版本稳定性测试结果!$E$5:$E$2318,"FBU")</f>
        <v>0</v>
      </c>
      <c r="J222" s="99">
        <f>COUNTIFS(常规版本稳定性测试结果!$X$5:$X$2318,汇总!$B222,常规版本稳定性测试结果!$X$5:$X$2318,$B222,常规版本稳定性测试结果!$E$5:$E$2318,"FBU")</f>
        <v>0</v>
      </c>
    </row>
    <row r="223" spans="2:10" hidden="1" outlineLevel="2">
      <c r="B223" s="112">
        <v>43338</v>
      </c>
      <c r="C223" s="112"/>
      <c r="D223" s="106">
        <f>COUNTIFS(常规版本稳定性测试结果!$X$5:$X$2318,汇总!$B223,常规版本稳定性测试结果!$X$5:$X$2318,$B223)</f>
        <v>0</v>
      </c>
      <c r="E223" s="106">
        <f>COUNTIFS(常规版本稳定性测试结果!$X$5:$X$2318,汇总!$B223,常规版本稳定性测试结果!$X$5:$X$2318,$B223,常规版本稳定性测试结果!$AH$5:$AH$2318,"OK")</f>
        <v>0</v>
      </c>
      <c r="F223" s="107">
        <f>COUNTIFS(常规版本稳定性测试结果!$X$5:$X$2318,汇总!$B223,常规版本稳定性测试结果!$X$5:$X$2318,$B223,常规版本稳定性测试结果!$AH$5:$AH$2318,"NG")</f>
        <v>0</v>
      </c>
      <c r="G223" s="108">
        <f>COUNTIFS(常规版本稳定性测试结果!$X$5:$X$2318,汇总!$B223,常规版本稳定性测试结果!$X$5:$X$2318,$B223,常规版本稳定性测试结果!$E$5:$E$2318,"JV")</f>
        <v>0</v>
      </c>
      <c r="H223" s="108">
        <f>COUNTIFS(常规版本稳定性测试结果!$X$5:$X$2318,汇总!$B223,常规版本稳定性测试结果!$X$5:$X$2318,$B223,常规版本稳定性测试结果!$E$5:$E$2318,"FBU")</f>
        <v>0</v>
      </c>
      <c r="I223" s="99">
        <f>COUNTIFS(常规版本稳定性测试结果!$X$5:$X$2318,汇总!$B223,常规版本稳定性测试结果!$X$5:$X$2318,$B223,常规版本稳定性测试结果!$E$5:$E$2318,"FBU")</f>
        <v>0</v>
      </c>
      <c r="J223" s="99">
        <f>COUNTIFS(常规版本稳定性测试结果!$X$5:$X$2318,汇总!$B223,常规版本稳定性测试结果!$X$5:$X$2318,$B223,常规版本稳定性测试结果!$E$5:$E$2318,"FBU")</f>
        <v>0</v>
      </c>
    </row>
    <row r="224" spans="2:10" hidden="1" outlineLevel="2">
      <c r="B224" s="112">
        <v>43339</v>
      </c>
      <c r="C224" s="112"/>
      <c r="D224" s="106">
        <f>COUNTIFS(常规版本稳定性测试结果!$X$5:$X$2318,汇总!$B224,常规版本稳定性测试结果!$X$5:$X$2318,$B224)</f>
        <v>0</v>
      </c>
      <c r="E224" s="106">
        <f>COUNTIFS(常规版本稳定性测试结果!$X$5:$X$2318,汇总!$B224,常规版本稳定性测试结果!$X$5:$X$2318,$B224,常规版本稳定性测试结果!$AH$5:$AH$2318,"OK")</f>
        <v>0</v>
      </c>
      <c r="F224" s="107">
        <f>COUNTIFS(常规版本稳定性测试结果!$X$5:$X$2318,汇总!$B224,常规版本稳定性测试结果!$X$5:$X$2318,$B224,常规版本稳定性测试结果!$AH$5:$AH$2318,"NG")</f>
        <v>0</v>
      </c>
      <c r="G224" s="108">
        <f>COUNTIFS(常规版本稳定性测试结果!$X$5:$X$2318,汇总!$B224,常规版本稳定性测试结果!$X$5:$X$2318,$B224,常规版本稳定性测试结果!$E$5:$E$2318,"JV")</f>
        <v>0</v>
      </c>
      <c r="H224" s="108">
        <f>COUNTIFS(常规版本稳定性测试结果!$X$5:$X$2318,汇总!$B224,常规版本稳定性测试结果!$X$5:$X$2318,$B224,常规版本稳定性测试结果!$E$5:$E$2318,"FBU")</f>
        <v>0</v>
      </c>
      <c r="I224" s="99">
        <f>COUNTIFS(常规版本稳定性测试结果!$X$5:$X$2318,汇总!$B224,常规版本稳定性测试结果!$X$5:$X$2318,$B224,常规版本稳定性测试结果!$E$5:$E$2318,"FBU")</f>
        <v>0</v>
      </c>
      <c r="J224" s="99">
        <f>COUNTIFS(常规版本稳定性测试结果!$X$5:$X$2318,汇总!$B224,常规版本稳定性测试结果!$X$5:$X$2318,$B224,常规版本稳定性测试结果!$E$5:$E$2318,"FBU")</f>
        <v>0</v>
      </c>
    </row>
    <row r="225" spans="2:10" hidden="1" outlineLevel="2">
      <c r="B225" s="112">
        <v>43340</v>
      </c>
      <c r="C225" s="112"/>
      <c r="D225" s="106">
        <f>COUNTIFS(常规版本稳定性测试结果!$X$5:$X$2318,汇总!$B225,常规版本稳定性测试结果!$X$5:$X$2318,$B225)</f>
        <v>0</v>
      </c>
      <c r="E225" s="106">
        <f>COUNTIFS(常规版本稳定性测试结果!$X$5:$X$2318,汇总!$B225,常规版本稳定性测试结果!$X$5:$X$2318,$B225,常规版本稳定性测试结果!$AH$5:$AH$2318,"OK")</f>
        <v>0</v>
      </c>
      <c r="F225" s="107">
        <f>COUNTIFS(常规版本稳定性测试结果!$X$5:$X$2318,汇总!$B225,常规版本稳定性测试结果!$X$5:$X$2318,$B225,常规版本稳定性测试结果!$AH$5:$AH$2318,"NG")</f>
        <v>0</v>
      </c>
      <c r="G225" s="108">
        <f>COUNTIFS(常规版本稳定性测试结果!$X$5:$X$2318,汇总!$B225,常规版本稳定性测试结果!$X$5:$X$2318,$B225,常规版本稳定性测试结果!$E$5:$E$2318,"JV")</f>
        <v>0</v>
      </c>
      <c r="H225" s="108">
        <f>COUNTIFS(常规版本稳定性测试结果!$X$5:$X$2318,汇总!$B225,常规版本稳定性测试结果!$X$5:$X$2318,$B225,常规版本稳定性测试结果!$E$5:$E$2318,"FBU")</f>
        <v>0</v>
      </c>
      <c r="I225" s="99">
        <f>COUNTIFS(常规版本稳定性测试结果!$X$5:$X$2318,汇总!$B225,常规版本稳定性测试结果!$X$5:$X$2318,$B225,常规版本稳定性测试结果!$E$5:$E$2318,"FBU")</f>
        <v>0</v>
      </c>
      <c r="J225" s="99">
        <f>COUNTIFS(常规版本稳定性测试结果!$X$5:$X$2318,汇总!$B225,常规版本稳定性测试结果!$X$5:$X$2318,$B225,常规版本稳定性测试结果!$E$5:$E$2318,"FBU")</f>
        <v>0</v>
      </c>
    </row>
    <row r="226" spans="2:10" hidden="1" outlineLevel="2">
      <c r="B226" s="112">
        <v>43341</v>
      </c>
      <c r="C226" s="112"/>
      <c r="D226" s="106">
        <f>COUNTIFS(常规版本稳定性测试结果!$X$5:$X$2318,汇总!$B226,常规版本稳定性测试结果!$X$5:$X$2318,$B226)</f>
        <v>0</v>
      </c>
      <c r="E226" s="106">
        <f>COUNTIFS(常规版本稳定性测试结果!$X$5:$X$2318,汇总!$B226,常规版本稳定性测试结果!$X$5:$X$2318,$B226,常规版本稳定性测试结果!$AH$5:$AH$2318,"OK")</f>
        <v>0</v>
      </c>
      <c r="F226" s="107">
        <f>COUNTIFS(常规版本稳定性测试结果!$X$5:$X$2318,汇总!$B226,常规版本稳定性测试结果!$X$5:$X$2318,$B226,常规版本稳定性测试结果!$AH$5:$AH$2318,"NG")</f>
        <v>0</v>
      </c>
      <c r="G226" s="108">
        <f>COUNTIFS(常规版本稳定性测试结果!$X$5:$X$2318,汇总!$B226,常规版本稳定性测试结果!$X$5:$X$2318,$B226,常规版本稳定性测试结果!$E$5:$E$2318,"JV")</f>
        <v>0</v>
      </c>
      <c r="H226" s="108">
        <f>COUNTIFS(常规版本稳定性测试结果!$X$5:$X$2318,汇总!$B226,常规版本稳定性测试结果!$X$5:$X$2318,$B226,常规版本稳定性测试结果!$E$5:$E$2318,"FBU")</f>
        <v>0</v>
      </c>
      <c r="I226" s="99">
        <f>COUNTIFS(常规版本稳定性测试结果!$X$5:$X$2318,汇总!$B226,常规版本稳定性测试结果!$X$5:$X$2318,$B226,常规版本稳定性测试结果!$E$5:$E$2318,"FBU")</f>
        <v>0</v>
      </c>
      <c r="J226" s="99">
        <f>COUNTIFS(常规版本稳定性测试结果!$X$5:$X$2318,汇总!$B226,常规版本稳定性测试结果!$X$5:$X$2318,$B226,常规版本稳定性测试结果!$E$5:$E$2318,"FBU")</f>
        <v>0</v>
      </c>
    </row>
    <row r="227" spans="2:10" hidden="1" outlineLevel="2">
      <c r="B227" s="112">
        <v>43342</v>
      </c>
      <c r="C227" s="112"/>
      <c r="D227" s="106">
        <f>COUNTIFS(常规版本稳定性测试结果!$X$5:$X$2318,汇总!$B227,常规版本稳定性测试结果!$X$5:$X$2318,$B227)</f>
        <v>0</v>
      </c>
      <c r="E227" s="106">
        <f>COUNTIFS(常规版本稳定性测试结果!$X$5:$X$2318,汇总!$B227,常规版本稳定性测试结果!$X$5:$X$2318,$B227,常规版本稳定性测试结果!$AH$5:$AH$2318,"OK")</f>
        <v>0</v>
      </c>
      <c r="F227" s="107">
        <f>COUNTIFS(常规版本稳定性测试结果!$X$5:$X$2318,汇总!$B227,常规版本稳定性测试结果!$X$5:$X$2318,$B227,常规版本稳定性测试结果!$AH$5:$AH$2318,"NG")</f>
        <v>0</v>
      </c>
      <c r="G227" s="108">
        <f>COUNTIFS(常规版本稳定性测试结果!$X$5:$X$2318,汇总!$B227,常规版本稳定性测试结果!$X$5:$X$2318,$B227,常规版本稳定性测试结果!$E$5:$E$2318,"JV")</f>
        <v>0</v>
      </c>
      <c r="H227" s="108">
        <f>COUNTIFS(常规版本稳定性测试结果!$X$5:$X$2318,汇总!$B227,常规版本稳定性测试结果!$X$5:$X$2318,$B227,常规版本稳定性测试结果!$E$5:$E$2318,"FBU")</f>
        <v>0</v>
      </c>
      <c r="I227" s="99">
        <f>COUNTIFS(常规版本稳定性测试结果!$X$5:$X$2318,汇总!$B227,常规版本稳定性测试结果!$X$5:$X$2318,$B227,常规版本稳定性测试结果!$E$5:$E$2318,"FBU")</f>
        <v>0</v>
      </c>
      <c r="J227" s="99">
        <f>COUNTIFS(常规版本稳定性测试结果!$X$5:$X$2318,汇总!$B227,常规版本稳定性测试结果!$X$5:$X$2318,$B227,常规版本稳定性测试结果!$E$5:$E$2318,"FBU")</f>
        <v>0</v>
      </c>
    </row>
    <row r="228" spans="2:10" hidden="1" outlineLevel="2">
      <c r="B228" s="112">
        <v>43343</v>
      </c>
      <c r="C228" s="112"/>
      <c r="D228" s="106">
        <f>COUNTIFS(常规版本稳定性测试结果!$X$5:$X$2318,汇总!$B228,常规版本稳定性测试结果!$X$5:$X$2318,$B228)</f>
        <v>0</v>
      </c>
      <c r="E228" s="106">
        <f>COUNTIFS(常规版本稳定性测试结果!$X$5:$X$2318,汇总!$B228,常规版本稳定性测试结果!$X$5:$X$2318,$B228,常规版本稳定性测试结果!$AH$5:$AH$2318,"OK")</f>
        <v>0</v>
      </c>
      <c r="F228" s="107">
        <f>COUNTIFS(常规版本稳定性测试结果!$X$5:$X$2318,汇总!$B228,常规版本稳定性测试结果!$X$5:$X$2318,$B228,常规版本稳定性测试结果!$AH$5:$AH$2318,"NG")</f>
        <v>0</v>
      </c>
      <c r="G228" s="108">
        <f>COUNTIFS(常规版本稳定性测试结果!$X$5:$X$2318,汇总!$B228,常规版本稳定性测试结果!$X$5:$X$2318,$B228,常规版本稳定性测试结果!$E$5:$E$2318,"JV")</f>
        <v>0</v>
      </c>
      <c r="H228" s="108">
        <f>COUNTIFS(常规版本稳定性测试结果!$X$5:$X$2318,汇总!$B228,常规版本稳定性测试结果!$X$5:$X$2318,$B228,常规版本稳定性测试结果!$E$5:$E$2318,"FBU")</f>
        <v>0</v>
      </c>
      <c r="I228" s="99">
        <f>COUNTIFS(常规版本稳定性测试结果!$X$5:$X$2318,汇总!$B228,常规版本稳定性测试结果!$X$5:$X$2318,$B228,常规版本稳定性测试结果!$E$5:$E$2318,"FBU")</f>
        <v>0</v>
      </c>
      <c r="J228" s="99">
        <f>COUNTIFS(常规版本稳定性测试结果!$X$5:$X$2318,汇总!$B228,常规版本稳定性测试结果!$X$5:$X$2318,$B228,常规版本稳定性测试结果!$E$5:$E$2318,"FBU")</f>
        <v>0</v>
      </c>
    </row>
    <row r="229" spans="2:10" hidden="1" outlineLevel="1" collapsed="1">
      <c r="B229" s="112">
        <v>43344</v>
      </c>
      <c r="C229" s="112"/>
      <c r="D229" s="106">
        <f>COUNTIFS(常规版本稳定性测试结果!$X$5:$X$2318,汇总!$B229,常规版本稳定性测试结果!$X$5:$X$2318,$B229)</f>
        <v>0</v>
      </c>
      <c r="E229" s="106">
        <f>COUNTIFS(常规版本稳定性测试结果!$X$5:$X$2318,汇总!$B229,常规版本稳定性测试结果!$X$5:$X$2318,$B229,常规版本稳定性测试结果!$AH$5:$AH$2318,"OK")</f>
        <v>0</v>
      </c>
      <c r="F229" s="107">
        <f>COUNTIFS(常规版本稳定性测试结果!$X$5:$X$2318,汇总!$B229,常规版本稳定性测试结果!$X$5:$X$2318,$B229,常规版本稳定性测试结果!$AH$5:$AH$2318,"NG")</f>
        <v>0</v>
      </c>
      <c r="G229" s="108">
        <f>COUNTIFS(常规版本稳定性测试结果!$X$5:$X$2318,汇总!$B229,常规版本稳定性测试结果!$X$5:$X$2318,$B229,常规版本稳定性测试结果!$E$5:$E$2318,"JV")</f>
        <v>0</v>
      </c>
      <c r="H229" s="108">
        <f>COUNTIFS(常规版本稳定性测试结果!$X$5:$X$2318,汇总!$B229,常规版本稳定性测试结果!$X$5:$X$2318,$B229,常规版本稳定性测试结果!$E$5:$E$2318,"FBU")</f>
        <v>0</v>
      </c>
      <c r="I229" s="99">
        <f>COUNTIFS(常规版本稳定性测试结果!$X$5:$X$2318,汇总!$B229,常规版本稳定性测试结果!$X$5:$X$2318,$B229,常规版本稳定性测试结果!$E$5:$E$2318,"FBU")</f>
        <v>0</v>
      </c>
      <c r="J229" s="99">
        <f>COUNTIFS(常规版本稳定性测试结果!$X$5:$X$2318,汇总!$B229,常规版本稳定性测试结果!$X$5:$X$2318,$B229,常规版本稳定性测试结果!$E$5:$E$2318,"FBU")</f>
        <v>0</v>
      </c>
    </row>
    <row r="230" spans="2:10" hidden="1" outlineLevel="2">
      <c r="B230" s="112">
        <v>43345</v>
      </c>
      <c r="C230" s="112"/>
      <c r="D230" s="106">
        <f>COUNTIFS(常规版本稳定性测试结果!$X$5:$X$2318,汇总!$B230,常规版本稳定性测试结果!$X$5:$X$2318,$B230)</f>
        <v>0</v>
      </c>
      <c r="E230" s="106">
        <f>COUNTIFS(常规版本稳定性测试结果!$X$5:$X$2318,汇总!$B230,常规版本稳定性测试结果!$X$5:$X$2318,$B230,常规版本稳定性测试结果!$AH$5:$AH$2318,"OK")</f>
        <v>0</v>
      </c>
      <c r="F230" s="107">
        <f>COUNTIFS(常规版本稳定性测试结果!$X$5:$X$2318,汇总!$B230,常规版本稳定性测试结果!$X$5:$X$2318,$B230,常规版本稳定性测试结果!$AH$5:$AH$2318,"NG")</f>
        <v>0</v>
      </c>
      <c r="G230" s="108">
        <f>COUNTIFS(常规版本稳定性测试结果!$X$5:$X$2318,汇总!$B230,常规版本稳定性测试结果!$X$5:$X$2318,$B230,常规版本稳定性测试结果!$E$5:$E$2318,"JV")</f>
        <v>0</v>
      </c>
      <c r="H230" s="108">
        <f>COUNTIFS(常规版本稳定性测试结果!$X$5:$X$2318,汇总!$B230,常规版本稳定性测试结果!$X$5:$X$2318,$B230,常规版本稳定性测试结果!$E$5:$E$2318,"FBU")</f>
        <v>0</v>
      </c>
      <c r="I230" s="99">
        <f>COUNTIFS(常规版本稳定性测试结果!$X$5:$X$2318,汇总!$B230,常规版本稳定性测试结果!$X$5:$X$2318,$B230,常规版本稳定性测试结果!$E$5:$E$2318,"FBU")</f>
        <v>0</v>
      </c>
      <c r="J230" s="99">
        <f>COUNTIFS(常规版本稳定性测试结果!$X$5:$X$2318,汇总!$B230,常规版本稳定性测试结果!$X$5:$X$2318,$B230,常规版本稳定性测试结果!$E$5:$E$2318,"FBU")</f>
        <v>0</v>
      </c>
    </row>
    <row r="231" spans="2:10" hidden="1" outlineLevel="2">
      <c r="B231" s="112">
        <v>43346</v>
      </c>
      <c r="C231" s="112"/>
      <c r="D231" s="106">
        <f>COUNTIFS(常规版本稳定性测试结果!$X$5:$X$2318,汇总!$B231,常规版本稳定性测试结果!$X$5:$X$2318,$B231)</f>
        <v>0</v>
      </c>
      <c r="E231" s="106">
        <f>COUNTIFS(常规版本稳定性测试结果!$X$5:$X$2318,汇总!$B231,常规版本稳定性测试结果!$X$5:$X$2318,$B231,常规版本稳定性测试结果!$AH$5:$AH$2318,"OK")</f>
        <v>0</v>
      </c>
      <c r="F231" s="107">
        <f>COUNTIFS(常规版本稳定性测试结果!$X$5:$X$2318,汇总!$B231,常规版本稳定性测试结果!$X$5:$X$2318,$B231,常规版本稳定性测试结果!$AH$5:$AH$2318,"NG")</f>
        <v>0</v>
      </c>
      <c r="G231" s="108">
        <f>COUNTIFS(常规版本稳定性测试结果!$X$5:$X$2318,汇总!$B231,常规版本稳定性测试结果!$X$5:$X$2318,$B231,常规版本稳定性测试结果!$E$5:$E$2318,"JV")</f>
        <v>0</v>
      </c>
      <c r="H231" s="108">
        <f>COUNTIFS(常规版本稳定性测试结果!$X$5:$X$2318,汇总!$B231,常规版本稳定性测试结果!$X$5:$X$2318,$B231,常规版本稳定性测试结果!$E$5:$E$2318,"FBU")</f>
        <v>0</v>
      </c>
      <c r="I231" s="99">
        <f>COUNTIFS(常规版本稳定性测试结果!$X$5:$X$2318,汇总!$B231,常规版本稳定性测试结果!$X$5:$X$2318,$B231,常规版本稳定性测试结果!$E$5:$E$2318,"FBU")</f>
        <v>0</v>
      </c>
      <c r="J231" s="99">
        <f>COUNTIFS(常规版本稳定性测试结果!$X$5:$X$2318,汇总!$B231,常规版本稳定性测试结果!$X$5:$X$2318,$B231,常规版本稳定性测试结果!$E$5:$E$2318,"FBU")</f>
        <v>0</v>
      </c>
    </row>
    <row r="232" spans="2:10" hidden="1" outlineLevel="2">
      <c r="B232" s="112">
        <v>43347</v>
      </c>
      <c r="C232" s="112"/>
      <c r="D232" s="106">
        <f>COUNTIFS(常规版本稳定性测试结果!$X$5:$X$2318,汇总!$B232,常规版本稳定性测试结果!$X$5:$X$2318,$B232)</f>
        <v>0</v>
      </c>
      <c r="E232" s="106">
        <f>COUNTIFS(常规版本稳定性测试结果!$X$5:$X$2318,汇总!$B232,常规版本稳定性测试结果!$X$5:$X$2318,$B232,常规版本稳定性测试结果!$AH$5:$AH$2318,"OK")</f>
        <v>0</v>
      </c>
      <c r="F232" s="107">
        <f>COUNTIFS(常规版本稳定性测试结果!$X$5:$X$2318,汇总!$B232,常规版本稳定性测试结果!$X$5:$X$2318,$B232,常规版本稳定性测试结果!$AH$5:$AH$2318,"NG")</f>
        <v>0</v>
      </c>
      <c r="G232" s="108">
        <f>COUNTIFS(常规版本稳定性测试结果!$X$5:$X$2318,汇总!$B232,常规版本稳定性测试结果!$X$5:$X$2318,$B232,常规版本稳定性测试结果!$E$5:$E$2318,"JV")</f>
        <v>0</v>
      </c>
      <c r="H232" s="108">
        <f>COUNTIFS(常规版本稳定性测试结果!$X$5:$X$2318,汇总!$B232,常规版本稳定性测试结果!$X$5:$X$2318,$B232,常规版本稳定性测试结果!$E$5:$E$2318,"FBU")</f>
        <v>0</v>
      </c>
      <c r="I232" s="99">
        <f>COUNTIFS(常规版本稳定性测试结果!$X$5:$X$2318,汇总!$B232,常规版本稳定性测试结果!$X$5:$X$2318,$B232,常规版本稳定性测试结果!$E$5:$E$2318,"FBU")</f>
        <v>0</v>
      </c>
      <c r="J232" s="99">
        <f>COUNTIFS(常规版本稳定性测试结果!$X$5:$X$2318,汇总!$B232,常规版本稳定性测试结果!$X$5:$X$2318,$B232,常规版本稳定性测试结果!$E$5:$E$2318,"FBU")</f>
        <v>0</v>
      </c>
    </row>
    <row r="233" spans="2:10" hidden="1" outlineLevel="2">
      <c r="B233" s="112">
        <v>43348</v>
      </c>
      <c r="C233" s="112"/>
      <c r="D233" s="106">
        <f>COUNTIFS(常规版本稳定性测试结果!$X$5:$X$2318,汇总!$B233,常规版本稳定性测试结果!$X$5:$X$2318,$B233)</f>
        <v>0</v>
      </c>
      <c r="E233" s="106">
        <f>COUNTIFS(常规版本稳定性测试结果!$X$5:$X$2318,汇总!$B233,常规版本稳定性测试结果!$X$5:$X$2318,$B233,常规版本稳定性测试结果!$AH$5:$AH$2318,"OK")</f>
        <v>0</v>
      </c>
      <c r="F233" s="107">
        <f>COUNTIFS(常规版本稳定性测试结果!$X$5:$X$2318,汇总!$B233,常规版本稳定性测试结果!$X$5:$X$2318,$B233,常规版本稳定性测试结果!$AH$5:$AH$2318,"NG")</f>
        <v>0</v>
      </c>
      <c r="G233" s="108">
        <f>COUNTIFS(常规版本稳定性测试结果!$X$5:$X$2318,汇总!$B233,常规版本稳定性测试结果!$X$5:$X$2318,$B233,常规版本稳定性测试结果!$E$5:$E$2318,"JV")</f>
        <v>0</v>
      </c>
      <c r="H233" s="108">
        <f>COUNTIFS(常规版本稳定性测试结果!$X$5:$X$2318,汇总!$B233,常规版本稳定性测试结果!$X$5:$X$2318,$B233,常规版本稳定性测试结果!$E$5:$E$2318,"FBU")</f>
        <v>0</v>
      </c>
      <c r="I233" s="99">
        <f>COUNTIFS(常规版本稳定性测试结果!$X$5:$X$2318,汇总!$B233,常规版本稳定性测试结果!$X$5:$X$2318,$B233,常规版本稳定性测试结果!$E$5:$E$2318,"FBU")</f>
        <v>0</v>
      </c>
      <c r="J233" s="99">
        <f>COUNTIFS(常规版本稳定性测试结果!$X$5:$X$2318,汇总!$B233,常规版本稳定性测试结果!$X$5:$X$2318,$B233,常规版本稳定性测试结果!$E$5:$E$2318,"FBU")</f>
        <v>0</v>
      </c>
    </row>
    <row r="234" spans="2:10" hidden="1" outlineLevel="2">
      <c r="B234" s="112">
        <v>43349</v>
      </c>
      <c r="C234" s="112"/>
      <c r="D234" s="106">
        <f>COUNTIFS(常规版本稳定性测试结果!$X$5:$X$2318,汇总!$B234,常规版本稳定性测试结果!$X$5:$X$2318,$B234)</f>
        <v>0</v>
      </c>
      <c r="E234" s="106">
        <f>COUNTIFS(常规版本稳定性测试结果!$X$5:$X$2318,汇总!$B234,常规版本稳定性测试结果!$X$5:$X$2318,$B234,常规版本稳定性测试结果!$AH$5:$AH$2318,"OK")</f>
        <v>0</v>
      </c>
      <c r="F234" s="107">
        <f>COUNTIFS(常规版本稳定性测试结果!$X$5:$X$2318,汇总!$B234,常规版本稳定性测试结果!$X$5:$X$2318,$B234,常规版本稳定性测试结果!$AH$5:$AH$2318,"NG")</f>
        <v>0</v>
      </c>
      <c r="G234" s="108">
        <f>COUNTIFS(常规版本稳定性测试结果!$X$5:$X$2318,汇总!$B234,常规版本稳定性测试结果!$X$5:$X$2318,$B234,常规版本稳定性测试结果!$E$5:$E$2318,"JV")</f>
        <v>0</v>
      </c>
      <c r="H234" s="108">
        <f>COUNTIFS(常规版本稳定性测试结果!$X$5:$X$2318,汇总!$B234,常规版本稳定性测试结果!$X$5:$X$2318,$B234,常规版本稳定性测试结果!$E$5:$E$2318,"FBU")</f>
        <v>0</v>
      </c>
      <c r="I234" s="99">
        <f>COUNTIFS(常规版本稳定性测试结果!$X$5:$X$2318,汇总!$B234,常规版本稳定性测试结果!$X$5:$X$2318,$B234,常规版本稳定性测试结果!$E$5:$E$2318,"FBU")</f>
        <v>0</v>
      </c>
      <c r="J234" s="99">
        <f>COUNTIFS(常规版本稳定性测试结果!$X$5:$X$2318,汇总!$B234,常规版本稳定性测试结果!$X$5:$X$2318,$B234,常规版本稳定性测试结果!$E$5:$E$2318,"FBU")</f>
        <v>0</v>
      </c>
    </row>
    <row r="235" spans="2:10" hidden="1" outlineLevel="2">
      <c r="B235" s="112">
        <v>43350</v>
      </c>
      <c r="C235" s="112"/>
      <c r="D235" s="106">
        <f>COUNTIFS(常规版本稳定性测试结果!$X$5:$X$2318,汇总!$B235,常规版本稳定性测试结果!$X$5:$X$2318,$B235)</f>
        <v>0</v>
      </c>
      <c r="E235" s="106">
        <f>COUNTIFS(常规版本稳定性测试结果!$X$5:$X$2318,汇总!$B235,常规版本稳定性测试结果!$X$5:$X$2318,$B235,常规版本稳定性测试结果!$AH$5:$AH$2318,"OK")</f>
        <v>0</v>
      </c>
      <c r="F235" s="107">
        <f>COUNTIFS(常规版本稳定性测试结果!$X$5:$X$2318,汇总!$B235,常规版本稳定性测试结果!$X$5:$X$2318,$B235,常规版本稳定性测试结果!$AH$5:$AH$2318,"NG")</f>
        <v>0</v>
      </c>
      <c r="G235" s="108">
        <f>COUNTIFS(常规版本稳定性测试结果!$X$5:$X$2318,汇总!$B235,常规版本稳定性测试结果!$X$5:$X$2318,$B235,常规版本稳定性测试结果!$E$5:$E$2318,"JV")</f>
        <v>0</v>
      </c>
      <c r="H235" s="108">
        <f>COUNTIFS(常规版本稳定性测试结果!$X$5:$X$2318,汇总!$B235,常规版本稳定性测试结果!$X$5:$X$2318,$B235,常规版本稳定性测试结果!$E$5:$E$2318,"FBU")</f>
        <v>0</v>
      </c>
      <c r="I235" s="99">
        <f>COUNTIFS(常规版本稳定性测试结果!$X$5:$X$2318,汇总!$B235,常规版本稳定性测试结果!$X$5:$X$2318,$B235,常规版本稳定性测试结果!$E$5:$E$2318,"FBU")</f>
        <v>0</v>
      </c>
      <c r="J235" s="99">
        <f>COUNTIFS(常规版本稳定性测试结果!$X$5:$X$2318,汇总!$B235,常规版本稳定性测试结果!$X$5:$X$2318,$B235,常规版本稳定性测试结果!$E$5:$E$2318,"FBU")</f>
        <v>0</v>
      </c>
    </row>
    <row r="236" spans="2:10" hidden="1" outlineLevel="2">
      <c r="B236" s="112">
        <v>43351</v>
      </c>
      <c r="C236" s="112"/>
      <c r="D236" s="106">
        <f>COUNTIFS(常规版本稳定性测试结果!$X$5:$X$2318,汇总!$B236,常规版本稳定性测试结果!$X$5:$X$2318,$B236)</f>
        <v>0</v>
      </c>
      <c r="E236" s="106">
        <f>COUNTIFS(常规版本稳定性测试结果!$X$5:$X$2318,汇总!$B236,常规版本稳定性测试结果!$X$5:$X$2318,$B236,常规版本稳定性测试结果!$AH$5:$AH$2318,"OK")</f>
        <v>0</v>
      </c>
      <c r="F236" s="107">
        <f>COUNTIFS(常规版本稳定性测试结果!$X$5:$X$2318,汇总!$B236,常规版本稳定性测试结果!$X$5:$X$2318,$B236,常规版本稳定性测试结果!$AH$5:$AH$2318,"NG")</f>
        <v>0</v>
      </c>
      <c r="G236" s="108">
        <f>COUNTIFS(常规版本稳定性测试结果!$X$5:$X$2318,汇总!$B236,常规版本稳定性测试结果!$X$5:$X$2318,$B236,常规版本稳定性测试结果!$E$5:$E$2318,"JV")</f>
        <v>0</v>
      </c>
      <c r="H236" s="108">
        <f>COUNTIFS(常规版本稳定性测试结果!$X$5:$X$2318,汇总!$B236,常规版本稳定性测试结果!$X$5:$X$2318,$B236,常规版本稳定性测试结果!$E$5:$E$2318,"FBU")</f>
        <v>0</v>
      </c>
      <c r="I236" s="99">
        <f>COUNTIFS(常规版本稳定性测试结果!$X$5:$X$2318,汇总!$B236,常规版本稳定性测试结果!$X$5:$X$2318,$B236,常规版本稳定性测试结果!$E$5:$E$2318,"FBU")</f>
        <v>0</v>
      </c>
      <c r="J236" s="99">
        <f>COUNTIFS(常规版本稳定性测试结果!$X$5:$X$2318,汇总!$B236,常规版本稳定性测试结果!$X$5:$X$2318,$B236,常规版本稳定性测试结果!$E$5:$E$2318,"FBU")</f>
        <v>0</v>
      </c>
    </row>
    <row r="237" spans="2:10" hidden="1" outlineLevel="2">
      <c r="B237" s="112">
        <v>43352</v>
      </c>
      <c r="C237" s="112"/>
      <c r="D237" s="106">
        <f>COUNTIFS(常规版本稳定性测试结果!$X$5:$X$2318,汇总!$B237,常规版本稳定性测试结果!$X$5:$X$2318,$B237)</f>
        <v>0</v>
      </c>
      <c r="E237" s="106">
        <f>COUNTIFS(常规版本稳定性测试结果!$X$5:$X$2318,汇总!$B237,常规版本稳定性测试结果!$X$5:$X$2318,$B237,常规版本稳定性测试结果!$AH$5:$AH$2318,"OK")</f>
        <v>0</v>
      </c>
      <c r="F237" s="107">
        <f>COUNTIFS(常规版本稳定性测试结果!$X$5:$X$2318,汇总!$B237,常规版本稳定性测试结果!$X$5:$X$2318,$B237,常规版本稳定性测试结果!$AH$5:$AH$2318,"NG")</f>
        <v>0</v>
      </c>
      <c r="G237" s="108">
        <f>COUNTIFS(常规版本稳定性测试结果!$X$5:$X$2318,汇总!$B237,常规版本稳定性测试结果!$X$5:$X$2318,$B237,常规版本稳定性测试结果!$E$5:$E$2318,"JV")</f>
        <v>0</v>
      </c>
      <c r="H237" s="108">
        <f>COUNTIFS(常规版本稳定性测试结果!$X$5:$X$2318,汇总!$B237,常规版本稳定性测试结果!$X$5:$X$2318,$B237,常规版本稳定性测试结果!$E$5:$E$2318,"FBU")</f>
        <v>0</v>
      </c>
      <c r="I237" s="99">
        <f>COUNTIFS(常规版本稳定性测试结果!$X$5:$X$2318,汇总!$B237,常规版本稳定性测试结果!$X$5:$X$2318,$B237,常规版本稳定性测试结果!$E$5:$E$2318,"FBU")</f>
        <v>0</v>
      </c>
      <c r="J237" s="99">
        <f>COUNTIFS(常规版本稳定性测试结果!$X$5:$X$2318,汇总!$B237,常规版本稳定性测试结果!$X$5:$X$2318,$B237,常规版本稳定性测试结果!$E$5:$E$2318,"FBU")</f>
        <v>0</v>
      </c>
    </row>
    <row r="238" spans="2:10" hidden="1" outlineLevel="2">
      <c r="B238" s="112">
        <v>43353</v>
      </c>
      <c r="C238" s="112"/>
      <c r="D238" s="106">
        <f>COUNTIFS(常规版本稳定性测试结果!$X$5:$X$2318,汇总!$B238,常规版本稳定性测试结果!$X$5:$X$2318,$B238)</f>
        <v>0</v>
      </c>
      <c r="E238" s="106">
        <f>COUNTIFS(常规版本稳定性测试结果!$X$5:$X$2318,汇总!$B238,常规版本稳定性测试结果!$X$5:$X$2318,$B238,常规版本稳定性测试结果!$AH$5:$AH$2318,"OK")</f>
        <v>0</v>
      </c>
      <c r="F238" s="107">
        <f>COUNTIFS(常规版本稳定性测试结果!$X$5:$X$2318,汇总!$B238,常规版本稳定性测试结果!$X$5:$X$2318,$B238,常规版本稳定性测试结果!$AH$5:$AH$2318,"NG")</f>
        <v>0</v>
      </c>
      <c r="G238" s="108">
        <f>COUNTIFS(常规版本稳定性测试结果!$X$5:$X$2318,汇总!$B238,常规版本稳定性测试结果!$X$5:$X$2318,$B238,常规版本稳定性测试结果!$E$5:$E$2318,"JV")</f>
        <v>0</v>
      </c>
      <c r="H238" s="108">
        <f>COUNTIFS(常规版本稳定性测试结果!$X$5:$X$2318,汇总!$B238,常规版本稳定性测试结果!$X$5:$X$2318,$B238,常规版本稳定性测试结果!$E$5:$E$2318,"FBU")</f>
        <v>0</v>
      </c>
      <c r="I238" s="99">
        <f>COUNTIFS(常规版本稳定性测试结果!$X$5:$X$2318,汇总!$B238,常规版本稳定性测试结果!$X$5:$X$2318,$B238,常规版本稳定性测试结果!$E$5:$E$2318,"FBU")</f>
        <v>0</v>
      </c>
      <c r="J238" s="99">
        <f>COUNTIFS(常规版本稳定性测试结果!$X$5:$X$2318,汇总!$B238,常规版本稳定性测试结果!$X$5:$X$2318,$B238,常规版本稳定性测试结果!$E$5:$E$2318,"FBU")</f>
        <v>0</v>
      </c>
    </row>
    <row r="239" spans="2:10" hidden="1" outlineLevel="2">
      <c r="B239" s="112">
        <v>43354</v>
      </c>
      <c r="C239" s="112"/>
      <c r="D239" s="106">
        <f>COUNTIFS(常规版本稳定性测试结果!$X$5:$X$2318,汇总!$B239,常规版本稳定性测试结果!$X$5:$X$2318,$B239)</f>
        <v>0</v>
      </c>
      <c r="E239" s="106">
        <f>COUNTIFS(常规版本稳定性测试结果!$X$5:$X$2318,汇总!$B239,常规版本稳定性测试结果!$X$5:$X$2318,$B239,常规版本稳定性测试结果!$AH$5:$AH$2318,"OK")</f>
        <v>0</v>
      </c>
      <c r="F239" s="107">
        <f>COUNTIFS(常规版本稳定性测试结果!$X$5:$X$2318,汇总!$B239,常规版本稳定性测试结果!$X$5:$X$2318,$B239,常规版本稳定性测试结果!$AH$5:$AH$2318,"NG")</f>
        <v>0</v>
      </c>
      <c r="G239" s="108">
        <f>COUNTIFS(常规版本稳定性测试结果!$X$5:$X$2318,汇总!$B239,常规版本稳定性测试结果!$X$5:$X$2318,$B239,常规版本稳定性测试结果!$E$5:$E$2318,"JV")</f>
        <v>0</v>
      </c>
      <c r="H239" s="108">
        <f>COUNTIFS(常规版本稳定性测试结果!$X$5:$X$2318,汇总!$B239,常规版本稳定性测试结果!$X$5:$X$2318,$B239,常规版本稳定性测试结果!$E$5:$E$2318,"FBU")</f>
        <v>0</v>
      </c>
      <c r="I239" s="99">
        <f>COUNTIFS(常规版本稳定性测试结果!$X$5:$X$2318,汇总!$B239,常规版本稳定性测试结果!$X$5:$X$2318,$B239,常规版本稳定性测试结果!$E$5:$E$2318,"FBU")</f>
        <v>0</v>
      </c>
      <c r="J239" s="99">
        <f>COUNTIFS(常规版本稳定性测试结果!$X$5:$X$2318,汇总!$B239,常规版本稳定性测试结果!$X$5:$X$2318,$B239,常规版本稳定性测试结果!$E$5:$E$2318,"FBU")</f>
        <v>0</v>
      </c>
    </row>
    <row r="240" spans="2:10" hidden="1" outlineLevel="2">
      <c r="B240" s="112">
        <v>43355</v>
      </c>
      <c r="C240" s="112"/>
      <c r="D240" s="106">
        <f>COUNTIFS(常规版本稳定性测试结果!$X$5:$X$2318,汇总!$B240,常规版本稳定性测试结果!$X$5:$X$2318,$B240)</f>
        <v>0</v>
      </c>
      <c r="E240" s="106">
        <f>COUNTIFS(常规版本稳定性测试结果!$X$5:$X$2318,汇总!$B240,常规版本稳定性测试结果!$X$5:$X$2318,$B240,常规版本稳定性测试结果!$AH$5:$AH$2318,"OK")</f>
        <v>0</v>
      </c>
      <c r="F240" s="107">
        <f>COUNTIFS(常规版本稳定性测试结果!$X$5:$X$2318,汇总!$B240,常规版本稳定性测试结果!$X$5:$X$2318,$B240,常规版本稳定性测试结果!$AH$5:$AH$2318,"NG")</f>
        <v>0</v>
      </c>
      <c r="G240" s="108">
        <f>COUNTIFS(常规版本稳定性测试结果!$X$5:$X$2318,汇总!$B240,常规版本稳定性测试结果!$X$5:$X$2318,$B240,常规版本稳定性测试结果!$E$5:$E$2318,"JV")</f>
        <v>0</v>
      </c>
      <c r="H240" s="108">
        <f>COUNTIFS(常规版本稳定性测试结果!$X$5:$X$2318,汇总!$B240,常规版本稳定性测试结果!$X$5:$X$2318,$B240,常规版本稳定性测试结果!$E$5:$E$2318,"FBU")</f>
        <v>0</v>
      </c>
      <c r="I240" s="99">
        <f>COUNTIFS(常规版本稳定性测试结果!$X$5:$X$2318,汇总!$B240,常规版本稳定性测试结果!$X$5:$X$2318,$B240,常规版本稳定性测试结果!$E$5:$E$2318,"FBU")</f>
        <v>0</v>
      </c>
      <c r="J240" s="99">
        <f>COUNTIFS(常规版本稳定性测试结果!$X$5:$X$2318,汇总!$B240,常规版本稳定性测试结果!$X$5:$X$2318,$B240,常规版本稳定性测试结果!$E$5:$E$2318,"FBU")</f>
        <v>0</v>
      </c>
    </row>
    <row r="241" spans="2:10" hidden="1" outlineLevel="2">
      <c r="B241" s="112">
        <v>43356</v>
      </c>
      <c r="C241" s="112"/>
      <c r="D241" s="106">
        <f>COUNTIFS(常规版本稳定性测试结果!$X$5:$X$2318,汇总!$B241,常规版本稳定性测试结果!$X$5:$X$2318,$B241)</f>
        <v>0</v>
      </c>
      <c r="E241" s="106">
        <f>COUNTIFS(常规版本稳定性测试结果!$X$5:$X$2318,汇总!$B241,常规版本稳定性测试结果!$X$5:$X$2318,$B241,常规版本稳定性测试结果!$AH$5:$AH$2318,"OK")</f>
        <v>0</v>
      </c>
      <c r="F241" s="107">
        <f>COUNTIFS(常规版本稳定性测试结果!$X$5:$X$2318,汇总!$B241,常规版本稳定性测试结果!$X$5:$X$2318,$B241,常规版本稳定性测试结果!$AH$5:$AH$2318,"NG")</f>
        <v>0</v>
      </c>
      <c r="G241" s="108">
        <f>COUNTIFS(常规版本稳定性测试结果!$X$5:$X$2318,汇总!$B241,常规版本稳定性测试结果!$X$5:$X$2318,$B241,常规版本稳定性测试结果!$E$5:$E$2318,"JV")</f>
        <v>0</v>
      </c>
      <c r="H241" s="108">
        <f>COUNTIFS(常规版本稳定性测试结果!$X$5:$X$2318,汇总!$B241,常规版本稳定性测试结果!$X$5:$X$2318,$B241,常规版本稳定性测试结果!$E$5:$E$2318,"FBU")</f>
        <v>0</v>
      </c>
      <c r="I241" s="99">
        <f>COUNTIFS(常规版本稳定性测试结果!$X$5:$X$2318,汇总!$B241,常规版本稳定性测试结果!$X$5:$X$2318,$B241,常规版本稳定性测试结果!$E$5:$E$2318,"FBU")</f>
        <v>0</v>
      </c>
      <c r="J241" s="99">
        <f>COUNTIFS(常规版本稳定性测试结果!$X$5:$X$2318,汇总!$B241,常规版本稳定性测试结果!$X$5:$X$2318,$B241,常规版本稳定性测试结果!$E$5:$E$2318,"FBU")</f>
        <v>0</v>
      </c>
    </row>
    <row r="242" spans="2:10" hidden="1" outlineLevel="2">
      <c r="B242" s="112">
        <v>43357</v>
      </c>
      <c r="C242" s="112"/>
      <c r="D242" s="106">
        <f>COUNTIFS(常规版本稳定性测试结果!$X$5:$X$2318,汇总!$B242,常规版本稳定性测试结果!$X$5:$X$2318,$B242)</f>
        <v>0</v>
      </c>
      <c r="E242" s="106">
        <f>COUNTIFS(常规版本稳定性测试结果!$X$5:$X$2318,汇总!$B242,常规版本稳定性测试结果!$X$5:$X$2318,$B242,常规版本稳定性测试结果!$AH$5:$AH$2318,"OK")</f>
        <v>0</v>
      </c>
      <c r="F242" s="107">
        <f>COUNTIFS(常规版本稳定性测试结果!$X$5:$X$2318,汇总!$B242,常规版本稳定性测试结果!$X$5:$X$2318,$B242,常规版本稳定性测试结果!$AH$5:$AH$2318,"NG")</f>
        <v>0</v>
      </c>
      <c r="G242" s="108">
        <f>COUNTIFS(常规版本稳定性测试结果!$X$5:$X$2318,汇总!$B242,常规版本稳定性测试结果!$X$5:$X$2318,$B242,常规版本稳定性测试结果!$E$5:$E$2318,"JV")</f>
        <v>0</v>
      </c>
      <c r="H242" s="108">
        <f>COUNTIFS(常规版本稳定性测试结果!$X$5:$X$2318,汇总!$B242,常规版本稳定性测试结果!$X$5:$X$2318,$B242,常规版本稳定性测试结果!$E$5:$E$2318,"FBU")</f>
        <v>0</v>
      </c>
      <c r="I242" s="99">
        <f>COUNTIFS(常规版本稳定性测试结果!$X$5:$X$2318,汇总!$B242,常规版本稳定性测试结果!$X$5:$X$2318,$B242,常规版本稳定性测试结果!$E$5:$E$2318,"FBU")</f>
        <v>0</v>
      </c>
      <c r="J242" s="99">
        <f>COUNTIFS(常规版本稳定性测试结果!$X$5:$X$2318,汇总!$B242,常规版本稳定性测试结果!$X$5:$X$2318,$B242,常规版本稳定性测试结果!$E$5:$E$2318,"FBU")</f>
        <v>0</v>
      </c>
    </row>
    <row r="243" spans="2:10" hidden="1" outlineLevel="2">
      <c r="B243" s="112">
        <v>43358</v>
      </c>
      <c r="C243" s="112"/>
      <c r="D243" s="106">
        <f>COUNTIFS(常规版本稳定性测试结果!$X$5:$X$2318,汇总!$B243,常规版本稳定性测试结果!$X$5:$X$2318,$B243)</f>
        <v>0</v>
      </c>
      <c r="E243" s="106">
        <f>COUNTIFS(常规版本稳定性测试结果!$X$5:$X$2318,汇总!$B243,常规版本稳定性测试结果!$X$5:$X$2318,$B243,常规版本稳定性测试结果!$AH$5:$AH$2318,"OK")</f>
        <v>0</v>
      </c>
      <c r="F243" s="107">
        <f>COUNTIFS(常规版本稳定性测试结果!$X$5:$X$2318,汇总!$B243,常规版本稳定性测试结果!$X$5:$X$2318,$B243,常规版本稳定性测试结果!$AH$5:$AH$2318,"NG")</f>
        <v>0</v>
      </c>
      <c r="G243" s="108">
        <f>COUNTIFS(常规版本稳定性测试结果!$X$5:$X$2318,汇总!$B243,常规版本稳定性测试结果!$X$5:$X$2318,$B243,常规版本稳定性测试结果!$E$5:$E$2318,"JV")</f>
        <v>0</v>
      </c>
      <c r="H243" s="108">
        <f>COUNTIFS(常规版本稳定性测试结果!$X$5:$X$2318,汇总!$B243,常规版本稳定性测试结果!$X$5:$X$2318,$B243,常规版本稳定性测试结果!$E$5:$E$2318,"FBU")</f>
        <v>0</v>
      </c>
      <c r="I243" s="99">
        <f>COUNTIFS(常规版本稳定性测试结果!$X$5:$X$2318,汇总!$B243,常规版本稳定性测试结果!$X$5:$X$2318,$B243,常规版本稳定性测试结果!$E$5:$E$2318,"FBU")</f>
        <v>0</v>
      </c>
      <c r="J243" s="99">
        <f>COUNTIFS(常规版本稳定性测试结果!$X$5:$X$2318,汇总!$B243,常规版本稳定性测试结果!$X$5:$X$2318,$B243,常规版本稳定性测试结果!$E$5:$E$2318,"FBU")</f>
        <v>0</v>
      </c>
    </row>
    <row r="244" spans="2:10" hidden="1" outlineLevel="2">
      <c r="B244" s="112">
        <v>43359</v>
      </c>
      <c r="C244" s="112"/>
      <c r="D244" s="106">
        <f>COUNTIFS(常规版本稳定性测试结果!$X$5:$X$2318,汇总!$B244,常规版本稳定性测试结果!$X$5:$X$2318,$B244)</f>
        <v>0</v>
      </c>
      <c r="E244" s="106">
        <f>COUNTIFS(常规版本稳定性测试结果!$X$5:$X$2318,汇总!$B244,常规版本稳定性测试结果!$X$5:$X$2318,$B244,常规版本稳定性测试结果!$AH$5:$AH$2318,"OK")</f>
        <v>0</v>
      </c>
      <c r="F244" s="107">
        <f>COUNTIFS(常规版本稳定性测试结果!$X$5:$X$2318,汇总!$B244,常规版本稳定性测试结果!$X$5:$X$2318,$B244,常规版本稳定性测试结果!$AH$5:$AH$2318,"NG")</f>
        <v>0</v>
      </c>
      <c r="G244" s="108">
        <f>COUNTIFS(常规版本稳定性测试结果!$X$5:$X$2318,汇总!$B244,常规版本稳定性测试结果!$X$5:$X$2318,$B244,常规版本稳定性测试结果!$E$5:$E$2318,"JV")</f>
        <v>0</v>
      </c>
      <c r="H244" s="108">
        <f>COUNTIFS(常规版本稳定性测试结果!$X$5:$X$2318,汇总!$B244,常规版本稳定性测试结果!$X$5:$X$2318,$B244,常规版本稳定性测试结果!$E$5:$E$2318,"FBU")</f>
        <v>0</v>
      </c>
      <c r="I244" s="99">
        <f>COUNTIFS(常规版本稳定性测试结果!$X$5:$X$2318,汇总!$B244,常规版本稳定性测试结果!$X$5:$X$2318,$B244,常规版本稳定性测试结果!$E$5:$E$2318,"FBU")</f>
        <v>0</v>
      </c>
      <c r="J244" s="99">
        <f>COUNTIFS(常规版本稳定性测试结果!$X$5:$X$2318,汇总!$B244,常规版本稳定性测试结果!$X$5:$X$2318,$B244,常规版本稳定性测试结果!$E$5:$E$2318,"FBU")</f>
        <v>0</v>
      </c>
    </row>
    <row r="245" spans="2:10" hidden="1" outlineLevel="2">
      <c r="B245" s="112">
        <v>43360</v>
      </c>
      <c r="C245" s="112"/>
      <c r="D245" s="106">
        <f>COUNTIFS(常规版本稳定性测试结果!$X$5:$X$2318,汇总!$B245,常规版本稳定性测试结果!$X$5:$X$2318,$B245)</f>
        <v>0</v>
      </c>
      <c r="E245" s="106">
        <f>COUNTIFS(常规版本稳定性测试结果!$X$5:$X$2318,汇总!$B245,常规版本稳定性测试结果!$X$5:$X$2318,$B245,常规版本稳定性测试结果!$AH$5:$AH$2318,"OK")</f>
        <v>0</v>
      </c>
      <c r="F245" s="107">
        <f>COUNTIFS(常规版本稳定性测试结果!$X$5:$X$2318,汇总!$B245,常规版本稳定性测试结果!$X$5:$X$2318,$B245,常规版本稳定性测试结果!$AH$5:$AH$2318,"NG")</f>
        <v>0</v>
      </c>
      <c r="G245" s="108">
        <f>COUNTIFS(常规版本稳定性测试结果!$X$5:$X$2318,汇总!$B245,常规版本稳定性测试结果!$X$5:$X$2318,$B245,常规版本稳定性测试结果!$E$5:$E$2318,"JV")</f>
        <v>0</v>
      </c>
      <c r="H245" s="108">
        <f>COUNTIFS(常规版本稳定性测试结果!$X$5:$X$2318,汇总!$B245,常规版本稳定性测试结果!$X$5:$X$2318,$B245,常规版本稳定性测试结果!$E$5:$E$2318,"FBU")</f>
        <v>0</v>
      </c>
      <c r="I245" s="99">
        <f>COUNTIFS(常规版本稳定性测试结果!$X$5:$X$2318,汇总!$B245,常规版本稳定性测试结果!$X$5:$X$2318,$B245,常规版本稳定性测试结果!$E$5:$E$2318,"FBU")</f>
        <v>0</v>
      </c>
      <c r="J245" s="99">
        <f>COUNTIFS(常规版本稳定性测试结果!$X$5:$X$2318,汇总!$B245,常规版本稳定性测试结果!$X$5:$X$2318,$B245,常规版本稳定性测试结果!$E$5:$E$2318,"FBU")</f>
        <v>0</v>
      </c>
    </row>
    <row r="246" spans="2:10" hidden="1" outlineLevel="2">
      <c r="B246" s="112">
        <v>43361</v>
      </c>
      <c r="C246" s="112"/>
      <c r="D246" s="106">
        <f>COUNTIFS(常规版本稳定性测试结果!$X$5:$X$2318,汇总!$B246,常规版本稳定性测试结果!$X$5:$X$2318,$B246)</f>
        <v>0</v>
      </c>
      <c r="E246" s="106">
        <f>COUNTIFS(常规版本稳定性测试结果!$X$5:$X$2318,汇总!$B246,常规版本稳定性测试结果!$X$5:$X$2318,$B246,常规版本稳定性测试结果!$AH$5:$AH$2318,"OK")</f>
        <v>0</v>
      </c>
      <c r="F246" s="107">
        <f>COUNTIFS(常规版本稳定性测试结果!$X$5:$X$2318,汇总!$B246,常规版本稳定性测试结果!$X$5:$X$2318,$B246,常规版本稳定性测试结果!$AH$5:$AH$2318,"NG")</f>
        <v>0</v>
      </c>
      <c r="G246" s="108">
        <f>COUNTIFS(常规版本稳定性测试结果!$X$5:$X$2318,汇总!$B246,常规版本稳定性测试结果!$X$5:$X$2318,$B246,常规版本稳定性测试结果!$E$5:$E$2318,"JV")</f>
        <v>0</v>
      </c>
      <c r="H246" s="108">
        <f>COUNTIFS(常规版本稳定性测试结果!$X$5:$X$2318,汇总!$B246,常规版本稳定性测试结果!$X$5:$X$2318,$B246,常规版本稳定性测试结果!$E$5:$E$2318,"FBU")</f>
        <v>0</v>
      </c>
      <c r="I246" s="99">
        <f>COUNTIFS(常规版本稳定性测试结果!$X$5:$X$2318,汇总!$B246,常规版本稳定性测试结果!$X$5:$X$2318,$B246,常规版本稳定性测试结果!$E$5:$E$2318,"FBU")</f>
        <v>0</v>
      </c>
      <c r="J246" s="99">
        <f>COUNTIFS(常规版本稳定性测试结果!$X$5:$X$2318,汇总!$B246,常规版本稳定性测试结果!$X$5:$X$2318,$B246,常规版本稳定性测试结果!$E$5:$E$2318,"FBU")</f>
        <v>0</v>
      </c>
    </row>
    <row r="247" spans="2:10" hidden="1" outlineLevel="2">
      <c r="B247" s="112">
        <v>43362</v>
      </c>
      <c r="C247" s="112"/>
      <c r="D247" s="106">
        <f>COUNTIFS(常规版本稳定性测试结果!$X$5:$X$2318,汇总!$B247,常规版本稳定性测试结果!$X$5:$X$2318,$B247)</f>
        <v>0</v>
      </c>
      <c r="E247" s="106">
        <f>COUNTIFS(常规版本稳定性测试结果!$X$5:$X$2318,汇总!$B247,常规版本稳定性测试结果!$X$5:$X$2318,$B247,常规版本稳定性测试结果!$AH$5:$AH$2318,"OK")</f>
        <v>0</v>
      </c>
      <c r="F247" s="107">
        <f>COUNTIFS(常规版本稳定性测试结果!$X$5:$X$2318,汇总!$B247,常规版本稳定性测试结果!$X$5:$X$2318,$B247,常规版本稳定性测试结果!$AH$5:$AH$2318,"NG")</f>
        <v>0</v>
      </c>
      <c r="G247" s="108">
        <f>COUNTIFS(常规版本稳定性测试结果!$X$5:$X$2318,汇总!$B247,常规版本稳定性测试结果!$X$5:$X$2318,$B247,常规版本稳定性测试结果!$E$5:$E$2318,"JV")</f>
        <v>0</v>
      </c>
      <c r="H247" s="108">
        <f>COUNTIFS(常规版本稳定性测试结果!$X$5:$X$2318,汇总!$B247,常规版本稳定性测试结果!$X$5:$X$2318,$B247,常规版本稳定性测试结果!$E$5:$E$2318,"FBU")</f>
        <v>0</v>
      </c>
      <c r="I247" s="99">
        <f>COUNTIFS(常规版本稳定性测试结果!$X$5:$X$2318,汇总!$B247,常规版本稳定性测试结果!$X$5:$X$2318,$B247,常规版本稳定性测试结果!$E$5:$E$2318,"FBU")</f>
        <v>0</v>
      </c>
      <c r="J247" s="99">
        <f>COUNTIFS(常规版本稳定性测试结果!$X$5:$X$2318,汇总!$B247,常规版本稳定性测试结果!$X$5:$X$2318,$B247,常规版本稳定性测试结果!$E$5:$E$2318,"FBU")</f>
        <v>0</v>
      </c>
    </row>
    <row r="248" spans="2:10" hidden="1" outlineLevel="2">
      <c r="B248" s="112">
        <v>43363</v>
      </c>
      <c r="C248" s="112"/>
      <c r="D248" s="106">
        <f>COUNTIFS(常规版本稳定性测试结果!$X$5:$X$2318,汇总!$B248,常规版本稳定性测试结果!$X$5:$X$2318,$B248)</f>
        <v>0</v>
      </c>
      <c r="E248" s="106">
        <f>COUNTIFS(常规版本稳定性测试结果!$X$5:$X$2318,汇总!$B248,常规版本稳定性测试结果!$X$5:$X$2318,$B248,常规版本稳定性测试结果!$AH$5:$AH$2318,"OK")</f>
        <v>0</v>
      </c>
      <c r="F248" s="107">
        <f>COUNTIFS(常规版本稳定性测试结果!$X$5:$X$2318,汇总!$B248,常规版本稳定性测试结果!$X$5:$X$2318,$B248,常规版本稳定性测试结果!$AH$5:$AH$2318,"NG")</f>
        <v>0</v>
      </c>
      <c r="G248" s="108">
        <f>COUNTIFS(常规版本稳定性测试结果!$X$5:$X$2318,汇总!$B248,常规版本稳定性测试结果!$X$5:$X$2318,$B248,常规版本稳定性测试结果!$E$5:$E$2318,"JV")</f>
        <v>0</v>
      </c>
      <c r="H248" s="108">
        <f>COUNTIFS(常规版本稳定性测试结果!$X$5:$X$2318,汇总!$B248,常规版本稳定性测试结果!$X$5:$X$2318,$B248,常规版本稳定性测试结果!$E$5:$E$2318,"FBU")</f>
        <v>0</v>
      </c>
      <c r="I248" s="99">
        <f>COUNTIFS(常规版本稳定性测试结果!$X$5:$X$2318,汇总!$B248,常规版本稳定性测试结果!$X$5:$X$2318,$B248,常规版本稳定性测试结果!$E$5:$E$2318,"FBU")</f>
        <v>0</v>
      </c>
      <c r="J248" s="99">
        <f>COUNTIFS(常规版本稳定性测试结果!$X$5:$X$2318,汇总!$B248,常规版本稳定性测试结果!$X$5:$X$2318,$B248,常规版本稳定性测试结果!$E$5:$E$2318,"FBU")</f>
        <v>0</v>
      </c>
    </row>
    <row r="249" spans="2:10" hidden="1" outlineLevel="2">
      <c r="B249" s="112">
        <v>43364</v>
      </c>
      <c r="C249" s="112"/>
      <c r="D249" s="106">
        <f>COUNTIFS(常规版本稳定性测试结果!$X$5:$X$2318,汇总!$B249,常规版本稳定性测试结果!$X$5:$X$2318,$B249)</f>
        <v>0</v>
      </c>
      <c r="E249" s="106">
        <f>COUNTIFS(常规版本稳定性测试结果!$X$5:$X$2318,汇总!$B249,常规版本稳定性测试结果!$X$5:$X$2318,$B249,常规版本稳定性测试结果!$AH$5:$AH$2318,"OK")</f>
        <v>0</v>
      </c>
      <c r="F249" s="107">
        <f>COUNTIFS(常规版本稳定性测试结果!$X$5:$X$2318,汇总!$B249,常规版本稳定性测试结果!$X$5:$X$2318,$B249,常规版本稳定性测试结果!$AH$5:$AH$2318,"NG")</f>
        <v>0</v>
      </c>
      <c r="G249" s="108">
        <f>COUNTIFS(常规版本稳定性测试结果!$X$5:$X$2318,汇总!$B249,常规版本稳定性测试结果!$X$5:$X$2318,$B249,常规版本稳定性测试结果!$E$5:$E$2318,"JV")</f>
        <v>0</v>
      </c>
      <c r="H249" s="108">
        <f>COUNTIFS(常规版本稳定性测试结果!$X$5:$X$2318,汇总!$B249,常规版本稳定性测试结果!$X$5:$X$2318,$B249,常规版本稳定性测试结果!$E$5:$E$2318,"FBU")</f>
        <v>0</v>
      </c>
      <c r="I249" s="99">
        <f>COUNTIFS(常规版本稳定性测试结果!$X$5:$X$2318,汇总!$B249,常规版本稳定性测试结果!$X$5:$X$2318,$B249,常规版本稳定性测试结果!$E$5:$E$2318,"FBU")</f>
        <v>0</v>
      </c>
      <c r="J249" s="99">
        <f>COUNTIFS(常规版本稳定性测试结果!$X$5:$X$2318,汇总!$B249,常规版本稳定性测试结果!$X$5:$X$2318,$B249,常规版本稳定性测试结果!$E$5:$E$2318,"FBU")</f>
        <v>0</v>
      </c>
    </row>
    <row r="250" spans="2:10" hidden="1" outlineLevel="2">
      <c r="B250" s="112">
        <v>43365</v>
      </c>
      <c r="C250" s="112"/>
      <c r="D250" s="106">
        <f>COUNTIFS(常规版本稳定性测试结果!$X$5:$X$2318,汇总!$B250,常规版本稳定性测试结果!$X$5:$X$2318,$B250)</f>
        <v>0</v>
      </c>
      <c r="E250" s="106">
        <f>COUNTIFS(常规版本稳定性测试结果!$X$5:$X$2318,汇总!$B250,常规版本稳定性测试结果!$X$5:$X$2318,$B250,常规版本稳定性测试结果!$AH$5:$AH$2318,"OK")</f>
        <v>0</v>
      </c>
      <c r="F250" s="107">
        <f>COUNTIFS(常规版本稳定性测试结果!$X$5:$X$2318,汇总!$B250,常规版本稳定性测试结果!$X$5:$X$2318,$B250,常规版本稳定性测试结果!$AH$5:$AH$2318,"NG")</f>
        <v>0</v>
      </c>
      <c r="G250" s="108">
        <f>COUNTIFS(常规版本稳定性测试结果!$X$5:$X$2318,汇总!$B250,常规版本稳定性测试结果!$X$5:$X$2318,$B250,常规版本稳定性测试结果!$E$5:$E$2318,"JV")</f>
        <v>0</v>
      </c>
      <c r="H250" s="108">
        <f>COUNTIFS(常规版本稳定性测试结果!$X$5:$X$2318,汇总!$B250,常规版本稳定性测试结果!$X$5:$X$2318,$B250,常规版本稳定性测试结果!$E$5:$E$2318,"FBU")</f>
        <v>0</v>
      </c>
      <c r="I250" s="99">
        <f>COUNTIFS(常规版本稳定性测试结果!$X$5:$X$2318,汇总!$B250,常规版本稳定性测试结果!$X$5:$X$2318,$B250,常规版本稳定性测试结果!$E$5:$E$2318,"FBU")</f>
        <v>0</v>
      </c>
      <c r="J250" s="99">
        <f>COUNTIFS(常规版本稳定性测试结果!$X$5:$X$2318,汇总!$B250,常规版本稳定性测试结果!$X$5:$X$2318,$B250,常规版本稳定性测试结果!$E$5:$E$2318,"FBU")</f>
        <v>0</v>
      </c>
    </row>
    <row r="251" spans="2:10" hidden="1" outlineLevel="2">
      <c r="B251" s="112">
        <v>43366</v>
      </c>
      <c r="C251" s="112"/>
      <c r="D251" s="106">
        <f>COUNTIFS(常规版本稳定性测试结果!$X$5:$X$2318,汇总!$B251,常规版本稳定性测试结果!$X$5:$X$2318,$B251)</f>
        <v>0</v>
      </c>
      <c r="E251" s="106">
        <f>COUNTIFS(常规版本稳定性测试结果!$X$5:$X$2318,汇总!$B251,常规版本稳定性测试结果!$X$5:$X$2318,$B251,常规版本稳定性测试结果!$AH$5:$AH$2318,"OK")</f>
        <v>0</v>
      </c>
      <c r="F251" s="107">
        <f>COUNTIFS(常规版本稳定性测试结果!$X$5:$X$2318,汇总!$B251,常规版本稳定性测试结果!$X$5:$X$2318,$B251,常规版本稳定性测试结果!$AH$5:$AH$2318,"NG")</f>
        <v>0</v>
      </c>
      <c r="G251" s="108">
        <f>COUNTIFS(常规版本稳定性测试结果!$X$5:$X$2318,汇总!$B251,常规版本稳定性测试结果!$X$5:$X$2318,$B251,常规版本稳定性测试结果!$E$5:$E$2318,"JV")</f>
        <v>0</v>
      </c>
      <c r="H251" s="108">
        <f>COUNTIFS(常规版本稳定性测试结果!$X$5:$X$2318,汇总!$B251,常规版本稳定性测试结果!$X$5:$X$2318,$B251,常规版本稳定性测试结果!$E$5:$E$2318,"FBU")</f>
        <v>0</v>
      </c>
      <c r="I251" s="99">
        <f>COUNTIFS(常规版本稳定性测试结果!$X$5:$X$2318,汇总!$B251,常规版本稳定性测试结果!$X$5:$X$2318,$B251,常规版本稳定性测试结果!$E$5:$E$2318,"FBU")</f>
        <v>0</v>
      </c>
      <c r="J251" s="99">
        <f>COUNTIFS(常规版本稳定性测试结果!$X$5:$X$2318,汇总!$B251,常规版本稳定性测试结果!$X$5:$X$2318,$B251,常规版本稳定性测试结果!$E$5:$E$2318,"FBU")</f>
        <v>0</v>
      </c>
    </row>
    <row r="252" spans="2:10" hidden="1" outlineLevel="2">
      <c r="B252" s="112">
        <v>43367</v>
      </c>
      <c r="C252" s="112"/>
      <c r="D252" s="106">
        <f>COUNTIFS(常规版本稳定性测试结果!$X$5:$X$2318,汇总!$B252,常规版本稳定性测试结果!$X$5:$X$2318,$B252)</f>
        <v>0</v>
      </c>
      <c r="E252" s="106">
        <f>COUNTIFS(常规版本稳定性测试结果!$X$5:$X$2318,汇总!$B252,常规版本稳定性测试结果!$X$5:$X$2318,$B252,常规版本稳定性测试结果!$AH$5:$AH$2318,"OK")</f>
        <v>0</v>
      </c>
      <c r="F252" s="107">
        <f>COUNTIFS(常规版本稳定性测试结果!$X$5:$X$2318,汇总!$B252,常规版本稳定性测试结果!$X$5:$X$2318,$B252,常规版本稳定性测试结果!$AH$5:$AH$2318,"NG")</f>
        <v>0</v>
      </c>
      <c r="G252" s="108">
        <f>COUNTIFS(常规版本稳定性测试结果!$X$5:$X$2318,汇总!$B252,常规版本稳定性测试结果!$X$5:$X$2318,$B252,常规版本稳定性测试结果!$E$5:$E$2318,"JV")</f>
        <v>0</v>
      </c>
      <c r="H252" s="108">
        <f>COUNTIFS(常规版本稳定性测试结果!$X$5:$X$2318,汇总!$B252,常规版本稳定性测试结果!$X$5:$X$2318,$B252,常规版本稳定性测试结果!$E$5:$E$2318,"FBU")</f>
        <v>0</v>
      </c>
      <c r="I252" s="99">
        <f>COUNTIFS(常规版本稳定性测试结果!$X$5:$X$2318,汇总!$B252,常规版本稳定性测试结果!$X$5:$X$2318,$B252,常规版本稳定性测试结果!$E$5:$E$2318,"FBU")</f>
        <v>0</v>
      </c>
      <c r="J252" s="99">
        <f>COUNTIFS(常规版本稳定性测试结果!$X$5:$X$2318,汇总!$B252,常规版本稳定性测试结果!$X$5:$X$2318,$B252,常规版本稳定性测试结果!$E$5:$E$2318,"FBU")</f>
        <v>0</v>
      </c>
    </row>
    <row r="253" spans="2:10" hidden="1" outlineLevel="2">
      <c r="B253" s="112">
        <v>43368</v>
      </c>
      <c r="C253" s="112"/>
      <c r="D253" s="106">
        <f>COUNTIFS(常规版本稳定性测试结果!$X$5:$X$2318,汇总!$B253,常规版本稳定性测试结果!$X$5:$X$2318,$B253)</f>
        <v>0</v>
      </c>
      <c r="E253" s="106">
        <f>COUNTIFS(常规版本稳定性测试结果!$X$5:$X$2318,汇总!$B253,常规版本稳定性测试结果!$X$5:$X$2318,$B253,常规版本稳定性测试结果!$AH$5:$AH$2318,"OK")</f>
        <v>0</v>
      </c>
      <c r="F253" s="107">
        <f>COUNTIFS(常规版本稳定性测试结果!$X$5:$X$2318,汇总!$B253,常规版本稳定性测试结果!$X$5:$X$2318,$B253,常规版本稳定性测试结果!$AH$5:$AH$2318,"NG")</f>
        <v>0</v>
      </c>
      <c r="G253" s="108">
        <f>COUNTIFS(常规版本稳定性测试结果!$X$5:$X$2318,汇总!$B253,常规版本稳定性测试结果!$X$5:$X$2318,$B253,常规版本稳定性测试结果!$E$5:$E$2318,"JV")</f>
        <v>0</v>
      </c>
      <c r="H253" s="108">
        <f>COUNTIFS(常规版本稳定性测试结果!$X$5:$X$2318,汇总!$B253,常规版本稳定性测试结果!$X$5:$X$2318,$B253,常规版本稳定性测试结果!$E$5:$E$2318,"FBU")</f>
        <v>0</v>
      </c>
      <c r="I253" s="99">
        <f>COUNTIFS(常规版本稳定性测试结果!$X$5:$X$2318,汇总!$B253,常规版本稳定性测试结果!$X$5:$X$2318,$B253,常规版本稳定性测试结果!$E$5:$E$2318,"FBU")</f>
        <v>0</v>
      </c>
      <c r="J253" s="99">
        <f>COUNTIFS(常规版本稳定性测试结果!$X$5:$X$2318,汇总!$B253,常规版本稳定性测试结果!$X$5:$X$2318,$B253,常规版本稳定性测试结果!$E$5:$E$2318,"FBU")</f>
        <v>0</v>
      </c>
    </row>
    <row r="254" spans="2:10" hidden="1" outlineLevel="2">
      <c r="B254" s="112">
        <v>43369</v>
      </c>
      <c r="C254" s="112"/>
      <c r="D254" s="106">
        <f>COUNTIFS(常规版本稳定性测试结果!$X$5:$X$2318,汇总!$B254,常规版本稳定性测试结果!$X$5:$X$2318,$B254)</f>
        <v>0</v>
      </c>
      <c r="E254" s="106">
        <f>COUNTIFS(常规版本稳定性测试结果!$X$5:$X$2318,汇总!$B254,常规版本稳定性测试结果!$X$5:$X$2318,$B254,常规版本稳定性测试结果!$AH$5:$AH$2318,"OK")</f>
        <v>0</v>
      </c>
      <c r="F254" s="107">
        <f>COUNTIFS(常规版本稳定性测试结果!$X$5:$X$2318,汇总!$B254,常规版本稳定性测试结果!$X$5:$X$2318,$B254,常规版本稳定性测试结果!$AH$5:$AH$2318,"NG")</f>
        <v>0</v>
      </c>
      <c r="G254" s="108">
        <f>COUNTIFS(常规版本稳定性测试结果!$X$5:$X$2318,汇总!$B254,常规版本稳定性测试结果!$X$5:$X$2318,$B254,常规版本稳定性测试结果!$E$5:$E$2318,"JV")</f>
        <v>0</v>
      </c>
      <c r="H254" s="108">
        <f>COUNTIFS(常规版本稳定性测试结果!$X$5:$X$2318,汇总!$B254,常规版本稳定性测试结果!$X$5:$X$2318,$B254,常规版本稳定性测试结果!$E$5:$E$2318,"FBU")</f>
        <v>0</v>
      </c>
      <c r="I254" s="99">
        <f>COUNTIFS(常规版本稳定性测试结果!$X$5:$X$2318,汇总!$B254,常规版本稳定性测试结果!$X$5:$X$2318,$B254,常规版本稳定性测试结果!$E$5:$E$2318,"FBU")</f>
        <v>0</v>
      </c>
      <c r="J254" s="99">
        <f>COUNTIFS(常规版本稳定性测试结果!$X$5:$X$2318,汇总!$B254,常规版本稳定性测试结果!$X$5:$X$2318,$B254,常规版本稳定性测试结果!$E$5:$E$2318,"FBU")</f>
        <v>0</v>
      </c>
    </row>
    <row r="255" spans="2:10" hidden="1" outlineLevel="2">
      <c r="B255" s="112">
        <v>43370</v>
      </c>
      <c r="C255" s="112"/>
      <c r="D255" s="106">
        <f>COUNTIFS(常规版本稳定性测试结果!$X$5:$X$2318,汇总!$B255,常规版本稳定性测试结果!$X$5:$X$2318,$B255)</f>
        <v>0</v>
      </c>
      <c r="E255" s="106">
        <f>COUNTIFS(常规版本稳定性测试结果!$X$5:$X$2318,汇总!$B255,常规版本稳定性测试结果!$X$5:$X$2318,$B255,常规版本稳定性测试结果!$AH$5:$AH$2318,"OK")</f>
        <v>0</v>
      </c>
      <c r="F255" s="107">
        <f>COUNTIFS(常规版本稳定性测试结果!$X$5:$X$2318,汇总!$B255,常规版本稳定性测试结果!$X$5:$X$2318,$B255,常规版本稳定性测试结果!$AH$5:$AH$2318,"NG")</f>
        <v>0</v>
      </c>
      <c r="G255" s="108">
        <f>COUNTIFS(常规版本稳定性测试结果!$X$5:$X$2318,汇总!$B255,常规版本稳定性测试结果!$X$5:$X$2318,$B255,常规版本稳定性测试结果!$E$5:$E$2318,"JV")</f>
        <v>0</v>
      </c>
      <c r="H255" s="108">
        <f>COUNTIFS(常规版本稳定性测试结果!$X$5:$X$2318,汇总!$B255,常规版本稳定性测试结果!$X$5:$X$2318,$B255,常规版本稳定性测试结果!$E$5:$E$2318,"FBU")</f>
        <v>0</v>
      </c>
      <c r="I255" s="99">
        <f>COUNTIFS(常规版本稳定性测试结果!$X$5:$X$2318,汇总!$B255,常规版本稳定性测试结果!$X$5:$X$2318,$B255,常规版本稳定性测试结果!$E$5:$E$2318,"FBU")</f>
        <v>0</v>
      </c>
      <c r="J255" s="99">
        <f>COUNTIFS(常规版本稳定性测试结果!$X$5:$X$2318,汇总!$B255,常规版本稳定性测试结果!$X$5:$X$2318,$B255,常规版本稳定性测试结果!$E$5:$E$2318,"FBU")</f>
        <v>0</v>
      </c>
    </row>
    <row r="256" spans="2:10" hidden="1" outlineLevel="2">
      <c r="B256" s="112">
        <v>43371</v>
      </c>
      <c r="C256" s="112"/>
      <c r="D256" s="106">
        <f>COUNTIFS(常规版本稳定性测试结果!$X$5:$X$2318,汇总!$B256,常规版本稳定性测试结果!$X$5:$X$2318,$B256)</f>
        <v>0</v>
      </c>
      <c r="E256" s="106">
        <f>COUNTIFS(常规版本稳定性测试结果!$X$5:$X$2318,汇总!$B256,常规版本稳定性测试结果!$X$5:$X$2318,$B256,常规版本稳定性测试结果!$AH$5:$AH$2318,"OK")</f>
        <v>0</v>
      </c>
      <c r="F256" s="107">
        <f>COUNTIFS(常规版本稳定性测试结果!$X$5:$X$2318,汇总!$B256,常规版本稳定性测试结果!$X$5:$X$2318,$B256,常规版本稳定性测试结果!$AH$5:$AH$2318,"NG")</f>
        <v>0</v>
      </c>
      <c r="G256" s="108">
        <f>COUNTIFS(常规版本稳定性测试结果!$X$5:$X$2318,汇总!$B256,常规版本稳定性测试结果!$X$5:$X$2318,$B256,常规版本稳定性测试结果!$E$5:$E$2318,"JV")</f>
        <v>0</v>
      </c>
      <c r="H256" s="108">
        <f>COUNTIFS(常规版本稳定性测试结果!$X$5:$X$2318,汇总!$B256,常规版本稳定性测试结果!$X$5:$X$2318,$B256,常规版本稳定性测试结果!$E$5:$E$2318,"FBU")</f>
        <v>0</v>
      </c>
      <c r="I256" s="99">
        <f>COUNTIFS(常规版本稳定性测试结果!$X$5:$X$2318,汇总!$B256,常规版本稳定性测试结果!$X$5:$X$2318,$B256,常规版本稳定性测试结果!$E$5:$E$2318,"FBU")</f>
        <v>0</v>
      </c>
      <c r="J256" s="99">
        <f>COUNTIFS(常规版本稳定性测试结果!$X$5:$X$2318,汇总!$B256,常规版本稳定性测试结果!$X$5:$X$2318,$B256,常规版本稳定性测试结果!$E$5:$E$2318,"FBU")</f>
        <v>0</v>
      </c>
    </row>
    <row r="257" spans="2:10" hidden="1" outlineLevel="2">
      <c r="B257" s="112">
        <v>43372</v>
      </c>
      <c r="C257" s="112"/>
      <c r="D257" s="106">
        <f>COUNTIFS(常规版本稳定性测试结果!$X$5:$X$2318,汇总!$B257,常规版本稳定性测试结果!$X$5:$X$2318,$B257)</f>
        <v>0</v>
      </c>
      <c r="E257" s="106">
        <f>COUNTIFS(常规版本稳定性测试结果!$X$5:$X$2318,汇总!$B257,常规版本稳定性测试结果!$X$5:$X$2318,$B257,常规版本稳定性测试结果!$AH$5:$AH$2318,"OK")</f>
        <v>0</v>
      </c>
      <c r="F257" s="107">
        <f>COUNTIFS(常规版本稳定性测试结果!$X$5:$X$2318,汇总!$B257,常规版本稳定性测试结果!$X$5:$X$2318,$B257,常规版本稳定性测试结果!$AH$5:$AH$2318,"NG")</f>
        <v>0</v>
      </c>
      <c r="G257" s="108">
        <f>COUNTIFS(常规版本稳定性测试结果!$X$5:$X$2318,汇总!$B257,常规版本稳定性测试结果!$X$5:$X$2318,$B257,常规版本稳定性测试结果!$E$5:$E$2318,"JV")</f>
        <v>0</v>
      </c>
      <c r="H257" s="108">
        <f>COUNTIFS(常规版本稳定性测试结果!$X$5:$X$2318,汇总!$B257,常规版本稳定性测试结果!$X$5:$X$2318,$B257,常规版本稳定性测试结果!$E$5:$E$2318,"FBU")</f>
        <v>0</v>
      </c>
      <c r="I257" s="99">
        <f>COUNTIFS(常规版本稳定性测试结果!$X$5:$X$2318,汇总!$B257,常规版本稳定性测试结果!$X$5:$X$2318,$B257,常规版本稳定性测试结果!$E$5:$E$2318,"FBU")</f>
        <v>0</v>
      </c>
      <c r="J257" s="99">
        <f>COUNTIFS(常规版本稳定性测试结果!$X$5:$X$2318,汇总!$B257,常规版本稳定性测试结果!$X$5:$X$2318,$B257,常规版本稳定性测试结果!$E$5:$E$2318,"FBU")</f>
        <v>0</v>
      </c>
    </row>
    <row r="258" spans="2:10" hidden="1" outlineLevel="2">
      <c r="B258" s="112">
        <v>43373</v>
      </c>
      <c r="C258" s="112"/>
      <c r="D258" s="106">
        <f>COUNTIFS(常规版本稳定性测试结果!$X$5:$X$2318,汇总!$B258,常规版本稳定性测试结果!$X$5:$X$2318,$B258)</f>
        <v>0</v>
      </c>
      <c r="E258" s="106">
        <f>COUNTIFS(常规版本稳定性测试结果!$X$5:$X$2318,汇总!$B258,常规版本稳定性测试结果!$X$5:$X$2318,$B258,常规版本稳定性测试结果!$AH$5:$AH$2318,"OK")</f>
        <v>0</v>
      </c>
      <c r="F258" s="107">
        <f>COUNTIFS(常规版本稳定性测试结果!$X$5:$X$2318,汇总!$B258,常规版本稳定性测试结果!$X$5:$X$2318,$B258,常规版本稳定性测试结果!$AH$5:$AH$2318,"NG")</f>
        <v>0</v>
      </c>
      <c r="G258" s="108">
        <f>COUNTIFS(常规版本稳定性测试结果!$X$5:$X$2318,汇总!$B258,常规版本稳定性测试结果!$X$5:$X$2318,$B258,常规版本稳定性测试结果!$E$5:$E$2318,"JV")</f>
        <v>0</v>
      </c>
      <c r="H258" s="108">
        <f>COUNTIFS(常规版本稳定性测试结果!$X$5:$X$2318,汇总!$B258,常规版本稳定性测试结果!$X$5:$X$2318,$B258,常规版本稳定性测试结果!$E$5:$E$2318,"FBU")</f>
        <v>0</v>
      </c>
      <c r="I258" s="99">
        <f>COUNTIFS(常规版本稳定性测试结果!$X$5:$X$2318,汇总!$B258,常规版本稳定性测试结果!$X$5:$X$2318,$B258,常规版本稳定性测试结果!$E$5:$E$2318,"FBU")</f>
        <v>0</v>
      </c>
      <c r="J258" s="99">
        <f>COUNTIFS(常规版本稳定性测试结果!$X$5:$X$2318,汇总!$B258,常规版本稳定性测试结果!$X$5:$X$2318,$B258,常规版本稳定性测试结果!$E$5:$E$2318,"FBU")</f>
        <v>0</v>
      </c>
    </row>
    <row r="259" spans="2:10" hidden="1" outlineLevel="1" collapsed="1">
      <c r="B259" s="112">
        <v>43374</v>
      </c>
      <c r="C259" s="112"/>
      <c r="D259" s="106">
        <f>COUNTIFS(常规版本稳定性测试结果!$X$5:$X$2318,汇总!$B259,常规版本稳定性测试结果!$X$5:$X$2318,$B259)</f>
        <v>0</v>
      </c>
      <c r="E259" s="106">
        <f>COUNTIFS(常规版本稳定性测试结果!$X$5:$X$2318,汇总!$B259,常规版本稳定性测试结果!$X$5:$X$2318,$B259,常规版本稳定性测试结果!$AH$5:$AH$2318,"OK")</f>
        <v>0</v>
      </c>
      <c r="F259" s="107">
        <f>COUNTIFS(常规版本稳定性测试结果!$X$5:$X$2318,汇总!$B259,常规版本稳定性测试结果!$X$5:$X$2318,$B259,常规版本稳定性测试结果!$AH$5:$AH$2318,"NG")</f>
        <v>0</v>
      </c>
      <c r="G259" s="108">
        <f>COUNTIFS(常规版本稳定性测试结果!$X$5:$X$2318,汇总!$B259,常规版本稳定性测试结果!$X$5:$X$2318,$B259,常规版本稳定性测试结果!$E$5:$E$2318,"JV")</f>
        <v>0</v>
      </c>
      <c r="H259" s="108">
        <f>COUNTIFS(常规版本稳定性测试结果!$X$5:$X$2318,汇总!$B259,常规版本稳定性测试结果!$X$5:$X$2318,$B259,常规版本稳定性测试结果!$E$5:$E$2318,"FBU")</f>
        <v>0</v>
      </c>
      <c r="I259" s="99">
        <f>COUNTIFS(常规版本稳定性测试结果!$X$5:$X$2318,汇总!$B259,常规版本稳定性测试结果!$X$5:$X$2318,$B259,常规版本稳定性测试结果!$E$5:$E$2318,"FBU")</f>
        <v>0</v>
      </c>
      <c r="J259" s="99">
        <f>COUNTIFS(常规版本稳定性测试结果!$X$5:$X$2318,汇总!$B259,常规版本稳定性测试结果!$X$5:$X$2318,$B259,常规版本稳定性测试结果!$E$5:$E$2318,"FBU")</f>
        <v>0</v>
      </c>
    </row>
    <row r="260" spans="2:10" hidden="1" outlineLevel="2">
      <c r="B260" s="112">
        <v>43375</v>
      </c>
      <c r="C260" s="112"/>
      <c r="D260" s="106">
        <f>COUNTIFS(常规版本稳定性测试结果!$X$5:$X$2318,汇总!$B260,常规版本稳定性测试结果!$X$5:$X$2318,$B260)</f>
        <v>0</v>
      </c>
      <c r="E260" s="106">
        <f>COUNTIFS(常规版本稳定性测试结果!$X$5:$X$2318,汇总!$B260,常规版本稳定性测试结果!$X$5:$X$2318,$B260,常规版本稳定性测试结果!$AH$5:$AH$2318,"OK")</f>
        <v>0</v>
      </c>
      <c r="F260" s="107">
        <f>COUNTIFS(常规版本稳定性测试结果!$X$5:$X$2318,汇总!$B260,常规版本稳定性测试结果!$X$5:$X$2318,$B260,常规版本稳定性测试结果!$AH$5:$AH$2318,"NG")</f>
        <v>0</v>
      </c>
      <c r="G260" s="108">
        <f>COUNTIFS(常规版本稳定性测试结果!$X$5:$X$2318,汇总!$B260,常规版本稳定性测试结果!$X$5:$X$2318,$B260,常规版本稳定性测试结果!$E$5:$E$2318,"JV")</f>
        <v>0</v>
      </c>
      <c r="H260" s="108">
        <f>COUNTIFS(常规版本稳定性测试结果!$X$5:$X$2318,汇总!$B260,常规版本稳定性测试结果!$X$5:$X$2318,$B260,常规版本稳定性测试结果!$E$5:$E$2318,"FBU")</f>
        <v>0</v>
      </c>
      <c r="I260" s="99">
        <f>COUNTIFS(常规版本稳定性测试结果!$X$5:$X$2318,汇总!$B260,常规版本稳定性测试结果!$X$5:$X$2318,$B260,常规版本稳定性测试结果!$E$5:$E$2318,"FBU")</f>
        <v>0</v>
      </c>
      <c r="J260" s="99">
        <f>COUNTIFS(常规版本稳定性测试结果!$X$5:$X$2318,汇总!$B260,常规版本稳定性测试结果!$X$5:$X$2318,$B260,常规版本稳定性测试结果!$E$5:$E$2318,"FBU")</f>
        <v>0</v>
      </c>
    </row>
    <row r="261" spans="2:10" hidden="1" outlineLevel="2">
      <c r="B261" s="112">
        <v>43376</v>
      </c>
      <c r="C261" s="112"/>
      <c r="D261" s="106">
        <f>COUNTIFS(常规版本稳定性测试结果!$X$5:$X$2318,汇总!$B261,常规版本稳定性测试结果!$X$5:$X$2318,$B261)</f>
        <v>0</v>
      </c>
      <c r="E261" s="106">
        <f>COUNTIFS(常规版本稳定性测试结果!$X$5:$X$2318,汇总!$B261,常规版本稳定性测试结果!$X$5:$X$2318,$B261,常规版本稳定性测试结果!$AH$5:$AH$2318,"OK")</f>
        <v>0</v>
      </c>
      <c r="F261" s="107">
        <f>COUNTIFS(常规版本稳定性测试结果!$X$5:$X$2318,汇总!$B261,常规版本稳定性测试结果!$X$5:$X$2318,$B261,常规版本稳定性测试结果!$AH$5:$AH$2318,"NG")</f>
        <v>0</v>
      </c>
      <c r="G261" s="108">
        <f>COUNTIFS(常规版本稳定性测试结果!$X$5:$X$2318,汇总!$B261,常规版本稳定性测试结果!$X$5:$X$2318,$B261,常规版本稳定性测试结果!$E$5:$E$2318,"JV")</f>
        <v>0</v>
      </c>
      <c r="H261" s="108">
        <f>COUNTIFS(常规版本稳定性测试结果!$X$5:$X$2318,汇总!$B261,常规版本稳定性测试结果!$X$5:$X$2318,$B261,常规版本稳定性测试结果!$E$5:$E$2318,"FBU")</f>
        <v>0</v>
      </c>
      <c r="I261" s="99">
        <f>COUNTIFS(常规版本稳定性测试结果!$X$5:$X$2318,汇总!$B261,常规版本稳定性测试结果!$X$5:$X$2318,$B261,常规版本稳定性测试结果!$E$5:$E$2318,"FBU")</f>
        <v>0</v>
      </c>
      <c r="J261" s="99">
        <f>COUNTIFS(常规版本稳定性测试结果!$X$5:$X$2318,汇总!$B261,常规版本稳定性测试结果!$X$5:$X$2318,$B261,常规版本稳定性测试结果!$E$5:$E$2318,"FBU")</f>
        <v>0</v>
      </c>
    </row>
    <row r="262" spans="2:10" hidden="1" outlineLevel="2">
      <c r="B262" s="112">
        <v>43377</v>
      </c>
      <c r="C262" s="112"/>
      <c r="D262" s="106">
        <f>COUNTIFS(常规版本稳定性测试结果!$X$5:$X$2318,汇总!$B262,常规版本稳定性测试结果!$X$5:$X$2318,$B262)</f>
        <v>0</v>
      </c>
      <c r="E262" s="106">
        <f>COUNTIFS(常规版本稳定性测试结果!$X$5:$X$2318,汇总!$B262,常规版本稳定性测试结果!$X$5:$X$2318,$B262,常规版本稳定性测试结果!$AH$5:$AH$2318,"OK")</f>
        <v>0</v>
      </c>
      <c r="F262" s="107">
        <f>COUNTIFS(常规版本稳定性测试结果!$X$5:$X$2318,汇总!$B262,常规版本稳定性测试结果!$X$5:$X$2318,$B262,常规版本稳定性测试结果!$AH$5:$AH$2318,"NG")</f>
        <v>0</v>
      </c>
      <c r="G262" s="108">
        <f>COUNTIFS(常规版本稳定性测试结果!$X$5:$X$2318,汇总!$B262,常规版本稳定性测试结果!$X$5:$X$2318,$B262,常规版本稳定性测试结果!$E$5:$E$2318,"JV")</f>
        <v>0</v>
      </c>
      <c r="H262" s="108">
        <f>COUNTIFS(常规版本稳定性测试结果!$X$5:$X$2318,汇总!$B262,常规版本稳定性测试结果!$X$5:$X$2318,$B262,常规版本稳定性测试结果!$E$5:$E$2318,"FBU")</f>
        <v>0</v>
      </c>
      <c r="I262" s="99">
        <f>COUNTIFS(常规版本稳定性测试结果!$X$5:$X$2318,汇总!$B262,常规版本稳定性测试结果!$X$5:$X$2318,$B262,常规版本稳定性测试结果!$E$5:$E$2318,"FBU")</f>
        <v>0</v>
      </c>
      <c r="J262" s="99">
        <f>COUNTIFS(常规版本稳定性测试结果!$X$5:$X$2318,汇总!$B262,常规版本稳定性测试结果!$X$5:$X$2318,$B262,常规版本稳定性测试结果!$E$5:$E$2318,"FBU")</f>
        <v>0</v>
      </c>
    </row>
    <row r="263" spans="2:10" hidden="1" outlineLevel="2">
      <c r="B263" s="112">
        <v>43378</v>
      </c>
      <c r="C263" s="112"/>
      <c r="D263" s="106">
        <f>COUNTIFS(常规版本稳定性测试结果!$X$5:$X$2318,汇总!$B263,常规版本稳定性测试结果!$X$5:$X$2318,$B263)</f>
        <v>0</v>
      </c>
      <c r="E263" s="106">
        <f>COUNTIFS(常规版本稳定性测试结果!$X$5:$X$2318,汇总!$B263,常规版本稳定性测试结果!$X$5:$X$2318,$B263,常规版本稳定性测试结果!$AH$5:$AH$2318,"OK")</f>
        <v>0</v>
      </c>
      <c r="F263" s="107">
        <f>COUNTIFS(常规版本稳定性测试结果!$X$5:$X$2318,汇总!$B263,常规版本稳定性测试结果!$X$5:$X$2318,$B263,常规版本稳定性测试结果!$AH$5:$AH$2318,"NG")</f>
        <v>0</v>
      </c>
      <c r="G263" s="108">
        <f>COUNTIFS(常规版本稳定性测试结果!$X$5:$X$2318,汇总!$B263,常规版本稳定性测试结果!$X$5:$X$2318,$B263,常规版本稳定性测试结果!$E$5:$E$2318,"JV")</f>
        <v>0</v>
      </c>
      <c r="H263" s="108">
        <f>COUNTIFS(常规版本稳定性测试结果!$X$5:$X$2318,汇总!$B263,常规版本稳定性测试结果!$X$5:$X$2318,$B263,常规版本稳定性测试结果!$E$5:$E$2318,"FBU")</f>
        <v>0</v>
      </c>
      <c r="I263" s="99">
        <f>COUNTIFS(常规版本稳定性测试结果!$X$5:$X$2318,汇总!$B263,常规版本稳定性测试结果!$X$5:$X$2318,$B263,常规版本稳定性测试结果!$E$5:$E$2318,"FBU")</f>
        <v>0</v>
      </c>
      <c r="J263" s="99">
        <f>COUNTIFS(常规版本稳定性测试结果!$X$5:$X$2318,汇总!$B263,常规版本稳定性测试结果!$X$5:$X$2318,$B263,常规版本稳定性测试结果!$E$5:$E$2318,"FBU")</f>
        <v>0</v>
      </c>
    </row>
    <row r="264" spans="2:10" hidden="1" outlineLevel="2">
      <c r="B264" s="112">
        <v>43379</v>
      </c>
      <c r="C264" s="112"/>
      <c r="D264" s="106">
        <f>COUNTIFS(常规版本稳定性测试结果!$X$5:$X$2318,汇总!$B264,常规版本稳定性测试结果!$X$5:$X$2318,$B264)</f>
        <v>0</v>
      </c>
      <c r="E264" s="106">
        <f>COUNTIFS(常规版本稳定性测试结果!$X$5:$X$2318,汇总!$B264,常规版本稳定性测试结果!$X$5:$X$2318,$B264,常规版本稳定性测试结果!$AH$5:$AH$2318,"OK")</f>
        <v>0</v>
      </c>
      <c r="F264" s="107">
        <f>COUNTIFS(常规版本稳定性测试结果!$X$5:$X$2318,汇总!$B264,常规版本稳定性测试结果!$X$5:$X$2318,$B264,常规版本稳定性测试结果!$AH$5:$AH$2318,"NG")</f>
        <v>0</v>
      </c>
      <c r="G264" s="108">
        <f>COUNTIFS(常规版本稳定性测试结果!$X$5:$X$2318,汇总!$B264,常规版本稳定性测试结果!$X$5:$X$2318,$B264,常规版本稳定性测试结果!$E$5:$E$2318,"JV")</f>
        <v>0</v>
      </c>
      <c r="H264" s="108">
        <f>COUNTIFS(常规版本稳定性测试结果!$X$5:$X$2318,汇总!$B264,常规版本稳定性测试结果!$X$5:$X$2318,$B264,常规版本稳定性测试结果!$E$5:$E$2318,"FBU")</f>
        <v>0</v>
      </c>
      <c r="I264" s="99">
        <f>COUNTIFS(常规版本稳定性测试结果!$X$5:$X$2318,汇总!$B264,常规版本稳定性测试结果!$X$5:$X$2318,$B264,常规版本稳定性测试结果!$E$5:$E$2318,"FBU")</f>
        <v>0</v>
      </c>
      <c r="J264" s="99">
        <f>COUNTIFS(常规版本稳定性测试结果!$X$5:$X$2318,汇总!$B264,常规版本稳定性测试结果!$X$5:$X$2318,$B264,常规版本稳定性测试结果!$E$5:$E$2318,"FBU")</f>
        <v>0</v>
      </c>
    </row>
    <row r="265" spans="2:10" hidden="1" outlineLevel="2">
      <c r="B265" s="112">
        <v>43380</v>
      </c>
      <c r="C265" s="112"/>
      <c r="D265" s="106">
        <f>COUNTIFS(常规版本稳定性测试结果!$X$5:$X$2318,汇总!$B265,常规版本稳定性测试结果!$X$5:$X$2318,$B265)</f>
        <v>0</v>
      </c>
      <c r="E265" s="106">
        <f>COUNTIFS(常规版本稳定性测试结果!$X$5:$X$2318,汇总!$B265,常规版本稳定性测试结果!$X$5:$X$2318,$B265,常规版本稳定性测试结果!$AH$5:$AH$2318,"OK")</f>
        <v>0</v>
      </c>
      <c r="F265" s="107">
        <f>COUNTIFS(常规版本稳定性测试结果!$X$5:$X$2318,汇总!$B265,常规版本稳定性测试结果!$X$5:$X$2318,$B265,常规版本稳定性测试结果!$AH$5:$AH$2318,"NG")</f>
        <v>0</v>
      </c>
      <c r="G265" s="108">
        <f>COUNTIFS(常规版本稳定性测试结果!$X$5:$X$2318,汇总!$B265,常规版本稳定性测试结果!$X$5:$X$2318,$B265,常规版本稳定性测试结果!$E$5:$E$2318,"JV")</f>
        <v>0</v>
      </c>
      <c r="H265" s="108">
        <f>COUNTIFS(常规版本稳定性测试结果!$X$5:$X$2318,汇总!$B265,常规版本稳定性测试结果!$X$5:$X$2318,$B265,常规版本稳定性测试结果!$E$5:$E$2318,"FBU")</f>
        <v>0</v>
      </c>
      <c r="I265" s="99">
        <f>COUNTIFS(常规版本稳定性测试结果!$X$5:$X$2318,汇总!$B265,常规版本稳定性测试结果!$X$5:$X$2318,$B265,常规版本稳定性测试结果!$E$5:$E$2318,"FBU")</f>
        <v>0</v>
      </c>
      <c r="J265" s="99">
        <f>COUNTIFS(常规版本稳定性测试结果!$X$5:$X$2318,汇总!$B265,常规版本稳定性测试结果!$X$5:$X$2318,$B265,常规版本稳定性测试结果!$E$5:$E$2318,"FBU")</f>
        <v>0</v>
      </c>
    </row>
    <row r="266" spans="2:10" hidden="1" outlineLevel="2">
      <c r="B266" s="112">
        <v>43381</v>
      </c>
      <c r="C266" s="112"/>
      <c r="D266" s="106">
        <f>COUNTIFS(常规版本稳定性测试结果!$X$5:$X$2318,汇总!$B266,常规版本稳定性测试结果!$X$5:$X$2318,$B266)</f>
        <v>0</v>
      </c>
      <c r="E266" s="106">
        <f>COUNTIFS(常规版本稳定性测试结果!$X$5:$X$2318,汇总!$B266,常规版本稳定性测试结果!$X$5:$X$2318,$B266,常规版本稳定性测试结果!$AH$5:$AH$2318,"OK")</f>
        <v>0</v>
      </c>
      <c r="F266" s="107">
        <f>COUNTIFS(常规版本稳定性测试结果!$X$5:$X$2318,汇总!$B266,常规版本稳定性测试结果!$X$5:$X$2318,$B266,常规版本稳定性测试结果!$AH$5:$AH$2318,"NG")</f>
        <v>0</v>
      </c>
      <c r="G266" s="108">
        <f>COUNTIFS(常规版本稳定性测试结果!$X$5:$X$2318,汇总!$B266,常规版本稳定性测试结果!$X$5:$X$2318,$B266,常规版本稳定性测试结果!$E$5:$E$2318,"JV")</f>
        <v>0</v>
      </c>
      <c r="H266" s="108">
        <f>COUNTIFS(常规版本稳定性测试结果!$X$5:$X$2318,汇总!$B266,常规版本稳定性测试结果!$X$5:$X$2318,$B266,常规版本稳定性测试结果!$E$5:$E$2318,"FBU")</f>
        <v>0</v>
      </c>
      <c r="I266" s="99">
        <f>COUNTIFS(常规版本稳定性测试结果!$X$5:$X$2318,汇总!$B266,常规版本稳定性测试结果!$X$5:$X$2318,$B266,常规版本稳定性测试结果!$E$5:$E$2318,"FBU")</f>
        <v>0</v>
      </c>
      <c r="J266" s="99">
        <f>COUNTIFS(常规版本稳定性测试结果!$X$5:$X$2318,汇总!$B266,常规版本稳定性测试结果!$X$5:$X$2318,$B266,常规版本稳定性测试结果!$E$5:$E$2318,"FBU")</f>
        <v>0</v>
      </c>
    </row>
    <row r="267" spans="2:10" hidden="1" outlineLevel="2">
      <c r="B267" s="112">
        <v>43382</v>
      </c>
      <c r="C267" s="112"/>
      <c r="D267" s="106">
        <f>COUNTIFS(常规版本稳定性测试结果!$X$5:$X$2318,汇总!$B267,常规版本稳定性测试结果!$X$5:$X$2318,$B267)</f>
        <v>0</v>
      </c>
      <c r="E267" s="106">
        <f>COUNTIFS(常规版本稳定性测试结果!$X$5:$X$2318,汇总!$B267,常规版本稳定性测试结果!$X$5:$X$2318,$B267,常规版本稳定性测试结果!$AH$5:$AH$2318,"OK")</f>
        <v>0</v>
      </c>
      <c r="F267" s="107">
        <f>COUNTIFS(常规版本稳定性测试结果!$X$5:$X$2318,汇总!$B267,常规版本稳定性测试结果!$X$5:$X$2318,$B267,常规版本稳定性测试结果!$AH$5:$AH$2318,"NG")</f>
        <v>0</v>
      </c>
      <c r="G267" s="108">
        <f>COUNTIFS(常规版本稳定性测试结果!$X$5:$X$2318,汇总!$B267,常规版本稳定性测试结果!$X$5:$X$2318,$B267,常规版本稳定性测试结果!$E$5:$E$2318,"JV")</f>
        <v>0</v>
      </c>
      <c r="H267" s="108">
        <f>COUNTIFS(常规版本稳定性测试结果!$X$5:$X$2318,汇总!$B267,常规版本稳定性测试结果!$X$5:$X$2318,$B267,常规版本稳定性测试结果!$E$5:$E$2318,"FBU")</f>
        <v>0</v>
      </c>
      <c r="I267" s="99">
        <f>COUNTIFS(常规版本稳定性测试结果!$X$5:$X$2318,汇总!$B267,常规版本稳定性测试结果!$X$5:$X$2318,$B267,常规版本稳定性测试结果!$E$5:$E$2318,"FBU")</f>
        <v>0</v>
      </c>
      <c r="J267" s="99">
        <f>COUNTIFS(常规版本稳定性测试结果!$X$5:$X$2318,汇总!$B267,常规版本稳定性测试结果!$X$5:$X$2318,$B267,常规版本稳定性测试结果!$E$5:$E$2318,"FBU")</f>
        <v>0</v>
      </c>
    </row>
    <row r="268" spans="2:10" hidden="1" outlineLevel="2">
      <c r="B268" s="112">
        <v>43383</v>
      </c>
      <c r="C268" s="112"/>
      <c r="D268" s="106">
        <f>COUNTIFS(常规版本稳定性测试结果!$X$5:$X$2318,汇总!$B268,常规版本稳定性测试结果!$X$5:$X$2318,$B268)</f>
        <v>0</v>
      </c>
      <c r="E268" s="106">
        <f>COUNTIFS(常规版本稳定性测试结果!$X$5:$X$2318,汇总!$B268,常规版本稳定性测试结果!$X$5:$X$2318,$B268,常规版本稳定性测试结果!$AH$5:$AH$2318,"OK")</f>
        <v>0</v>
      </c>
      <c r="F268" s="107">
        <f>COUNTIFS(常规版本稳定性测试结果!$X$5:$X$2318,汇总!$B268,常规版本稳定性测试结果!$X$5:$X$2318,$B268,常规版本稳定性测试结果!$AH$5:$AH$2318,"NG")</f>
        <v>0</v>
      </c>
      <c r="G268" s="108">
        <f>COUNTIFS(常规版本稳定性测试结果!$X$5:$X$2318,汇总!$B268,常规版本稳定性测试结果!$X$5:$X$2318,$B268,常规版本稳定性测试结果!$E$5:$E$2318,"JV")</f>
        <v>0</v>
      </c>
      <c r="H268" s="108">
        <f>COUNTIFS(常规版本稳定性测试结果!$X$5:$X$2318,汇总!$B268,常规版本稳定性测试结果!$X$5:$X$2318,$B268,常规版本稳定性测试结果!$E$5:$E$2318,"FBU")</f>
        <v>0</v>
      </c>
      <c r="I268" s="99">
        <f>COUNTIFS(常规版本稳定性测试结果!$X$5:$X$2318,汇总!$B268,常规版本稳定性测试结果!$X$5:$X$2318,$B268,常规版本稳定性测试结果!$E$5:$E$2318,"FBU")</f>
        <v>0</v>
      </c>
      <c r="J268" s="99">
        <f>COUNTIFS(常规版本稳定性测试结果!$X$5:$X$2318,汇总!$B268,常规版本稳定性测试结果!$X$5:$X$2318,$B268,常规版本稳定性测试结果!$E$5:$E$2318,"FBU")</f>
        <v>0</v>
      </c>
    </row>
    <row r="269" spans="2:10" hidden="1" outlineLevel="2">
      <c r="B269" s="112">
        <v>43384</v>
      </c>
      <c r="C269" s="112"/>
      <c r="D269" s="106">
        <f>COUNTIFS(常规版本稳定性测试结果!$X$5:$X$2318,汇总!$B269,常规版本稳定性测试结果!$X$5:$X$2318,$B269)</f>
        <v>0</v>
      </c>
      <c r="E269" s="106">
        <f>COUNTIFS(常规版本稳定性测试结果!$X$5:$X$2318,汇总!$B269,常规版本稳定性测试结果!$X$5:$X$2318,$B269,常规版本稳定性测试结果!$AH$5:$AH$2318,"OK")</f>
        <v>0</v>
      </c>
      <c r="F269" s="107">
        <f>COUNTIFS(常规版本稳定性测试结果!$X$5:$X$2318,汇总!$B269,常规版本稳定性测试结果!$X$5:$X$2318,$B269,常规版本稳定性测试结果!$AH$5:$AH$2318,"NG")</f>
        <v>0</v>
      </c>
      <c r="G269" s="108">
        <f>COUNTIFS(常规版本稳定性测试结果!$X$5:$X$2318,汇总!$B269,常规版本稳定性测试结果!$X$5:$X$2318,$B269,常规版本稳定性测试结果!$E$5:$E$2318,"JV")</f>
        <v>0</v>
      </c>
      <c r="H269" s="108">
        <f>COUNTIFS(常规版本稳定性测试结果!$X$5:$X$2318,汇总!$B269,常规版本稳定性测试结果!$X$5:$X$2318,$B269,常规版本稳定性测试结果!$E$5:$E$2318,"FBU")</f>
        <v>0</v>
      </c>
      <c r="I269" s="99">
        <f>COUNTIFS(常规版本稳定性测试结果!$X$5:$X$2318,汇总!$B269,常规版本稳定性测试结果!$X$5:$X$2318,$B269,常规版本稳定性测试结果!$E$5:$E$2318,"FBU")</f>
        <v>0</v>
      </c>
      <c r="J269" s="99">
        <f>COUNTIFS(常规版本稳定性测试结果!$X$5:$X$2318,汇总!$B269,常规版本稳定性测试结果!$X$5:$X$2318,$B269,常规版本稳定性测试结果!$E$5:$E$2318,"FBU")</f>
        <v>0</v>
      </c>
    </row>
    <row r="270" spans="2:10" hidden="1" outlineLevel="2">
      <c r="B270" s="112">
        <v>43385</v>
      </c>
      <c r="C270" s="112"/>
      <c r="D270" s="106">
        <f>COUNTIFS(常规版本稳定性测试结果!$X$5:$X$2318,汇总!$B270,常规版本稳定性测试结果!$X$5:$X$2318,$B270)</f>
        <v>0</v>
      </c>
      <c r="E270" s="106">
        <f>COUNTIFS(常规版本稳定性测试结果!$X$5:$X$2318,汇总!$B270,常规版本稳定性测试结果!$X$5:$X$2318,$B270,常规版本稳定性测试结果!$AH$5:$AH$2318,"OK")</f>
        <v>0</v>
      </c>
      <c r="F270" s="107">
        <f>COUNTIFS(常规版本稳定性测试结果!$X$5:$X$2318,汇总!$B270,常规版本稳定性测试结果!$X$5:$X$2318,$B270,常规版本稳定性测试结果!$AH$5:$AH$2318,"NG")</f>
        <v>0</v>
      </c>
      <c r="G270" s="108">
        <f>COUNTIFS(常规版本稳定性测试结果!$X$5:$X$2318,汇总!$B270,常规版本稳定性测试结果!$X$5:$X$2318,$B270,常规版本稳定性测试结果!$E$5:$E$2318,"JV")</f>
        <v>0</v>
      </c>
      <c r="H270" s="108">
        <f>COUNTIFS(常规版本稳定性测试结果!$X$5:$X$2318,汇总!$B270,常规版本稳定性测试结果!$X$5:$X$2318,$B270,常规版本稳定性测试结果!$E$5:$E$2318,"FBU")</f>
        <v>0</v>
      </c>
      <c r="I270" s="99">
        <f>COUNTIFS(常规版本稳定性测试结果!$X$5:$X$2318,汇总!$B270,常规版本稳定性测试结果!$X$5:$X$2318,$B270,常规版本稳定性测试结果!$E$5:$E$2318,"FBU")</f>
        <v>0</v>
      </c>
      <c r="J270" s="99">
        <f>COUNTIFS(常规版本稳定性测试结果!$X$5:$X$2318,汇总!$B270,常规版本稳定性测试结果!$X$5:$X$2318,$B270,常规版本稳定性测试结果!$E$5:$E$2318,"FBU")</f>
        <v>0</v>
      </c>
    </row>
    <row r="271" spans="2:10" hidden="1" outlineLevel="2">
      <c r="B271" s="112">
        <v>43386</v>
      </c>
      <c r="C271" s="112"/>
      <c r="D271" s="106">
        <f>COUNTIFS(常规版本稳定性测试结果!$X$5:$X$2318,汇总!$B271,常规版本稳定性测试结果!$X$5:$X$2318,$B271)</f>
        <v>0</v>
      </c>
      <c r="E271" s="106">
        <f>COUNTIFS(常规版本稳定性测试结果!$X$5:$X$2318,汇总!$B271,常规版本稳定性测试结果!$X$5:$X$2318,$B271,常规版本稳定性测试结果!$AH$5:$AH$2318,"OK")</f>
        <v>0</v>
      </c>
      <c r="F271" s="107">
        <f>COUNTIFS(常规版本稳定性测试结果!$X$5:$X$2318,汇总!$B271,常规版本稳定性测试结果!$X$5:$X$2318,$B271,常规版本稳定性测试结果!$AH$5:$AH$2318,"NG")</f>
        <v>0</v>
      </c>
      <c r="G271" s="108">
        <f>COUNTIFS(常规版本稳定性测试结果!$X$5:$X$2318,汇总!$B271,常规版本稳定性测试结果!$X$5:$X$2318,$B271,常规版本稳定性测试结果!$E$5:$E$2318,"JV")</f>
        <v>0</v>
      </c>
      <c r="H271" s="108">
        <f>COUNTIFS(常规版本稳定性测试结果!$X$5:$X$2318,汇总!$B271,常规版本稳定性测试结果!$X$5:$X$2318,$B271,常规版本稳定性测试结果!$E$5:$E$2318,"FBU")</f>
        <v>0</v>
      </c>
      <c r="I271" s="99">
        <f>COUNTIFS(常规版本稳定性测试结果!$X$5:$X$2318,汇总!$B271,常规版本稳定性测试结果!$X$5:$X$2318,$B271,常规版本稳定性测试结果!$E$5:$E$2318,"FBU")</f>
        <v>0</v>
      </c>
      <c r="J271" s="99">
        <f>COUNTIFS(常规版本稳定性测试结果!$X$5:$X$2318,汇总!$B271,常规版本稳定性测试结果!$X$5:$X$2318,$B271,常规版本稳定性测试结果!$E$5:$E$2318,"FBU")</f>
        <v>0</v>
      </c>
    </row>
    <row r="272" spans="2:10" hidden="1" outlineLevel="2">
      <c r="B272" s="112">
        <v>43387</v>
      </c>
      <c r="C272" s="112"/>
      <c r="D272" s="106">
        <f>COUNTIFS(常规版本稳定性测试结果!$X$5:$X$2318,汇总!$B272,常规版本稳定性测试结果!$X$5:$X$2318,$B272)</f>
        <v>0</v>
      </c>
      <c r="E272" s="106">
        <f>COUNTIFS(常规版本稳定性测试结果!$X$5:$X$2318,汇总!$B272,常规版本稳定性测试结果!$X$5:$X$2318,$B272,常规版本稳定性测试结果!$AH$5:$AH$2318,"OK")</f>
        <v>0</v>
      </c>
      <c r="F272" s="107">
        <f>COUNTIFS(常规版本稳定性测试结果!$X$5:$X$2318,汇总!$B272,常规版本稳定性测试结果!$X$5:$X$2318,$B272,常规版本稳定性测试结果!$AH$5:$AH$2318,"NG")</f>
        <v>0</v>
      </c>
      <c r="G272" s="108">
        <f>COUNTIFS(常规版本稳定性测试结果!$X$5:$X$2318,汇总!$B272,常规版本稳定性测试结果!$X$5:$X$2318,$B272,常规版本稳定性测试结果!$E$5:$E$2318,"JV")</f>
        <v>0</v>
      </c>
      <c r="H272" s="108">
        <f>COUNTIFS(常规版本稳定性测试结果!$X$5:$X$2318,汇总!$B272,常规版本稳定性测试结果!$X$5:$X$2318,$B272,常规版本稳定性测试结果!$E$5:$E$2318,"FBU")</f>
        <v>0</v>
      </c>
      <c r="I272" s="99">
        <f>COUNTIFS(常规版本稳定性测试结果!$X$5:$X$2318,汇总!$B272,常规版本稳定性测试结果!$X$5:$X$2318,$B272,常规版本稳定性测试结果!$E$5:$E$2318,"FBU")</f>
        <v>0</v>
      </c>
      <c r="J272" s="99">
        <f>COUNTIFS(常规版本稳定性测试结果!$X$5:$X$2318,汇总!$B272,常规版本稳定性测试结果!$X$5:$X$2318,$B272,常规版本稳定性测试结果!$E$5:$E$2318,"FBU")</f>
        <v>0</v>
      </c>
    </row>
    <row r="273" spans="2:10" hidden="1" outlineLevel="2">
      <c r="B273" s="112">
        <v>43388</v>
      </c>
      <c r="C273" s="112"/>
      <c r="D273" s="106">
        <f>COUNTIFS(常规版本稳定性测试结果!$X$5:$X$2318,汇总!$B273,常规版本稳定性测试结果!$X$5:$X$2318,$B273)</f>
        <v>0</v>
      </c>
      <c r="E273" s="106">
        <f>COUNTIFS(常规版本稳定性测试结果!$X$5:$X$2318,汇总!$B273,常规版本稳定性测试结果!$X$5:$X$2318,$B273,常规版本稳定性测试结果!$AH$5:$AH$2318,"OK")</f>
        <v>0</v>
      </c>
      <c r="F273" s="107">
        <f>COUNTIFS(常规版本稳定性测试结果!$X$5:$X$2318,汇总!$B273,常规版本稳定性测试结果!$X$5:$X$2318,$B273,常规版本稳定性测试结果!$AH$5:$AH$2318,"NG")</f>
        <v>0</v>
      </c>
      <c r="G273" s="108">
        <f>COUNTIFS(常规版本稳定性测试结果!$X$5:$X$2318,汇总!$B273,常规版本稳定性测试结果!$X$5:$X$2318,$B273,常规版本稳定性测试结果!$E$5:$E$2318,"JV")</f>
        <v>0</v>
      </c>
      <c r="H273" s="108">
        <f>COUNTIFS(常规版本稳定性测试结果!$X$5:$X$2318,汇总!$B273,常规版本稳定性测试结果!$X$5:$X$2318,$B273,常规版本稳定性测试结果!$E$5:$E$2318,"FBU")</f>
        <v>0</v>
      </c>
      <c r="I273" s="99">
        <f>COUNTIFS(常规版本稳定性测试结果!$X$5:$X$2318,汇总!$B273,常规版本稳定性测试结果!$X$5:$X$2318,$B273,常规版本稳定性测试结果!$E$5:$E$2318,"FBU")</f>
        <v>0</v>
      </c>
      <c r="J273" s="99">
        <f>COUNTIFS(常规版本稳定性测试结果!$X$5:$X$2318,汇总!$B273,常规版本稳定性测试结果!$X$5:$X$2318,$B273,常规版本稳定性测试结果!$E$5:$E$2318,"FBU")</f>
        <v>0</v>
      </c>
    </row>
    <row r="274" spans="2:10" hidden="1" outlineLevel="2">
      <c r="B274" s="112">
        <v>43389</v>
      </c>
      <c r="C274" s="112"/>
      <c r="D274" s="106">
        <f>COUNTIFS(常规版本稳定性测试结果!$X$5:$X$2318,汇总!$B274,常规版本稳定性测试结果!$X$5:$X$2318,$B274)</f>
        <v>0</v>
      </c>
      <c r="E274" s="106">
        <f>COUNTIFS(常规版本稳定性测试结果!$X$5:$X$2318,汇总!$B274,常规版本稳定性测试结果!$X$5:$X$2318,$B274,常规版本稳定性测试结果!$AH$5:$AH$2318,"OK")</f>
        <v>0</v>
      </c>
      <c r="F274" s="107">
        <f>COUNTIFS(常规版本稳定性测试结果!$X$5:$X$2318,汇总!$B274,常规版本稳定性测试结果!$X$5:$X$2318,$B274,常规版本稳定性测试结果!$AH$5:$AH$2318,"NG")</f>
        <v>0</v>
      </c>
      <c r="G274" s="108">
        <f>COUNTIFS(常规版本稳定性测试结果!$X$5:$X$2318,汇总!$B274,常规版本稳定性测试结果!$X$5:$X$2318,$B274,常规版本稳定性测试结果!$E$5:$E$2318,"JV")</f>
        <v>0</v>
      </c>
      <c r="H274" s="108">
        <f>COUNTIFS(常规版本稳定性测试结果!$X$5:$X$2318,汇总!$B274,常规版本稳定性测试结果!$X$5:$X$2318,$B274,常规版本稳定性测试结果!$E$5:$E$2318,"FBU")</f>
        <v>0</v>
      </c>
      <c r="I274" s="99">
        <f>COUNTIFS(常规版本稳定性测试结果!$X$5:$X$2318,汇总!$B274,常规版本稳定性测试结果!$X$5:$X$2318,$B274,常规版本稳定性测试结果!$E$5:$E$2318,"FBU")</f>
        <v>0</v>
      </c>
      <c r="J274" s="99">
        <f>COUNTIFS(常规版本稳定性测试结果!$X$5:$X$2318,汇总!$B274,常规版本稳定性测试结果!$X$5:$X$2318,$B274,常规版本稳定性测试结果!$E$5:$E$2318,"FBU")</f>
        <v>0</v>
      </c>
    </row>
    <row r="275" spans="2:10" hidden="1" outlineLevel="2">
      <c r="B275" s="112">
        <v>43390</v>
      </c>
      <c r="C275" s="112"/>
      <c r="D275" s="106">
        <f>COUNTIFS(常规版本稳定性测试结果!$X$5:$X$2318,汇总!$B275,常规版本稳定性测试结果!$X$5:$X$2318,$B275)</f>
        <v>0</v>
      </c>
      <c r="E275" s="106">
        <f>COUNTIFS(常规版本稳定性测试结果!$X$5:$X$2318,汇总!$B275,常规版本稳定性测试结果!$X$5:$X$2318,$B275,常规版本稳定性测试结果!$AH$5:$AH$2318,"OK")</f>
        <v>0</v>
      </c>
      <c r="F275" s="107">
        <f>COUNTIFS(常规版本稳定性测试结果!$X$5:$X$2318,汇总!$B275,常规版本稳定性测试结果!$X$5:$X$2318,$B275,常规版本稳定性测试结果!$AH$5:$AH$2318,"NG")</f>
        <v>0</v>
      </c>
      <c r="G275" s="108">
        <f>COUNTIFS(常规版本稳定性测试结果!$X$5:$X$2318,汇总!$B275,常规版本稳定性测试结果!$X$5:$X$2318,$B275,常规版本稳定性测试结果!$E$5:$E$2318,"JV")</f>
        <v>0</v>
      </c>
      <c r="H275" s="108">
        <f>COUNTIFS(常规版本稳定性测试结果!$X$5:$X$2318,汇总!$B275,常规版本稳定性测试结果!$X$5:$X$2318,$B275,常规版本稳定性测试结果!$E$5:$E$2318,"FBU")</f>
        <v>0</v>
      </c>
      <c r="I275" s="99">
        <f>COUNTIFS(常规版本稳定性测试结果!$X$5:$X$2318,汇总!$B275,常规版本稳定性测试结果!$X$5:$X$2318,$B275,常规版本稳定性测试结果!$E$5:$E$2318,"FBU")</f>
        <v>0</v>
      </c>
      <c r="J275" s="99">
        <f>COUNTIFS(常规版本稳定性测试结果!$X$5:$X$2318,汇总!$B275,常规版本稳定性测试结果!$X$5:$X$2318,$B275,常规版本稳定性测试结果!$E$5:$E$2318,"FBU")</f>
        <v>0</v>
      </c>
    </row>
    <row r="276" spans="2:10" hidden="1" outlineLevel="2">
      <c r="B276" s="112">
        <v>43391</v>
      </c>
      <c r="C276" s="112"/>
      <c r="D276" s="106">
        <f>COUNTIFS(常规版本稳定性测试结果!$X$5:$X$2318,汇总!$B276,常规版本稳定性测试结果!$X$5:$X$2318,$B276)</f>
        <v>0</v>
      </c>
      <c r="E276" s="106">
        <f>COUNTIFS(常规版本稳定性测试结果!$X$5:$X$2318,汇总!$B276,常规版本稳定性测试结果!$X$5:$X$2318,$B276,常规版本稳定性测试结果!$AH$5:$AH$2318,"OK")</f>
        <v>0</v>
      </c>
      <c r="F276" s="107">
        <f>COUNTIFS(常规版本稳定性测试结果!$X$5:$X$2318,汇总!$B276,常规版本稳定性测试结果!$X$5:$X$2318,$B276,常规版本稳定性测试结果!$AH$5:$AH$2318,"NG")</f>
        <v>0</v>
      </c>
      <c r="G276" s="108">
        <f>COUNTIFS(常规版本稳定性测试结果!$X$5:$X$2318,汇总!$B276,常规版本稳定性测试结果!$X$5:$X$2318,$B276,常规版本稳定性测试结果!$E$5:$E$2318,"JV")</f>
        <v>0</v>
      </c>
      <c r="H276" s="108">
        <f>COUNTIFS(常规版本稳定性测试结果!$X$5:$X$2318,汇总!$B276,常规版本稳定性测试结果!$X$5:$X$2318,$B276,常规版本稳定性测试结果!$E$5:$E$2318,"FBU")</f>
        <v>0</v>
      </c>
      <c r="I276" s="99">
        <f>COUNTIFS(常规版本稳定性测试结果!$X$5:$X$2318,汇总!$B276,常规版本稳定性测试结果!$X$5:$X$2318,$B276,常规版本稳定性测试结果!$E$5:$E$2318,"FBU")</f>
        <v>0</v>
      </c>
      <c r="J276" s="99">
        <f>COUNTIFS(常规版本稳定性测试结果!$X$5:$X$2318,汇总!$B276,常规版本稳定性测试结果!$X$5:$X$2318,$B276,常规版本稳定性测试结果!$E$5:$E$2318,"FBU")</f>
        <v>0</v>
      </c>
    </row>
    <row r="277" spans="2:10" hidden="1" outlineLevel="2">
      <c r="B277" s="112">
        <v>43392</v>
      </c>
      <c r="C277" s="112"/>
      <c r="D277" s="106">
        <f>COUNTIFS(常规版本稳定性测试结果!$X$5:$X$2318,汇总!$B277,常规版本稳定性测试结果!$X$5:$X$2318,$B277)</f>
        <v>0</v>
      </c>
      <c r="E277" s="106">
        <f>COUNTIFS(常规版本稳定性测试结果!$X$5:$X$2318,汇总!$B277,常规版本稳定性测试结果!$X$5:$X$2318,$B277,常规版本稳定性测试结果!$AH$5:$AH$2318,"OK")</f>
        <v>0</v>
      </c>
      <c r="F277" s="107">
        <f>COUNTIFS(常规版本稳定性测试结果!$X$5:$X$2318,汇总!$B277,常规版本稳定性测试结果!$X$5:$X$2318,$B277,常规版本稳定性测试结果!$AH$5:$AH$2318,"NG")</f>
        <v>0</v>
      </c>
      <c r="G277" s="108">
        <f>COUNTIFS(常规版本稳定性测试结果!$X$5:$X$2318,汇总!$B277,常规版本稳定性测试结果!$X$5:$X$2318,$B277,常规版本稳定性测试结果!$E$5:$E$2318,"JV")</f>
        <v>0</v>
      </c>
      <c r="H277" s="108">
        <f>COUNTIFS(常规版本稳定性测试结果!$X$5:$X$2318,汇总!$B277,常规版本稳定性测试结果!$X$5:$X$2318,$B277,常规版本稳定性测试结果!$E$5:$E$2318,"FBU")</f>
        <v>0</v>
      </c>
      <c r="I277" s="99">
        <f>COUNTIFS(常规版本稳定性测试结果!$X$5:$X$2318,汇总!$B277,常规版本稳定性测试结果!$X$5:$X$2318,$B277,常规版本稳定性测试结果!$E$5:$E$2318,"FBU")</f>
        <v>0</v>
      </c>
      <c r="J277" s="99">
        <f>COUNTIFS(常规版本稳定性测试结果!$X$5:$X$2318,汇总!$B277,常规版本稳定性测试结果!$X$5:$X$2318,$B277,常规版本稳定性测试结果!$E$5:$E$2318,"FBU")</f>
        <v>0</v>
      </c>
    </row>
    <row r="278" spans="2:10" hidden="1" outlineLevel="2">
      <c r="B278" s="112">
        <v>43393</v>
      </c>
      <c r="C278" s="112"/>
      <c r="D278" s="106">
        <f>COUNTIFS(常规版本稳定性测试结果!$X$5:$X$2318,汇总!$B278,常规版本稳定性测试结果!$X$5:$X$2318,$B278)</f>
        <v>0</v>
      </c>
      <c r="E278" s="106">
        <f>COUNTIFS(常规版本稳定性测试结果!$X$5:$X$2318,汇总!$B278,常规版本稳定性测试结果!$X$5:$X$2318,$B278,常规版本稳定性测试结果!$AH$5:$AH$2318,"OK")</f>
        <v>0</v>
      </c>
      <c r="F278" s="107">
        <f>COUNTIFS(常规版本稳定性测试结果!$X$5:$X$2318,汇总!$B278,常规版本稳定性测试结果!$X$5:$X$2318,$B278,常规版本稳定性测试结果!$AH$5:$AH$2318,"NG")</f>
        <v>0</v>
      </c>
      <c r="G278" s="108">
        <f>COUNTIFS(常规版本稳定性测试结果!$X$5:$X$2318,汇总!$B278,常规版本稳定性测试结果!$X$5:$X$2318,$B278,常规版本稳定性测试结果!$E$5:$E$2318,"JV")</f>
        <v>0</v>
      </c>
      <c r="H278" s="108">
        <f>COUNTIFS(常规版本稳定性测试结果!$X$5:$X$2318,汇总!$B278,常规版本稳定性测试结果!$X$5:$X$2318,$B278,常规版本稳定性测试结果!$E$5:$E$2318,"FBU")</f>
        <v>0</v>
      </c>
      <c r="I278" s="99">
        <f>COUNTIFS(常规版本稳定性测试结果!$X$5:$X$2318,汇总!$B278,常规版本稳定性测试结果!$X$5:$X$2318,$B278,常规版本稳定性测试结果!$E$5:$E$2318,"FBU")</f>
        <v>0</v>
      </c>
      <c r="J278" s="99">
        <f>COUNTIFS(常规版本稳定性测试结果!$X$5:$X$2318,汇总!$B278,常规版本稳定性测试结果!$X$5:$X$2318,$B278,常规版本稳定性测试结果!$E$5:$E$2318,"FBU")</f>
        <v>0</v>
      </c>
    </row>
    <row r="279" spans="2:10" hidden="1" outlineLevel="2">
      <c r="B279" s="112">
        <v>43394</v>
      </c>
      <c r="C279" s="112"/>
      <c r="D279" s="106">
        <f>COUNTIFS(常规版本稳定性测试结果!$X$5:$X$2318,汇总!$B279,常规版本稳定性测试结果!$X$5:$X$2318,$B279)</f>
        <v>0</v>
      </c>
      <c r="E279" s="106">
        <f>COUNTIFS(常规版本稳定性测试结果!$X$5:$X$2318,汇总!$B279,常规版本稳定性测试结果!$X$5:$X$2318,$B279,常规版本稳定性测试结果!$AH$5:$AH$2318,"OK")</f>
        <v>0</v>
      </c>
      <c r="F279" s="107">
        <f>COUNTIFS(常规版本稳定性测试结果!$X$5:$X$2318,汇总!$B279,常规版本稳定性测试结果!$X$5:$X$2318,$B279,常规版本稳定性测试结果!$AH$5:$AH$2318,"NG")</f>
        <v>0</v>
      </c>
      <c r="G279" s="108">
        <f>COUNTIFS(常规版本稳定性测试结果!$X$5:$X$2318,汇总!$B279,常规版本稳定性测试结果!$X$5:$X$2318,$B279,常规版本稳定性测试结果!$E$5:$E$2318,"JV")</f>
        <v>0</v>
      </c>
      <c r="H279" s="108">
        <f>COUNTIFS(常规版本稳定性测试结果!$X$5:$X$2318,汇总!$B279,常规版本稳定性测试结果!$X$5:$X$2318,$B279,常规版本稳定性测试结果!$E$5:$E$2318,"FBU")</f>
        <v>0</v>
      </c>
      <c r="I279" s="99">
        <f>COUNTIFS(常规版本稳定性测试结果!$X$5:$X$2318,汇总!$B279,常规版本稳定性测试结果!$X$5:$X$2318,$B279,常规版本稳定性测试结果!$E$5:$E$2318,"FBU")</f>
        <v>0</v>
      </c>
      <c r="J279" s="99">
        <f>COUNTIFS(常规版本稳定性测试结果!$X$5:$X$2318,汇总!$B279,常规版本稳定性测试结果!$X$5:$X$2318,$B279,常规版本稳定性测试结果!$E$5:$E$2318,"FBU")</f>
        <v>0</v>
      </c>
    </row>
    <row r="280" spans="2:10" hidden="1" outlineLevel="2">
      <c r="B280" s="112">
        <v>43395</v>
      </c>
      <c r="C280" s="112"/>
      <c r="D280" s="106">
        <f>COUNTIFS(常规版本稳定性测试结果!$X$5:$X$2318,汇总!$B280,常规版本稳定性测试结果!$X$5:$X$2318,$B280)</f>
        <v>0</v>
      </c>
      <c r="E280" s="106">
        <f>COUNTIFS(常规版本稳定性测试结果!$X$5:$X$2318,汇总!$B280,常规版本稳定性测试结果!$X$5:$X$2318,$B280,常规版本稳定性测试结果!$AH$5:$AH$2318,"OK")</f>
        <v>0</v>
      </c>
      <c r="F280" s="107">
        <f>COUNTIFS(常规版本稳定性测试结果!$X$5:$X$2318,汇总!$B280,常规版本稳定性测试结果!$X$5:$X$2318,$B280,常规版本稳定性测试结果!$AH$5:$AH$2318,"NG")</f>
        <v>0</v>
      </c>
      <c r="G280" s="108">
        <f>COUNTIFS(常规版本稳定性测试结果!$X$5:$X$2318,汇总!$B280,常规版本稳定性测试结果!$X$5:$X$2318,$B280,常规版本稳定性测试结果!$E$5:$E$2318,"JV")</f>
        <v>0</v>
      </c>
      <c r="H280" s="108">
        <f>COUNTIFS(常规版本稳定性测试结果!$X$5:$X$2318,汇总!$B280,常规版本稳定性测试结果!$X$5:$X$2318,$B280,常规版本稳定性测试结果!$E$5:$E$2318,"FBU")</f>
        <v>0</v>
      </c>
      <c r="I280" s="99">
        <f>COUNTIFS(常规版本稳定性测试结果!$X$5:$X$2318,汇总!$B280,常规版本稳定性测试结果!$X$5:$X$2318,$B280,常规版本稳定性测试结果!$E$5:$E$2318,"FBU")</f>
        <v>0</v>
      </c>
      <c r="J280" s="99">
        <f>COUNTIFS(常规版本稳定性测试结果!$X$5:$X$2318,汇总!$B280,常规版本稳定性测试结果!$X$5:$X$2318,$B280,常规版本稳定性测试结果!$E$5:$E$2318,"FBU")</f>
        <v>0</v>
      </c>
    </row>
    <row r="281" spans="2:10" hidden="1" outlineLevel="2">
      <c r="B281" s="112">
        <v>43396</v>
      </c>
      <c r="C281" s="112"/>
      <c r="D281" s="106">
        <f>COUNTIFS(常规版本稳定性测试结果!$X$5:$X$2318,汇总!$B281,常规版本稳定性测试结果!$X$5:$X$2318,$B281)</f>
        <v>0</v>
      </c>
      <c r="E281" s="106">
        <f>COUNTIFS(常规版本稳定性测试结果!$X$5:$X$2318,汇总!$B281,常规版本稳定性测试结果!$X$5:$X$2318,$B281,常规版本稳定性测试结果!$AH$5:$AH$2318,"OK")</f>
        <v>0</v>
      </c>
      <c r="F281" s="107">
        <f>COUNTIFS(常规版本稳定性测试结果!$X$5:$X$2318,汇总!$B281,常规版本稳定性测试结果!$X$5:$X$2318,$B281,常规版本稳定性测试结果!$AH$5:$AH$2318,"NG")</f>
        <v>0</v>
      </c>
      <c r="G281" s="108">
        <f>COUNTIFS(常规版本稳定性测试结果!$X$5:$X$2318,汇总!$B281,常规版本稳定性测试结果!$X$5:$X$2318,$B281,常规版本稳定性测试结果!$E$5:$E$2318,"JV")</f>
        <v>0</v>
      </c>
      <c r="H281" s="108">
        <f>COUNTIFS(常规版本稳定性测试结果!$X$5:$X$2318,汇总!$B281,常规版本稳定性测试结果!$X$5:$X$2318,$B281,常规版本稳定性测试结果!$E$5:$E$2318,"FBU")</f>
        <v>0</v>
      </c>
      <c r="I281" s="99">
        <f>COUNTIFS(常规版本稳定性测试结果!$X$5:$X$2318,汇总!$B281,常规版本稳定性测试结果!$X$5:$X$2318,$B281,常规版本稳定性测试结果!$E$5:$E$2318,"FBU")</f>
        <v>0</v>
      </c>
      <c r="J281" s="99">
        <f>COUNTIFS(常规版本稳定性测试结果!$X$5:$X$2318,汇总!$B281,常规版本稳定性测试结果!$X$5:$X$2318,$B281,常规版本稳定性测试结果!$E$5:$E$2318,"FBU")</f>
        <v>0</v>
      </c>
    </row>
    <row r="282" spans="2:10" hidden="1" outlineLevel="2">
      <c r="B282" s="112">
        <v>43397</v>
      </c>
      <c r="C282" s="112"/>
      <c r="D282" s="106">
        <f>COUNTIFS(常规版本稳定性测试结果!$X$5:$X$2318,汇总!$B282,常规版本稳定性测试结果!$X$5:$X$2318,$B282)</f>
        <v>0</v>
      </c>
      <c r="E282" s="106">
        <f>COUNTIFS(常规版本稳定性测试结果!$X$5:$X$2318,汇总!$B282,常规版本稳定性测试结果!$X$5:$X$2318,$B282,常规版本稳定性测试结果!$AH$5:$AH$2318,"OK")</f>
        <v>0</v>
      </c>
      <c r="F282" s="107">
        <f>COUNTIFS(常规版本稳定性测试结果!$X$5:$X$2318,汇总!$B282,常规版本稳定性测试结果!$X$5:$X$2318,$B282,常规版本稳定性测试结果!$AH$5:$AH$2318,"NG")</f>
        <v>0</v>
      </c>
      <c r="G282" s="108">
        <f>COUNTIFS(常规版本稳定性测试结果!$X$5:$X$2318,汇总!$B282,常规版本稳定性测试结果!$X$5:$X$2318,$B282,常规版本稳定性测试结果!$E$5:$E$2318,"JV")</f>
        <v>0</v>
      </c>
      <c r="H282" s="108">
        <f>COUNTIFS(常规版本稳定性测试结果!$X$5:$X$2318,汇总!$B282,常规版本稳定性测试结果!$X$5:$X$2318,$B282,常规版本稳定性测试结果!$E$5:$E$2318,"FBU")</f>
        <v>0</v>
      </c>
      <c r="I282" s="99">
        <f>COUNTIFS(常规版本稳定性测试结果!$X$5:$X$2318,汇总!$B282,常规版本稳定性测试结果!$X$5:$X$2318,$B282,常规版本稳定性测试结果!$E$5:$E$2318,"FBU")</f>
        <v>0</v>
      </c>
      <c r="J282" s="99">
        <f>COUNTIFS(常规版本稳定性测试结果!$X$5:$X$2318,汇总!$B282,常规版本稳定性测试结果!$X$5:$X$2318,$B282,常规版本稳定性测试结果!$E$5:$E$2318,"FBU")</f>
        <v>0</v>
      </c>
    </row>
    <row r="283" spans="2:10" hidden="1" outlineLevel="2">
      <c r="B283" s="112">
        <v>43398</v>
      </c>
      <c r="C283" s="112"/>
      <c r="D283" s="106">
        <f>COUNTIFS(常规版本稳定性测试结果!$X$5:$X$2318,汇总!$B283,常规版本稳定性测试结果!$X$5:$X$2318,$B283)</f>
        <v>0</v>
      </c>
      <c r="E283" s="106">
        <f>COUNTIFS(常规版本稳定性测试结果!$X$5:$X$2318,汇总!$B283,常规版本稳定性测试结果!$X$5:$X$2318,$B283,常规版本稳定性测试结果!$AH$5:$AH$2318,"OK")</f>
        <v>0</v>
      </c>
      <c r="F283" s="107">
        <f>COUNTIFS(常规版本稳定性测试结果!$X$5:$X$2318,汇总!$B283,常规版本稳定性测试结果!$X$5:$X$2318,$B283,常规版本稳定性测试结果!$AH$5:$AH$2318,"NG")</f>
        <v>0</v>
      </c>
      <c r="G283" s="108">
        <f>COUNTIFS(常规版本稳定性测试结果!$X$5:$X$2318,汇总!$B283,常规版本稳定性测试结果!$X$5:$X$2318,$B283,常规版本稳定性测试结果!$E$5:$E$2318,"JV")</f>
        <v>0</v>
      </c>
      <c r="H283" s="108">
        <f>COUNTIFS(常规版本稳定性测试结果!$X$5:$X$2318,汇总!$B283,常规版本稳定性测试结果!$X$5:$X$2318,$B283,常规版本稳定性测试结果!$E$5:$E$2318,"FBU")</f>
        <v>0</v>
      </c>
      <c r="I283" s="99">
        <f>COUNTIFS(常规版本稳定性测试结果!$X$5:$X$2318,汇总!$B283,常规版本稳定性测试结果!$X$5:$X$2318,$B283,常规版本稳定性测试结果!$E$5:$E$2318,"FBU")</f>
        <v>0</v>
      </c>
      <c r="J283" s="99">
        <f>COUNTIFS(常规版本稳定性测试结果!$X$5:$X$2318,汇总!$B283,常规版本稳定性测试结果!$X$5:$X$2318,$B283,常规版本稳定性测试结果!$E$5:$E$2318,"FBU")</f>
        <v>0</v>
      </c>
    </row>
    <row r="284" spans="2:10" hidden="1" outlineLevel="2">
      <c r="B284" s="112">
        <v>43399</v>
      </c>
      <c r="C284" s="112"/>
      <c r="D284" s="106">
        <f>COUNTIFS(常规版本稳定性测试结果!$X$5:$X$2318,汇总!$B284,常规版本稳定性测试结果!$X$5:$X$2318,$B284)</f>
        <v>0</v>
      </c>
      <c r="E284" s="106">
        <f>COUNTIFS(常规版本稳定性测试结果!$X$5:$X$2318,汇总!$B284,常规版本稳定性测试结果!$X$5:$X$2318,$B284,常规版本稳定性测试结果!$AH$5:$AH$2318,"OK")</f>
        <v>0</v>
      </c>
      <c r="F284" s="107">
        <f>COUNTIFS(常规版本稳定性测试结果!$X$5:$X$2318,汇总!$B284,常规版本稳定性测试结果!$X$5:$X$2318,$B284,常规版本稳定性测试结果!$AH$5:$AH$2318,"NG")</f>
        <v>0</v>
      </c>
      <c r="G284" s="108">
        <f>COUNTIFS(常规版本稳定性测试结果!$X$5:$X$2318,汇总!$B284,常规版本稳定性测试结果!$X$5:$X$2318,$B284,常规版本稳定性测试结果!$E$5:$E$2318,"JV")</f>
        <v>0</v>
      </c>
      <c r="H284" s="108">
        <f>COUNTIFS(常规版本稳定性测试结果!$X$5:$X$2318,汇总!$B284,常规版本稳定性测试结果!$X$5:$X$2318,$B284,常规版本稳定性测试结果!$E$5:$E$2318,"FBU")</f>
        <v>0</v>
      </c>
      <c r="I284" s="99">
        <f>COUNTIFS(常规版本稳定性测试结果!$X$5:$X$2318,汇总!$B284,常规版本稳定性测试结果!$X$5:$X$2318,$B284,常规版本稳定性测试结果!$E$5:$E$2318,"FBU")</f>
        <v>0</v>
      </c>
      <c r="J284" s="99">
        <f>COUNTIFS(常规版本稳定性测试结果!$X$5:$X$2318,汇总!$B284,常规版本稳定性测试结果!$X$5:$X$2318,$B284,常规版本稳定性测试结果!$E$5:$E$2318,"FBU")</f>
        <v>0</v>
      </c>
    </row>
    <row r="285" spans="2:10" hidden="1" outlineLevel="2">
      <c r="B285" s="112">
        <v>43400</v>
      </c>
      <c r="C285" s="112"/>
      <c r="D285" s="106">
        <f>COUNTIFS(常规版本稳定性测试结果!$X$5:$X$2318,汇总!$B285,常规版本稳定性测试结果!$X$5:$X$2318,$B285)</f>
        <v>0</v>
      </c>
      <c r="E285" s="106">
        <f>COUNTIFS(常规版本稳定性测试结果!$X$5:$X$2318,汇总!$B285,常规版本稳定性测试结果!$X$5:$X$2318,$B285,常规版本稳定性测试结果!$AH$5:$AH$2318,"OK")</f>
        <v>0</v>
      </c>
      <c r="F285" s="107">
        <f>COUNTIFS(常规版本稳定性测试结果!$X$5:$X$2318,汇总!$B285,常规版本稳定性测试结果!$X$5:$X$2318,$B285,常规版本稳定性测试结果!$AH$5:$AH$2318,"NG")</f>
        <v>0</v>
      </c>
      <c r="G285" s="108">
        <f>COUNTIFS(常规版本稳定性测试结果!$X$5:$X$2318,汇总!$B285,常规版本稳定性测试结果!$X$5:$X$2318,$B285,常规版本稳定性测试结果!$E$5:$E$2318,"JV")</f>
        <v>0</v>
      </c>
      <c r="H285" s="108">
        <f>COUNTIFS(常规版本稳定性测试结果!$X$5:$X$2318,汇总!$B285,常规版本稳定性测试结果!$X$5:$X$2318,$B285,常规版本稳定性测试结果!$E$5:$E$2318,"FBU")</f>
        <v>0</v>
      </c>
      <c r="I285" s="99">
        <f>COUNTIFS(常规版本稳定性测试结果!$X$5:$X$2318,汇总!$B285,常规版本稳定性测试结果!$X$5:$X$2318,$B285,常规版本稳定性测试结果!$E$5:$E$2318,"FBU")</f>
        <v>0</v>
      </c>
      <c r="J285" s="99">
        <f>COUNTIFS(常规版本稳定性测试结果!$X$5:$X$2318,汇总!$B285,常规版本稳定性测试结果!$X$5:$X$2318,$B285,常规版本稳定性测试结果!$E$5:$E$2318,"FBU")</f>
        <v>0</v>
      </c>
    </row>
    <row r="286" spans="2:10" hidden="1" outlineLevel="2">
      <c r="B286" s="112">
        <v>43401</v>
      </c>
      <c r="C286" s="112"/>
      <c r="D286" s="106">
        <f>COUNTIFS(常规版本稳定性测试结果!$X$5:$X$2318,汇总!$B286,常规版本稳定性测试结果!$X$5:$X$2318,$B286)</f>
        <v>0</v>
      </c>
      <c r="E286" s="106">
        <f>COUNTIFS(常规版本稳定性测试结果!$X$5:$X$2318,汇总!$B286,常规版本稳定性测试结果!$X$5:$X$2318,$B286,常规版本稳定性测试结果!$AH$5:$AH$2318,"OK")</f>
        <v>0</v>
      </c>
      <c r="F286" s="107">
        <f>COUNTIFS(常规版本稳定性测试结果!$X$5:$X$2318,汇总!$B286,常规版本稳定性测试结果!$X$5:$X$2318,$B286,常规版本稳定性测试结果!$AH$5:$AH$2318,"NG")</f>
        <v>0</v>
      </c>
      <c r="G286" s="108">
        <f>COUNTIFS(常规版本稳定性测试结果!$X$5:$X$2318,汇总!$B286,常规版本稳定性测试结果!$X$5:$X$2318,$B286,常规版本稳定性测试结果!$E$5:$E$2318,"JV")</f>
        <v>0</v>
      </c>
      <c r="H286" s="108">
        <f>COUNTIFS(常规版本稳定性测试结果!$X$5:$X$2318,汇总!$B286,常规版本稳定性测试结果!$X$5:$X$2318,$B286,常规版本稳定性测试结果!$E$5:$E$2318,"FBU")</f>
        <v>0</v>
      </c>
      <c r="I286" s="99">
        <f>COUNTIFS(常规版本稳定性测试结果!$X$5:$X$2318,汇总!$B286,常规版本稳定性测试结果!$X$5:$X$2318,$B286,常规版本稳定性测试结果!$E$5:$E$2318,"FBU")</f>
        <v>0</v>
      </c>
      <c r="J286" s="99">
        <f>COUNTIFS(常规版本稳定性测试结果!$X$5:$X$2318,汇总!$B286,常规版本稳定性测试结果!$X$5:$X$2318,$B286,常规版本稳定性测试结果!$E$5:$E$2318,"FBU")</f>
        <v>0</v>
      </c>
    </row>
    <row r="287" spans="2:10" hidden="1" outlineLevel="2">
      <c r="B287" s="112">
        <v>43402</v>
      </c>
      <c r="C287" s="112"/>
      <c r="D287" s="106">
        <f>COUNTIFS(常规版本稳定性测试结果!$X$5:$X$2318,汇总!$B287,常规版本稳定性测试结果!$X$5:$X$2318,$B287)</f>
        <v>0</v>
      </c>
      <c r="E287" s="106">
        <f>COUNTIFS(常规版本稳定性测试结果!$X$5:$X$2318,汇总!$B287,常规版本稳定性测试结果!$X$5:$X$2318,$B287,常规版本稳定性测试结果!$AH$5:$AH$2318,"OK")</f>
        <v>0</v>
      </c>
      <c r="F287" s="107">
        <f>COUNTIFS(常规版本稳定性测试结果!$X$5:$X$2318,汇总!$B287,常规版本稳定性测试结果!$X$5:$X$2318,$B287,常规版本稳定性测试结果!$AH$5:$AH$2318,"NG")</f>
        <v>0</v>
      </c>
      <c r="G287" s="108">
        <f>COUNTIFS(常规版本稳定性测试结果!$X$5:$X$2318,汇总!$B287,常规版本稳定性测试结果!$X$5:$X$2318,$B287,常规版本稳定性测试结果!$E$5:$E$2318,"JV")</f>
        <v>0</v>
      </c>
      <c r="H287" s="108">
        <f>COUNTIFS(常规版本稳定性测试结果!$X$5:$X$2318,汇总!$B287,常规版本稳定性测试结果!$X$5:$X$2318,$B287,常规版本稳定性测试结果!$E$5:$E$2318,"FBU")</f>
        <v>0</v>
      </c>
      <c r="I287" s="99">
        <f>COUNTIFS(常规版本稳定性测试结果!$X$5:$X$2318,汇总!$B287,常规版本稳定性测试结果!$X$5:$X$2318,$B287,常规版本稳定性测试结果!$E$5:$E$2318,"FBU")</f>
        <v>0</v>
      </c>
      <c r="J287" s="99">
        <f>COUNTIFS(常规版本稳定性测试结果!$X$5:$X$2318,汇总!$B287,常规版本稳定性测试结果!$X$5:$X$2318,$B287,常规版本稳定性测试结果!$E$5:$E$2318,"FBU")</f>
        <v>0</v>
      </c>
    </row>
    <row r="288" spans="2:10" hidden="1" outlineLevel="2">
      <c r="B288" s="112">
        <v>43403</v>
      </c>
      <c r="C288" s="112"/>
      <c r="D288" s="106">
        <f>COUNTIFS(常规版本稳定性测试结果!$X$5:$X$2318,汇总!$B288,常规版本稳定性测试结果!$X$5:$X$2318,$B288)</f>
        <v>0</v>
      </c>
      <c r="E288" s="106">
        <f>COUNTIFS(常规版本稳定性测试结果!$X$5:$X$2318,汇总!$B288,常规版本稳定性测试结果!$X$5:$X$2318,$B288,常规版本稳定性测试结果!$AH$5:$AH$2318,"OK")</f>
        <v>0</v>
      </c>
      <c r="F288" s="107">
        <f>COUNTIFS(常规版本稳定性测试结果!$X$5:$X$2318,汇总!$B288,常规版本稳定性测试结果!$X$5:$X$2318,$B288,常规版本稳定性测试结果!$AH$5:$AH$2318,"NG")</f>
        <v>0</v>
      </c>
      <c r="G288" s="108">
        <f>COUNTIFS(常规版本稳定性测试结果!$X$5:$X$2318,汇总!$B288,常规版本稳定性测试结果!$X$5:$X$2318,$B288,常规版本稳定性测试结果!$E$5:$E$2318,"JV")</f>
        <v>0</v>
      </c>
      <c r="H288" s="108">
        <f>COUNTIFS(常规版本稳定性测试结果!$X$5:$X$2318,汇总!$B288,常规版本稳定性测试结果!$X$5:$X$2318,$B288,常规版本稳定性测试结果!$E$5:$E$2318,"FBU")</f>
        <v>0</v>
      </c>
      <c r="I288" s="99">
        <f>COUNTIFS(常规版本稳定性测试结果!$X$5:$X$2318,汇总!$B288,常规版本稳定性测试结果!$X$5:$X$2318,$B288,常规版本稳定性测试结果!$E$5:$E$2318,"FBU")</f>
        <v>0</v>
      </c>
      <c r="J288" s="99">
        <f>COUNTIFS(常规版本稳定性测试结果!$X$5:$X$2318,汇总!$B288,常规版本稳定性测试结果!$X$5:$X$2318,$B288,常规版本稳定性测试结果!$E$5:$E$2318,"FBU")</f>
        <v>0</v>
      </c>
    </row>
    <row r="289" spans="2:10" hidden="1" outlineLevel="2">
      <c r="B289" s="112">
        <v>43404</v>
      </c>
      <c r="C289" s="112"/>
      <c r="D289" s="106">
        <f>COUNTIFS(常规版本稳定性测试结果!$X$5:$X$2318,汇总!$B289,常规版本稳定性测试结果!$X$5:$X$2318,$B289)</f>
        <v>0</v>
      </c>
      <c r="E289" s="106">
        <f>COUNTIFS(常规版本稳定性测试结果!$X$5:$X$2318,汇总!$B289,常规版本稳定性测试结果!$X$5:$X$2318,$B289,常规版本稳定性测试结果!$AH$5:$AH$2318,"OK")</f>
        <v>0</v>
      </c>
      <c r="F289" s="107">
        <f>COUNTIFS(常规版本稳定性测试结果!$X$5:$X$2318,汇总!$B289,常规版本稳定性测试结果!$X$5:$X$2318,$B289,常规版本稳定性测试结果!$AH$5:$AH$2318,"NG")</f>
        <v>0</v>
      </c>
      <c r="G289" s="108">
        <f>COUNTIFS(常规版本稳定性测试结果!$X$5:$X$2318,汇总!$B289,常规版本稳定性测试结果!$X$5:$X$2318,$B289,常规版本稳定性测试结果!$E$5:$E$2318,"JV")</f>
        <v>0</v>
      </c>
      <c r="H289" s="108">
        <f>COUNTIFS(常规版本稳定性测试结果!$X$5:$X$2318,汇总!$B289,常规版本稳定性测试结果!$X$5:$X$2318,$B289,常规版本稳定性测试结果!$E$5:$E$2318,"FBU")</f>
        <v>0</v>
      </c>
      <c r="I289" s="99">
        <f>COUNTIFS(常规版本稳定性测试结果!$X$5:$X$2318,汇总!$B289,常规版本稳定性测试结果!$X$5:$X$2318,$B289,常规版本稳定性测试结果!$E$5:$E$2318,"FBU")</f>
        <v>0</v>
      </c>
      <c r="J289" s="99">
        <f>COUNTIFS(常规版本稳定性测试结果!$X$5:$X$2318,汇总!$B289,常规版本稳定性测试结果!$X$5:$X$2318,$B289,常规版本稳定性测试结果!$E$5:$E$2318,"FBU")</f>
        <v>0</v>
      </c>
    </row>
    <row r="290" spans="2:10" hidden="1" outlineLevel="1" collapsed="1">
      <c r="B290" s="112">
        <v>43405</v>
      </c>
      <c r="C290" s="112"/>
      <c r="D290" s="106">
        <f>COUNTIFS(常规版本稳定性测试结果!$X$5:$X$2318,汇总!$B290,常规版本稳定性测试结果!$X$5:$X$2318,$B290)</f>
        <v>0</v>
      </c>
      <c r="E290" s="106">
        <f>COUNTIFS(常规版本稳定性测试结果!$X$5:$X$2318,汇总!$B290,常规版本稳定性测试结果!$X$5:$X$2318,$B290,常规版本稳定性测试结果!$AH$5:$AH$2318,"OK")</f>
        <v>0</v>
      </c>
      <c r="F290" s="107">
        <f>COUNTIFS(常规版本稳定性测试结果!$X$5:$X$2318,汇总!$B290,常规版本稳定性测试结果!$X$5:$X$2318,$B290,常规版本稳定性测试结果!$AH$5:$AH$2318,"NG")</f>
        <v>0</v>
      </c>
      <c r="G290" s="108">
        <f>COUNTIFS(常规版本稳定性测试结果!$X$5:$X$2318,汇总!$B290,常规版本稳定性测试结果!$X$5:$X$2318,$B290,常规版本稳定性测试结果!$E$5:$E$2318,"JV")</f>
        <v>0</v>
      </c>
      <c r="H290" s="108">
        <f>COUNTIFS(常规版本稳定性测试结果!$X$5:$X$2318,汇总!$B290,常规版本稳定性测试结果!$X$5:$X$2318,$B290,常规版本稳定性测试结果!$E$5:$E$2318,"FBU")</f>
        <v>0</v>
      </c>
      <c r="I290" s="99">
        <f>COUNTIFS(常规版本稳定性测试结果!$X$5:$X$2318,汇总!$B290,常规版本稳定性测试结果!$X$5:$X$2318,$B290,常规版本稳定性测试结果!$E$5:$E$2318,"FBU")</f>
        <v>0</v>
      </c>
      <c r="J290" s="99">
        <f>COUNTIFS(常规版本稳定性测试结果!$X$5:$X$2318,汇总!$B290,常规版本稳定性测试结果!$X$5:$X$2318,$B290,常规版本稳定性测试结果!$E$5:$E$2318,"FBU")</f>
        <v>0</v>
      </c>
    </row>
    <row r="291" spans="2:10" hidden="1" outlineLevel="2">
      <c r="B291" s="112">
        <v>43406</v>
      </c>
      <c r="C291" s="112"/>
      <c r="D291" s="106">
        <f>COUNTIFS(常规版本稳定性测试结果!$X$5:$X$2318,汇总!$B291,常规版本稳定性测试结果!$X$5:$X$2318,$B291)</f>
        <v>0</v>
      </c>
      <c r="E291" s="106">
        <f>COUNTIFS(常规版本稳定性测试结果!$X$5:$X$2318,汇总!$B291,常规版本稳定性测试结果!$X$5:$X$2318,$B291,常规版本稳定性测试结果!$AH$5:$AH$2318,"OK")</f>
        <v>0</v>
      </c>
      <c r="F291" s="107">
        <f>COUNTIFS(常规版本稳定性测试结果!$X$5:$X$2318,汇总!$B291,常规版本稳定性测试结果!$X$5:$X$2318,$B291,常规版本稳定性测试结果!$AH$5:$AH$2318,"NG")</f>
        <v>0</v>
      </c>
      <c r="G291" s="108">
        <f>COUNTIFS(常规版本稳定性测试结果!$X$5:$X$2318,汇总!$B291,常规版本稳定性测试结果!$X$5:$X$2318,$B291,常规版本稳定性测试结果!$E$5:$E$2318,"JV")</f>
        <v>0</v>
      </c>
      <c r="H291" s="108">
        <f>COUNTIFS(常规版本稳定性测试结果!$X$5:$X$2318,汇总!$B291,常规版本稳定性测试结果!$X$5:$X$2318,$B291,常规版本稳定性测试结果!$E$5:$E$2318,"FBU")</f>
        <v>0</v>
      </c>
      <c r="I291" s="99">
        <f>COUNTIFS(常规版本稳定性测试结果!$X$5:$X$2318,汇总!$B291,常规版本稳定性测试结果!$X$5:$X$2318,$B291,常规版本稳定性测试结果!$E$5:$E$2318,"FBU")</f>
        <v>0</v>
      </c>
      <c r="J291" s="99">
        <f>COUNTIFS(常规版本稳定性测试结果!$X$5:$X$2318,汇总!$B291,常规版本稳定性测试结果!$X$5:$X$2318,$B291,常规版本稳定性测试结果!$E$5:$E$2318,"FBU")</f>
        <v>0</v>
      </c>
    </row>
    <row r="292" spans="2:10" hidden="1" outlineLevel="2">
      <c r="B292" s="112">
        <v>43407</v>
      </c>
      <c r="C292" s="112"/>
      <c r="D292" s="106">
        <f>COUNTIFS(常规版本稳定性测试结果!$X$5:$X$2318,汇总!$B292,常规版本稳定性测试结果!$X$5:$X$2318,$B292)</f>
        <v>0</v>
      </c>
      <c r="E292" s="106">
        <f>COUNTIFS(常规版本稳定性测试结果!$X$5:$X$2318,汇总!$B292,常规版本稳定性测试结果!$X$5:$X$2318,$B292,常规版本稳定性测试结果!$AH$5:$AH$2318,"OK")</f>
        <v>0</v>
      </c>
      <c r="F292" s="107">
        <f>COUNTIFS(常规版本稳定性测试结果!$X$5:$X$2318,汇总!$B292,常规版本稳定性测试结果!$X$5:$X$2318,$B292,常规版本稳定性测试结果!$AH$5:$AH$2318,"NG")</f>
        <v>0</v>
      </c>
      <c r="G292" s="108">
        <f>COUNTIFS(常规版本稳定性测试结果!$X$5:$X$2318,汇总!$B292,常规版本稳定性测试结果!$X$5:$X$2318,$B292,常规版本稳定性测试结果!$E$5:$E$2318,"JV")</f>
        <v>0</v>
      </c>
      <c r="H292" s="108">
        <f>COUNTIFS(常规版本稳定性测试结果!$X$5:$X$2318,汇总!$B292,常规版本稳定性测试结果!$X$5:$X$2318,$B292,常规版本稳定性测试结果!$E$5:$E$2318,"FBU")</f>
        <v>0</v>
      </c>
      <c r="I292" s="99">
        <f>COUNTIFS(常规版本稳定性测试结果!$X$5:$X$2318,汇总!$B292,常规版本稳定性测试结果!$X$5:$X$2318,$B292,常规版本稳定性测试结果!$E$5:$E$2318,"FBU")</f>
        <v>0</v>
      </c>
      <c r="J292" s="99">
        <f>COUNTIFS(常规版本稳定性测试结果!$X$5:$X$2318,汇总!$B292,常规版本稳定性测试结果!$X$5:$X$2318,$B292,常规版本稳定性测试结果!$E$5:$E$2318,"FBU")</f>
        <v>0</v>
      </c>
    </row>
    <row r="293" spans="2:10" hidden="1" outlineLevel="2">
      <c r="B293" s="112">
        <v>43408</v>
      </c>
      <c r="C293" s="112"/>
      <c r="D293" s="106">
        <f>COUNTIFS(常规版本稳定性测试结果!$X$5:$X$2318,汇总!$B293,常规版本稳定性测试结果!$X$5:$X$2318,$B293)</f>
        <v>0</v>
      </c>
      <c r="E293" s="106">
        <f>COUNTIFS(常规版本稳定性测试结果!$X$5:$X$2318,汇总!$B293,常规版本稳定性测试结果!$X$5:$X$2318,$B293,常规版本稳定性测试结果!$AH$5:$AH$2318,"OK")</f>
        <v>0</v>
      </c>
      <c r="F293" s="107">
        <f>COUNTIFS(常规版本稳定性测试结果!$X$5:$X$2318,汇总!$B293,常规版本稳定性测试结果!$X$5:$X$2318,$B293,常规版本稳定性测试结果!$AH$5:$AH$2318,"NG")</f>
        <v>0</v>
      </c>
      <c r="G293" s="108">
        <f>COUNTIFS(常规版本稳定性测试结果!$X$5:$X$2318,汇总!$B293,常规版本稳定性测试结果!$X$5:$X$2318,$B293,常规版本稳定性测试结果!$E$5:$E$2318,"JV")</f>
        <v>0</v>
      </c>
      <c r="H293" s="108">
        <f>COUNTIFS(常规版本稳定性测试结果!$X$5:$X$2318,汇总!$B293,常规版本稳定性测试结果!$X$5:$X$2318,$B293,常规版本稳定性测试结果!$E$5:$E$2318,"FBU")</f>
        <v>0</v>
      </c>
      <c r="I293" s="99">
        <f>COUNTIFS(常规版本稳定性测试结果!$X$5:$X$2318,汇总!$B293,常规版本稳定性测试结果!$X$5:$X$2318,$B293,常规版本稳定性测试结果!$E$5:$E$2318,"FBU")</f>
        <v>0</v>
      </c>
      <c r="J293" s="99">
        <f>COUNTIFS(常规版本稳定性测试结果!$X$5:$X$2318,汇总!$B293,常规版本稳定性测试结果!$X$5:$X$2318,$B293,常规版本稳定性测试结果!$E$5:$E$2318,"FBU")</f>
        <v>0</v>
      </c>
    </row>
    <row r="294" spans="2:10" hidden="1" outlineLevel="2">
      <c r="B294" s="112">
        <v>43409</v>
      </c>
      <c r="C294" s="112"/>
      <c r="D294" s="106">
        <f>COUNTIFS(常规版本稳定性测试结果!$X$5:$X$2318,汇总!$B294,常规版本稳定性测试结果!$X$5:$X$2318,$B294)</f>
        <v>0</v>
      </c>
      <c r="E294" s="106">
        <f>COUNTIFS(常规版本稳定性测试结果!$X$5:$X$2318,汇总!$B294,常规版本稳定性测试结果!$X$5:$X$2318,$B294,常规版本稳定性测试结果!$AH$5:$AH$2318,"OK")</f>
        <v>0</v>
      </c>
      <c r="F294" s="107">
        <f>COUNTIFS(常规版本稳定性测试结果!$X$5:$X$2318,汇总!$B294,常规版本稳定性测试结果!$X$5:$X$2318,$B294,常规版本稳定性测试结果!$AH$5:$AH$2318,"NG")</f>
        <v>0</v>
      </c>
      <c r="G294" s="108">
        <f>COUNTIFS(常规版本稳定性测试结果!$X$5:$X$2318,汇总!$B294,常规版本稳定性测试结果!$X$5:$X$2318,$B294,常规版本稳定性测试结果!$E$5:$E$2318,"JV")</f>
        <v>0</v>
      </c>
      <c r="H294" s="108">
        <f>COUNTIFS(常规版本稳定性测试结果!$X$5:$X$2318,汇总!$B294,常规版本稳定性测试结果!$X$5:$X$2318,$B294,常规版本稳定性测试结果!$E$5:$E$2318,"FBU")</f>
        <v>0</v>
      </c>
      <c r="I294" s="99">
        <f>COUNTIFS(常规版本稳定性测试结果!$X$5:$X$2318,汇总!$B294,常规版本稳定性测试结果!$X$5:$X$2318,$B294,常规版本稳定性测试结果!$E$5:$E$2318,"FBU")</f>
        <v>0</v>
      </c>
      <c r="J294" s="99">
        <f>COUNTIFS(常规版本稳定性测试结果!$X$5:$X$2318,汇总!$B294,常规版本稳定性测试结果!$X$5:$X$2318,$B294,常规版本稳定性测试结果!$E$5:$E$2318,"FBU")</f>
        <v>0</v>
      </c>
    </row>
    <row r="295" spans="2:10" hidden="1" outlineLevel="2">
      <c r="B295" s="112">
        <v>43410</v>
      </c>
      <c r="C295" s="112"/>
      <c r="D295" s="106">
        <f>COUNTIFS(常规版本稳定性测试结果!$X$5:$X$2318,汇总!$B295,常规版本稳定性测试结果!$X$5:$X$2318,$B295)</f>
        <v>0</v>
      </c>
      <c r="E295" s="106">
        <f>COUNTIFS(常规版本稳定性测试结果!$X$5:$X$2318,汇总!$B295,常规版本稳定性测试结果!$X$5:$X$2318,$B295,常规版本稳定性测试结果!$AH$5:$AH$2318,"OK")</f>
        <v>0</v>
      </c>
      <c r="F295" s="107">
        <f>COUNTIFS(常规版本稳定性测试结果!$X$5:$X$2318,汇总!$B295,常规版本稳定性测试结果!$X$5:$X$2318,$B295,常规版本稳定性测试结果!$AH$5:$AH$2318,"NG")</f>
        <v>0</v>
      </c>
      <c r="G295" s="108">
        <f>COUNTIFS(常规版本稳定性测试结果!$X$5:$X$2318,汇总!$B295,常规版本稳定性测试结果!$X$5:$X$2318,$B295,常规版本稳定性测试结果!$E$5:$E$2318,"JV")</f>
        <v>0</v>
      </c>
      <c r="H295" s="108">
        <f>COUNTIFS(常规版本稳定性测试结果!$X$5:$X$2318,汇总!$B295,常规版本稳定性测试结果!$X$5:$X$2318,$B295,常规版本稳定性测试结果!$E$5:$E$2318,"FBU")</f>
        <v>0</v>
      </c>
      <c r="I295" s="99">
        <f>COUNTIFS(常规版本稳定性测试结果!$X$5:$X$2318,汇总!$B295,常规版本稳定性测试结果!$X$5:$X$2318,$B295,常规版本稳定性测试结果!$E$5:$E$2318,"FBU")</f>
        <v>0</v>
      </c>
      <c r="J295" s="99">
        <f>COUNTIFS(常规版本稳定性测试结果!$X$5:$X$2318,汇总!$B295,常规版本稳定性测试结果!$X$5:$X$2318,$B295,常规版本稳定性测试结果!$E$5:$E$2318,"FBU")</f>
        <v>0</v>
      </c>
    </row>
    <row r="296" spans="2:10" hidden="1" outlineLevel="2">
      <c r="B296" s="112">
        <v>43411</v>
      </c>
      <c r="C296" s="112"/>
      <c r="D296" s="106">
        <f>COUNTIFS(常规版本稳定性测试结果!$X$5:$X$2318,汇总!$B296,常规版本稳定性测试结果!$X$5:$X$2318,$B296)</f>
        <v>0</v>
      </c>
      <c r="E296" s="106">
        <f>COUNTIFS(常规版本稳定性测试结果!$X$5:$X$2318,汇总!$B296,常规版本稳定性测试结果!$X$5:$X$2318,$B296,常规版本稳定性测试结果!$AH$5:$AH$2318,"OK")</f>
        <v>0</v>
      </c>
      <c r="F296" s="107">
        <f>COUNTIFS(常规版本稳定性测试结果!$X$5:$X$2318,汇总!$B296,常规版本稳定性测试结果!$X$5:$X$2318,$B296,常规版本稳定性测试结果!$AH$5:$AH$2318,"NG")</f>
        <v>0</v>
      </c>
      <c r="G296" s="108">
        <f>COUNTIFS(常规版本稳定性测试结果!$X$5:$X$2318,汇总!$B296,常规版本稳定性测试结果!$X$5:$X$2318,$B296,常规版本稳定性测试结果!$E$5:$E$2318,"JV")</f>
        <v>0</v>
      </c>
      <c r="H296" s="108">
        <f>COUNTIFS(常规版本稳定性测试结果!$X$5:$X$2318,汇总!$B296,常规版本稳定性测试结果!$X$5:$X$2318,$B296,常规版本稳定性测试结果!$E$5:$E$2318,"FBU")</f>
        <v>0</v>
      </c>
      <c r="I296" s="99">
        <f>COUNTIFS(常规版本稳定性测试结果!$X$5:$X$2318,汇总!$B296,常规版本稳定性测试结果!$X$5:$X$2318,$B296,常规版本稳定性测试结果!$E$5:$E$2318,"FBU")</f>
        <v>0</v>
      </c>
      <c r="J296" s="99">
        <f>COUNTIFS(常规版本稳定性测试结果!$X$5:$X$2318,汇总!$B296,常规版本稳定性测试结果!$X$5:$X$2318,$B296,常规版本稳定性测试结果!$E$5:$E$2318,"FBU")</f>
        <v>0</v>
      </c>
    </row>
    <row r="297" spans="2:10" hidden="1" outlineLevel="2">
      <c r="B297" s="112">
        <v>43412</v>
      </c>
      <c r="C297" s="112"/>
      <c r="D297" s="106">
        <f>COUNTIFS(常规版本稳定性测试结果!$X$5:$X$2318,汇总!$B297,常规版本稳定性测试结果!$X$5:$X$2318,$B297)</f>
        <v>0</v>
      </c>
      <c r="E297" s="106">
        <f>COUNTIFS(常规版本稳定性测试结果!$X$5:$X$2318,汇总!$B297,常规版本稳定性测试结果!$X$5:$X$2318,$B297,常规版本稳定性测试结果!$AH$5:$AH$2318,"OK")</f>
        <v>0</v>
      </c>
      <c r="F297" s="107">
        <f>COUNTIFS(常规版本稳定性测试结果!$X$5:$X$2318,汇总!$B297,常规版本稳定性测试结果!$X$5:$X$2318,$B297,常规版本稳定性测试结果!$AH$5:$AH$2318,"NG")</f>
        <v>0</v>
      </c>
      <c r="G297" s="108">
        <f>COUNTIFS(常规版本稳定性测试结果!$X$5:$X$2318,汇总!$B297,常规版本稳定性测试结果!$X$5:$X$2318,$B297,常规版本稳定性测试结果!$E$5:$E$2318,"JV")</f>
        <v>0</v>
      </c>
      <c r="H297" s="108">
        <f>COUNTIFS(常规版本稳定性测试结果!$X$5:$X$2318,汇总!$B297,常规版本稳定性测试结果!$X$5:$X$2318,$B297,常规版本稳定性测试结果!$E$5:$E$2318,"FBU")</f>
        <v>0</v>
      </c>
      <c r="I297" s="99">
        <f>COUNTIFS(常规版本稳定性测试结果!$X$5:$X$2318,汇总!$B297,常规版本稳定性测试结果!$X$5:$X$2318,$B297,常规版本稳定性测试结果!$E$5:$E$2318,"FBU")</f>
        <v>0</v>
      </c>
      <c r="J297" s="99">
        <f>COUNTIFS(常规版本稳定性测试结果!$X$5:$X$2318,汇总!$B297,常规版本稳定性测试结果!$X$5:$X$2318,$B297,常规版本稳定性测试结果!$E$5:$E$2318,"FBU")</f>
        <v>0</v>
      </c>
    </row>
    <row r="298" spans="2:10" hidden="1" outlineLevel="2">
      <c r="B298" s="112">
        <v>43413</v>
      </c>
      <c r="C298" s="112"/>
      <c r="D298" s="106">
        <f>COUNTIFS(常规版本稳定性测试结果!$X$5:$X$2318,汇总!$B298,常规版本稳定性测试结果!$X$5:$X$2318,$B298)</f>
        <v>0</v>
      </c>
      <c r="E298" s="106">
        <f>COUNTIFS(常规版本稳定性测试结果!$X$5:$X$2318,汇总!$B298,常规版本稳定性测试结果!$X$5:$X$2318,$B298,常规版本稳定性测试结果!$AH$5:$AH$2318,"OK")</f>
        <v>0</v>
      </c>
      <c r="F298" s="107">
        <f>COUNTIFS(常规版本稳定性测试结果!$X$5:$X$2318,汇总!$B298,常规版本稳定性测试结果!$X$5:$X$2318,$B298,常规版本稳定性测试结果!$AH$5:$AH$2318,"NG")</f>
        <v>0</v>
      </c>
      <c r="G298" s="108">
        <f>COUNTIFS(常规版本稳定性测试结果!$X$5:$X$2318,汇总!$B298,常规版本稳定性测试结果!$X$5:$X$2318,$B298,常规版本稳定性测试结果!$E$5:$E$2318,"JV")</f>
        <v>0</v>
      </c>
      <c r="H298" s="108">
        <f>COUNTIFS(常规版本稳定性测试结果!$X$5:$X$2318,汇总!$B298,常规版本稳定性测试结果!$X$5:$X$2318,$B298,常规版本稳定性测试结果!$E$5:$E$2318,"FBU")</f>
        <v>0</v>
      </c>
      <c r="I298" s="99">
        <f>COUNTIFS(常规版本稳定性测试结果!$X$5:$X$2318,汇总!$B298,常规版本稳定性测试结果!$X$5:$X$2318,$B298,常规版本稳定性测试结果!$E$5:$E$2318,"FBU")</f>
        <v>0</v>
      </c>
      <c r="J298" s="99">
        <f>COUNTIFS(常规版本稳定性测试结果!$X$5:$X$2318,汇总!$B298,常规版本稳定性测试结果!$X$5:$X$2318,$B298,常规版本稳定性测试结果!$E$5:$E$2318,"FBU")</f>
        <v>0</v>
      </c>
    </row>
    <row r="299" spans="2:10" hidden="1" outlineLevel="2">
      <c r="B299" s="112">
        <v>43414</v>
      </c>
      <c r="C299" s="112"/>
      <c r="D299" s="106">
        <f>COUNTIFS(常规版本稳定性测试结果!$X$5:$X$2318,汇总!$B299,常规版本稳定性测试结果!$X$5:$X$2318,$B299)</f>
        <v>0</v>
      </c>
      <c r="E299" s="106">
        <f>COUNTIFS(常规版本稳定性测试结果!$X$5:$X$2318,汇总!$B299,常规版本稳定性测试结果!$X$5:$X$2318,$B299,常规版本稳定性测试结果!$AH$5:$AH$2318,"OK")</f>
        <v>0</v>
      </c>
      <c r="F299" s="107">
        <f>COUNTIFS(常规版本稳定性测试结果!$X$5:$X$2318,汇总!$B299,常规版本稳定性测试结果!$X$5:$X$2318,$B299,常规版本稳定性测试结果!$AH$5:$AH$2318,"NG")</f>
        <v>0</v>
      </c>
      <c r="G299" s="108">
        <f>COUNTIFS(常规版本稳定性测试结果!$X$5:$X$2318,汇总!$B299,常规版本稳定性测试结果!$X$5:$X$2318,$B299,常规版本稳定性测试结果!$E$5:$E$2318,"JV")</f>
        <v>0</v>
      </c>
      <c r="H299" s="108">
        <f>COUNTIFS(常规版本稳定性测试结果!$X$5:$X$2318,汇总!$B299,常规版本稳定性测试结果!$X$5:$X$2318,$B299,常规版本稳定性测试结果!$E$5:$E$2318,"FBU")</f>
        <v>0</v>
      </c>
      <c r="I299" s="99">
        <f>COUNTIFS(常规版本稳定性测试结果!$X$5:$X$2318,汇总!$B299,常规版本稳定性测试结果!$X$5:$X$2318,$B299,常规版本稳定性测试结果!$E$5:$E$2318,"FBU")</f>
        <v>0</v>
      </c>
      <c r="J299" s="99">
        <f>COUNTIFS(常规版本稳定性测试结果!$X$5:$X$2318,汇总!$B299,常规版本稳定性测试结果!$X$5:$X$2318,$B299,常规版本稳定性测试结果!$E$5:$E$2318,"FBU")</f>
        <v>0</v>
      </c>
    </row>
    <row r="300" spans="2:10" hidden="1" outlineLevel="2">
      <c r="B300" s="112">
        <v>43415</v>
      </c>
      <c r="C300" s="112"/>
      <c r="D300" s="106">
        <f>COUNTIFS(常规版本稳定性测试结果!$X$5:$X$2318,汇总!$B300,常规版本稳定性测试结果!$X$5:$X$2318,$B300)</f>
        <v>0</v>
      </c>
      <c r="E300" s="106">
        <f>COUNTIFS(常规版本稳定性测试结果!$X$5:$X$2318,汇总!$B300,常规版本稳定性测试结果!$X$5:$X$2318,$B300,常规版本稳定性测试结果!$AH$5:$AH$2318,"OK")</f>
        <v>0</v>
      </c>
      <c r="F300" s="107">
        <f>COUNTIFS(常规版本稳定性测试结果!$X$5:$X$2318,汇总!$B300,常规版本稳定性测试结果!$X$5:$X$2318,$B300,常规版本稳定性测试结果!$AH$5:$AH$2318,"NG")</f>
        <v>0</v>
      </c>
      <c r="G300" s="108">
        <f>COUNTIFS(常规版本稳定性测试结果!$X$5:$X$2318,汇总!$B300,常规版本稳定性测试结果!$X$5:$X$2318,$B300,常规版本稳定性测试结果!$E$5:$E$2318,"JV")</f>
        <v>0</v>
      </c>
      <c r="H300" s="108">
        <f>COUNTIFS(常规版本稳定性测试结果!$X$5:$X$2318,汇总!$B300,常规版本稳定性测试结果!$X$5:$X$2318,$B300,常规版本稳定性测试结果!$E$5:$E$2318,"FBU")</f>
        <v>0</v>
      </c>
      <c r="I300" s="99">
        <f>COUNTIFS(常规版本稳定性测试结果!$X$5:$X$2318,汇总!$B300,常规版本稳定性测试结果!$X$5:$X$2318,$B300,常规版本稳定性测试结果!$E$5:$E$2318,"FBU")</f>
        <v>0</v>
      </c>
      <c r="J300" s="99">
        <f>COUNTIFS(常规版本稳定性测试结果!$X$5:$X$2318,汇总!$B300,常规版本稳定性测试结果!$X$5:$X$2318,$B300,常规版本稳定性测试结果!$E$5:$E$2318,"FBU")</f>
        <v>0</v>
      </c>
    </row>
    <row r="301" spans="2:10" hidden="1" outlineLevel="2">
      <c r="B301" s="112">
        <v>43416</v>
      </c>
      <c r="C301" s="112"/>
      <c r="D301" s="106">
        <f>COUNTIFS(常规版本稳定性测试结果!$X$5:$X$2318,汇总!$B301,常规版本稳定性测试结果!$X$5:$X$2318,$B301)</f>
        <v>0</v>
      </c>
      <c r="E301" s="106">
        <f>COUNTIFS(常规版本稳定性测试结果!$X$5:$X$2318,汇总!$B301,常规版本稳定性测试结果!$X$5:$X$2318,$B301,常规版本稳定性测试结果!$AH$5:$AH$2318,"OK")</f>
        <v>0</v>
      </c>
      <c r="F301" s="107">
        <f>COUNTIFS(常规版本稳定性测试结果!$X$5:$X$2318,汇总!$B301,常规版本稳定性测试结果!$X$5:$X$2318,$B301,常规版本稳定性测试结果!$AH$5:$AH$2318,"NG")</f>
        <v>0</v>
      </c>
      <c r="G301" s="108">
        <f>COUNTIFS(常规版本稳定性测试结果!$X$5:$X$2318,汇总!$B301,常规版本稳定性测试结果!$X$5:$X$2318,$B301,常规版本稳定性测试结果!$E$5:$E$2318,"JV")</f>
        <v>0</v>
      </c>
      <c r="H301" s="108">
        <f>COUNTIFS(常规版本稳定性测试结果!$X$5:$X$2318,汇总!$B301,常规版本稳定性测试结果!$X$5:$X$2318,$B301,常规版本稳定性测试结果!$E$5:$E$2318,"FBU")</f>
        <v>0</v>
      </c>
      <c r="I301" s="99">
        <f>COUNTIFS(常规版本稳定性测试结果!$X$5:$X$2318,汇总!$B301,常规版本稳定性测试结果!$X$5:$X$2318,$B301,常规版本稳定性测试结果!$E$5:$E$2318,"FBU")</f>
        <v>0</v>
      </c>
      <c r="J301" s="99">
        <f>COUNTIFS(常规版本稳定性测试结果!$X$5:$X$2318,汇总!$B301,常规版本稳定性测试结果!$X$5:$X$2318,$B301,常规版本稳定性测试结果!$E$5:$E$2318,"FBU")</f>
        <v>0</v>
      </c>
    </row>
    <row r="302" spans="2:10" hidden="1" outlineLevel="2">
      <c r="B302" s="112">
        <v>43417</v>
      </c>
      <c r="C302" s="112"/>
      <c r="D302" s="106">
        <f>COUNTIFS(常规版本稳定性测试结果!$X$5:$X$2318,汇总!$B302,常规版本稳定性测试结果!$X$5:$X$2318,$B302)</f>
        <v>0</v>
      </c>
      <c r="E302" s="106">
        <f>COUNTIFS(常规版本稳定性测试结果!$X$5:$X$2318,汇总!$B302,常规版本稳定性测试结果!$X$5:$X$2318,$B302,常规版本稳定性测试结果!$AH$5:$AH$2318,"OK")</f>
        <v>0</v>
      </c>
      <c r="F302" s="107">
        <f>COUNTIFS(常规版本稳定性测试结果!$X$5:$X$2318,汇总!$B302,常规版本稳定性测试结果!$X$5:$X$2318,$B302,常规版本稳定性测试结果!$AH$5:$AH$2318,"NG")</f>
        <v>0</v>
      </c>
      <c r="G302" s="108">
        <f>COUNTIFS(常规版本稳定性测试结果!$X$5:$X$2318,汇总!$B302,常规版本稳定性测试结果!$X$5:$X$2318,$B302,常规版本稳定性测试结果!$E$5:$E$2318,"JV")</f>
        <v>0</v>
      </c>
      <c r="H302" s="108">
        <f>COUNTIFS(常规版本稳定性测试结果!$X$5:$X$2318,汇总!$B302,常规版本稳定性测试结果!$X$5:$X$2318,$B302,常规版本稳定性测试结果!$E$5:$E$2318,"FBU")</f>
        <v>0</v>
      </c>
      <c r="I302" s="99">
        <f>COUNTIFS(常规版本稳定性测试结果!$X$5:$X$2318,汇总!$B302,常规版本稳定性测试结果!$X$5:$X$2318,$B302,常规版本稳定性测试结果!$E$5:$E$2318,"FBU")</f>
        <v>0</v>
      </c>
      <c r="J302" s="99">
        <f>COUNTIFS(常规版本稳定性测试结果!$X$5:$X$2318,汇总!$B302,常规版本稳定性测试结果!$X$5:$X$2318,$B302,常规版本稳定性测试结果!$E$5:$E$2318,"FBU")</f>
        <v>0</v>
      </c>
    </row>
    <row r="303" spans="2:10" hidden="1" outlineLevel="2">
      <c r="B303" s="112">
        <v>43418</v>
      </c>
      <c r="C303" s="112"/>
      <c r="D303" s="106">
        <f>COUNTIFS(常规版本稳定性测试结果!$X$5:$X$2318,汇总!$B303,常规版本稳定性测试结果!$X$5:$X$2318,$B303)</f>
        <v>0</v>
      </c>
      <c r="E303" s="106">
        <f>COUNTIFS(常规版本稳定性测试结果!$X$5:$X$2318,汇总!$B303,常规版本稳定性测试结果!$X$5:$X$2318,$B303,常规版本稳定性测试结果!$AH$5:$AH$2318,"OK")</f>
        <v>0</v>
      </c>
      <c r="F303" s="107">
        <f>COUNTIFS(常规版本稳定性测试结果!$X$5:$X$2318,汇总!$B303,常规版本稳定性测试结果!$X$5:$X$2318,$B303,常规版本稳定性测试结果!$AH$5:$AH$2318,"NG")</f>
        <v>0</v>
      </c>
      <c r="G303" s="108">
        <f>COUNTIFS(常规版本稳定性测试结果!$X$5:$X$2318,汇总!$B303,常规版本稳定性测试结果!$X$5:$X$2318,$B303,常规版本稳定性测试结果!$E$5:$E$2318,"JV")</f>
        <v>0</v>
      </c>
      <c r="H303" s="108">
        <f>COUNTIFS(常规版本稳定性测试结果!$X$5:$X$2318,汇总!$B303,常规版本稳定性测试结果!$X$5:$X$2318,$B303,常规版本稳定性测试结果!$E$5:$E$2318,"FBU")</f>
        <v>0</v>
      </c>
      <c r="I303" s="99">
        <f>COUNTIFS(常规版本稳定性测试结果!$X$5:$X$2318,汇总!$B303,常规版本稳定性测试结果!$X$5:$X$2318,$B303,常规版本稳定性测试结果!$E$5:$E$2318,"FBU")</f>
        <v>0</v>
      </c>
      <c r="J303" s="99">
        <f>COUNTIFS(常规版本稳定性测试结果!$X$5:$X$2318,汇总!$B303,常规版本稳定性测试结果!$X$5:$X$2318,$B303,常规版本稳定性测试结果!$E$5:$E$2318,"FBU")</f>
        <v>0</v>
      </c>
    </row>
    <row r="304" spans="2:10" hidden="1" outlineLevel="2">
      <c r="B304" s="112">
        <v>43419</v>
      </c>
      <c r="C304" s="112"/>
      <c r="D304" s="106">
        <f>COUNTIFS(常规版本稳定性测试结果!$X$5:$X$2318,汇总!$B304,常规版本稳定性测试结果!$X$5:$X$2318,$B304)</f>
        <v>0</v>
      </c>
      <c r="E304" s="106">
        <f>COUNTIFS(常规版本稳定性测试结果!$X$5:$X$2318,汇总!$B304,常规版本稳定性测试结果!$X$5:$X$2318,$B304,常规版本稳定性测试结果!$AH$5:$AH$2318,"OK")</f>
        <v>0</v>
      </c>
      <c r="F304" s="107">
        <f>COUNTIFS(常规版本稳定性测试结果!$X$5:$X$2318,汇总!$B304,常规版本稳定性测试结果!$X$5:$X$2318,$B304,常规版本稳定性测试结果!$AH$5:$AH$2318,"NG")</f>
        <v>0</v>
      </c>
      <c r="G304" s="108">
        <f>COUNTIFS(常规版本稳定性测试结果!$X$5:$X$2318,汇总!$B304,常规版本稳定性测试结果!$X$5:$X$2318,$B304,常规版本稳定性测试结果!$E$5:$E$2318,"JV")</f>
        <v>0</v>
      </c>
      <c r="H304" s="108">
        <f>COUNTIFS(常规版本稳定性测试结果!$X$5:$X$2318,汇总!$B304,常规版本稳定性测试结果!$X$5:$X$2318,$B304,常规版本稳定性测试结果!$E$5:$E$2318,"FBU")</f>
        <v>0</v>
      </c>
      <c r="I304" s="99">
        <f>COUNTIFS(常规版本稳定性测试结果!$X$5:$X$2318,汇总!$B304,常规版本稳定性测试结果!$X$5:$X$2318,$B304,常规版本稳定性测试结果!$E$5:$E$2318,"FBU")</f>
        <v>0</v>
      </c>
      <c r="J304" s="99">
        <f>COUNTIFS(常规版本稳定性测试结果!$X$5:$X$2318,汇总!$B304,常规版本稳定性测试结果!$X$5:$X$2318,$B304,常规版本稳定性测试结果!$E$5:$E$2318,"FBU")</f>
        <v>0</v>
      </c>
    </row>
    <row r="305" spans="2:10" hidden="1" outlineLevel="2">
      <c r="B305" s="112">
        <v>43420</v>
      </c>
      <c r="C305" s="112"/>
      <c r="D305" s="106">
        <f>COUNTIFS(常规版本稳定性测试结果!$X$5:$X$2318,汇总!$B305,常规版本稳定性测试结果!$X$5:$X$2318,$B305)</f>
        <v>0</v>
      </c>
      <c r="E305" s="106">
        <f>COUNTIFS(常规版本稳定性测试结果!$X$5:$X$2318,汇总!$B305,常规版本稳定性测试结果!$X$5:$X$2318,$B305,常规版本稳定性测试结果!$AH$5:$AH$2318,"OK")</f>
        <v>0</v>
      </c>
      <c r="F305" s="107">
        <f>COUNTIFS(常规版本稳定性测试结果!$X$5:$X$2318,汇总!$B305,常规版本稳定性测试结果!$X$5:$X$2318,$B305,常规版本稳定性测试结果!$AH$5:$AH$2318,"NG")</f>
        <v>0</v>
      </c>
      <c r="G305" s="108">
        <f>COUNTIFS(常规版本稳定性测试结果!$X$5:$X$2318,汇总!$B305,常规版本稳定性测试结果!$X$5:$X$2318,$B305,常规版本稳定性测试结果!$E$5:$E$2318,"JV")</f>
        <v>0</v>
      </c>
      <c r="H305" s="108">
        <f>COUNTIFS(常规版本稳定性测试结果!$X$5:$X$2318,汇总!$B305,常规版本稳定性测试结果!$X$5:$X$2318,$B305,常规版本稳定性测试结果!$E$5:$E$2318,"FBU")</f>
        <v>0</v>
      </c>
      <c r="I305" s="99">
        <f>COUNTIFS(常规版本稳定性测试结果!$X$5:$X$2318,汇总!$B305,常规版本稳定性测试结果!$X$5:$X$2318,$B305,常规版本稳定性测试结果!$E$5:$E$2318,"FBU")</f>
        <v>0</v>
      </c>
      <c r="J305" s="99">
        <f>COUNTIFS(常规版本稳定性测试结果!$X$5:$X$2318,汇总!$B305,常规版本稳定性测试结果!$X$5:$X$2318,$B305,常规版本稳定性测试结果!$E$5:$E$2318,"FBU")</f>
        <v>0</v>
      </c>
    </row>
    <row r="306" spans="2:10" hidden="1" outlineLevel="2">
      <c r="B306" s="112">
        <v>43421</v>
      </c>
      <c r="C306" s="112"/>
      <c r="D306" s="106">
        <f>COUNTIFS(常规版本稳定性测试结果!$X$5:$X$2318,汇总!$B306,常规版本稳定性测试结果!$X$5:$X$2318,$B306)</f>
        <v>0</v>
      </c>
      <c r="E306" s="106">
        <f>COUNTIFS(常规版本稳定性测试结果!$X$5:$X$2318,汇总!$B306,常规版本稳定性测试结果!$X$5:$X$2318,$B306,常规版本稳定性测试结果!$AH$5:$AH$2318,"OK")</f>
        <v>0</v>
      </c>
      <c r="F306" s="107">
        <f>COUNTIFS(常规版本稳定性测试结果!$X$5:$X$2318,汇总!$B306,常规版本稳定性测试结果!$X$5:$X$2318,$B306,常规版本稳定性测试结果!$AH$5:$AH$2318,"NG")</f>
        <v>0</v>
      </c>
      <c r="G306" s="108">
        <f>COUNTIFS(常规版本稳定性测试结果!$X$5:$X$2318,汇总!$B306,常规版本稳定性测试结果!$X$5:$X$2318,$B306,常规版本稳定性测试结果!$E$5:$E$2318,"JV")</f>
        <v>0</v>
      </c>
      <c r="H306" s="108">
        <f>COUNTIFS(常规版本稳定性测试结果!$X$5:$X$2318,汇总!$B306,常规版本稳定性测试结果!$X$5:$X$2318,$B306,常规版本稳定性测试结果!$E$5:$E$2318,"FBU")</f>
        <v>0</v>
      </c>
      <c r="I306" s="99">
        <f>COUNTIFS(常规版本稳定性测试结果!$X$5:$X$2318,汇总!$B306,常规版本稳定性测试结果!$X$5:$X$2318,$B306,常规版本稳定性测试结果!$E$5:$E$2318,"FBU")</f>
        <v>0</v>
      </c>
      <c r="J306" s="99">
        <f>COUNTIFS(常规版本稳定性测试结果!$X$5:$X$2318,汇总!$B306,常规版本稳定性测试结果!$X$5:$X$2318,$B306,常规版本稳定性测试结果!$E$5:$E$2318,"FBU")</f>
        <v>0</v>
      </c>
    </row>
    <row r="307" spans="2:10" hidden="1" outlineLevel="2">
      <c r="B307" s="112">
        <v>43422</v>
      </c>
      <c r="C307" s="112"/>
      <c r="D307" s="106">
        <f>COUNTIFS(常规版本稳定性测试结果!$X$5:$X$2318,汇总!$B307,常规版本稳定性测试结果!$X$5:$X$2318,$B307)</f>
        <v>0</v>
      </c>
      <c r="E307" s="106">
        <f>COUNTIFS(常规版本稳定性测试结果!$X$5:$X$2318,汇总!$B307,常规版本稳定性测试结果!$X$5:$X$2318,$B307,常规版本稳定性测试结果!$AH$5:$AH$2318,"OK")</f>
        <v>0</v>
      </c>
      <c r="F307" s="107">
        <f>COUNTIFS(常规版本稳定性测试结果!$X$5:$X$2318,汇总!$B307,常规版本稳定性测试结果!$X$5:$X$2318,$B307,常规版本稳定性测试结果!$AH$5:$AH$2318,"NG")</f>
        <v>0</v>
      </c>
      <c r="G307" s="108">
        <f>COUNTIFS(常规版本稳定性测试结果!$X$5:$X$2318,汇总!$B307,常规版本稳定性测试结果!$X$5:$X$2318,$B307,常规版本稳定性测试结果!$E$5:$E$2318,"JV")</f>
        <v>0</v>
      </c>
      <c r="H307" s="108">
        <f>COUNTIFS(常规版本稳定性测试结果!$X$5:$X$2318,汇总!$B307,常规版本稳定性测试结果!$X$5:$X$2318,$B307,常规版本稳定性测试结果!$E$5:$E$2318,"FBU")</f>
        <v>0</v>
      </c>
      <c r="I307" s="99">
        <f>COUNTIFS(常规版本稳定性测试结果!$X$5:$X$2318,汇总!$B307,常规版本稳定性测试结果!$X$5:$X$2318,$B307,常规版本稳定性测试结果!$E$5:$E$2318,"FBU")</f>
        <v>0</v>
      </c>
      <c r="J307" s="99">
        <f>COUNTIFS(常规版本稳定性测试结果!$X$5:$X$2318,汇总!$B307,常规版本稳定性测试结果!$X$5:$X$2318,$B307,常规版本稳定性测试结果!$E$5:$E$2318,"FBU")</f>
        <v>0</v>
      </c>
    </row>
    <row r="308" spans="2:10" hidden="1" outlineLevel="2">
      <c r="B308" s="112">
        <v>43423</v>
      </c>
      <c r="C308" s="112"/>
      <c r="D308" s="106">
        <f>COUNTIFS(常规版本稳定性测试结果!$X$5:$X$2318,汇总!$B308,常规版本稳定性测试结果!$X$5:$X$2318,$B308)</f>
        <v>0</v>
      </c>
      <c r="E308" s="106">
        <f>COUNTIFS(常规版本稳定性测试结果!$X$5:$X$2318,汇总!$B308,常规版本稳定性测试结果!$X$5:$X$2318,$B308,常规版本稳定性测试结果!$AH$5:$AH$2318,"OK")</f>
        <v>0</v>
      </c>
      <c r="F308" s="107">
        <f>COUNTIFS(常规版本稳定性测试结果!$X$5:$X$2318,汇总!$B308,常规版本稳定性测试结果!$X$5:$X$2318,$B308,常规版本稳定性测试结果!$AH$5:$AH$2318,"NG")</f>
        <v>0</v>
      </c>
      <c r="G308" s="108">
        <f>COUNTIFS(常规版本稳定性测试结果!$X$5:$X$2318,汇总!$B308,常规版本稳定性测试结果!$X$5:$X$2318,$B308,常规版本稳定性测试结果!$E$5:$E$2318,"JV")</f>
        <v>0</v>
      </c>
      <c r="H308" s="108">
        <f>COUNTIFS(常规版本稳定性测试结果!$X$5:$X$2318,汇总!$B308,常规版本稳定性测试结果!$X$5:$X$2318,$B308,常规版本稳定性测试结果!$E$5:$E$2318,"FBU")</f>
        <v>0</v>
      </c>
      <c r="I308" s="99">
        <f>COUNTIFS(常规版本稳定性测试结果!$X$5:$X$2318,汇总!$B308,常规版本稳定性测试结果!$X$5:$X$2318,$B308,常规版本稳定性测试结果!$E$5:$E$2318,"FBU")</f>
        <v>0</v>
      </c>
      <c r="J308" s="99">
        <f>COUNTIFS(常规版本稳定性测试结果!$X$5:$X$2318,汇总!$B308,常规版本稳定性测试结果!$X$5:$X$2318,$B308,常规版本稳定性测试结果!$E$5:$E$2318,"FBU")</f>
        <v>0</v>
      </c>
    </row>
    <row r="309" spans="2:10" hidden="1" outlineLevel="2">
      <c r="B309" s="112">
        <v>43424</v>
      </c>
      <c r="C309" s="112"/>
      <c r="D309" s="106">
        <f>COUNTIFS(常规版本稳定性测试结果!$X$5:$X$2318,汇总!$B309,常规版本稳定性测试结果!$X$5:$X$2318,$B309)</f>
        <v>0</v>
      </c>
      <c r="E309" s="106">
        <f>COUNTIFS(常规版本稳定性测试结果!$X$5:$X$2318,汇总!$B309,常规版本稳定性测试结果!$X$5:$X$2318,$B309,常规版本稳定性测试结果!$AH$5:$AH$2318,"OK")</f>
        <v>0</v>
      </c>
      <c r="F309" s="107">
        <f>COUNTIFS(常规版本稳定性测试结果!$X$5:$X$2318,汇总!$B309,常规版本稳定性测试结果!$X$5:$X$2318,$B309,常规版本稳定性测试结果!$AH$5:$AH$2318,"NG")</f>
        <v>0</v>
      </c>
      <c r="G309" s="108">
        <f>COUNTIFS(常规版本稳定性测试结果!$X$5:$X$2318,汇总!$B309,常规版本稳定性测试结果!$X$5:$X$2318,$B309,常规版本稳定性测试结果!$E$5:$E$2318,"JV")</f>
        <v>0</v>
      </c>
      <c r="H309" s="108">
        <f>COUNTIFS(常规版本稳定性测试结果!$X$5:$X$2318,汇总!$B309,常规版本稳定性测试结果!$X$5:$X$2318,$B309,常规版本稳定性测试结果!$E$5:$E$2318,"FBU")</f>
        <v>0</v>
      </c>
      <c r="I309" s="99">
        <f>COUNTIFS(常规版本稳定性测试结果!$X$5:$X$2318,汇总!$B309,常规版本稳定性测试结果!$X$5:$X$2318,$B309,常规版本稳定性测试结果!$E$5:$E$2318,"FBU")</f>
        <v>0</v>
      </c>
      <c r="J309" s="99">
        <f>COUNTIFS(常规版本稳定性测试结果!$X$5:$X$2318,汇总!$B309,常规版本稳定性测试结果!$X$5:$X$2318,$B309,常规版本稳定性测试结果!$E$5:$E$2318,"FBU")</f>
        <v>0</v>
      </c>
    </row>
    <row r="310" spans="2:10" hidden="1" outlineLevel="2">
      <c r="B310" s="112">
        <v>43425</v>
      </c>
      <c r="C310" s="112"/>
      <c r="D310" s="106">
        <f>COUNTIFS(常规版本稳定性测试结果!$X$5:$X$2318,汇总!$B310,常规版本稳定性测试结果!$X$5:$X$2318,$B310)</f>
        <v>0</v>
      </c>
      <c r="E310" s="106">
        <f>COUNTIFS(常规版本稳定性测试结果!$X$5:$X$2318,汇总!$B310,常规版本稳定性测试结果!$X$5:$X$2318,$B310,常规版本稳定性测试结果!$AH$5:$AH$2318,"OK")</f>
        <v>0</v>
      </c>
      <c r="F310" s="107">
        <f>COUNTIFS(常规版本稳定性测试结果!$X$5:$X$2318,汇总!$B310,常规版本稳定性测试结果!$X$5:$X$2318,$B310,常规版本稳定性测试结果!$AH$5:$AH$2318,"NG")</f>
        <v>0</v>
      </c>
      <c r="G310" s="108">
        <f>COUNTIFS(常规版本稳定性测试结果!$X$5:$X$2318,汇总!$B310,常规版本稳定性测试结果!$X$5:$X$2318,$B310,常规版本稳定性测试结果!$E$5:$E$2318,"JV")</f>
        <v>0</v>
      </c>
      <c r="H310" s="108">
        <f>COUNTIFS(常规版本稳定性测试结果!$X$5:$X$2318,汇总!$B310,常规版本稳定性测试结果!$X$5:$X$2318,$B310,常规版本稳定性测试结果!$E$5:$E$2318,"FBU")</f>
        <v>0</v>
      </c>
      <c r="I310" s="99">
        <f>COUNTIFS(常规版本稳定性测试结果!$X$5:$X$2318,汇总!$B310,常规版本稳定性测试结果!$X$5:$X$2318,$B310,常规版本稳定性测试结果!$E$5:$E$2318,"FBU")</f>
        <v>0</v>
      </c>
      <c r="J310" s="99">
        <f>COUNTIFS(常规版本稳定性测试结果!$X$5:$X$2318,汇总!$B310,常规版本稳定性测试结果!$X$5:$X$2318,$B310,常规版本稳定性测试结果!$E$5:$E$2318,"FBU")</f>
        <v>0</v>
      </c>
    </row>
    <row r="311" spans="2:10" hidden="1" outlineLevel="2">
      <c r="B311" s="112">
        <v>43426</v>
      </c>
      <c r="C311" s="112"/>
      <c r="D311" s="106">
        <f>COUNTIFS(常规版本稳定性测试结果!$X$5:$X$2318,汇总!$B311,常规版本稳定性测试结果!$X$5:$X$2318,$B311)</f>
        <v>0</v>
      </c>
      <c r="E311" s="106">
        <f>COUNTIFS(常规版本稳定性测试结果!$X$5:$X$2318,汇总!$B311,常规版本稳定性测试结果!$X$5:$X$2318,$B311,常规版本稳定性测试结果!$AH$5:$AH$2318,"OK")</f>
        <v>0</v>
      </c>
      <c r="F311" s="107">
        <f>COUNTIFS(常规版本稳定性测试结果!$X$5:$X$2318,汇总!$B311,常规版本稳定性测试结果!$X$5:$X$2318,$B311,常规版本稳定性测试结果!$AH$5:$AH$2318,"NG")</f>
        <v>0</v>
      </c>
      <c r="G311" s="108">
        <f>COUNTIFS(常规版本稳定性测试结果!$X$5:$X$2318,汇总!$B311,常规版本稳定性测试结果!$X$5:$X$2318,$B311,常规版本稳定性测试结果!$E$5:$E$2318,"JV")</f>
        <v>0</v>
      </c>
      <c r="H311" s="108">
        <f>COUNTIFS(常规版本稳定性测试结果!$X$5:$X$2318,汇总!$B311,常规版本稳定性测试结果!$X$5:$X$2318,$B311,常规版本稳定性测试结果!$E$5:$E$2318,"FBU")</f>
        <v>0</v>
      </c>
      <c r="I311" s="99">
        <f>COUNTIFS(常规版本稳定性测试结果!$X$5:$X$2318,汇总!$B311,常规版本稳定性测试结果!$X$5:$X$2318,$B311,常规版本稳定性测试结果!$E$5:$E$2318,"FBU")</f>
        <v>0</v>
      </c>
      <c r="J311" s="99">
        <f>COUNTIFS(常规版本稳定性测试结果!$X$5:$X$2318,汇总!$B311,常规版本稳定性测试结果!$X$5:$X$2318,$B311,常规版本稳定性测试结果!$E$5:$E$2318,"FBU")</f>
        <v>0</v>
      </c>
    </row>
    <row r="312" spans="2:10" hidden="1" outlineLevel="2">
      <c r="B312" s="112">
        <v>43427</v>
      </c>
      <c r="C312" s="112"/>
      <c r="D312" s="106">
        <f>COUNTIFS(常规版本稳定性测试结果!$X$5:$X$2318,汇总!$B312,常规版本稳定性测试结果!$X$5:$X$2318,$B312)</f>
        <v>0</v>
      </c>
      <c r="E312" s="106">
        <f>COUNTIFS(常规版本稳定性测试结果!$X$5:$X$2318,汇总!$B312,常规版本稳定性测试结果!$X$5:$X$2318,$B312,常规版本稳定性测试结果!$AH$5:$AH$2318,"OK")</f>
        <v>0</v>
      </c>
      <c r="F312" s="107">
        <f>COUNTIFS(常规版本稳定性测试结果!$X$5:$X$2318,汇总!$B312,常规版本稳定性测试结果!$X$5:$X$2318,$B312,常规版本稳定性测试结果!$AH$5:$AH$2318,"NG")</f>
        <v>0</v>
      </c>
      <c r="G312" s="108">
        <f>COUNTIFS(常规版本稳定性测试结果!$X$5:$X$2318,汇总!$B312,常规版本稳定性测试结果!$X$5:$X$2318,$B312,常规版本稳定性测试结果!$E$5:$E$2318,"JV")</f>
        <v>0</v>
      </c>
      <c r="H312" s="108">
        <f>COUNTIFS(常规版本稳定性测试结果!$X$5:$X$2318,汇总!$B312,常规版本稳定性测试结果!$X$5:$X$2318,$B312,常规版本稳定性测试结果!$E$5:$E$2318,"FBU")</f>
        <v>0</v>
      </c>
      <c r="I312" s="99">
        <f>COUNTIFS(常规版本稳定性测试结果!$X$5:$X$2318,汇总!$B312,常规版本稳定性测试结果!$X$5:$X$2318,$B312,常规版本稳定性测试结果!$E$5:$E$2318,"FBU")</f>
        <v>0</v>
      </c>
      <c r="J312" s="99">
        <f>COUNTIFS(常规版本稳定性测试结果!$X$5:$X$2318,汇总!$B312,常规版本稳定性测试结果!$X$5:$X$2318,$B312,常规版本稳定性测试结果!$E$5:$E$2318,"FBU")</f>
        <v>0</v>
      </c>
    </row>
    <row r="313" spans="2:10" hidden="1" outlineLevel="2">
      <c r="B313" s="112">
        <v>43428</v>
      </c>
      <c r="C313" s="112"/>
      <c r="D313" s="106">
        <f>COUNTIFS(常规版本稳定性测试结果!$X$5:$X$2318,汇总!$B313,常规版本稳定性测试结果!$X$5:$X$2318,$B313)</f>
        <v>0</v>
      </c>
      <c r="E313" s="106">
        <f>COUNTIFS(常规版本稳定性测试结果!$X$5:$X$2318,汇总!$B313,常规版本稳定性测试结果!$X$5:$X$2318,$B313,常规版本稳定性测试结果!$AH$5:$AH$2318,"OK")</f>
        <v>0</v>
      </c>
      <c r="F313" s="107">
        <f>COUNTIFS(常规版本稳定性测试结果!$X$5:$X$2318,汇总!$B313,常规版本稳定性测试结果!$X$5:$X$2318,$B313,常规版本稳定性测试结果!$AH$5:$AH$2318,"NG")</f>
        <v>0</v>
      </c>
      <c r="G313" s="108">
        <f>COUNTIFS(常规版本稳定性测试结果!$X$5:$X$2318,汇总!$B313,常规版本稳定性测试结果!$X$5:$X$2318,$B313,常规版本稳定性测试结果!$E$5:$E$2318,"JV")</f>
        <v>0</v>
      </c>
      <c r="H313" s="108">
        <f>COUNTIFS(常规版本稳定性测试结果!$X$5:$X$2318,汇总!$B313,常规版本稳定性测试结果!$X$5:$X$2318,$B313,常规版本稳定性测试结果!$E$5:$E$2318,"FBU")</f>
        <v>0</v>
      </c>
      <c r="I313" s="99">
        <f>COUNTIFS(常规版本稳定性测试结果!$X$5:$X$2318,汇总!$B313,常规版本稳定性测试结果!$X$5:$X$2318,$B313,常规版本稳定性测试结果!$E$5:$E$2318,"FBU")</f>
        <v>0</v>
      </c>
      <c r="J313" s="99">
        <f>COUNTIFS(常规版本稳定性测试结果!$X$5:$X$2318,汇总!$B313,常规版本稳定性测试结果!$X$5:$X$2318,$B313,常规版本稳定性测试结果!$E$5:$E$2318,"FBU")</f>
        <v>0</v>
      </c>
    </row>
    <row r="314" spans="2:10" hidden="1" outlineLevel="2">
      <c r="B314" s="112">
        <v>43429</v>
      </c>
      <c r="C314" s="112"/>
      <c r="D314" s="106">
        <f>COUNTIFS(常规版本稳定性测试结果!$X$5:$X$2318,汇总!$B314,常规版本稳定性测试结果!$X$5:$X$2318,$B314)</f>
        <v>0</v>
      </c>
      <c r="E314" s="106">
        <f>COUNTIFS(常规版本稳定性测试结果!$X$5:$X$2318,汇总!$B314,常规版本稳定性测试结果!$X$5:$X$2318,$B314,常规版本稳定性测试结果!$AH$5:$AH$2318,"OK")</f>
        <v>0</v>
      </c>
      <c r="F314" s="107">
        <f>COUNTIFS(常规版本稳定性测试结果!$X$5:$X$2318,汇总!$B314,常规版本稳定性测试结果!$X$5:$X$2318,$B314,常规版本稳定性测试结果!$AH$5:$AH$2318,"NG")</f>
        <v>0</v>
      </c>
      <c r="G314" s="108">
        <f>COUNTIFS(常规版本稳定性测试结果!$X$5:$X$2318,汇总!$B314,常规版本稳定性测试结果!$X$5:$X$2318,$B314,常规版本稳定性测试结果!$E$5:$E$2318,"JV")</f>
        <v>0</v>
      </c>
      <c r="H314" s="108">
        <f>COUNTIFS(常规版本稳定性测试结果!$X$5:$X$2318,汇总!$B314,常规版本稳定性测试结果!$X$5:$X$2318,$B314,常规版本稳定性测试结果!$E$5:$E$2318,"FBU")</f>
        <v>0</v>
      </c>
      <c r="I314" s="99">
        <f>COUNTIFS(常规版本稳定性测试结果!$X$5:$X$2318,汇总!$B314,常规版本稳定性测试结果!$X$5:$X$2318,$B314,常规版本稳定性测试结果!$E$5:$E$2318,"FBU")</f>
        <v>0</v>
      </c>
      <c r="J314" s="99">
        <f>COUNTIFS(常规版本稳定性测试结果!$X$5:$X$2318,汇总!$B314,常规版本稳定性测试结果!$X$5:$X$2318,$B314,常规版本稳定性测试结果!$E$5:$E$2318,"FBU")</f>
        <v>0</v>
      </c>
    </row>
    <row r="315" spans="2:10" hidden="1" outlineLevel="2">
      <c r="B315" s="112">
        <v>43430</v>
      </c>
      <c r="C315" s="112"/>
      <c r="D315" s="106">
        <f>COUNTIFS(常规版本稳定性测试结果!$X$5:$X$2318,汇总!$B315,常规版本稳定性测试结果!$X$5:$X$2318,$B315)</f>
        <v>0</v>
      </c>
      <c r="E315" s="106">
        <f>COUNTIFS(常规版本稳定性测试结果!$X$5:$X$2318,汇总!$B315,常规版本稳定性测试结果!$X$5:$X$2318,$B315,常规版本稳定性测试结果!$AH$5:$AH$2318,"OK")</f>
        <v>0</v>
      </c>
      <c r="F315" s="107">
        <f>COUNTIFS(常规版本稳定性测试结果!$X$5:$X$2318,汇总!$B315,常规版本稳定性测试结果!$X$5:$X$2318,$B315,常规版本稳定性测试结果!$AH$5:$AH$2318,"NG")</f>
        <v>0</v>
      </c>
      <c r="G315" s="108">
        <f>COUNTIFS(常规版本稳定性测试结果!$X$5:$X$2318,汇总!$B315,常规版本稳定性测试结果!$X$5:$X$2318,$B315,常规版本稳定性测试结果!$E$5:$E$2318,"JV")</f>
        <v>0</v>
      </c>
      <c r="H315" s="108">
        <f>COUNTIFS(常规版本稳定性测试结果!$X$5:$X$2318,汇总!$B315,常规版本稳定性测试结果!$X$5:$X$2318,$B315,常规版本稳定性测试结果!$E$5:$E$2318,"FBU")</f>
        <v>0</v>
      </c>
      <c r="I315" s="99">
        <f>COUNTIFS(常规版本稳定性测试结果!$X$5:$X$2318,汇总!$B315,常规版本稳定性测试结果!$X$5:$X$2318,$B315,常规版本稳定性测试结果!$E$5:$E$2318,"FBU")</f>
        <v>0</v>
      </c>
      <c r="J315" s="99">
        <f>COUNTIFS(常规版本稳定性测试结果!$X$5:$X$2318,汇总!$B315,常规版本稳定性测试结果!$X$5:$X$2318,$B315,常规版本稳定性测试结果!$E$5:$E$2318,"FBU")</f>
        <v>0</v>
      </c>
    </row>
    <row r="316" spans="2:10" hidden="1" outlineLevel="2">
      <c r="B316" s="112">
        <v>43431</v>
      </c>
      <c r="C316" s="112"/>
      <c r="D316" s="106">
        <f>COUNTIFS(常规版本稳定性测试结果!$X$5:$X$2318,汇总!$B316,常规版本稳定性测试结果!$X$5:$X$2318,$B316)</f>
        <v>0</v>
      </c>
      <c r="E316" s="106">
        <f>COUNTIFS(常规版本稳定性测试结果!$X$5:$X$2318,汇总!$B316,常规版本稳定性测试结果!$X$5:$X$2318,$B316,常规版本稳定性测试结果!$AH$5:$AH$2318,"OK")</f>
        <v>0</v>
      </c>
      <c r="F316" s="107">
        <f>COUNTIFS(常规版本稳定性测试结果!$X$5:$X$2318,汇总!$B316,常规版本稳定性测试结果!$X$5:$X$2318,$B316,常规版本稳定性测试结果!$AH$5:$AH$2318,"NG")</f>
        <v>0</v>
      </c>
      <c r="G316" s="108">
        <f>COUNTIFS(常规版本稳定性测试结果!$X$5:$X$2318,汇总!$B316,常规版本稳定性测试结果!$X$5:$X$2318,$B316,常规版本稳定性测试结果!$E$5:$E$2318,"JV")</f>
        <v>0</v>
      </c>
      <c r="H316" s="108">
        <f>COUNTIFS(常规版本稳定性测试结果!$X$5:$X$2318,汇总!$B316,常规版本稳定性测试结果!$X$5:$X$2318,$B316,常规版本稳定性测试结果!$E$5:$E$2318,"FBU")</f>
        <v>0</v>
      </c>
      <c r="I316" s="99">
        <f>COUNTIFS(常规版本稳定性测试结果!$X$5:$X$2318,汇总!$B316,常规版本稳定性测试结果!$X$5:$X$2318,$B316,常规版本稳定性测试结果!$E$5:$E$2318,"FBU")</f>
        <v>0</v>
      </c>
      <c r="J316" s="99">
        <f>COUNTIFS(常规版本稳定性测试结果!$X$5:$X$2318,汇总!$B316,常规版本稳定性测试结果!$X$5:$X$2318,$B316,常规版本稳定性测试结果!$E$5:$E$2318,"FBU")</f>
        <v>0</v>
      </c>
    </row>
    <row r="317" spans="2:10" hidden="1" outlineLevel="2">
      <c r="B317" s="112">
        <v>43432</v>
      </c>
      <c r="C317" s="112"/>
      <c r="D317" s="106">
        <f>COUNTIFS(常规版本稳定性测试结果!$X$5:$X$2318,汇总!$B317,常规版本稳定性测试结果!$X$5:$X$2318,$B317)</f>
        <v>0</v>
      </c>
      <c r="E317" s="106">
        <f>COUNTIFS(常规版本稳定性测试结果!$X$5:$X$2318,汇总!$B317,常规版本稳定性测试结果!$X$5:$X$2318,$B317,常规版本稳定性测试结果!$AH$5:$AH$2318,"OK")</f>
        <v>0</v>
      </c>
      <c r="F317" s="107">
        <f>COUNTIFS(常规版本稳定性测试结果!$X$5:$X$2318,汇总!$B317,常规版本稳定性测试结果!$X$5:$X$2318,$B317,常规版本稳定性测试结果!$AH$5:$AH$2318,"NG")</f>
        <v>0</v>
      </c>
      <c r="G317" s="108">
        <f>COUNTIFS(常规版本稳定性测试结果!$X$5:$X$2318,汇总!$B317,常规版本稳定性测试结果!$X$5:$X$2318,$B317,常规版本稳定性测试结果!$E$5:$E$2318,"JV")</f>
        <v>0</v>
      </c>
      <c r="H317" s="108">
        <f>COUNTIFS(常规版本稳定性测试结果!$X$5:$X$2318,汇总!$B317,常规版本稳定性测试结果!$X$5:$X$2318,$B317,常规版本稳定性测试结果!$E$5:$E$2318,"FBU")</f>
        <v>0</v>
      </c>
      <c r="I317" s="99">
        <f>COUNTIFS(常规版本稳定性测试结果!$X$5:$X$2318,汇总!$B317,常规版本稳定性测试结果!$X$5:$X$2318,$B317,常规版本稳定性测试结果!$E$5:$E$2318,"FBU")</f>
        <v>0</v>
      </c>
      <c r="J317" s="99">
        <f>COUNTIFS(常规版本稳定性测试结果!$X$5:$X$2318,汇总!$B317,常规版本稳定性测试结果!$X$5:$X$2318,$B317,常规版本稳定性测试结果!$E$5:$E$2318,"FBU")</f>
        <v>0</v>
      </c>
    </row>
    <row r="318" spans="2:10" hidden="1" outlineLevel="2">
      <c r="B318" s="112">
        <v>43433</v>
      </c>
      <c r="C318" s="112"/>
      <c r="D318" s="106">
        <f>COUNTIFS(常规版本稳定性测试结果!$X$5:$X$2318,汇总!$B318,常规版本稳定性测试结果!$X$5:$X$2318,$B318)</f>
        <v>0</v>
      </c>
      <c r="E318" s="106">
        <f>COUNTIFS(常规版本稳定性测试结果!$X$5:$X$2318,汇总!$B318,常规版本稳定性测试结果!$X$5:$X$2318,$B318,常规版本稳定性测试结果!$AH$5:$AH$2318,"OK")</f>
        <v>0</v>
      </c>
      <c r="F318" s="107">
        <f>COUNTIFS(常规版本稳定性测试结果!$X$5:$X$2318,汇总!$B318,常规版本稳定性测试结果!$X$5:$X$2318,$B318,常规版本稳定性测试结果!$AH$5:$AH$2318,"NG")</f>
        <v>0</v>
      </c>
      <c r="G318" s="108">
        <f>COUNTIFS(常规版本稳定性测试结果!$X$5:$X$2318,汇总!$B318,常规版本稳定性测试结果!$X$5:$X$2318,$B318,常规版本稳定性测试结果!$E$5:$E$2318,"JV")</f>
        <v>0</v>
      </c>
      <c r="H318" s="108">
        <f>COUNTIFS(常规版本稳定性测试结果!$X$5:$X$2318,汇总!$B318,常规版本稳定性测试结果!$X$5:$X$2318,$B318,常规版本稳定性测试结果!$E$5:$E$2318,"FBU")</f>
        <v>0</v>
      </c>
      <c r="I318" s="99">
        <f>COUNTIFS(常规版本稳定性测试结果!$X$5:$X$2318,汇总!$B318,常规版本稳定性测试结果!$X$5:$X$2318,$B318,常规版本稳定性测试结果!$E$5:$E$2318,"FBU")</f>
        <v>0</v>
      </c>
      <c r="J318" s="99">
        <f>COUNTIFS(常规版本稳定性测试结果!$X$5:$X$2318,汇总!$B318,常规版本稳定性测试结果!$X$5:$X$2318,$B318,常规版本稳定性测试结果!$E$5:$E$2318,"FBU")</f>
        <v>0</v>
      </c>
    </row>
    <row r="319" spans="2:10" hidden="1" outlineLevel="2">
      <c r="B319" s="112">
        <v>43434</v>
      </c>
      <c r="C319" s="112"/>
      <c r="D319" s="106">
        <f>COUNTIFS(常规版本稳定性测试结果!$X$5:$X$2318,汇总!$B319,常规版本稳定性测试结果!$X$5:$X$2318,$B319)</f>
        <v>0</v>
      </c>
      <c r="E319" s="106">
        <f>COUNTIFS(常规版本稳定性测试结果!$X$5:$X$2318,汇总!$B319,常规版本稳定性测试结果!$X$5:$X$2318,$B319,常规版本稳定性测试结果!$AH$5:$AH$2318,"OK")</f>
        <v>0</v>
      </c>
      <c r="F319" s="107">
        <f>COUNTIFS(常规版本稳定性测试结果!$X$5:$X$2318,汇总!$B319,常规版本稳定性测试结果!$X$5:$X$2318,$B319,常规版本稳定性测试结果!$AH$5:$AH$2318,"NG")</f>
        <v>0</v>
      </c>
      <c r="G319" s="108">
        <f>COUNTIFS(常规版本稳定性测试结果!$X$5:$X$2318,汇总!$B319,常规版本稳定性测试结果!$X$5:$X$2318,$B319,常规版本稳定性测试结果!$E$5:$E$2318,"JV")</f>
        <v>0</v>
      </c>
      <c r="H319" s="108">
        <f>COUNTIFS(常规版本稳定性测试结果!$X$5:$X$2318,汇总!$B319,常规版本稳定性测试结果!$X$5:$X$2318,$B319,常规版本稳定性测试结果!$E$5:$E$2318,"FBU")</f>
        <v>0</v>
      </c>
      <c r="I319" s="99">
        <f>COUNTIFS(常规版本稳定性测试结果!$X$5:$X$2318,汇总!$B319,常规版本稳定性测试结果!$X$5:$X$2318,$B319,常规版本稳定性测试结果!$E$5:$E$2318,"FBU")</f>
        <v>0</v>
      </c>
      <c r="J319" s="99">
        <f>COUNTIFS(常规版本稳定性测试结果!$X$5:$X$2318,汇总!$B319,常规版本稳定性测试结果!$X$5:$X$2318,$B319,常规版本稳定性测试结果!$E$5:$E$2318,"FBU")</f>
        <v>0</v>
      </c>
    </row>
    <row r="320" spans="2:10" hidden="1" outlineLevel="1" collapsed="1">
      <c r="B320" s="112">
        <v>43435</v>
      </c>
      <c r="C320" s="112"/>
      <c r="D320" s="106">
        <f>COUNTIFS(常规版本稳定性测试结果!$X$5:$X$2318,汇总!$B320,常规版本稳定性测试结果!$X$5:$X$2318,$B320)</f>
        <v>0</v>
      </c>
      <c r="E320" s="106">
        <f>COUNTIFS(常规版本稳定性测试结果!$X$5:$X$2318,汇总!$B320,常规版本稳定性测试结果!$X$5:$X$2318,$B320,常规版本稳定性测试结果!$AH$5:$AH$2318,"OK")</f>
        <v>0</v>
      </c>
      <c r="F320" s="107">
        <f>COUNTIFS(常规版本稳定性测试结果!$X$5:$X$2318,汇总!$B320,常规版本稳定性测试结果!$X$5:$X$2318,$B320,常规版本稳定性测试结果!$AH$5:$AH$2318,"NG")</f>
        <v>0</v>
      </c>
      <c r="G320" s="108">
        <f>COUNTIFS(常规版本稳定性测试结果!$X$5:$X$2318,汇总!$B320,常规版本稳定性测试结果!$X$5:$X$2318,$B320,常规版本稳定性测试结果!$E$5:$E$2318,"JV")</f>
        <v>0</v>
      </c>
      <c r="H320" s="108">
        <f>COUNTIFS(常规版本稳定性测试结果!$X$5:$X$2318,汇总!$B320,常规版本稳定性测试结果!$X$5:$X$2318,$B320,常规版本稳定性测试结果!$E$5:$E$2318,"FBU")</f>
        <v>0</v>
      </c>
      <c r="I320" s="99">
        <f>COUNTIFS(常规版本稳定性测试结果!$X$5:$X$2318,汇总!$B320,常规版本稳定性测试结果!$X$5:$X$2318,$B320,常规版本稳定性测试结果!$E$5:$E$2318,"FBU")</f>
        <v>0</v>
      </c>
      <c r="J320" s="99">
        <f>COUNTIFS(常规版本稳定性测试结果!$X$5:$X$2318,汇总!$B320,常规版本稳定性测试结果!$X$5:$X$2318,$B320,常规版本稳定性测试结果!$E$5:$E$2318,"FBU")</f>
        <v>0</v>
      </c>
    </row>
    <row r="321" spans="2:10" hidden="1" outlineLevel="2">
      <c r="B321" s="112">
        <v>43436</v>
      </c>
      <c r="C321" s="112"/>
      <c r="D321" s="106">
        <f>COUNTIFS(常规版本稳定性测试结果!$X$5:$X$2318,汇总!$B321,常规版本稳定性测试结果!$X$5:$X$2318,$B321)</f>
        <v>0</v>
      </c>
      <c r="E321" s="106">
        <f>COUNTIFS(常规版本稳定性测试结果!$X$5:$X$2318,汇总!$B321,常规版本稳定性测试结果!$X$5:$X$2318,$B321,常规版本稳定性测试结果!$AH$5:$AH$2318,"OK")</f>
        <v>0</v>
      </c>
      <c r="F321" s="107">
        <f>COUNTIFS(常规版本稳定性测试结果!$X$5:$X$2318,汇总!$B321,常规版本稳定性测试结果!$X$5:$X$2318,$B321,常规版本稳定性测试结果!$AH$5:$AH$2318,"NG")</f>
        <v>0</v>
      </c>
      <c r="G321" s="108">
        <f>COUNTIFS(常规版本稳定性测试结果!$X$5:$X$2318,汇总!$B321,常规版本稳定性测试结果!$X$5:$X$2318,$B321,常规版本稳定性测试结果!$E$5:$E$2318,"JV")</f>
        <v>0</v>
      </c>
      <c r="H321" s="108">
        <f>COUNTIFS(常规版本稳定性测试结果!$X$5:$X$2318,汇总!$B321,常规版本稳定性测试结果!$X$5:$X$2318,$B321,常规版本稳定性测试结果!$E$5:$E$2318,"FBU")</f>
        <v>0</v>
      </c>
      <c r="I321" s="99">
        <f>COUNTIFS(常规版本稳定性测试结果!$X$5:$X$2318,汇总!$B321,常规版本稳定性测试结果!$X$5:$X$2318,$B321,常规版本稳定性测试结果!$E$5:$E$2318,"FBU")</f>
        <v>0</v>
      </c>
      <c r="J321" s="99">
        <f>COUNTIFS(常规版本稳定性测试结果!$X$5:$X$2318,汇总!$B321,常规版本稳定性测试结果!$X$5:$X$2318,$B321,常规版本稳定性测试结果!$E$5:$E$2318,"FBU")</f>
        <v>0</v>
      </c>
    </row>
    <row r="322" spans="2:10" hidden="1" outlineLevel="2">
      <c r="B322" s="112">
        <v>43437</v>
      </c>
      <c r="C322" s="112"/>
      <c r="D322" s="106">
        <f>COUNTIFS(常规版本稳定性测试结果!$X$5:$X$2318,汇总!$B322,常规版本稳定性测试结果!$X$5:$X$2318,$B322)</f>
        <v>0</v>
      </c>
      <c r="E322" s="106">
        <f>COUNTIFS(常规版本稳定性测试结果!$X$5:$X$2318,汇总!$B322,常规版本稳定性测试结果!$X$5:$X$2318,$B322,常规版本稳定性测试结果!$AH$5:$AH$2318,"OK")</f>
        <v>0</v>
      </c>
      <c r="F322" s="107">
        <f>COUNTIFS(常规版本稳定性测试结果!$X$5:$X$2318,汇总!$B322,常规版本稳定性测试结果!$X$5:$X$2318,$B322,常规版本稳定性测试结果!$AH$5:$AH$2318,"NG")</f>
        <v>0</v>
      </c>
      <c r="G322" s="108">
        <f>COUNTIFS(常规版本稳定性测试结果!$X$5:$X$2318,汇总!$B322,常规版本稳定性测试结果!$X$5:$X$2318,$B322,常规版本稳定性测试结果!$E$5:$E$2318,"JV")</f>
        <v>0</v>
      </c>
      <c r="H322" s="108">
        <f>COUNTIFS(常规版本稳定性测试结果!$X$5:$X$2318,汇总!$B322,常规版本稳定性测试结果!$X$5:$X$2318,$B322,常规版本稳定性测试结果!$E$5:$E$2318,"FBU")</f>
        <v>0</v>
      </c>
      <c r="I322" s="99">
        <f>COUNTIFS(常规版本稳定性测试结果!$X$5:$X$2318,汇总!$B322,常规版本稳定性测试结果!$X$5:$X$2318,$B322,常规版本稳定性测试结果!$E$5:$E$2318,"FBU")</f>
        <v>0</v>
      </c>
      <c r="J322" s="99">
        <f>COUNTIFS(常规版本稳定性测试结果!$X$5:$X$2318,汇总!$B322,常规版本稳定性测试结果!$X$5:$X$2318,$B322,常规版本稳定性测试结果!$E$5:$E$2318,"FBU")</f>
        <v>0</v>
      </c>
    </row>
    <row r="323" spans="2:10" hidden="1" outlineLevel="2">
      <c r="B323" s="112">
        <v>43438</v>
      </c>
      <c r="C323" s="112"/>
      <c r="D323" s="106">
        <f>COUNTIFS(常规版本稳定性测试结果!$X$5:$X$2318,汇总!$B323,常规版本稳定性测试结果!$X$5:$X$2318,$B323)</f>
        <v>0</v>
      </c>
      <c r="E323" s="106">
        <f>COUNTIFS(常规版本稳定性测试结果!$X$5:$X$2318,汇总!$B323,常规版本稳定性测试结果!$X$5:$X$2318,$B323,常规版本稳定性测试结果!$AH$5:$AH$2318,"OK")</f>
        <v>0</v>
      </c>
      <c r="F323" s="107">
        <f>COUNTIFS(常规版本稳定性测试结果!$X$5:$X$2318,汇总!$B323,常规版本稳定性测试结果!$X$5:$X$2318,$B323,常规版本稳定性测试结果!$AH$5:$AH$2318,"NG")</f>
        <v>0</v>
      </c>
      <c r="G323" s="108">
        <f>COUNTIFS(常规版本稳定性测试结果!$X$5:$X$2318,汇总!$B323,常规版本稳定性测试结果!$X$5:$X$2318,$B323,常规版本稳定性测试结果!$E$5:$E$2318,"JV")</f>
        <v>0</v>
      </c>
      <c r="H323" s="108">
        <f>COUNTIFS(常规版本稳定性测试结果!$X$5:$X$2318,汇总!$B323,常规版本稳定性测试结果!$X$5:$X$2318,$B323,常规版本稳定性测试结果!$E$5:$E$2318,"FBU")</f>
        <v>0</v>
      </c>
      <c r="I323" s="99">
        <f>COUNTIFS(常规版本稳定性测试结果!$X$5:$X$2318,汇总!$B323,常规版本稳定性测试结果!$X$5:$X$2318,$B323,常规版本稳定性测试结果!$E$5:$E$2318,"FBU")</f>
        <v>0</v>
      </c>
      <c r="J323" s="99">
        <f>COUNTIFS(常规版本稳定性测试结果!$X$5:$X$2318,汇总!$B323,常规版本稳定性测试结果!$X$5:$X$2318,$B323,常规版本稳定性测试结果!$E$5:$E$2318,"FBU")</f>
        <v>0</v>
      </c>
    </row>
    <row r="324" spans="2:10" hidden="1" outlineLevel="2">
      <c r="B324" s="112">
        <v>43439</v>
      </c>
      <c r="C324" s="112"/>
      <c r="D324" s="106">
        <f>COUNTIFS(常规版本稳定性测试结果!$X$5:$X$2318,汇总!$B324,常规版本稳定性测试结果!$X$5:$X$2318,$B324)</f>
        <v>0</v>
      </c>
      <c r="E324" s="106">
        <f>COUNTIFS(常规版本稳定性测试结果!$X$5:$X$2318,汇总!$B324,常规版本稳定性测试结果!$X$5:$X$2318,$B324,常规版本稳定性测试结果!$AH$5:$AH$2318,"OK")</f>
        <v>0</v>
      </c>
      <c r="F324" s="107">
        <f>COUNTIFS(常规版本稳定性测试结果!$X$5:$X$2318,汇总!$B324,常规版本稳定性测试结果!$X$5:$X$2318,$B324,常规版本稳定性测试结果!$AH$5:$AH$2318,"NG")</f>
        <v>0</v>
      </c>
      <c r="G324" s="108">
        <f>COUNTIFS(常规版本稳定性测试结果!$X$5:$X$2318,汇总!$B324,常规版本稳定性测试结果!$X$5:$X$2318,$B324,常规版本稳定性测试结果!$E$5:$E$2318,"JV")</f>
        <v>0</v>
      </c>
      <c r="H324" s="108">
        <f>COUNTIFS(常规版本稳定性测试结果!$X$5:$X$2318,汇总!$B324,常规版本稳定性测试结果!$X$5:$X$2318,$B324,常规版本稳定性测试结果!$E$5:$E$2318,"FBU")</f>
        <v>0</v>
      </c>
      <c r="I324" s="99">
        <f>COUNTIFS(常规版本稳定性测试结果!$X$5:$X$2318,汇总!$B324,常规版本稳定性测试结果!$X$5:$X$2318,$B324,常规版本稳定性测试结果!$E$5:$E$2318,"FBU")</f>
        <v>0</v>
      </c>
      <c r="J324" s="99">
        <f>COUNTIFS(常规版本稳定性测试结果!$X$5:$X$2318,汇总!$B324,常规版本稳定性测试结果!$X$5:$X$2318,$B324,常规版本稳定性测试结果!$E$5:$E$2318,"FBU")</f>
        <v>0</v>
      </c>
    </row>
    <row r="325" spans="2:10" hidden="1" outlineLevel="2">
      <c r="B325" s="112">
        <v>43440</v>
      </c>
      <c r="C325" s="112"/>
      <c r="D325" s="106">
        <f>COUNTIFS(常规版本稳定性测试结果!$X$5:$X$2318,汇总!$B325,常规版本稳定性测试结果!$X$5:$X$2318,$B325)</f>
        <v>0</v>
      </c>
      <c r="E325" s="106">
        <f>COUNTIFS(常规版本稳定性测试结果!$X$5:$X$2318,汇总!$B325,常规版本稳定性测试结果!$X$5:$X$2318,$B325,常规版本稳定性测试结果!$AH$5:$AH$2318,"OK")</f>
        <v>0</v>
      </c>
      <c r="F325" s="107">
        <f>COUNTIFS(常规版本稳定性测试结果!$X$5:$X$2318,汇总!$B325,常规版本稳定性测试结果!$X$5:$X$2318,$B325,常规版本稳定性测试结果!$AH$5:$AH$2318,"NG")</f>
        <v>0</v>
      </c>
      <c r="G325" s="108">
        <f>COUNTIFS(常规版本稳定性测试结果!$X$5:$X$2318,汇总!$B325,常规版本稳定性测试结果!$X$5:$X$2318,$B325,常规版本稳定性测试结果!$E$5:$E$2318,"JV")</f>
        <v>0</v>
      </c>
      <c r="H325" s="108">
        <f>COUNTIFS(常规版本稳定性测试结果!$X$5:$X$2318,汇总!$B325,常规版本稳定性测试结果!$X$5:$X$2318,$B325,常规版本稳定性测试结果!$E$5:$E$2318,"FBU")</f>
        <v>0</v>
      </c>
      <c r="I325" s="99">
        <f>COUNTIFS(常规版本稳定性测试结果!$X$5:$X$2318,汇总!$B325,常规版本稳定性测试结果!$X$5:$X$2318,$B325,常规版本稳定性测试结果!$E$5:$E$2318,"FBU")</f>
        <v>0</v>
      </c>
      <c r="J325" s="99">
        <f>COUNTIFS(常规版本稳定性测试结果!$X$5:$X$2318,汇总!$B325,常规版本稳定性测试结果!$X$5:$X$2318,$B325,常规版本稳定性测试结果!$E$5:$E$2318,"FBU")</f>
        <v>0</v>
      </c>
    </row>
    <row r="326" spans="2:10" hidden="1" outlineLevel="2">
      <c r="B326" s="112">
        <v>43441</v>
      </c>
      <c r="C326" s="112"/>
      <c r="D326" s="106">
        <f>COUNTIFS(常规版本稳定性测试结果!$X$5:$X$2318,汇总!$B326,常规版本稳定性测试结果!$X$5:$X$2318,$B326)</f>
        <v>0</v>
      </c>
      <c r="E326" s="106">
        <f>COUNTIFS(常规版本稳定性测试结果!$X$5:$X$2318,汇总!$B326,常规版本稳定性测试结果!$X$5:$X$2318,$B326,常规版本稳定性测试结果!$AH$5:$AH$2318,"OK")</f>
        <v>0</v>
      </c>
      <c r="F326" s="107">
        <f>COUNTIFS(常规版本稳定性测试结果!$X$5:$X$2318,汇总!$B326,常规版本稳定性测试结果!$X$5:$X$2318,$B326,常规版本稳定性测试结果!$AH$5:$AH$2318,"NG")</f>
        <v>0</v>
      </c>
      <c r="G326" s="108">
        <f>COUNTIFS(常规版本稳定性测试结果!$X$5:$X$2318,汇总!$B326,常规版本稳定性测试结果!$X$5:$X$2318,$B326,常规版本稳定性测试结果!$E$5:$E$2318,"JV")</f>
        <v>0</v>
      </c>
      <c r="H326" s="108">
        <f>COUNTIFS(常规版本稳定性测试结果!$X$5:$X$2318,汇总!$B326,常规版本稳定性测试结果!$X$5:$X$2318,$B326,常规版本稳定性测试结果!$E$5:$E$2318,"FBU")</f>
        <v>0</v>
      </c>
      <c r="I326" s="99">
        <f>COUNTIFS(常规版本稳定性测试结果!$X$5:$X$2318,汇总!$B326,常规版本稳定性测试结果!$X$5:$X$2318,$B326,常规版本稳定性测试结果!$E$5:$E$2318,"FBU")</f>
        <v>0</v>
      </c>
      <c r="J326" s="99">
        <f>COUNTIFS(常规版本稳定性测试结果!$X$5:$X$2318,汇总!$B326,常规版本稳定性测试结果!$X$5:$X$2318,$B326,常规版本稳定性测试结果!$E$5:$E$2318,"FBU")</f>
        <v>0</v>
      </c>
    </row>
    <row r="327" spans="2:10" hidden="1" outlineLevel="2">
      <c r="B327" s="112">
        <v>43442</v>
      </c>
      <c r="C327" s="112"/>
      <c r="D327" s="106">
        <f>COUNTIFS(常规版本稳定性测试结果!$X$5:$X$2318,汇总!$B327,常规版本稳定性测试结果!$X$5:$X$2318,$B327)</f>
        <v>0</v>
      </c>
      <c r="E327" s="106">
        <f>COUNTIFS(常规版本稳定性测试结果!$X$5:$X$2318,汇总!$B327,常规版本稳定性测试结果!$X$5:$X$2318,$B327,常规版本稳定性测试结果!$AH$5:$AH$2318,"OK")</f>
        <v>0</v>
      </c>
      <c r="F327" s="107">
        <f>COUNTIFS(常规版本稳定性测试结果!$X$5:$X$2318,汇总!$B327,常规版本稳定性测试结果!$X$5:$X$2318,$B327,常规版本稳定性测试结果!$AH$5:$AH$2318,"NG")</f>
        <v>0</v>
      </c>
      <c r="G327" s="108">
        <f>COUNTIFS(常规版本稳定性测试结果!$X$5:$X$2318,汇总!$B327,常规版本稳定性测试结果!$X$5:$X$2318,$B327,常规版本稳定性测试结果!$E$5:$E$2318,"JV")</f>
        <v>0</v>
      </c>
      <c r="H327" s="108">
        <f>COUNTIFS(常规版本稳定性测试结果!$X$5:$X$2318,汇总!$B327,常规版本稳定性测试结果!$X$5:$X$2318,$B327,常规版本稳定性测试结果!$E$5:$E$2318,"FBU")</f>
        <v>0</v>
      </c>
      <c r="I327" s="99">
        <f>COUNTIFS(常规版本稳定性测试结果!$X$5:$X$2318,汇总!$B327,常规版本稳定性测试结果!$X$5:$X$2318,$B327,常规版本稳定性测试结果!$E$5:$E$2318,"FBU")</f>
        <v>0</v>
      </c>
      <c r="J327" s="99">
        <f>COUNTIFS(常规版本稳定性测试结果!$X$5:$X$2318,汇总!$B327,常规版本稳定性测试结果!$X$5:$X$2318,$B327,常规版本稳定性测试结果!$E$5:$E$2318,"FBU")</f>
        <v>0</v>
      </c>
    </row>
    <row r="328" spans="2:10" hidden="1" outlineLevel="2">
      <c r="B328" s="112">
        <v>43443</v>
      </c>
      <c r="C328" s="112"/>
      <c r="D328" s="106">
        <f>COUNTIFS(常规版本稳定性测试结果!$X$5:$X$2318,汇总!$B328,常规版本稳定性测试结果!$X$5:$X$2318,$B328)</f>
        <v>0</v>
      </c>
      <c r="E328" s="106">
        <f>COUNTIFS(常规版本稳定性测试结果!$X$5:$X$2318,汇总!$B328,常规版本稳定性测试结果!$X$5:$X$2318,$B328,常规版本稳定性测试结果!$AH$5:$AH$2318,"OK")</f>
        <v>0</v>
      </c>
      <c r="F328" s="107">
        <f>COUNTIFS(常规版本稳定性测试结果!$X$5:$X$2318,汇总!$B328,常规版本稳定性测试结果!$X$5:$X$2318,$B328,常规版本稳定性测试结果!$AH$5:$AH$2318,"NG")</f>
        <v>0</v>
      </c>
      <c r="G328" s="108">
        <f>COUNTIFS(常规版本稳定性测试结果!$X$5:$X$2318,汇总!$B328,常规版本稳定性测试结果!$X$5:$X$2318,$B328,常规版本稳定性测试结果!$E$5:$E$2318,"JV")</f>
        <v>0</v>
      </c>
      <c r="H328" s="108">
        <f>COUNTIFS(常规版本稳定性测试结果!$X$5:$X$2318,汇总!$B328,常规版本稳定性测试结果!$X$5:$X$2318,$B328,常规版本稳定性测试结果!$E$5:$E$2318,"FBU")</f>
        <v>0</v>
      </c>
      <c r="I328" s="99">
        <f>COUNTIFS(常规版本稳定性测试结果!$X$5:$X$2318,汇总!$B328,常规版本稳定性测试结果!$X$5:$X$2318,$B328,常规版本稳定性测试结果!$E$5:$E$2318,"FBU")</f>
        <v>0</v>
      </c>
      <c r="J328" s="99">
        <f>COUNTIFS(常规版本稳定性测试结果!$X$5:$X$2318,汇总!$B328,常规版本稳定性测试结果!$X$5:$X$2318,$B328,常规版本稳定性测试结果!$E$5:$E$2318,"FBU")</f>
        <v>0</v>
      </c>
    </row>
    <row r="329" spans="2:10" hidden="1" outlineLevel="2">
      <c r="B329" s="112">
        <v>43444</v>
      </c>
      <c r="C329" s="112"/>
      <c r="D329" s="106">
        <f>COUNTIFS(常规版本稳定性测试结果!$X$5:$X$2318,汇总!$B329,常规版本稳定性测试结果!$X$5:$X$2318,$B329)</f>
        <v>0</v>
      </c>
      <c r="E329" s="106">
        <f>COUNTIFS(常规版本稳定性测试结果!$X$5:$X$2318,汇总!$B329,常规版本稳定性测试结果!$X$5:$X$2318,$B329,常规版本稳定性测试结果!$AH$5:$AH$2318,"OK")</f>
        <v>0</v>
      </c>
      <c r="F329" s="107">
        <f>COUNTIFS(常规版本稳定性测试结果!$X$5:$X$2318,汇总!$B329,常规版本稳定性测试结果!$X$5:$X$2318,$B329,常规版本稳定性测试结果!$AH$5:$AH$2318,"NG")</f>
        <v>0</v>
      </c>
      <c r="G329" s="108">
        <f>COUNTIFS(常规版本稳定性测试结果!$X$5:$X$2318,汇总!$B329,常规版本稳定性测试结果!$X$5:$X$2318,$B329,常规版本稳定性测试结果!$E$5:$E$2318,"JV")</f>
        <v>0</v>
      </c>
      <c r="H329" s="108">
        <f>COUNTIFS(常规版本稳定性测试结果!$X$5:$X$2318,汇总!$B329,常规版本稳定性测试结果!$X$5:$X$2318,$B329,常规版本稳定性测试结果!$E$5:$E$2318,"FBU")</f>
        <v>0</v>
      </c>
      <c r="I329" s="99">
        <f>COUNTIFS(常规版本稳定性测试结果!$X$5:$X$2318,汇总!$B329,常规版本稳定性测试结果!$X$5:$X$2318,$B329,常规版本稳定性测试结果!$E$5:$E$2318,"FBU")</f>
        <v>0</v>
      </c>
      <c r="J329" s="99">
        <f>COUNTIFS(常规版本稳定性测试结果!$X$5:$X$2318,汇总!$B329,常规版本稳定性测试结果!$X$5:$X$2318,$B329,常规版本稳定性测试结果!$E$5:$E$2318,"FBU")</f>
        <v>0</v>
      </c>
    </row>
    <row r="330" spans="2:10" hidden="1" outlineLevel="2">
      <c r="B330" s="112">
        <v>43445</v>
      </c>
      <c r="C330" s="112"/>
      <c r="D330" s="106">
        <f>COUNTIFS(常规版本稳定性测试结果!$X$5:$X$2318,汇总!$B330,常规版本稳定性测试结果!$X$5:$X$2318,$B330)</f>
        <v>0</v>
      </c>
      <c r="E330" s="106">
        <f>COUNTIFS(常规版本稳定性测试结果!$X$5:$X$2318,汇总!$B330,常规版本稳定性测试结果!$X$5:$X$2318,$B330,常规版本稳定性测试结果!$AH$5:$AH$2318,"OK")</f>
        <v>0</v>
      </c>
      <c r="F330" s="107">
        <f>COUNTIFS(常规版本稳定性测试结果!$X$5:$X$2318,汇总!$B330,常规版本稳定性测试结果!$X$5:$X$2318,$B330,常规版本稳定性测试结果!$AH$5:$AH$2318,"NG")</f>
        <v>0</v>
      </c>
      <c r="G330" s="108">
        <f>COUNTIFS(常规版本稳定性测试结果!$X$5:$X$2318,汇总!$B330,常规版本稳定性测试结果!$X$5:$X$2318,$B330,常规版本稳定性测试结果!$E$5:$E$2318,"JV")</f>
        <v>0</v>
      </c>
      <c r="H330" s="108">
        <f>COUNTIFS(常规版本稳定性测试结果!$X$5:$X$2318,汇总!$B330,常规版本稳定性测试结果!$X$5:$X$2318,$B330,常规版本稳定性测试结果!$E$5:$E$2318,"FBU")</f>
        <v>0</v>
      </c>
      <c r="I330" s="99">
        <f>COUNTIFS(常规版本稳定性测试结果!$X$5:$X$2318,汇总!$B330,常规版本稳定性测试结果!$X$5:$X$2318,$B330,常规版本稳定性测试结果!$E$5:$E$2318,"FBU")</f>
        <v>0</v>
      </c>
      <c r="J330" s="99">
        <f>COUNTIFS(常规版本稳定性测试结果!$X$5:$X$2318,汇总!$B330,常规版本稳定性测试结果!$X$5:$X$2318,$B330,常规版本稳定性测试结果!$E$5:$E$2318,"FBU")</f>
        <v>0</v>
      </c>
    </row>
    <row r="331" spans="2:10" hidden="1" outlineLevel="2">
      <c r="B331" s="112">
        <v>43446</v>
      </c>
      <c r="C331" s="112"/>
      <c r="D331" s="106">
        <f>COUNTIFS(常规版本稳定性测试结果!$X$5:$X$2318,汇总!$B331,常规版本稳定性测试结果!$X$5:$X$2318,$B331)</f>
        <v>0</v>
      </c>
      <c r="E331" s="106">
        <f>COUNTIFS(常规版本稳定性测试结果!$X$5:$X$2318,汇总!$B331,常规版本稳定性测试结果!$X$5:$X$2318,$B331,常规版本稳定性测试结果!$AH$5:$AH$2318,"OK")</f>
        <v>0</v>
      </c>
      <c r="F331" s="107">
        <f>COUNTIFS(常规版本稳定性测试结果!$X$5:$X$2318,汇总!$B331,常规版本稳定性测试结果!$X$5:$X$2318,$B331,常规版本稳定性测试结果!$AH$5:$AH$2318,"NG")</f>
        <v>0</v>
      </c>
      <c r="G331" s="108">
        <f>COUNTIFS(常规版本稳定性测试结果!$X$5:$X$2318,汇总!$B331,常规版本稳定性测试结果!$X$5:$X$2318,$B331,常规版本稳定性测试结果!$E$5:$E$2318,"JV")</f>
        <v>0</v>
      </c>
      <c r="H331" s="108">
        <f>COUNTIFS(常规版本稳定性测试结果!$X$5:$X$2318,汇总!$B331,常规版本稳定性测试结果!$X$5:$X$2318,$B331,常规版本稳定性测试结果!$E$5:$E$2318,"FBU")</f>
        <v>0</v>
      </c>
      <c r="I331" s="99">
        <f>COUNTIFS(常规版本稳定性测试结果!$X$5:$X$2318,汇总!$B331,常规版本稳定性测试结果!$X$5:$X$2318,$B331,常规版本稳定性测试结果!$E$5:$E$2318,"FBU")</f>
        <v>0</v>
      </c>
      <c r="J331" s="99">
        <f>COUNTIFS(常规版本稳定性测试结果!$X$5:$X$2318,汇总!$B331,常规版本稳定性测试结果!$X$5:$X$2318,$B331,常规版本稳定性测试结果!$E$5:$E$2318,"FBU")</f>
        <v>0</v>
      </c>
    </row>
    <row r="332" spans="2:10" hidden="1" outlineLevel="2">
      <c r="B332" s="112">
        <v>43447</v>
      </c>
      <c r="C332" s="112"/>
      <c r="D332" s="106">
        <f>COUNTIFS(常规版本稳定性测试结果!$X$5:$X$2318,汇总!$B332,常规版本稳定性测试结果!$X$5:$X$2318,$B332)</f>
        <v>0</v>
      </c>
      <c r="E332" s="106">
        <f>COUNTIFS(常规版本稳定性测试结果!$X$5:$X$2318,汇总!$B332,常规版本稳定性测试结果!$X$5:$X$2318,$B332,常规版本稳定性测试结果!$AH$5:$AH$2318,"OK")</f>
        <v>0</v>
      </c>
      <c r="F332" s="107">
        <f>COUNTIFS(常规版本稳定性测试结果!$X$5:$X$2318,汇总!$B332,常规版本稳定性测试结果!$X$5:$X$2318,$B332,常规版本稳定性测试结果!$AH$5:$AH$2318,"NG")</f>
        <v>0</v>
      </c>
      <c r="G332" s="108">
        <f>COUNTIFS(常规版本稳定性测试结果!$X$5:$X$2318,汇总!$B332,常规版本稳定性测试结果!$X$5:$X$2318,$B332,常规版本稳定性测试结果!$E$5:$E$2318,"JV")</f>
        <v>0</v>
      </c>
      <c r="H332" s="108">
        <f>COUNTIFS(常规版本稳定性测试结果!$X$5:$X$2318,汇总!$B332,常规版本稳定性测试结果!$X$5:$X$2318,$B332,常规版本稳定性测试结果!$E$5:$E$2318,"FBU")</f>
        <v>0</v>
      </c>
      <c r="I332" s="99">
        <f>COUNTIFS(常规版本稳定性测试结果!$X$5:$X$2318,汇总!$B332,常规版本稳定性测试结果!$X$5:$X$2318,$B332,常规版本稳定性测试结果!$E$5:$E$2318,"FBU")</f>
        <v>0</v>
      </c>
      <c r="J332" s="99">
        <f>COUNTIFS(常规版本稳定性测试结果!$X$5:$X$2318,汇总!$B332,常规版本稳定性测试结果!$X$5:$X$2318,$B332,常规版本稳定性测试结果!$E$5:$E$2318,"FBU")</f>
        <v>0</v>
      </c>
    </row>
    <row r="333" spans="2:10" hidden="1" outlineLevel="2">
      <c r="B333" s="112">
        <v>43448</v>
      </c>
      <c r="C333" s="112"/>
      <c r="D333" s="106">
        <f>COUNTIFS(常规版本稳定性测试结果!$X$5:$X$2318,汇总!$B333,常规版本稳定性测试结果!$X$5:$X$2318,$B333)</f>
        <v>0</v>
      </c>
      <c r="E333" s="106">
        <f>COUNTIFS(常规版本稳定性测试结果!$X$5:$X$2318,汇总!$B333,常规版本稳定性测试结果!$X$5:$X$2318,$B333,常规版本稳定性测试结果!$AH$5:$AH$2318,"OK")</f>
        <v>0</v>
      </c>
      <c r="F333" s="107">
        <f>COUNTIFS(常规版本稳定性测试结果!$X$5:$X$2318,汇总!$B333,常规版本稳定性测试结果!$X$5:$X$2318,$B333,常规版本稳定性测试结果!$AH$5:$AH$2318,"NG")</f>
        <v>0</v>
      </c>
      <c r="G333" s="108">
        <f>COUNTIFS(常规版本稳定性测试结果!$X$5:$X$2318,汇总!$B333,常规版本稳定性测试结果!$X$5:$X$2318,$B333,常规版本稳定性测试结果!$E$5:$E$2318,"JV")</f>
        <v>0</v>
      </c>
      <c r="H333" s="108">
        <f>COUNTIFS(常规版本稳定性测试结果!$X$5:$X$2318,汇总!$B333,常规版本稳定性测试结果!$X$5:$X$2318,$B333,常规版本稳定性测试结果!$E$5:$E$2318,"FBU")</f>
        <v>0</v>
      </c>
      <c r="I333" s="99">
        <f>COUNTIFS(常规版本稳定性测试结果!$X$5:$X$2318,汇总!$B333,常规版本稳定性测试结果!$X$5:$X$2318,$B333,常规版本稳定性测试结果!$E$5:$E$2318,"FBU")</f>
        <v>0</v>
      </c>
      <c r="J333" s="99">
        <f>COUNTIFS(常规版本稳定性测试结果!$X$5:$X$2318,汇总!$B333,常规版本稳定性测试结果!$X$5:$X$2318,$B333,常规版本稳定性测试结果!$E$5:$E$2318,"FBU")</f>
        <v>0</v>
      </c>
    </row>
    <row r="334" spans="2:10" hidden="1" outlineLevel="2">
      <c r="B334" s="112">
        <v>43449</v>
      </c>
      <c r="C334" s="112"/>
      <c r="D334" s="106">
        <f>COUNTIFS(常规版本稳定性测试结果!$X$5:$X$2318,汇总!$B334,常规版本稳定性测试结果!$X$5:$X$2318,$B334)</f>
        <v>0</v>
      </c>
      <c r="E334" s="106">
        <f>COUNTIFS(常规版本稳定性测试结果!$X$5:$X$2318,汇总!$B334,常规版本稳定性测试结果!$X$5:$X$2318,$B334,常规版本稳定性测试结果!$AH$5:$AH$2318,"OK")</f>
        <v>0</v>
      </c>
      <c r="F334" s="107">
        <f>COUNTIFS(常规版本稳定性测试结果!$X$5:$X$2318,汇总!$B334,常规版本稳定性测试结果!$X$5:$X$2318,$B334,常规版本稳定性测试结果!$AH$5:$AH$2318,"NG")</f>
        <v>0</v>
      </c>
      <c r="G334" s="108">
        <f>COUNTIFS(常规版本稳定性测试结果!$X$5:$X$2318,汇总!$B334,常规版本稳定性测试结果!$X$5:$X$2318,$B334,常规版本稳定性测试结果!$E$5:$E$2318,"JV")</f>
        <v>0</v>
      </c>
      <c r="H334" s="108">
        <f>COUNTIFS(常规版本稳定性测试结果!$X$5:$X$2318,汇总!$B334,常规版本稳定性测试结果!$X$5:$X$2318,$B334,常规版本稳定性测试结果!$E$5:$E$2318,"FBU")</f>
        <v>0</v>
      </c>
      <c r="I334" s="99">
        <f>COUNTIFS(常规版本稳定性测试结果!$X$5:$X$2318,汇总!$B334,常规版本稳定性测试结果!$X$5:$X$2318,$B334,常规版本稳定性测试结果!$E$5:$E$2318,"FBU")</f>
        <v>0</v>
      </c>
      <c r="J334" s="99">
        <f>COUNTIFS(常规版本稳定性测试结果!$X$5:$X$2318,汇总!$B334,常规版本稳定性测试结果!$X$5:$X$2318,$B334,常规版本稳定性测试结果!$E$5:$E$2318,"FBU")</f>
        <v>0</v>
      </c>
    </row>
    <row r="335" spans="2:10" hidden="1" outlineLevel="2">
      <c r="B335" s="112">
        <v>43450</v>
      </c>
      <c r="C335" s="112"/>
      <c r="D335" s="106">
        <f>COUNTIFS(常规版本稳定性测试结果!$X$5:$X$2318,汇总!$B335,常规版本稳定性测试结果!$X$5:$X$2318,$B335)</f>
        <v>0</v>
      </c>
      <c r="E335" s="106">
        <f>COUNTIFS(常规版本稳定性测试结果!$X$5:$X$2318,汇总!$B335,常规版本稳定性测试结果!$X$5:$X$2318,$B335,常规版本稳定性测试结果!$AH$5:$AH$2318,"OK")</f>
        <v>0</v>
      </c>
      <c r="F335" s="107">
        <f>COUNTIFS(常规版本稳定性测试结果!$X$5:$X$2318,汇总!$B335,常规版本稳定性测试结果!$X$5:$X$2318,$B335,常规版本稳定性测试结果!$AH$5:$AH$2318,"NG")</f>
        <v>0</v>
      </c>
      <c r="G335" s="108">
        <f>COUNTIFS(常规版本稳定性测试结果!$X$5:$X$2318,汇总!$B335,常规版本稳定性测试结果!$X$5:$X$2318,$B335,常规版本稳定性测试结果!$E$5:$E$2318,"JV")</f>
        <v>0</v>
      </c>
      <c r="H335" s="108">
        <f>COUNTIFS(常规版本稳定性测试结果!$X$5:$X$2318,汇总!$B335,常规版本稳定性测试结果!$X$5:$X$2318,$B335,常规版本稳定性测试结果!$E$5:$E$2318,"FBU")</f>
        <v>0</v>
      </c>
      <c r="I335" s="99">
        <f>COUNTIFS(常规版本稳定性测试结果!$X$5:$X$2318,汇总!$B335,常规版本稳定性测试结果!$X$5:$X$2318,$B335,常规版本稳定性测试结果!$E$5:$E$2318,"FBU")</f>
        <v>0</v>
      </c>
      <c r="J335" s="99">
        <f>COUNTIFS(常规版本稳定性测试结果!$X$5:$X$2318,汇总!$B335,常规版本稳定性测试结果!$X$5:$X$2318,$B335,常规版本稳定性测试结果!$E$5:$E$2318,"FBU")</f>
        <v>0</v>
      </c>
    </row>
    <row r="336" spans="2:10" hidden="1" outlineLevel="2">
      <c r="B336" s="112">
        <v>43451</v>
      </c>
      <c r="C336" s="112"/>
      <c r="D336" s="106">
        <f>COUNTIFS(常规版本稳定性测试结果!$X$5:$X$2318,汇总!$B336,常规版本稳定性测试结果!$X$5:$X$2318,$B336)</f>
        <v>0</v>
      </c>
      <c r="E336" s="106">
        <f>COUNTIFS(常规版本稳定性测试结果!$X$5:$X$2318,汇总!$B336,常规版本稳定性测试结果!$X$5:$X$2318,$B336,常规版本稳定性测试结果!$AH$5:$AH$2318,"OK")</f>
        <v>0</v>
      </c>
      <c r="F336" s="107">
        <f>COUNTIFS(常规版本稳定性测试结果!$X$5:$X$2318,汇总!$B336,常规版本稳定性测试结果!$X$5:$X$2318,$B336,常规版本稳定性测试结果!$AH$5:$AH$2318,"NG")</f>
        <v>0</v>
      </c>
      <c r="G336" s="108">
        <f>COUNTIFS(常规版本稳定性测试结果!$X$5:$X$2318,汇总!$B336,常规版本稳定性测试结果!$X$5:$X$2318,$B336,常规版本稳定性测试结果!$E$5:$E$2318,"JV")</f>
        <v>0</v>
      </c>
      <c r="H336" s="108">
        <f>COUNTIFS(常规版本稳定性测试结果!$X$5:$X$2318,汇总!$B336,常规版本稳定性测试结果!$X$5:$X$2318,$B336,常规版本稳定性测试结果!$E$5:$E$2318,"FBU")</f>
        <v>0</v>
      </c>
      <c r="I336" s="99">
        <f>COUNTIFS(常规版本稳定性测试结果!$X$5:$X$2318,汇总!$B336,常规版本稳定性测试结果!$X$5:$X$2318,$B336,常规版本稳定性测试结果!$E$5:$E$2318,"FBU")</f>
        <v>0</v>
      </c>
      <c r="J336" s="99">
        <f>COUNTIFS(常规版本稳定性测试结果!$X$5:$X$2318,汇总!$B336,常规版本稳定性测试结果!$X$5:$X$2318,$B336,常规版本稳定性测试结果!$E$5:$E$2318,"FBU")</f>
        <v>0</v>
      </c>
    </row>
    <row r="337" spans="2:10" hidden="1" outlineLevel="2">
      <c r="B337" s="112">
        <v>43452</v>
      </c>
      <c r="C337" s="112"/>
      <c r="D337" s="106">
        <f>COUNTIFS(常规版本稳定性测试结果!$X$5:$X$2318,汇总!$B337,常规版本稳定性测试结果!$X$5:$X$2318,$B337)</f>
        <v>0</v>
      </c>
      <c r="E337" s="106">
        <f>COUNTIFS(常规版本稳定性测试结果!$X$5:$X$2318,汇总!$B337,常规版本稳定性测试结果!$X$5:$X$2318,$B337,常规版本稳定性测试结果!$AH$5:$AH$2318,"OK")</f>
        <v>0</v>
      </c>
      <c r="F337" s="107">
        <f>COUNTIFS(常规版本稳定性测试结果!$X$5:$X$2318,汇总!$B337,常规版本稳定性测试结果!$X$5:$X$2318,$B337,常规版本稳定性测试结果!$AH$5:$AH$2318,"NG")</f>
        <v>0</v>
      </c>
      <c r="G337" s="108">
        <f>COUNTIFS(常规版本稳定性测试结果!$X$5:$X$2318,汇总!$B337,常规版本稳定性测试结果!$X$5:$X$2318,$B337,常规版本稳定性测试结果!$E$5:$E$2318,"JV")</f>
        <v>0</v>
      </c>
      <c r="H337" s="108">
        <f>COUNTIFS(常规版本稳定性测试结果!$X$5:$X$2318,汇总!$B337,常规版本稳定性测试结果!$X$5:$X$2318,$B337,常规版本稳定性测试结果!$E$5:$E$2318,"FBU")</f>
        <v>0</v>
      </c>
      <c r="I337" s="99">
        <f>COUNTIFS(常规版本稳定性测试结果!$X$5:$X$2318,汇总!$B337,常规版本稳定性测试结果!$X$5:$X$2318,$B337,常规版本稳定性测试结果!$E$5:$E$2318,"FBU")</f>
        <v>0</v>
      </c>
      <c r="J337" s="99">
        <f>COUNTIFS(常规版本稳定性测试结果!$X$5:$X$2318,汇总!$B337,常规版本稳定性测试结果!$X$5:$X$2318,$B337,常规版本稳定性测试结果!$E$5:$E$2318,"FBU")</f>
        <v>0</v>
      </c>
    </row>
    <row r="338" spans="2:10" hidden="1" outlineLevel="2">
      <c r="B338" s="112">
        <v>43453</v>
      </c>
      <c r="C338" s="112"/>
      <c r="D338" s="106">
        <f>COUNTIFS(常规版本稳定性测试结果!$X$5:$X$2318,汇总!$B338,常规版本稳定性测试结果!$X$5:$X$2318,$B338)</f>
        <v>0</v>
      </c>
      <c r="E338" s="106">
        <f>COUNTIFS(常规版本稳定性测试结果!$X$5:$X$2318,汇总!$B338,常规版本稳定性测试结果!$X$5:$X$2318,$B338,常规版本稳定性测试结果!$AH$5:$AH$2318,"OK")</f>
        <v>0</v>
      </c>
      <c r="F338" s="107">
        <f>COUNTIFS(常规版本稳定性测试结果!$X$5:$X$2318,汇总!$B338,常规版本稳定性测试结果!$X$5:$X$2318,$B338,常规版本稳定性测试结果!$AH$5:$AH$2318,"NG")</f>
        <v>0</v>
      </c>
      <c r="G338" s="108">
        <f>COUNTIFS(常规版本稳定性测试结果!$X$5:$X$2318,汇总!$B338,常规版本稳定性测试结果!$X$5:$X$2318,$B338,常规版本稳定性测试结果!$E$5:$E$2318,"JV")</f>
        <v>0</v>
      </c>
      <c r="H338" s="108">
        <f>COUNTIFS(常规版本稳定性测试结果!$X$5:$X$2318,汇总!$B338,常规版本稳定性测试结果!$X$5:$X$2318,$B338,常规版本稳定性测试结果!$E$5:$E$2318,"FBU")</f>
        <v>0</v>
      </c>
      <c r="I338" s="99">
        <f>COUNTIFS(常规版本稳定性测试结果!$X$5:$X$2318,汇总!$B338,常规版本稳定性测试结果!$X$5:$X$2318,$B338,常规版本稳定性测试结果!$E$5:$E$2318,"FBU")</f>
        <v>0</v>
      </c>
      <c r="J338" s="99">
        <f>COUNTIFS(常规版本稳定性测试结果!$X$5:$X$2318,汇总!$B338,常规版本稳定性测试结果!$X$5:$X$2318,$B338,常规版本稳定性测试结果!$E$5:$E$2318,"FBU")</f>
        <v>0</v>
      </c>
    </row>
    <row r="339" spans="2:10" hidden="1" outlineLevel="2">
      <c r="B339" s="112">
        <v>43454</v>
      </c>
      <c r="C339" s="112"/>
      <c r="D339" s="106">
        <f>COUNTIFS(常规版本稳定性测试结果!$X$5:$X$2318,汇总!$B339,常规版本稳定性测试结果!$X$5:$X$2318,$B339)</f>
        <v>0</v>
      </c>
      <c r="E339" s="106">
        <f>COUNTIFS(常规版本稳定性测试结果!$X$5:$X$2318,汇总!$B339,常规版本稳定性测试结果!$X$5:$X$2318,$B339,常规版本稳定性测试结果!$AH$5:$AH$2318,"OK")</f>
        <v>0</v>
      </c>
      <c r="F339" s="107">
        <f>COUNTIFS(常规版本稳定性测试结果!$X$5:$X$2318,汇总!$B339,常规版本稳定性测试结果!$X$5:$X$2318,$B339,常规版本稳定性测试结果!$AH$5:$AH$2318,"NG")</f>
        <v>0</v>
      </c>
      <c r="G339" s="108">
        <f>COUNTIFS(常规版本稳定性测试结果!$X$5:$X$2318,汇总!$B339,常规版本稳定性测试结果!$X$5:$X$2318,$B339,常规版本稳定性测试结果!$E$5:$E$2318,"JV")</f>
        <v>0</v>
      </c>
      <c r="H339" s="108">
        <f>COUNTIFS(常规版本稳定性测试结果!$X$5:$X$2318,汇总!$B339,常规版本稳定性测试结果!$X$5:$X$2318,$B339,常规版本稳定性测试结果!$E$5:$E$2318,"FBU")</f>
        <v>0</v>
      </c>
      <c r="I339" s="99">
        <f>COUNTIFS(常规版本稳定性测试结果!$X$5:$X$2318,汇总!$B339,常规版本稳定性测试结果!$X$5:$X$2318,$B339,常规版本稳定性测试结果!$E$5:$E$2318,"FBU")</f>
        <v>0</v>
      </c>
      <c r="J339" s="99">
        <f>COUNTIFS(常规版本稳定性测试结果!$X$5:$X$2318,汇总!$B339,常规版本稳定性测试结果!$X$5:$X$2318,$B339,常规版本稳定性测试结果!$E$5:$E$2318,"FBU")</f>
        <v>0</v>
      </c>
    </row>
    <row r="340" spans="2:10" hidden="1" outlineLevel="2">
      <c r="B340" s="112">
        <v>43455</v>
      </c>
      <c r="C340" s="112"/>
      <c r="D340" s="106">
        <f>COUNTIFS(常规版本稳定性测试结果!$X$5:$X$2318,汇总!$B340,常规版本稳定性测试结果!$X$5:$X$2318,$B340)</f>
        <v>0</v>
      </c>
      <c r="E340" s="106">
        <f>COUNTIFS(常规版本稳定性测试结果!$X$5:$X$2318,汇总!$B340,常规版本稳定性测试结果!$X$5:$X$2318,$B340,常规版本稳定性测试结果!$AH$5:$AH$2318,"OK")</f>
        <v>0</v>
      </c>
      <c r="F340" s="107">
        <f>COUNTIFS(常规版本稳定性测试结果!$X$5:$X$2318,汇总!$B340,常规版本稳定性测试结果!$X$5:$X$2318,$B340,常规版本稳定性测试结果!$AH$5:$AH$2318,"NG")</f>
        <v>0</v>
      </c>
      <c r="G340" s="108">
        <f>COUNTIFS(常规版本稳定性测试结果!$X$5:$X$2318,汇总!$B340,常规版本稳定性测试结果!$X$5:$X$2318,$B340,常规版本稳定性测试结果!$E$5:$E$2318,"JV")</f>
        <v>0</v>
      </c>
      <c r="H340" s="108">
        <f>COUNTIFS(常规版本稳定性测试结果!$X$5:$X$2318,汇总!$B340,常规版本稳定性测试结果!$X$5:$X$2318,$B340,常规版本稳定性测试结果!$E$5:$E$2318,"FBU")</f>
        <v>0</v>
      </c>
      <c r="I340" s="99">
        <f>COUNTIFS(常规版本稳定性测试结果!$X$5:$X$2318,汇总!$B340,常规版本稳定性测试结果!$X$5:$X$2318,$B340,常规版本稳定性测试结果!$E$5:$E$2318,"FBU")</f>
        <v>0</v>
      </c>
      <c r="J340" s="99">
        <f>COUNTIFS(常规版本稳定性测试结果!$X$5:$X$2318,汇总!$B340,常规版本稳定性测试结果!$X$5:$X$2318,$B340,常规版本稳定性测试结果!$E$5:$E$2318,"FBU")</f>
        <v>0</v>
      </c>
    </row>
    <row r="341" spans="2:10" hidden="1" outlineLevel="2">
      <c r="B341" s="112">
        <v>43456</v>
      </c>
      <c r="C341" s="112"/>
      <c r="D341" s="106">
        <f>COUNTIFS(常规版本稳定性测试结果!$X$5:$X$2318,汇总!$B341,常规版本稳定性测试结果!$X$5:$X$2318,$B341)</f>
        <v>0</v>
      </c>
      <c r="E341" s="106">
        <f>COUNTIFS(常规版本稳定性测试结果!$X$5:$X$2318,汇总!$B341,常规版本稳定性测试结果!$X$5:$X$2318,$B341,常规版本稳定性测试结果!$AH$5:$AH$2318,"OK")</f>
        <v>0</v>
      </c>
      <c r="F341" s="107">
        <f>COUNTIFS(常规版本稳定性测试结果!$X$5:$X$2318,汇总!$B341,常规版本稳定性测试结果!$X$5:$X$2318,$B341,常规版本稳定性测试结果!$AH$5:$AH$2318,"NG")</f>
        <v>0</v>
      </c>
      <c r="G341" s="108">
        <f>COUNTIFS(常规版本稳定性测试结果!$X$5:$X$2318,汇总!$B341,常规版本稳定性测试结果!$X$5:$X$2318,$B341,常规版本稳定性测试结果!$E$5:$E$2318,"JV")</f>
        <v>0</v>
      </c>
      <c r="H341" s="108">
        <f>COUNTIFS(常规版本稳定性测试结果!$X$5:$X$2318,汇总!$B341,常规版本稳定性测试结果!$X$5:$X$2318,$B341,常规版本稳定性测试结果!$E$5:$E$2318,"FBU")</f>
        <v>0</v>
      </c>
      <c r="I341" s="99">
        <f>COUNTIFS(常规版本稳定性测试结果!$X$5:$X$2318,汇总!$B341,常规版本稳定性测试结果!$X$5:$X$2318,$B341,常规版本稳定性测试结果!$E$5:$E$2318,"FBU")</f>
        <v>0</v>
      </c>
      <c r="J341" s="99">
        <f>COUNTIFS(常规版本稳定性测试结果!$X$5:$X$2318,汇总!$B341,常规版本稳定性测试结果!$X$5:$X$2318,$B341,常规版本稳定性测试结果!$E$5:$E$2318,"FBU")</f>
        <v>0</v>
      </c>
    </row>
    <row r="342" spans="2:10" hidden="1" outlineLevel="2">
      <c r="B342" s="112">
        <v>43457</v>
      </c>
      <c r="C342" s="112"/>
      <c r="D342" s="106">
        <f>COUNTIFS(常规版本稳定性测试结果!$X$5:$X$2318,汇总!$B342,常规版本稳定性测试结果!$X$5:$X$2318,$B342)</f>
        <v>0</v>
      </c>
      <c r="E342" s="106">
        <f>COUNTIFS(常规版本稳定性测试结果!$X$5:$X$2318,汇总!$B342,常规版本稳定性测试结果!$X$5:$X$2318,$B342,常规版本稳定性测试结果!$AH$5:$AH$2318,"OK")</f>
        <v>0</v>
      </c>
      <c r="F342" s="107">
        <f>COUNTIFS(常规版本稳定性测试结果!$X$5:$X$2318,汇总!$B342,常规版本稳定性测试结果!$X$5:$X$2318,$B342,常规版本稳定性测试结果!$AH$5:$AH$2318,"NG")</f>
        <v>0</v>
      </c>
      <c r="G342" s="108">
        <f>COUNTIFS(常规版本稳定性测试结果!$X$5:$X$2318,汇总!$B342,常规版本稳定性测试结果!$X$5:$X$2318,$B342,常规版本稳定性测试结果!$E$5:$E$2318,"JV")</f>
        <v>0</v>
      </c>
      <c r="H342" s="108">
        <f>COUNTIFS(常规版本稳定性测试结果!$X$5:$X$2318,汇总!$B342,常规版本稳定性测试结果!$X$5:$X$2318,$B342,常规版本稳定性测试结果!$E$5:$E$2318,"FBU")</f>
        <v>0</v>
      </c>
      <c r="I342" s="99">
        <f>COUNTIFS(常规版本稳定性测试结果!$X$5:$X$2318,汇总!$B342,常规版本稳定性测试结果!$X$5:$X$2318,$B342,常规版本稳定性测试结果!$E$5:$E$2318,"FBU")</f>
        <v>0</v>
      </c>
      <c r="J342" s="99">
        <f>COUNTIFS(常规版本稳定性测试结果!$X$5:$X$2318,汇总!$B342,常规版本稳定性测试结果!$X$5:$X$2318,$B342,常规版本稳定性测试结果!$E$5:$E$2318,"FBU")</f>
        <v>0</v>
      </c>
    </row>
    <row r="343" spans="2:10" hidden="1" outlineLevel="2">
      <c r="B343" s="112">
        <v>43458</v>
      </c>
      <c r="C343" s="112"/>
      <c r="D343" s="106">
        <f>COUNTIFS(常规版本稳定性测试结果!$X$5:$X$2318,汇总!$B343,常规版本稳定性测试结果!$X$5:$X$2318,$B343)</f>
        <v>0</v>
      </c>
      <c r="E343" s="106">
        <f>COUNTIFS(常规版本稳定性测试结果!$X$5:$X$2318,汇总!$B343,常规版本稳定性测试结果!$X$5:$X$2318,$B343,常规版本稳定性测试结果!$AH$5:$AH$2318,"OK")</f>
        <v>0</v>
      </c>
      <c r="F343" s="107">
        <f>COUNTIFS(常规版本稳定性测试结果!$X$5:$X$2318,汇总!$B343,常规版本稳定性测试结果!$X$5:$X$2318,$B343,常规版本稳定性测试结果!$AH$5:$AH$2318,"NG")</f>
        <v>0</v>
      </c>
      <c r="G343" s="108">
        <f>COUNTIFS(常规版本稳定性测试结果!$X$5:$X$2318,汇总!$B343,常规版本稳定性测试结果!$X$5:$X$2318,$B343,常规版本稳定性测试结果!$E$5:$E$2318,"JV")</f>
        <v>0</v>
      </c>
      <c r="H343" s="108">
        <f>COUNTIFS(常规版本稳定性测试结果!$X$5:$X$2318,汇总!$B343,常规版本稳定性测试结果!$X$5:$X$2318,$B343,常规版本稳定性测试结果!$E$5:$E$2318,"FBU")</f>
        <v>0</v>
      </c>
      <c r="I343" s="99">
        <f>COUNTIFS(常规版本稳定性测试结果!$X$5:$X$2318,汇总!$B343,常规版本稳定性测试结果!$X$5:$X$2318,$B343,常规版本稳定性测试结果!$E$5:$E$2318,"FBU")</f>
        <v>0</v>
      </c>
      <c r="J343" s="99">
        <f>COUNTIFS(常规版本稳定性测试结果!$X$5:$X$2318,汇总!$B343,常规版本稳定性测试结果!$X$5:$X$2318,$B343,常规版本稳定性测试结果!$E$5:$E$2318,"FBU")</f>
        <v>0</v>
      </c>
    </row>
    <row r="344" spans="2:10" hidden="1" outlineLevel="2">
      <c r="B344" s="112">
        <v>43459</v>
      </c>
      <c r="C344" s="112"/>
      <c r="D344" s="106">
        <f>COUNTIFS(常规版本稳定性测试结果!$X$5:$X$2318,汇总!$B344,常规版本稳定性测试结果!$X$5:$X$2318,$B344)</f>
        <v>0</v>
      </c>
      <c r="E344" s="106">
        <f>COUNTIFS(常规版本稳定性测试结果!$X$5:$X$2318,汇总!$B344,常规版本稳定性测试结果!$X$5:$X$2318,$B344,常规版本稳定性测试结果!$AH$5:$AH$2318,"OK")</f>
        <v>0</v>
      </c>
      <c r="F344" s="107">
        <f>COUNTIFS(常规版本稳定性测试结果!$X$5:$X$2318,汇总!$B344,常规版本稳定性测试结果!$X$5:$X$2318,$B344,常规版本稳定性测试结果!$AH$5:$AH$2318,"NG")</f>
        <v>0</v>
      </c>
      <c r="G344" s="108">
        <f>COUNTIFS(常规版本稳定性测试结果!$X$5:$X$2318,汇总!$B344,常规版本稳定性测试结果!$X$5:$X$2318,$B344,常规版本稳定性测试结果!$E$5:$E$2318,"JV")</f>
        <v>0</v>
      </c>
      <c r="H344" s="108">
        <f>COUNTIFS(常规版本稳定性测试结果!$X$5:$X$2318,汇总!$B344,常规版本稳定性测试结果!$X$5:$X$2318,$B344,常规版本稳定性测试结果!$E$5:$E$2318,"FBU")</f>
        <v>0</v>
      </c>
      <c r="I344" s="99">
        <f>COUNTIFS(常规版本稳定性测试结果!$X$5:$X$2318,汇总!$B344,常规版本稳定性测试结果!$X$5:$X$2318,$B344,常规版本稳定性测试结果!$E$5:$E$2318,"FBU")</f>
        <v>0</v>
      </c>
      <c r="J344" s="99">
        <f>COUNTIFS(常规版本稳定性测试结果!$X$5:$X$2318,汇总!$B344,常规版本稳定性测试结果!$X$5:$X$2318,$B344,常规版本稳定性测试结果!$E$5:$E$2318,"FBU")</f>
        <v>0</v>
      </c>
    </row>
    <row r="345" spans="2:10" hidden="1" outlineLevel="2">
      <c r="B345" s="112">
        <v>43460</v>
      </c>
      <c r="C345" s="112"/>
      <c r="D345" s="106">
        <f>COUNTIFS(常规版本稳定性测试结果!$X$5:$X$2318,汇总!$B345,常规版本稳定性测试结果!$X$5:$X$2318,$B345)</f>
        <v>0</v>
      </c>
      <c r="E345" s="106">
        <f>COUNTIFS(常规版本稳定性测试结果!$X$5:$X$2318,汇总!$B345,常规版本稳定性测试结果!$X$5:$X$2318,$B345,常规版本稳定性测试结果!$AH$5:$AH$2318,"OK")</f>
        <v>0</v>
      </c>
      <c r="F345" s="107">
        <f>COUNTIFS(常规版本稳定性测试结果!$X$5:$X$2318,汇总!$B345,常规版本稳定性测试结果!$X$5:$X$2318,$B345,常规版本稳定性测试结果!$AH$5:$AH$2318,"NG")</f>
        <v>0</v>
      </c>
      <c r="G345" s="108">
        <f>COUNTIFS(常规版本稳定性测试结果!$X$5:$X$2318,汇总!$B345,常规版本稳定性测试结果!$X$5:$X$2318,$B345,常规版本稳定性测试结果!$E$5:$E$2318,"JV")</f>
        <v>0</v>
      </c>
      <c r="H345" s="108">
        <f>COUNTIFS(常规版本稳定性测试结果!$X$5:$X$2318,汇总!$B345,常规版本稳定性测试结果!$X$5:$X$2318,$B345,常规版本稳定性测试结果!$E$5:$E$2318,"FBU")</f>
        <v>0</v>
      </c>
      <c r="I345" s="99">
        <f>COUNTIFS(常规版本稳定性测试结果!$X$5:$X$2318,汇总!$B345,常规版本稳定性测试结果!$X$5:$X$2318,$B345,常规版本稳定性测试结果!$E$5:$E$2318,"FBU")</f>
        <v>0</v>
      </c>
      <c r="J345" s="99">
        <f>COUNTIFS(常规版本稳定性测试结果!$X$5:$X$2318,汇总!$B345,常规版本稳定性测试结果!$X$5:$X$2318,$B345,常规版本稳定性测试结果!$E$5:$E$2318,"FBU")</f>
        <v>0</v>
      </c>
    </row>
    <row r="346" spans="2:10" hidden="1" outlineLevel="2">
      <c r="B346" s="112">
        <v>43461</v>
      </c>
      <c r="C346" s="112"/>
      <c r="D346" s="106">
        <f>COUNTIFS(常规版本稳定性测试结果!$X$5:$X$2318,汇总!$B346,常规版本稳定性测试结果!$X$5:$X$2318,$B346)</f>
        <v>0</v>
      </c>
      <c r="E346" s="106">
        <f>COUNTIFS(常规版本稳定性测试结果!$X$5:$X$2318,汇总!$B346,常规版本稳定性测试结果!$X$5:$X$2318,$B346,常规版本稳定性测试结果!$AH$5:$AH$2318,"OK")</f>
        <v>0</v>
      </c>
      <c r="F346" s="107">
        <f>COUNTIFS(常规版本稳定性测试结果!$X$5:$X$2318,汇总!$B346,常规版本稳定性测试结果!$X$5:$X$2318,$B346,常规版本稳定性测试结果!$AH$5:$AH$2318,"NG")</f>
        <v>0</v>
      </c>
      <c r="G346" s="108">
        <f>COUNTIFS(常规版本稳定性测试结果!$X$5:$X$2318,汇总!$B346,常规版本稳定性测试结果!$X$5:$X$2318,$B346,常规版本稳定性测试结果!$E$5:$E$2318,"JV")</f>
        <v>0</v>
      </c>
      <c r="H346" s="108">
        <f>COUNTIFS(常规版本稳定性测试结果!$X$5:$X$2318,汇总!$B346,常规版本稳定性测试结果!$X$5:$X$2318,$B346,常规版本稳定性测试结果!$E$5:$E$2318,"FBU")</f>
        <v>0</v>
      </c>
      <c r="I346" s="99">
        <f>COUNTIFS(常规版本稳定性测试结果!$X$5:$X$2318,汇总!$B346,常规版本稳定性测试结果!$X$5:$X$2318,$B346,常规版本稳定性测试结果!$E$5:$E$2318,"FBU")</f>
        <v>0</v>
      </c>
      <c r="J346" s="99">
        <f>COUNTIFS(常规版本稳定性测试结果!$X$5:$X$2318,汇总!$B346,常规版本稳定性测试结果!$X$5:$X$2318,$B346,常规版本稳定性测试结果!$E$5:$E$2318,"FBU")</f>
        <v>0</v>
      </c>
    </row>
    <row r="347" spans="2:10" hidden="1" outlineLevel="2">
      <c r="B347" s="112">
        <v>43462</v>
      </c>
      <c r="C347" s="112"/>
      <c r="D347" s="106">
        <f>COUNTIFS(常规版本稳定性测试结果!$X$5:$X$2318,汇总!$B347,常规版本稳定性测试结果!$X$5:$X$2318,$B347)</f>
        <v>0</v>
      </c>
      <c r="E347" s="106">
        <f>COUNTIFS(常规版本稳定性测试结果!$X$5:$X$2318,汇总!$B347,常规版本稳定性测试结果!$X$5:$X$2318,$B347,常规版本稳定性测试结果!$AH$5:$AH$2318,"OK")</f>
        <v>0</v>
      </c>
      <c r="F347" s="107">
        <f>COUNTIFS(常规版本稳定性测试结果!$X$5:$X$2318,汇总!$B347,常规版本稳定性测试结果!$X$5:$X$2318,$B347,常规版本稳定性测试结果!$AH$5:$AH$2318,"NG")</f>
        <v>0</v>
      </c>
      <c r="G347" s="108">
        <f>COUNTIFS(常规版本稳定性测试结果!$X$5:$X$2318,汇总!$B347,常规版本稳定性测试结果!$X$5:$X$2318,$B347,常规版本稳定性测试结果!$E$5:$E$2318,"JV")</f>
        <v>0</v>
      </c>
      <c r="H347" s="108">
        <f>COUNTIFS(常规版本稳定性测试结果!$X$5:$X$2318,汇总!$B347,常规版本稳定性测试结果!$X$5:$X$2318,$B347,常规版本稳定性测试结果!$E$5:$E$2318,"FBU")</f>
        <v>0</v>
      </c>
      <c r="I347" s="99">
        <f>COUNTIFS(常规版本稳定性测试结果!$X$5:$X$2318,汇总!$B347,常规版本稳定性测试结果!$X$5:$X$2318,$B347,常规版本稳定性测试结果!$E$5:$E$2318,"FBU")</f>
        <v>0</v>
      </c>
      <c r="J347" s="99">
        <f>COUNTIFS(常规版本稳定性测试结果!$X$5:$X$2318,汇总!$B347,常规版本稳定性测试结果!$X$5:$X$2318,$B347,常规版本稳定性测试结果!$E$5:$E$2318,"FBU")</f>
        <v>0</v>
      </c>
    </row>
    <row r="348" spans="2:10" hidden="1" outlineLevel="2">
      <c r="B348" s="112">
        <v>43463</v>
      </c>
      <c r="C348" s="112"/>
      <c r="D348" s="106">
        <f>COUNTIFS(常规版本稳定性测试结果!$X$5:$X$2318,汇总!$B348,常规版本稳定性测试结果!$X$5:$X$2318,$B348)</f>
        <v>0</v>
      </c>
      <c r="E348" s="106">
        <f>COUNTIFS(常规版本稳定性测试结果!$X$5:$X$2318,汇总!$B348,常规版本稳定性测试结果!$X$5:$X$2318,$B348,常规版本稳定性测试结果!$AH$5:$AH$2318,"OK")</f>
        <v>0</v>
      </c>
      <c r="F348" s="107">
        <f>COUNTIFS(常规版本稳定性测试结果!$X$5:$X$2318,汇总!$B348,常规版本稳定性测试结果!$X$5:$X$2318,$B348,常规版本稳定性测试结果!$AH$5:$AH$2318,"NG")</f>
        <v>0</v>
      </c>
      <c r="G348" s="108">
        <f>COUNTIFS(常规版本稳定性测试结果!$X$5:$X$2318,汇总!$B348,常规版本稳定性测试结果!$X$5:$X$2318,$B348,常规版本稳定性测试结果!$E$5:$E$2318,"JV")</f>
        <v>0</v>
      </c>
      <c r="H348" s="108">
        <f>COUNTIFS(常规版本稳定性测试结果!$X$5:$X$2318,汇总!$B348,常规版本稳定性测试结果!$X$5:$X$2318,$B348,常规版本稳定性测试结果!$E$5:$E$2318,"FBU")</f>
        <v>0</v>
      </c>
      <c r="I348" s="99">
        <f>COUNTIFS(常规版本稳定性测试结果!$X$5:$X$2318,汇总!$B348,常规版本稳定性测试结果!$X$5:$X$2318,$B348,常规版本稳定性测试结果!$E$5:$E$2318,"FBU")</f>
        <v>0</v>
      </c>
      <c r="J348" s="99">
        <f>COUNTIFS(常规版本稳定性测试结果!$X$5:$X$2318,汇总!$B348,常规版本稳定性测试结果!$X$5:$X$2318,$B348,常规版本稳定性测试结果!$E$5:$E$2318,"FBU")</f>
        <v>0</v>
      </c>
    </row>
    <row r="349" spans="2:10" hidden="1" outlineLevel="2">
      <c r="B349" s="112">
        <v>43464</v>
      </c>
      <c r="C349" s="112"/>
      <c r="D349" s="106">
        <f>COUNTIFS(常规版本稳定性测试结果!$X$5:$X$2318,汇总!$B349,常规版本稳定性测试结果!$X$5:$X$2318,$B349)</f>
        <v>0</v>
      </c>
      <c r="E349" s="106">
        <f>COUNTIFS(常规版本稳定性测试结果!$X$5:$X$2318,汇总!$B349,常规版本稳定性测试结果!$X$5:$X$2318,$B349,常规版本稳定性测试结果!$AH$5:$AH$2318,"OK")</f>
        <v>0</v>
      </c>
      <c r="F349" s="107">
        <f>COUNTIFS(常规版本稳定性测试结果!$X$5:$X$2318,汇总!$B349,常规版本稳定性测试结果!$X$5:$X$2318,$B349,常规版本稳定性测试结果!$AH$5:$AH$2318,"NG")</f>
        <v>0</v>
      </c>
      <c r="G349" s="108">
        <f>COUNTIFS(常规版本稳定性测试结果!$X$5:$X$2318,汇总!$B349,常规版本稳定性测试结果!$X$5:$X$2318,$B349,常规版本稳定性测试结果!$E$5:$E$2318,"JV")</f>
        <v>0</v>
      </c>
      <c r="H349" s="108">
        <f>COUNTIFS(常规版本稳定性测试结果!$X$5:$X$2318,汇总!$B349,常规版本稳定性测试结果!$X$5:$X$2318,$B349,常规版本稳定性测试结果!$E$5:$E$2318,"FBU")</f>
        <v>0</v>
      </c>
      <c r="I349" s="99">
        <f>COUNTIFS(常规版本稳定性测试结果!$X$5:$X$2318,汇总!$B349,常规版本稳定性测试结果!$X$5:$X$2318,$B349,常规版本稳定性测试结果!$E$5:$E$2318,"FBU")</f>
        <v>0</v>
      </c>
      <c r="J349" s="99">
        <f>COUNTIFS(常规版本稳定性测试结果!$X$5:$X$2318,汇总!$B349,常规版本稳定性测试结果!$X$5:$X$2318,$B349,常规版本稳定性测试结果!$E$5:$E$2318,"FBU")</f>
        <v>0</v>
      </c>
    </row>
    <row r="350" spans="2:10" hidden="1" outlineLevel="2">
      <c r="B350" s="112">
        <v>43465</v>
      </c>
      <c r="C350" s="112"/>
      <c r="D350" s="106">
        <f>COUNTIFS(常规版本稳定性测试结果!$X$5:$X$2318,汇总!$B350,常规版本稳定性测试结果!$X$5:$X$2318,$B350)</f>
        <v>0</v>
      </c>
      <c r="E350" s="106">
        <f>COUNTIFS(常规版本稳定性测试结果!$X$5:$X$2318,汇总!$B350,常规版本稳定性测试结果!$X$5:$X$2318,$B350,常规版本稳定性测试结果!$AH$5:$AH$2318,"OK")</f>
        <v>0</v>
      </c>
      <c r="F350" s="107">
        <f>COUNTIFS(常规版本稳定性测试结果!$X$5:$X$2318,汇总!$B350,常规版本稳定性测试结果!$X$5:$X$2318,$B350,常规版本稳定性测试结果!$AH$5:$AH$2318,"NG")</f>
        <v>0</v>
      </c>
      <c r="G350" s="108">
        <f>COUNTIFS(常规版本稳定性测试结果!$X$5:$X$2318,汇总!$B350,常规版本稳定性测试结果!$X$5:$X$2318,$B350,常规版本稳定性测试结果!$E$5:$E$2318,"JV")</f>
        <v>0</v>
      </c>
      <c r="H350" s="108">
        <f>COUNTIFS(常规版本稳定性测试结果!$X$5:$X$2318,汇总!$B350,常规版本稳定性测试结果!$X$5:$X$2318,$B350,常规版本稳定性测试结果!$E$5:$E$2318,"FBU")</f>
        <v>0</v>
      </c>
      <c r="I350" s="99">
        <f>COUNTIFS(常规版本稳定性测试结果!$X$5:$X$2318,汇总!$B350,常规版本稳定性测试结果!$X$5:$X$2318,$B350,常规版本稳定性测试结果!$E$5:$E$2318,"FBU")</f>
        <v>0</v>
      </c>
      <c r="J350" s="99">
        <f>COUNTIFS(常规版本稳定性测试结果!$X$5:$X$2318,汇总!$B350,常规版本稳定性测试结果!$X$5:$X$2318,$B350,常规版本稳定性测试结果!$E$5:$E$2318,"FBU")</f>
        <v>0</v>
      </c>
    </row>
    <row r="351" spans="2:10" collapsed="1">
      <c r="B351" s="112">
        <v>43466</v>
      </c>
      <c r="C351" s="97"/>
      <c r="D351" s="97">
        <f>COUNTIFS(常规版本稳定性测试结果!$X$5:$X$2318,汇总!$B351,常规版本稳定性测试结果!$X$5:$X$2318,$B351)</f>
        <v>0</v>
      </c>
      <c r="E351" s="97">
        <f>COUNTIFS(常规版本稳定性测试结果!$X$5:$X$2318,汇总!$B351,常规版本稳定性测试结果!$X$5:$X$2318,$B351,常规版本稳定性测试结果!$AH$5:$AH$2318,"OK")</f>
        <v>0</v>
      </c>
      <c r="F351" s="98">
        <f>COUNTIFS(常规版本稳定性测试结果!$X$5:$X$2318,汇总!$B351,常规版本稳定性测试结果!$X$5:$X$2318,$B351,常规版本稳定性测试结果!$AH$5:$AH$2318,"NG")</f>
        <v>0</v>
      </c>
      <c r="G351" s="99">
        <f>COUNTIFS(常规版本稳定性测试结果!$X$5:$X$2318,汇总!$B351,常规版本稳定性测试结果!$X$5:$X$2318,$B351,常规版本稳定性测试结果!$E$5:$E$2318,"JV")</f>
        <v>0</v>
      </c>
      <c r="H351" s="99">
        <f>COUNTIFS(常规版本稳定性测试结果!$X$5:$X$2318,汇总!$B351,常规版本稳定性测试结果!$X$5:$X$2318,$B351,常规版本稳定性测试结果!$E$5:$E$2318,"FBU")</f>
        <v>0</v>
      </c>
      <c r="I351" s="99">
        <f>COUNTIFS(常规版本稳定性测试结果!$X$5:$X$2318,汇总!$B351,常规版本稳定性测试结果!$X$5:$X$2318,$B351,常规版本稳定性测试结果!$E$5:$E$2318,"LinuxPC")</f>
        <v>0</v>
      </c>
      <c r="J351" s="99">
        <f>COUNTIFS(常规版本稳定性测试结果!$X$5:$X$2318,汇总!$B351,常规版本稳定性测试结果!$X$5:$X$2318,$B351,常规版本稳定性测试结果!$E$5:$E$2318,"Monkey")</f>
        <v>0</v>
      </c>
    </row>
    <row r="352" spans="2:10" hidden="1" outlineLevel="1">
      <c r="B352" s="112">
        <v>43467</v>
      </c>
      <c r="C352" s="97"/>
      <c r="D352" s="97">
        <f>COUNTIFS(常规版本稳定性测试结果!$X$5:$X$2318,汇总!$B352,常规版本稳定性测试结果!$X$5:$X$2318,$B352)</f>
        <v>0</v>
      </c>
      <c r="E352" s="97">
        <f>COUNTIFS(常规版本稳定性测试结果!$X$5:$X$2318,汇总!$B352,常规版本稳定性测试结果!$X$5:$X$2318,$B352,常规版本稳定性测试结果!$AH$5:$AH$2318,"OK")</f>
        <v>0</v>
      </c>
      <c r="F352" s="98">
        <f>COUNTIFS(常规版本稳定性测试结果!$X$5:$X$2318,汇总!$B352,常规版本稳定性测试结果!$X$5:$X$2318,$B352,常规版本稳定性测试结果!$AH$5:$AH$2318,"NG")</f>
        <v>0</v>
      </c>
      <c r="G352" s="99">
        <f>COUNTIFS(常规版本稳定性测试结果!$X$5:$X$2318,汇总!$B352,常规版本稳定性测试结果!$X$5:$X$2318,$B352,常规版本稳定性测试结果!$E$5:$E$2318,"JV")</f>
        <v>0</v>
      </c>
      <c r="H352" s="99">
        <f>COUNTIFS(常规版本稳定性测试结果!$X$5:$X$2318,汇总!$B352,常规版本稳定性测试结果!$X$5:$X$2318,$B352,常规版本稳定性测试结果!$E$5:$E$2318,"FBU")</f>
        <v>0</v>
      </c>
      <c r="I352" s="99">
        <f>COUNTIFS(常规版本稳定性测试结果!$X$5:$X$2318,汇总!$B352,常规版本稳定性测试结果!$X$5:$X$2318,$B352,常规版本稳定性测试结果!$E$5:$E$2318,"LinuxPC")</f>
        <v>0</v>
      </c>
      <c r="J352" s="99">
        <f>COUNTIFS(常规版本稳定性测试结果!$X$5:$X$2318,汇总!$B352,常规版本稳定性测试结果!$X$5:$X$2318,$B352,常规版本稳定性测试结果!$E$5:$E$2318,"Monkey")</f>
        <v>0</v>
      </c>
    </row>
    <row r="353" spans="2:10" hidden="1" outlineLevel="1">
      <c r="B353" s="112">
        <v>43468</v>
      </c>
      <c r="C353" s="97"/>
      <c r="D353" s="97">
        <f>COUNTIFS(常规版本稳定性测试结果!$X$5:$X$2318,汇总!$B353,常规版本稳定性测试结果!$X$5:$X$2318,$B353)</f>
        <v>0</v>
      </c>
      <c r="E353" s="97">
        <f>COUNTIFS(常规版本稳定性测试结果!$X$5:$X$2318,汇总!$B353,常规版本稳定性测试结果!$X$5:$X$2318,$B353,常规版本稳定性测试结果!$AH$5:$AH$2318,"OK")</f>
        <v>0</v>
      </c>
      <c r="F353" s="98">
        <f>COUNTIFS(常规版本稳定性测试结果!$X$5:$X$2318,汇总!$B353,常规版本稳定性测试结果!$X$5:$X$2318,$B353,常规版本稳定性测试结果!$AH$5:$AH$2318,"NG")</f>
        <v>0</v>
      </c>
      <c r="G353" s="99">
        <f>COUNTIFS(常规版本稳定性测试结果!$X$5:$X$2318,汇总!$B353,常规版本稳定性测试结果!$X$5:$X$2318,$B353,常规版本稳定性测试结果!$E$5:$E$2318,"JV")</f>
        <v>0</v>
      </c>
      <c r="H353" s="99">
        <f>COUNTIFS(常规版本稳定性测试结果!$X$5:$X$2318,汇总!$B353,常规版本稳定性测试结果!$X$5:$X$2318,$B353,常规版本稳定性测试结果!$E$5:$E$2318,"FBU")</f>
        <v>0</v>
      </c>
      <c r="I353" s="99">
        <f>COUNTIFS(常规版本稳定性测试结果!$X$5:$X$2318,汇总!$B353,常规版本稳定性测试结果!$X$5:$X$2318,$B353,常规版本稳定性测试结果!$E$5:$E$2318,"LinuxPC")</f>
        <v>0</v>
      </c>
      <c r="J353" s="99">
        <f>COUNTIFS(常规版本稳定性测试结果!$X$5:$X$2318,汇总!$B353,常规版本稳定性测试结果!$X$5:$X$2318,$B353,常规版本稳定性测试结果!$E$5:$E$2318,"Monkey")</f>
        <v>0</v>
      </c>
    </row>
    <row r="354" spans="2:10" hidden="1" outlineLevel="1">
      <c r="B354" s="112">
        <v>43469</v>
      </c>
      <c r="C354" s="97"/>
      <c r="D354" s="97">
        <f>COUNTIFS(常规版本稳定性测试结果!$X$5:$X$2318,汇总!$B354,常规版本稳定性测试结果!$X$5:$X$2318,$B354)</f>
        <v>0</v>
      </c>
      <c r="E354" s="97">
        <f>COUNTIFS(常规版本稳定性测试结果!$X$5:$X$2318,汇总!$B354,常规版本稳定性测试结果!$X$5:$X$2318,$B354,常规版本稳定性测试结果!$AH$5:$AH$2318,"OK")</f>
        <v>0</v>
      </c>
      <c r="F354" s="98">
        <f>COUNTIFS(常规版本稳定性测试结果!$X$5:$X$2318,汇总!$B354,常规版本稳定性测试结果!$X$5:$X$2318,$B354,常规版本稳定性测试结果!$AH$5:$AH$2318,"NG")</f>
        <v>0</v>
      </c>
      <c r="G354" s="99">
        <f>COUNTIFS(常规版本稳定性测试结果!$X$5:$X$2318,汇总!$B354,常规版本稳定性测试结果!$X$5:$X$2318,$B354,常规版本稳定性测试结果!$E$5:$E$2318,"JV")</f>
        <v>0</v>
      </c>
      <c r="H354" s="99">
        <f>COUNTIFS(常规版本稳定性测试结果!$X$5:$X$2318,汇总!$B354,常规版本稳定性测试结果!$X$5:$X$2318,$B354,常规版本稳定性测试结果!$E$5:$E$2318,"FBU")</f>
        <v>0</v>
      </c>
      <c r="I354" s="99">
        <f>COUNTIFS(常规版本稳定性测试结果!$X$5:$X$2318,汇总!$B354,常规版本稳定性测试结果!$X$5:$X$2318,$B354,常规版本稳定性测试结果!$E$5:$E$2318,"LinuxPC")</f>
        <v>0</v>
      </c>
      <c r="J354" s="99">
        <f>COUNTIFS(常规版本稳定性测试结果!$X$5:$X$2318,汇总!$B354,常规版本稳定性测试结果!$X$5:$X$2318,$B354,常规版本稳定性测试结果!$E$5:$E$2318,"Monkey")</f>
        <v>0</v>
      </c>
    </row>
    <row r="355" spans="2:10" hidden="1" outlineLevel="1">
      <c r="B355" s="112">
        <v>43470</v>
      </c>
      <c r="C355" s="97"/>
      <c r="D355" s="97">
        <f>COUNTIFS(常规版本稳定性测试结果!$X$5:$X$2318,汇总!$B355,常规版本稳定性测试结果!$X$5:$X$2318,$B355)</f>
        <v>0</v>
      </c>
      <c r="E355" s="97">
        <f>COUNTIFS(常规版本稳定性测试结果!$X$5:$X$2318,汇总!$B355,常规版本稳定性测试结果!$X$5:$X$2318,$B355,常规版本稳定性测试结果!$AH$5:$AH$2318,"OK")</f>
        <v>0</v>
      </c>
      <c r="F355" s="98">
        <f>COUNTIFS(常规版本稳定性测试结果!$X$5:$X$2318,汇总!$B355,常规版本稳定性测试结果!$X$5:$X$2318,$B355,常规版本稳定性测试结果!$AH$5:$AH$2318,"NG")</f>
        <v>0</v>
      </c>
      <c r="G355" s="99">
        <f>COUNTIFS(常规版本稳定性测试结果!$X$5:$X$2318,汇总!$B355,常规版本稳定性测试结果!$X$5:$X$2318,$B355,常规版本稳定性测试结果!$E$5:$E$2318,"JV")</f>
        <v>0</v>
      </c>
      <c r="H355" s="99">
        <f>COUNTIFS(常规版本稳定性测试结果!$X$5:$X$2318,汇总!$B355,常规版本稳定性测试结果!$X$5:$X$2318,$B355,常规版本稳定性测试结果!$E$5:$E$2318,"FBU")</f>
        <v>0</v>
      </c>
      <c r="I355" s="99">
        <f>COUNTIFS(常规版本稳定性测试结果!$X$5:$X$2318,汇总!$B355,常规版本稳定性测试结果!$X$5:$X$2318,$B355,常规版本稳定性测试结果!$E$5:$E$2318,"LinuxPC")</f>
        <v>0</v>
      </c>
      <c r="J355" s="99">
        <f>COUNTIFS(常规版本稳定性测试结果!$X$5:$X$2318,汇总!$B355,常规版本稳定性测试结果!$X$5:$X$2318,$B355,常规版本稳定性测试结果!$E$5:$E$2318,"Monkey")</f>
        <v>0</v>
      </c>
    </row>
    <row r="356" spans="2:10" hidden="1" outlineLevel="1">
      <c r="B356" s="112">
        <v>43471</v>
      </c>
      <c r="C356" s="97"/>
      <c r="D356" s="97">
        <f>COUNTIFS(常规版本稳定性测试结果!$X$5:$X$2318,汇总!$B356,常规版本稳定性测试结果!$X$5:$X$2318,$B356)</f>
        <v>0</v>
      </c>
      <c r="E356" s="97">
        <f>COUNTIFS(常规版本稳定性测试结果!$X$5:$X$2318,汇总!$B356,常规版本稳定性测试结果!$X$5:$X$2318,$B356,常规版本稳定性测试结果!$AH$5:$AH$2318,"OK")</f>
        <v>0</v>
      </c>
      <c r="F356" s="98">
        <f>COUNTIFS(常规版本稳定性测试结果!$X$5:$X$2318,汇总!$B356,常规版本稳定性测试结果!$X$5:$X$2318,$B356,常规版本稳定性测试结果!$AH$5:$AH$2318,"NG")</f>
        <v>0</v>
      </c>
      <c r="G356" s="99">
        <f>COUNTIFS(常规版本稳定性测试结果!$X$5:$X$2318,汇总!$B356,常规版本稳定性测试结果!$X$5:$X$2318,$B356,常规版本稳定性测试结果!$E$5:$E$2318,"JV")</f>
        <v>0</v>
      </c>
      <c r="H356" s="99">
        <f>COUNTIFS(常规版本稳定性测试结果!$X$5:$X$2318,汇总!$B356,常规版本稳定性测试结果!$X$5:$X$2318,$B356,常规版本稳定性测试结果!$E$5:$E$2318,"FBU")</f>
        <v>0</v>
      </c>
      <c r="I356" s="99">
        <f>COUNTIFS(常规版本稳定性测试结果!$X$5:$X$2318,汇总!$B356,常规版本稳定性测试结果!$X$5:$X$2318,$B356,常规版本稳定性测试结果!$E$5:$E$2318,"LinuxPC")</f>
        <v>0</v>
      </c>
      <c r="J356" s="99">
        <f>COUNTIFS(常规版本稳定性测试结果!$X$5:$X$2318,汇总!$B356,常规版本稳定性测试结果!$X$5:$X$2318,$B356,常规版本稳定性测试结果!$E$5:$E$2318,"Monkey")</f>
        <v>0</v>
      </c>
    </row>
    <row r="357" spans="2:10" hidden="1" outlineLevel="1">
      <c r="B357" s="112">
        <v>43472</v>
      </c>
      <c r="C357" s="97"/>
      <c r="D357" s="97">
        <f>COUNTIFS(常规版本稳定性测试结果!$X$5:$X$2318,汇总!$B357,常规版本稳定性测试结果!$X$5:$X$2318,$B357)</f>
        <v>0</v>
      </c>
      <c r="E357" s="97">
        <f>COUNTIFS(常规版本稳定性测试结果!$X$5:$X$2318,汇总!$B357,常规版本稳定性测试结果!$X$5:$X$2318,$B357,常规版本稳定性测试结果!$AH$5:$AH$2318,"OK")</f>
        <v>0</v>
      </c>
      <c r="F357" s="98">
        <f>COUNTIFS(常规版本稳定性测试结果!$X$5:$X$2318,汇总!$B357,常规版本稳定性测试结果!$X$5:$X$2318,$B357,常规版本稳定性测试结果!$AH$5:$AH$2318,"NG")</f>
        <v>0</v>
      </c>
      <c r="G357" s="99">
        <f>COUNTIFS(常规版本稳定性测试结果!$X$5:$X$2318,汇总!$B357,常规版本稳定性测试结果!$X$5:$X$2318,$B357,常规版本稳定性测试结果!$E$5:$E$2318,"JV")</f>
        <v>0</v>
      </c>
      <c r="H357" s="99">
        <f>COUNTIFS(常规版本稳定性测试结果!$X$5:$X$2318,汇总!$B357,常规版本稳定性测试结果!$X$5:$X$2318,$B357,常规版本稳定性测试结果!$E$5:$E$2318,"FBU")</f>
        <v>0</v>
      </c>
      <c r="I357" s="99">
        <f>COUNTIFS(常规版本稳定性测试结果!$X$5:$X$2318,汇总!$B357,常规版本稳定性测试结果!$X$5:$X$2318,$B357,常规版本稳定性测试结果!$E$5:$E$2318,"LinuxPC")</f>
        <v>0</v>
      </c>
      <c r="J357" s="99">
        <f>COUNTIFS(常规版本稳定性测试结果!$X$5:$X$2318,汇总!$B357,常规版本稳定性测试结果!$X$5:$X$2318,$B357,常规版本稳定性测试结果!$E$5:$E$2318,"Monkey")</f>
        <v>0</v>
      </c>
    </row>
    <row r="358" spans="2:10" hidden="1" outlineLevel="1">
      <c r="B358" s="112">
        <v>43473</v>
      </c>
      <c r="C358" s="97"/>
      <c r="D358" s="97">
        <f>COUNTIFS(常规版本稳定性测试结果!$X$5:$X$2318,汇总!$B358,常规版本稳定性测试结果!$X$5:$X$2318,$B358)</f>
        <v>0</v>
      </c>
      <c r="E358" s="97">
        <f>COUNTIFS(常规版本稳定性测试结果!$X$5:$X$2318,汇总!$B358,常规版本稳定性测试结果!$X$5:$X$2318,$B358,常规版本稳定性测试结果!$AH$5:$AH$2318,"OK")</f>
        <v>0</v>
      </c>
      <c r="F358" s="98">
        <f>COUNTIFS(常规版本稳定性测试结果!$X$5:$X$2318,汇总!$B358,常规版本稳定性测试结果!$X$5:$X$2318,$B358,常规版本稳定性测试结果!$AH$5:$AH$2318,"NG")</f>
        <v>0</v>
      </c>
      <c r="G358" s="99">
        <f>COUNTIFS(常规版本稳定性测试结果!$X$5:$X$2318,汇总!$B358,常规版本稳定性测试结果!$X$5:$X$2318,$B358,常规版本稳定性测试结果!$E$5:$E$2318,"JV")</f>
        <v>0</v>
      </c>
      <c r="H358" s="99">
        <f>COUNTIFS(常规版本稳定性测试结果!$X$5:$X$2318,汇总!$B358,常规版本稳定性测试结果!$X$5:$X$2318,$B358,常规版本稳定性测试结果!$E$5:$E$2318,"FBU")</f>
        <v>0</v>
      </c>
      <c r="I358" s="99">
        <f>COUNTIFS(常规版本稳定性测试结果!$X$5:$X$2318,汇总!$B358,常规版本稳定性测试结果!$X$5:$X$2318,$B358,常规版本稳定性测试结果!$E$5:$E$2318,"LinuxPC")</f>
        <v>0</v>
      </c>
      <c r="J358" s="99">
        <f>COUNTIFS(常规版本稳定性测试结果!$X$5:$X$2318,汇总!$B358,常规版本稳定性测试结果!$X$5:$X$2318,$B358,常规版本稳定性测试结果!$E$5:$E$2318,"Monkey")</f>
        <v>0</v>
      </c>
    </row>
    <row r="359" spans="2:10" hidden="1" outlineLevel="1">
      <c r="B359" s="112">
        <v>43474</v>
      </c>
      <c r="C359" s="97"/>
      <c r="D359" s="97">
        <f>COUNTIFS(常规版本稳定性测试结果!$X$5:$X$2318,汇总!$B359,常规版本稳定性测试结果!$X$5:$X$2318,$B359)</f>
        <v>0</v>
      </c>
      <c r="E359" s="97">
        <f>COUNTIFS(常规版本稳定性测试结果!$X$5:$X$2318,汇总!$B359,常规版本稳定性测试结果!$X$5:$X$2318,$B359,常规版本稳定性测试结果!$AH$5:$AH$2318,"OK")</f>
        <v>0</v>
      </c>
      <c r="F359" s="98">
        <f>COUNTIFS(常规版本稳定性测试结果!$X$5:$X$2318,汇总!$B359,常规版本稳定性测试结果!$X$5:$X$2318,$B359,常规版本稳定性测试结果!$AH$5:$AH$2318,"NG")</f>
        <v>0</v>
      </c>
      <c r="G359" s="99">
        <f>COUNTIFS(常规版本稳定性测试结果!$X$5:$X$2318,汇总!$B359,常规版本稳定性测试结果!$X$5:$X$2318,$B359,常规版本稳定性测试结果!$E$5:$E$2318,"JV")</f>
        <v>0</v>
      </c>
      <c r="H359" s="99">
        <f>COUNTIFS(常规版本稳定性测试结果!$X$5:$X$2318,汇总!$B359,常规版本稳定性测试结果!$X$5:$X$2318,$B359,常规版本稳定性测试结果!$E$5:$E$2318,"FBU")</f>
        <v>0</v>
      </c>
      <c r="I359" s="99">
        <f>COUNTIFS(常规版本稳定性测试结果!$X$5:$X$2318,汇总!$B359,常规版本稳定性测试结果!$X$5:$X$2318,$B359,常规版本稳定性测试结果!$E$5:$E$2318,"LinuxPC")</f>
        <v>0</v>
      </c>
      <c r="J359" s="99">
        <f>COUNTIFS(常规版本稳定性测试结果!$X$5:$X$2318,汇总!$B359,常规版本稳定性测试结果!$X$5:$X$2318,$B359,常规版本稳定性测试结果!$E$5:$E$2318,"Monkey")</f>
        <v>0</v>
      </c>
    </row>
    <row r="360" spans="2:10" hidden="1" outlineLevel="1">
      <c r="B360" s="112">
        <v>43475</v>
      </c>
      <c r="C360" s="97"/>
      <c r="D360" s="97">
        <f>COUNTIFS(常规版本稳定性测试结果!$X$5:$X$2318,汇总!$B360,常规版本稳定性测试结果!$X$5:$X$2318,$B360)</f>
        <v>0</v>
      </c>
      <c r="E360" s="97">
        <f>COUNTIFS(常规版本稳定性测试结果!$X$5:$X$2318,汇总!$B360,常规版本稳定性测试结果!$X$5:$X$2318,$B360,常规版本稳定性测试结果!$AH$5:$AH$2318,"OK")</f>
        <v>0</v>
      </c>
      <c r="F360" s="98">
        <f>COUNTIFS(常规版本稳定性测试结果!$X$5:$X$2318,汇总!$B360,常规版本稳定性测试结果!$X$5:$X$2318,$B360,常规版本稳定性测试结果!$AH$5:$AH$2318,"NG")</f>
        <v>0</v>
      </c>
      <c r="G360" s="99">
        <f>COUNTIFS(常规版本稳定性测试结果!$X$5:$X$2318,汇总!$B360,常规版本稳定性测试结果!$X$5:$X$2318,$B360,常规版本稳定性测试结果!$E$5:$E$2318,"JV")</f>
        <v>0</v>
      </c>
      <c r="H360" s="99">
        <f>COUNTIFS(常规版本稳定性测试结果!$X$5:$X$2318,汇总!$B360,常规版本稳定性测试结果!$X$5:$X$2318,$B360,常规版本稳定性测试结果!$E$5:$E$2318,"FBU")</f>
        <v>0</v>
      </c>
      <c r="I360" s="99">
        <f>COUNTIFS(常规版本稳定性测试结果!$X$5:$X$2318,汇总!$B360,常规版本稳定性测试结果!$X$5:$X$2318,$B360,常规版本稳定性测试结果!$E$5:$E$2318,"LinuxPC")</f>
        <v>0</v>
      </c>
      <c r="J360" s="99">
        <f>COUNTIFS(常规版本稳定性测试结果!$X$5:$X$2318,汇总!$B360,常规版本稳定性测试结果!$X$5:$X$2318,$B360,常规版本稳定性测试结果!$E$5:$E$2318,"Monkey")</f>
        <v>0</v>
      </c>
    </row>
    <row r="361" spans="2:10" hidden="1" outlineLevel="1">
      <c r="B361" s="112">
        <v>43476</v>
      </c>
      <c r="C361" s="97"/>
      <c r="D361" s="97">
        <f>COUNTIFS(常规版本稳定性测试结果!$X$5:$X$2318,汇总!$B361,常规版本稳定性测试结果!$X$5:$X$2318,$B361)</f>
        <v>0</v>
      </c>
      <c r="E361" s="97">
        <f>COUNTIFS(常规版本稳定性测试结果!$X$5:$X$2318,汇总!$B361,常规版本稳定性测试结果!$X$5:$X$2318,$B361,常规版本稳定性测试结果!$AH$5:$AH$2318,"OK")</f>
        <v>0</v>
      </c>
      <c r="F361" s="98">
        <f>COUNTIFS(常规版本稳定性测试结果!$X$5:$X$2318,汇总!$B361,常规版本稳定性测试结果!$X$5:$X$2318,$B361,常规版本稳定性测试结果!$AH$5:$AH$2318,"NG")</f>
        <v>0</v>
      </c>
      <c r="G361" s="99">
        <f>COUNTIFS(常规版本稳定性测试结果!$X$5:$X$2318,汇总!$B361,常规版本稳定性测试结果!$X$5:$X$2318,$B361,常规版本稳定性测试结果!$E$5:$E$2318,"JV")</f>
        <v>0</v>
      </c>
      <c r="H361" s="99">
        <f>COUNTIFS(常规版本稳定性测试结果!$X$5:$X$2318,汇总!$B361,常规版本稳定性测试结果!$X$5:$X$2318,$B361,常规版本稳定性测试结果!$E$5:$E$2318,"FBU")</f>
        <v>0</v>
      </c>
      <c r="I361" s="99">
        <f>COUNTIFS(常规版本稳定性测试结果!$X$5:$X$2318,汇总!$B361,常规版本稳定性测试结果!$X$5:$X$2318,$B361,常规版本稳定性测试结果!$E$5:$E$2318,"LinuxPC")</f>
        <v>0</v>
      </c>
      <c r="J361" s="99">
        <f>COUNTIFS(常规版本稳定性测试结果!$X$5:$X$2318,汇总!$B361,常规版本稳定性测试结果!$X$5:$X$2318,$B361,常规版本稳定性测试结果!$E$5:$E$2318,"Monkey")</f>
        <v>0</v>
      </c>
    </row>
    <row r="362" spans="2:10" hidden="1" outlineLevel="1">
      <c r="B362" s="112">
        <v>43477</v>
      </c>
      <c r="C362" s="97"/>
      <c r="D362" s="97">
        <f>COUNTIFS(常规版本稳定性测试结果!$X$5:$X$2318,汇总!$B362,常规版本稳定性测试结果!$X$5:$X$2318,$B362)</f>
        <v>0</v>
      </c>
      <c r="E362" s="97">
        <f>COUNTIFS(常规版本稳定性测试结果!$X$5:$X$2318,汇总!$B362,常规版本稳定性测试结果!$X$5:$X$2318,$B362,常规版本稳定性测试结果!$AH$5:$AH$2318,"OK")</f>
        <v>0</v>
      </c>
      <c r="F362" s="98">
        <f>COUNTIFS(常规版本稳定性测试结果!$X$5:$X$2318,汇总!$B362,常规版本稳定性测试结果!$X$5:$X$2318,$B362,常规版本稳定性测试结果!$AH$5:$AH$2318,"NG")</f>
        <v>0</v>
      </c>
      <c r="G362" s="99">
        <f>COUNTIFS(常规版本稳定性测试结果!$X$5:$X$2318,汇总!$B362,常规版本稳定性测试结果!$X$5:$X$2318,$B362,常规版本稳定性测试结果!$E$5:$E$2318,"JV")</f>
        <v>0</v>
      </c>
      <c r="H362" s="99">
        <f>COUNTIFS(常规版本稳定性测试结果!$X$5:$X$2318,汇总!$B362,常规版本稳定性测试结果!$X$5:$X$2318,$B362,常规版本稳定性测试结果!$E$5:$E$2318,"FBU")</f>
        <v>0</v>
      </c>
      <c r="I362" s="99">
        <f>COUNTIFS(常规版本稳定性测试结果!$X$5:$X$2318,汇总!$B362,常规版本稳定性测试结果!$X$5:$X$2318,$B362,常规版本稳定性测试结果!$E$5:$E$2318,"LinuxPC")</f>
        <v>0</v>
      </c>
      <c r="J362" s="99">
        <f>COUNTIFS(常规版本稳定性测试结果!$X$5:$X$2318,汇总!$B362,常规版本稳定性测试结果!$X$5:$X$2318,$B362,常规版本稳定性测试结果!$E$5:$E$2318,"Monkey")</f>
        <v>0</v>
      </c>
    </row>
    <row r="363" spans="2:10" hidden="1" outlineLevel="1">
      <c r="B363" s="112">
        <v>43478</v>
      </c>
      <c r="C363" s="97"/>
      <c r="D363" s="97">
        <f>COUNTIFS(常规版本稳定性测试结果!$X$5:$X$2318,汇总!$B363,常规版本稳定性测试结果!$X$5:$X$2318,$B363)</f>
        <v>0</v>
      </c>
      <c r="E363" s="97">
        <f>COUNTIFS(常规版本稳定性测试结果!$X$5:$X$2318,汇总!$B363,常规版本稳定性测试结果!$X$5:$X$2318,$B363,常规版本稳定性测试结果!$AH$5:$AH$2318,"OK")</f>
        <v>0</v>
      </c>
      <c r="F363" s="98">
        <f>COUNTIFS(常规版本稳定性测试结果!$X$5:$X$2318,汇总!$B363,常规版本稳定性测试结果!$X$5:$X$2318,$B363,常规版本稳定性测试结果!$AH$5:$AH$2318,"NG")</f>
        <v>0</v>
      </c>
      <c r="G363" s="99">
        <f>COUNTIFS(常规版本稳定性测试结果!$X$5:$X$2318,汇总!$B363,常规版本稳定性测试结果!$X$5:$X$2318,$B363,常规版本稳定性测试结果!$E$5:$E$2318,"JV")</f>
        <v>0</v>
      </c>
      <c r="H363" s="99">
        <f>COUNTIFS(常规版本稳定性测试结果!$X$5:$X$2318,汇总!$B363,常规版本稳定性测试结果!$X$5:$X$2318,$B363,常规版本稳定性测试结果!$E$5:$E$2318,"FBU")</f>
        <v>0</v>
      </c>
      <c r="I363" s="99">
        <f>COUNTIFS(常规版本稳定性测试结果!$X$5:$X$2318,汇总!$B363,常规版本稳定性测试结果!$X$5:$X$2318,$B363,常规版本稳定性测试结果!$E$5:$E$2318,"LinuxPC")</f>
        <v>0</v>
      </c>
      <c r="J363" s="99">
        <f>COUNTIFS(常规版本稳定性测试结果!$X$5:$X$2318,汇总!$B363,常规版本稳定性测试结果!$X$5:$X$2318,$B363,常规版本稳定性测试结果!$E$5:$E$2318,"Monkey")</f>
        <v>0</v>
      </c>
    </row>
    <row r="364" spans="2:10" hidden="1" outlineLevel="1">
      <c r="B364" s="112">
        <v>43479</v>
      </c>
      <c r="C364" s="97"/>
      <c r="D364" s="97">
        <f>COUNTIFS(常规版本稳定性测试结果!$X$5:$X$2318,汇总!$B364,常规版本稳定性测试结果!$X$5:$X$2318,$B364)</f>
        <v>0</v>
      </c>
      <c r="E364" s="97">
        <f>COUNTIFS(常规版本稳定性测试结果!$X$5:$X$2318,汇总!$B364,常规版本稳定性测试结果!$X$5:$X$2318,$B364,常规版本稳定性测试结果!$AH$5:$AH$2318,"OK")</f>
        <v>0</v>
      </c>
      <c r="F364" s="98">
        <f>COUNTIFS(常规版本稳定性测试结果!$X$5:$X$2318,汇总!$B364,常规版本稳定性测试结果!$X$5:$X$2318,$B364,常规版本稳定性测试结果!$AH$5:$AH$2318,"NG")</f>
        <v>0</v>
      </c>
      <c r="G364" s="99">
        <f>COUNTIFS(常规版本稳定性测试结果!$X$5:$X$2318,汇总!$B364,常规版本稳定性测试结果!$X$5:$X$2318,$B364,常规版本稳定性测试结果!$E$5:$E$2318,"JV")</f>
        <v>0</v>
      </c>
      <c r="H364" s="99">
        <f>COUNTIFS(常规版本稳定性测试结果!$X$5:$X$2318,汇总!$B364,常规版本稳定性测试结果!$X$5:$X$2318,$B364,常规版本稳定性测试结果!$E$5:$E$2318,"FBU")</f>
        <v>0</v>
      </c>
      <c r="I364" s="99">
        <f>COUNTIFS(常规版本稳定性测试结果!$X$5:$X$2318,汇总!$B364,常规版本稳定性测试结果!$X$5:$X$2318,$B364,常规版本稳定性测试结果!$E$5:$E$2318,"LinuxPC")</f>
        <v>0</v>
      </c>
      <c r="J364" s="99">
        <f>COUNTIFS(常规版本稳定性测试结果!$X$5:$X$2318,汇总!$B364,常规版本稳定性测试结果!$X$5:$X$2318,$B364,常规版本稳定性测试结果!$E$5:$E$2318,"Monkey")</f>
        <v>0</v>
      </c>
    </row>
    <row r="365" spans="2:10" hidden="1" outlineLevel="1">
      <c r="B365" s="112">
        <v>43480</v>
      </c>
      <c r="C365" s="97"/>
      <c r="D365" s="97">
        <f>COUNTIFS(常规版本稳定性测试结果!$X$5:$X$2318,汇总!$B365,常规版本稳定性测试结果!$X$5:$X$2318,$B365)</f>
        <v>0</v>
      </c>
      <c r="E365" s="97">
        <f>COUNTIFS(常规版本稳定性测试结果!$X$5:$X$2318,汇总!$B365,常规版本稳定性测试结果!$X$5:$X$2318,$B365,常规版本稳定性测试结果!$AH$5:$AH$2318,"OK")</f>
        <v>0</v>
      </c>
      <c r="F365" s="98">
        <f>COUNTIFS(常规版本稳定性测试结果!$X$5:$X$2318,汇总!$B365,常规版本稳定性测试结果!$X$5:$X$2318,$B365,常规版本稳定性测试结果!$AH$5:$AH$2318,"NG")</f>
        <v>0</v>
      </c>
      <c r="G365" s="99">
        <f>COUNTIFS(常规版本稳定性测试结果!$X$5:$X$2318,汇总!$B365,常规版本稳定性测试结果!$X$5:$X$2318,$B365,常规版本稳定性测试结果!$E$5:$E$2318,"JV")</f>
        <v>0</v>
      </c>
      <c r="H365" s="99">
        <f>COUNTIFS(常规版本稳定性测试结果!$X$5:$X$2318,汇总!$B365,常规版本稳定性测试结果!$X$5:$X$2318,$B365,常规版本稳定性测试结果!$E$5:$E$2318,"FBU")</f>
        <v>0</v>
      </c>
      <c r="I365" s="99">
        <f>COUNTIFS(常规版本稳定性测试结果!$X$5:$X$2318,汇总!$B365,常规版本稳定性测试结果!$X$5:$X$2318,$B365,常规版本稳定性测试结果!$E$5:$E$2318,"LinuxPC")</f>
        <v>0</v>
      </c>
      <c r="J365" s="99">
        <f>COUNTIFS(常规版本稳定性测试结果!$X$5:$X$2318,汇总!$B365,常规版本稳定性测试结果!$X$5:$X$2318,$B365,常规版本稳定性测试结果!$E$5:$E$2318,"Monkey")</f>
        <v>0</v>
      </c>
    </row>
    <row r="366" spans="2:10" hidden="1" outlineLevel="1">
      <c r="B366" s="112">
        <v>43481</v>
      </c>
      <c r="C366" s="97"/>
      <c r="D366" s="97">
        <f>COUNTIFS(常规版本稳定性测试结果!$X$5:$X$2318,汇总!$B366,常规版本稳定性测试结果!$X$5:$X$2318,$B366)</f>
        <v>0</v>
      </c>
      <c r="E366" s="97">
        <f>COUNTIFS(常规版本稳定性测试结果!$X$5:$X$2318,汇总!$B366,常规版本稳定性测试结果!$X$5:$X$2318,$B366,常规版本稳定性测试结果!$AH$5:$AH$2318,"OK")</f>
        <v>0</v>
      </c>
      <c r="F366" s="98">
        <f>COUNTIFS(常规版本稳定性测试结果!$X$5:$X$2318,汇总!$B366,常规版本稳定性测试结果!$X$5:$X$2318,$B366,常规版本稳定性测试结果!$AH$5:$AH$2318,"NG")</f>
        <v>0</v>
      </c>
      <c r="G366" s="99">
        <f>COUNTIFS(常规版本稳定性测试结果!$X$5:$X$2318,汇总!$B366,常规版本稳定性测试结果!$X$5:$X$2318,$B366,常规版本稳定性测试结果!$E$5:$E$2318,"JV")</f>
        <v>0</v>
      </c>
      <c r="H366" s="99">
        <f>COUNTIFS(常规版本稳定性测试结果!$X$5:$X$2318,汇总!$B366,常规版本稳定性测试结果!$X$5:$X$2318,$B366,常规版本稳定性测试结果!$E$5:$E$2318,"FBU")</f>
        <v>0</v>
      </c>
      <c r="I366" s="99">
        <f>COUNTIFS(常规版本稳定性测试结果!$X$5:$X$2318,汇总!$B366,常规版本稳定性测试结果!$X$5:$X$2318,$B366,常规版本稳定性测试结果!$E$5:$E$2318,"LinuxPC")</f>
        <v>0</v>
      </c>
      <c r="J366" s="99">
        <f>COUNTIFS(常规版本稳定性测试结果!$X$5:$X$2318,汇总!$B366,常规版本稳定性测试结果!$X$5:$X$2318,$B366,常规版本稳定性测试结果!$E$5:$E$2318,"Monkey")</f>
        <v>0</v>
      </c>
    </row>
    <row r="367" spans="2:10" hidden="1" outlineLevel="1">
      <c r="B367" s="112">
        <v>43482</v>
      </c>
      <c r="C367" s="97"/>
      <c r="D367" s="97">
        <f>COUNTIFS(常规版本稳定性测试结果!$X$5:$X$2318,汇总!$B367,常规版本稳定性测试结果!$X$5:$X$2318,$B367)</f>
        <v>0</v>
      </c>
      <c r="E367" s="97">
        <f>COUNTIFS(常规版本稳定性测试结果!$X$5:$X$2318,汇总!$B367,常规版本稳定性测试结果!$X$5:$X$2318,$B367,常规版本稳定性测试结果!$AH$5:$AH$2318,"OK")</f>
        <v>0</v>
      </c>
      <c r="F367" s="98">
        <f>COUNTIFS(常规版本稳定性测试结果!$X$5:$X$2318,汇总!$B367,常规版本稳定性测试结果!$X$5:$X$2318,$B367,常规版本稳定性测试结果!$AH$5:$AH$2318,"NG")</f>
        <v>0</v>
      </c>
      <c r="G367" s="99">
        <f>COUNTIFS(常规版本稳定性测试结果!$X$5:$X$2318,汇总!$B367,常规版本稳定性测试结果!$X$5:$X$2318,$B367,常规版本稳定性测试结果!$E$5:$E$2318,"JV")</f>
        <v>0</v>
      </c>
      <c r="H367" s="99">
        <f>COUNTIFS(常规版本稳定性测试结果!$X$5:$X$2318,汇总!$B367,常规版本稳定性测试结果!$X$5:$X$2318,$B367,常规版本稳定性测试结果!$E$5:$E$2318,"FBU")</f>
        <v>0</v>
      </c>
      <c r="I367" s="99">
        <f>COUNTIFS(常规版本稳定性测试结果!$X$5:$X$2318,汇总!$B367,常规版本稳定性测试结果!$X$5:$X$2318,$B367,常规版本稳定性测试结果!$E$5:$E$2318,"LinuxPC")</f>
        <v>0</v>
      </c>
      <c r="J367" s="99">
        <f>COUNTIFS(常规版本稳定性测试结果!$X$5:$X$2318,汇总!$B367,常规版本稳定性测试结果!$X$5:$X$2318,$B367,常规版本稳定性测试结果!$E$5:$E$2318,"Monkey")</f>
        <v>0</v>
      </c>
    </row>
    <row r="368" spans="2:10" hidden="1" outlineLevel="1">
      <c r="B368" s="112">
        <v>43483</v>
      </c>
      <c r="C368" s="97"/>
      <c r="D368" s="97">
        <f>COUNTIFS(常规版本稳定性测试结果!$X$5:$X$2318,汇总!$B368,常规版本稳定性测试结果!$X$5:$X$2318,$B368)</f>
        <v>0</v>
      </c>
      <c r="E368" s="97">
        <f>COUNTIFS(常规版本稳定性测试结果!$X$5:$X$2318,汇总!$B368,常规版本稳定性测试结果!$X$5:$X$2318,$B368,常规版本稳定性测试结果!$AH$5:$AH$2318,"OK")</f>
        <v>0</v>
      </c>
      <c r="F368" s="98">
        <f>COUNTIFS(常规版本稳定性测试结果!$X$5:$X$2318,汇总!$B368,常规版本稳定性测试结果!$X$5:$X$2318,$B368,常规版本稳定性测试结果!$AH$5:$AH$2318,"NG")</f>
        <v>0</v>
      </c>
      <c r="G368" s="99">
        <f>COUNTIFS(常规版本稳定性测试结果!$X$5:$X$2318,汇总!$B368,常规版本稳定性测试结果!$X$5:$X$2318,$B368,常规版本稳定性测试结果!$E$5:$E$2318,"JV")</f>
        <v>0</v>
      </c>
      <c r="H368" s="99">
        <f>COUNTIFS(常规版本稳定性测试结果!$X$5:$X$2318,汇总!$B368,常规版本稳定性测试结果!$X$5:$X$2318,$B368,常规版本稳定性测试结果!$E$5:$E$2318,"FBU")</f>
        <v>0</v>
      </c>
      <c r="I368" s="99">
        <f>COUNTIFS(常规版本稳定性测试结果!$X$5:$X$2318,汇总!$B368,常规版本稳定性测试结果!$X$5:$X$2318,$B368,常规版本稳定性测试结果!$E$5:$E$2318,"LinuxPC")</f>
        <v>0</v>
      </c>
      <c r="J368" s="99">
        <f>COUNTIFS(常规版本稳定性测试结果!$X$5:$X$2318,汇总!$B368,常规版本稳定性测试结果!$X$5:$X$2318,$B368,常规版本稳定性测试结果!$E$5:$E$2318,"Monkey")</f>
        <v>0</v>
      </c>
    </row>
    <row r="369" spans="2:10" hidden="1" outlineLevel="1">
      <c r="B369" s="112">
        <v>43484</v>
      </c>
      <c r="C369" s="97"/>
      <c r="D369" s="97">
        <f>COUNTIFS(常规版本稳定性测试结果!$X$5:$X$2318,汇总!$B369,常规版本稳定性测试结果!$X$5:$X$2318,$B369)</f>
        <v>0</v>
      </c>
      <c r="E369" s="97">
        <f>COUNTIFS(常规版本稳定性测试结果!$X$5:$X$2318,汇总!$B369,常规版本稳定性测试结果!$X$5:$X$2318,$B369,常规版本稳定性测试结果!$AH$5:$AH$2318,"OK")</f>
        <v>0</v>
      </c>
      <c r="F369" s="98">
        <f>COUNTIFS(常规版本稳定性测试结果!$X$5:$X$2318,汇总!$B369,常规版本稳定性测试结果!$X$5:$X$2318,$B369,常规版本稳定性测试结果!$AH$5:$AH$2318,"NG")</f>
        <v>0</v>
      </c>
      <c r="G369" s="99">
        <f>COUNTIFS(常规版本稳定性测试结果!$X$5:$X$2318,汇总!$B369,常规版本稳定性测试结果!$X$5:$X$2318,$B369,常规版本稳定性测试结果!$E$5:$E$2318,"JV")</f>
        <v>0</v>
      </c>
      <c r="H369" s="99">
        <f>COUNTIFS(常规版本稳定性测试结果!$X$5:$X$2318,汇总!$B369,常规版本稳定性测试结果!$X$5:$X$2318,$B369,常规版本稳定性测试结果!$E$5:$E$2318,"FBU")</f>
        <v>0</v>
      </c>
      <c r="I369" s="99">
        <f>COUNTIFS(常规版本稳定性测试结果!$X$5:$X$2318,汇总!$B369,常规版本稳定性测试结果!$X$5:$X$2318,$B369,常规版本稳定性测试结果!$E$5:$E$2318,"LinuxPC")</f>
        <v>0</v>
      </c>
      <c r="J369" s="99">
        <f>COUNTIFS(常规版本稳定性测试结果!$X$5:$X$2318,汇总!$B369,常规版本稳定性测试结果!$X$5:$X$2318,$B369,常规版本稳定性测试结果!$E$5:$E$2318,"Monkey")</f>
        <v>0</v>
      </c>
    </row>
    <row r="370" spans="2:10" hidden="1" outlineLevel="1">
      <c r="B370" s="112">
        <v>43485</v>
      </c>
      <c r="C370" s="97"/>
      <c r="D370" s="97">
        <f>COUNTIFS(常规版本稳定性测试结果!$X$5:$X$2318,汇总!$B370,常规版本稳定性测试结果!$X$5:$X$2318,$B370)</f>
        <v>0</v>
      </c>
      <c r="E370" s="97">
        <f>COUNTIFS(常规版本稳定性测试结果!$X$5:$X$2318,汇总!$B370,常规版本稳定性测试结果!$X$5:$X$2318,$B370,常规版本稳定性测试结果!$AH$5:$AH$2318,"OK")</f>
        <v>0</v>
      </c>
      <c r="F370" s="98">
        <f>COUNTIFS(常规版本稳定性测试结果!$X$5:$X$2318,汇总!$B370,常规版本稳定性测试结果!$X$5:$X$2318,$B370,常规版本稳定性测试结果!$AH$5:$AH$2318,"NG")</f>
        <v>0</v>
      </c>
      <c r="G370" s="99">
        <f>COUNTIFS(常规版本稳定性测试结果!$X$5:$X$2318,汇总!$B370,常规版本稳定性测试结果!$X$5:$X$2318,$B370,常规版本稳定性测试结果!$E$5:$E$2318,"JV")</f>
        <v>0</v>
      </c>
      <c r="H370" s="99">
        <f>COUNTIFS(常规版本稳定性测试结果!$X$5:$X$2318,汇总!$B370,常规版本稳定性测试结果!$X$5:$X$2318,$B370,常规版本稳定性测试结果!$E$5:$E$2318,"FBU")</f>
        <v>0</v>
      </c>
      <c r="I370" s="99">
        <f>COUNTIFS(常规版本稳定性测试结果!$X$5:$X$2318,汇总!$B370,常规版本稳定性测试结果!$X$5:$X$2318,$B370,常规版本稳定性测试结果!$E$5:$E$2318,"LinuxPC")</f>
        <v>0</v>
      </c>
      <c r="J370" s="99">
        <f>COUNTIFS(常规版本稳定性测试结果!$X$5:$X$2318,汇总!$B370,常规版本稳定性测试结果!$X$5:$X$2318,$B370,常规版本稳定性测试结果!$E$5:$E$2318,"Monkey")</f>
        <v>0</v>
      </c>
    </row>
    <row r="371" spans="2:10" hidden="1" outlineLevel="1">
      <c r="B371" s="112">
        <v>43486</v>
      </c>
      <c r="C371" s="97"/>
      <c r="D371" s="97">
        <f>COUNTIFS(常规版本稳定性测试结果!$X$5:$X$2318,汇总!$B371,常规版本稳定性测试结果!$X$5:$X$2318,$B371)</f>
        <v>0</v>
      </c>
      <c r="E371" s="97">
        <f>COUNTIFS(常规版本稳定性测试结果!$X$5:$X$2318,汇总!$B371,常规版本稳定性测试结果!$X$5:$X$2318,$B371,常规版本稳定性测试结果!$AH$5:$AH$2318,"OK")</f>
        <v>0</v>
      </c>
      <c r="F371" s="98">
        <f>COUNTIFS(常规版本稳定性测试结果!$X$5:$X$2318,汇总!$B371,常规版本稳定性测试结果!$X$5:$X$2318,$B371,常规版本稳定性测试结果!$AH$5:$AH$2318,"NG")</f>
        <v>0</v>
      </c>
      <c r="G371" s="99">
        <f>COUNTIFS(常规版本稳定性测试结果!$X$5:$X$2318,汇总!$B371,常规版本稳定性测试结果!$X$5:$X$2318,$B371,常规版本稳定性测试结果!$E$5:$E$2318,"JV")</f>
        <v>0</v>
      </c>
      <c r="H371" s="99">
        <f>COUNTIFS(常规版本稳定性测试结果!$X$5:$X$2318,汇总!$B371,常规版本稳定性测试结果!$X$5:$X$2318,$B371,常规版本稳定性测试结果!$E$5:$E$2318,"FBU")</f>
        <v>0</v>
      </c>
      <c r="I371" s="99">
        <f>COUNTIFS(常规版本稳定性测试结果!$X$5:$X$2318,汇总!$B371,常规版本稳定性测试结果!$X$5:$X$2318,$B371,常规版本稳定性测试结果!$E$5:$E$2318,"LinuxPC")</f>
        <v>0</v>
      </c>
      <c r="J371" s="99">
        <f>COUNTIFS(常规版本稳定性测试结果!$X$5:$X$2318,汇总!$B371,常规版本稳定性测试结果!$X$5:$X$2318,$B371,常规版本稳定性测试结果!$E$5:$E$2318,"Monkey")</f>
        <v>0</v>
      </c>
    </row>
    <row r="372" spans="2:10" hidden="1" outlineLevel="1">
      <c r="B372" s="112">
        <v>43487</v>
      </c>
      <c r="C372" s="97"/>
      <c r="D372" s="97">
        <f>COUNTIFS(常规版本稳定性测试结果!$X$5:$X$2318,汇总!$B372,常规版本稳定性测试结果!$X$5:$X$2318,$B372)</f>
        <v>0</v>
      </c>
      <c r="E372" s="97">
        <f>COUNTIFS(常规版本稳定性测试结果!$X$5:$X$2318,汇总!$B372,常规版本稳定性测试结果!$X$5:$X$2318,$B372,常规版本稳定性测试结果!$AH$5:$AH$2318,"OK")</f>
        <v>0</v>
      </c>
      <c r="F372" s="98">
        <f>COUNTIFS(常规版本稳定性测试结果!$X$5:$X$2318,汇总!$B372,常规版本稳定性测试结果!$X$5:$X$2318,$B372,常规版本稳定性测试结果!$AH$5:$AH$2318,"NG")</f>
        <v>0</v>
      </c>
      <c r="G372" s="99">
        <f>COUNTIFS(常规版本稳定性测试结果!$X$5:$X$2318,汇总!$B372,常规版本稳定性测试结果!$X$5:$X$2318,$B372,常规版本稳定性测试结果!$E$5:$E$2318,"JV")</f>
        <v>0</v>
      </c>
      <c r="H372" s="99">
        <f>COUNTIFS(常规版本稳定性测试结果!$X$5:$X$2318,汇总!$B372,常规版本稳定性测试结果!$X$5:$X$2318,$B372,常规版本稳定性测试结果!$E$5:$E$2318,"FBU")</f>
        <v>0</v>
      </c>
      <c r="I372" s="99">
        <f>COUNTIFS(常规版本稳定性测试结果!$X$5:$X$2318,汇总!$B372,常规版本稳定性测试结果!$X$5:$X$2318,$B372,常规版本稳定性测试结果!$E$5:$E$2318,"LinuxPC")</f>
        <v>0</v>
      </c>
      <c r="J372" s="99">
        <f>COUNTIFS(常规版本稳定性测试结果!$X$5:$X$2318,汇总!$B372,常规版本稳定性测试结果!$X$5:$X$2318,$B372,常规版本稳定性测试结果!$E$5:$E$2318,"Monkey")</f>
        <v>0</v>
      </c>
    </row>
    <row r="373" spans="2:10" hidden="1" outlineLevel="1">
      <c r="B373" s="112">
        <v>43488</v>
      </c>
      <c r="C373" s="97"/>
      <c r="D373" s="97">
        <f>COUNTIFS(常规版本稳定性测试结果!$X$5:$X$2318,汇总!$B373,常规版本稳定性测试结果!$X$5:$X$2318,$B373)</f>
        <v>0</v>
      </c>
      <c r="E373" s="97">
        <f>COUNTIFS(常规版本稳定性测试结果!$X$5:$X$2318,汇总!$B373,常规版本稳定性测试结果!$X$5:$X$2318,$B373,常规版本稳定性测试结果!$AH$5:$AH$2318,"OK")</f>
        <v>0</v>
      </c>
      <c r="F373" s="98">
        <f>COUNTIFS(常规版本稳定性测试结果!$X$5:$X$2318,汇总!$B373,常规版本稳定性测试结果!$X$5:$X$2318,$B373,常规版本稳定性测试结果!$AH$5:$AH$2318,"NG")</f>
        <v>0</v>
      </c>
      <c r="G373" s="99">
        <f>COUNTIFS(常规版本稳定性测试结果!$X$5:$X$2318,汇总!$B373,常规版本稳定性测试结果!$X$5:$X$2318,$B373,常规版本稳定性测试结果!$E$5:$E$2318,"JV")</f>
        <v>0</v>
      </c>
      <c r="H373" s="99">
        <f>COUNTIFS(常规版本稳定性测试结果!$X$5:$X$2318,汇总!$B373,常规版本稳定性测试结果!$X$5:$X$2318,$B373,常规版本稳定性测试结果!$E$5:$E$2318,"FBU")</f>
        <v>0</v>
      </c>
      <c r="I373" s="99">
        <f>COUNTIFS(常规版本稳定性测试结果!$X$5:$X$2318,汇总!$B373,常规版本稳定性测试结果!$X$5:$X$2318,$B373,常规版本稳定性测试结果!$E$5:$E$2318,"LinuxPC")</f>
        <v>0</v>
      </c>
      <c r="J373" s="99">
        <f>COUNTIFS(常规版本稳定性测试结果!$X$5:$X$2318,汇总!$B373,常规版本稳定性测试结果!$X$5:$X$2318,$B373,常规版本稳定性测试结果!$E$5:$E$2318,"Monkey")</f>
        <v>0</v>
      </c>
    </row>
    <row r="374" spans="2:10" hidden="1" outlineLevel="1">
      <c r="B374" s="112">
        <v>43489</v>
      </c>
      <c r="C374" s="97"/>
      <c r="D374" s="97">
        <f>COUNTIFS(常规版本稳定性测试结果!$X$5:$X$2318,汇总!$B374,常规版本稳定性测试结果!$X$5:$X$2318,$B374)</f>
        <v>0</v>
      </c>
      <c r="E374" s="97">
        <f>COUNTIFS(常规版本稳定性测试结果!$X$5:$X$2318,汇总!$B374,常规版本稳定性测试结果!$X$5:$X$2318,$B374,常规版本稳定性测试结果!$AH$5:$AH$2318,"OK")</f>
        <v>0</v>
      </c>
      <c r="F374" s="98">
        <f>COUNTIFS(常规版本稳定性测试结果!$X$5:$X$2318,汇总!$B374,常规版本稳定性测试结果!$X$5:$X$2318,$B374,常规版本稳定性测试结果!$AH$5:$AH$2318,"NG")</f>
        <v>0</v>
      </c>
      <c r="G374" s="99">
        <f>COUNTIFS(常规版本稳定性测试结果!$X$5:$X$2318,汇总!$B374,常规版本稳定性测试结果!$X$5:$X$2318,$B374,常规版本稳定性测试结果!$E$5:$E$2318,"JV")</f>
        <v>0</v>
      </c>
      <c r="H374" s="99">
        <f>COUNTIFS(常规版本稳定性测试结果!$X$5:$X$2318,汇总!$B374,常规版本稳定性测试结果!$X$5:$X$2318,$B374,常规版本稳定性测试结果!$E$5:$E$2318,"FBU")</f>
        <v>0</v>
      </c>
      <c r="I374" s="99">
        <f>COUNTIFS(常规版本稳定性测试结果!$X$5:$X$2318,汇总!$B374,常规版本稳定性测试结果!$X$5:$X$2318,$B374,常规版本稳定性测试结果!$E$5:$E$2318,"LinuxPC")</f>
        <v>0</v>
      </c>
      <c r="J374" s="99">
        <f>COUNTIFS(常规版本稳定性测试结果!$X$5:$X$2318,汇总!$B374,常规版本稳定性测试结果!$X$5:$X$2318,$B374,常规版本稳定性测试结果!$E$5:$E$2318,"Monkey")</f>
        <v>0</v>
      </c>
    </row>
    <row r="375" spans="2:10" hidden="1" outlineLevel="1">
      <c r="B375" s="112">
        <v>43490</v>
      </c>
      <c r="C375" s="97"/>
      <c r="D375" s="97">
        <f>COUNTIFS(常规版本稳定性测试结果!$X$5:$X$2318,汇总!$B375,常规版本稳定性测试结果!$X$5:$X$2318,$B375)</f>
        <v>0</v>
      </c>
      <c r="E375" s="97">
        <f>COUNTIFS(常规版本稳定性测试结果!$X$5:$X$2318,汇总!$B375,常规版本稳定性测试结果!$X$5:$X$2318,$B375,常规版本稳定性测试结果!$AH$5:$AH$2318,"OK")</f>
        <v>0</v>
      </c>
      <c r="F375" s="98">
        <f>COUNTIFS(常规版本稳定性测试结果!$X$5:$X$2318,汇总!$B375,常规版本稳定性测试结果!$X$5:$X$2318,$B375,常规版本稳定性测试结果!$AH$5:$AH$2318,"NG")</f>
        <v>0</v>
      </c>
      <c r="G375" s="99">
        <f>COUNTIFS(常规版本稳定性测试结果!$X$5:$X$2318,汇总!$B375,常规版本稳定性测试结果!$X$5:$X$2318,$B375,常规版本稳定性测试结果!$E$5:$E$2318,"JV")</f>
        <v>0</v>
      </c>
      <c r="H375" s="99">
        <f>COUNTIFS(常规版本稳定性测试结果!$X$5:$X$2318,汇总!$B375,常规版本稳定性测试结果!$X$5:$X$2318,$B375,常规版本稳定性测试结果!$E$5:$E$2318,"FBU")</f>
        <v>0</v>
      </c>
      <c r="I375" s="99">
        <f>COUNTIFS(常规版本稳定性测试结果!$X$5:$X$2318,汇总!$B375,常规版本稳定性测试结果!$X$5:$X$2318,$B375,常规版本稳定性测试结果!$E$5:$E$2318,"LinuxPC")</f>
        <v>0</v>
      </c>
      <c r="J375" s="99">
        <f>COUNTIFS(常规版本稳定性测试结果!$X$5:$X$2318,汇总!$B375,常规版本稳定性测试结果!$X$5:$X$2318,$B375,常规版本稳定性测试结果!$E$5:$E$2318,"Monkey")</f>
        <v>0</v>
      </c>
    </row>
    <row r="376" spans="2:10" hidden="1" outlineLevel="1">
      <c r="B376" s="112">
        <v>43491</v>
      </c>
      <c r="C376" s="97"/>
      <c r="D376" s="97">
        <f>COUNTIFS(常规版本稳定性测试结果!$X$5:$X$2318,汇总!$B376,常规版本稳定性测试结果!$X$5:$X$2318,$B376)</f>
        <v>0</v>
      </c>
      <c r="E376" s="97">
        <f>COUNTIFS(常规版本稳定性测试结果!$X$5:$X$2318,汇总!$B376,常规版本稳定性测试结果!$X$5:$X$2318,$B376,常规版本稳定性测试结果!$AH$5:$AH$2318,"OK")</f>
        <v>0</v>
      </c>
      <c r="F376" s="98">
        <f>COUNTIFS(常规版本稳定性测试结果!$X$5:$X$2318,汇总!$B376,常规版本稳定性测试结果!$X$5:$X$2318,$B376,常规版本稳定性测试结果!$AH$5:$AH$2318,"NG")</f>
        <v>0</v>
      </c>
      <c r="G376" s="99">
        <f>COUNTIFS(常规版本稳定性测试结果!$X$5:$X$2318,汇总!$B376,常规版本稳定性测试结果!$X$5:$X$2318,$B376,常规版本稳定性测试结果!$E$5:$E$2318,"JV")</f>
        <v>0</v>
      </c>
      <c r="H376" s="99">
        <f>COUNTIFS(常规版本稳定性测试结果!$X$5:$X$2318,汇总!$B376,常规版本稳定性测试结果!$X$5:$X$2318,$B376,常规版本稳定性测试结果!$E$5:$E$2318,"FBU")</f>
        <v>0</v>
      </c>
      <c r="I376" s="99">
        <f>COUNTIFS(常规版本稳定性测试结果!$X$5:$X$2318,汇总!$B376,常规版本稳定性测试结果!$X$5:$X$2318,$B376,常规版本稳定性测试结果!$E$5:$E$2318,"LinuxPC")</f>
        <v>0</v>
      </c>
      <c r="J376" s="99">
        <f>COUNTIFS(常规版本稳定性测试结果!$X$5:$X$2318,汇总!$B376,常规版本稳定性测试结果!$X$5:$X$2318,$B376,常规版本稳定性测试结果!$E$5:$E$2318,"Monkey")</f>
        <v>0</v>
      </c>
    </row>
    <row r="377" spans="2:10" hidden="1" outlineLevel="1">
      <c r="B377" s="112">
        <v>43492</v>
      </c>
      <c r="C377" s="97"/>
      <c r="D377" s="97">
        <f>COUNTIFS(常规版本稳定性测试结果!$X$5:$X$2318,汇总!$B377,常规版本稳定性测试结果!$X$5:$X$2318,$B377)</f>
        <v>0</v>
      </c>
      <c r="E377" s="97">
        <f>COUNTIFS(常规版本稳定性测试结果!$X$5:$X$2318,汇总!$B377,常规版本稳定性测试结果!$X$5:$X$2318,$B377,常规版本稳定性测试结果!$AH$5:$AH$2318,"OK")</f>
        <v>0</v>
      </c>
      <c r="F377" s="98">
        <f>COUNTIFS(常规版本稳定性测试结果!$X$5:$X$2318,汇总!$B377,常规版本稳定性测试结果!$X$5:$X$2318,$B377,常规版本稳定性测试结果!$AH$5:$AH$2318,"NG")</f>
        <v>0</v>
      </c>
      <c r="G377" s="99">
        <f>COUNTIFS(常规版本稳定性测试结果!$X$5:$X$2318,汇总!$B377,常规版本稳定性测试结果!$X$5:$X$2318,$B377,常规版本稳定性测试结果!$E$5:$E$2318,"JV")</f>
        <v>0</v>
      </c>
      <c r="H377" s="99">
        <f>COUNTIFS(常规版本稳定性测试结果!$X$5:$X$2318,汇总!$B377,常规版本稳定性测试结果!$X$5:$X$2318,$B377,常规版本稳定性测试结果!$E$5:$E$2318,"FBU")</f>
        <v>0</v>
      </c>
      <c r="I377" s="99">
        <f>COUNTIFS(常规版本稳定性测试结果!$X$5:$X$2318,汇总!$B377,常规版本稳定性测试结果!$X$5:$X$2318,$B377,常规版本稳定性测试结果!$E$5:$E$2318,"LinuxPC")</f>
        <v>0</v>
      </c>
      <c r="J377" s="99">
        <f>COUNTIFS(常规版本稳定性测试结果!$X$5:$X$2318,汇总!$B377,常规版本稳定性测试结果!$X$5:$X$2318,$B377,常规版本稳定性测试结果!$E$5:$E$2318,"Monkey")</f>
        <v>0</v>
      </c>
    </row>
    <row r="378" spans="2:10" hidden="1" outlineLevel="1">
      <c r="B378" s="112">
        <v>43493</v>
      </c>
      <c r="C378" s="97"/>
      <c r="D378" s="97">
        <f>COUNTIFS(常规版本稳定性测试结果!$X$5:$X$2318,汇总!$B378,常规版本稳定性测试结果!$X$5:$X$2318,$B378)</f>
        <v>0</v>
      </c>
      <c r="E378" s="97">
        <f>COUNTIFS(常规版本稳定性测试结果!$X$5:$X$2318,汇总!$B378,常规版本稳定性测试结果!$X$5:$X$2318,$B378,常规版本稳定性测试结果!$AH$5:$AH$2318,"OK")</f>
        <v>0</v>
      </c>
      <c r="F378" s="98">
        <f>COUNTIFS(常规版本稳定性测试结果!$X$5:$X$2318,汇总!$B378,常规版本稳定性测试结果!$X$5:$X$2318,$B378,常规版本稳定性测试结果!$AH$5:$AH$2318,"NG")</f>
        <v>0</v>
      </c>
      <c r="G378" s="99">
        <f>COUNTIFS(常规版本稳定性测试结果!$X$5:$X$2318,汇总!$B378,常规版本稳定性测试结果!$X$5:$X$2318,$B378,常规版本稳定性测试结果!$E$5:$E$2318,"JV")</f>
        <v>0</v>
      </c>
      <c r="H378" s="99">
        <f>COUNTIFS(常规版本稳定性测试结果!$X$5:$X$2318,汇总!$B378,常规版本稳定性测试结果!$X$5:$X$2318,$B378,常规版本稳定性测试结果!$E$5:$E$2318,"FBU")</f>
        <v>0</v>
      </c>
      <c r="I378" s="99">
        <f>COUNTIFS(常规版本稳定性测试结果!$X$5:$X$2318,汇总!$B378,常规版本稳定性测试结果!$X$5:$X$2318,$B378,常规版本稳定性测试结果!$E$5:$E$2318,"LinuxPC")</f>
        <v>0</v>
      </c>
      <c r="J378" s="99">
        <f>COUNTIFS(常规版本稳定性测试结果!$X$5:$X$2318,汇总!$B378,常规版本稳定性测试结果!$X$5:$X$2318,$B378,常规版本稳定性测试结果!$E$5:$E$2318,"Monkey")</f>
        <v>0</v>
      </c>
    </row>
    <row r="379" spans="2:10" hidden="1" outlineLevel="1">
      <c r="B379" s="112">
        <v>43494</v>
      </c>
      <c r="C379" s="97"/>
      <c r="D379" s="97">
        <f>COUNTIFS(常规版本稳定性测试结果!$X$5:$X$2318,汇总!$B379,常规版本稳定性测试结果!$X$5:$X$2318,$B379)</f>
        <v>0</v>
      </c>
      <c r="E379" s="97">
        <f>COUNTIFS(常规版本稳定性测试结果!$X$5:$X$2318,汇总!$B379,常规版本稳定性测试结果!$X$5:$X$2318,$B379,常规版本稳定性测试结果!$AH$5:$AH$2318,"OK")</f>
        <v>0</v>
      </c>
      <c r="F379" s="98">
        <f>COUNTIFS(常规版本稳定性测试结果!$X$5:$X$2318,汇总!$B379,常规版本稳定性测试结果!$X$5:$X$2318,$B379,常规版本稳定性测试结果!$AH$5:$AH$2318,"NG")</f>
        <v>0</v>
      </c>
      <c r="G379" s="99">
        <f>COUNTIFS(常规版本稳定性测试结果!$X$5:$X$2318,汇总!$B379,常规版本稳定性测试结果!$X$5:$X$2318,$B379,常规版本稳定性测试结果!$E$5:$E$2318,"JV")</f>
        <v>0</v>
      </c>
      <c r="H379" s="99">
        <f>COUNTIFS(常规版本稳定性测试结果!$X$5:$X$2318,汇总!$B379,常规版本稳定性测试结果!$X$5:$X$2318,$B379,常规版本稳定性测试结果!$E$5:$E$2318,"FBU")</f>
        <v>0</v>
      </c>
      <c r="I379" s="99">
        <f>COUNTIFS(常规版本稳定性测试结果!$X$5:$X$2318,汇总!$B379,常规版本稳定性测试结果!$X$5:$X$2318,$B379,常规版本稳定性测试结果!$E$5:$E$2318,"LinuxPC")</f>
        <v>0</v>
      </c>
      <c r="J379" s="99">
        <f>COUNTIFS(常规版本稳定性测试结果!$X$5:$X$2318,汇总!$B379,常规版本稳定性测试结果!$X$5:$X$2318,$B379,常规版本稳定性测试结果!$E$5:$E$2318,"Monkey")</f>
        <v>0</v>
      </c>
    </row>
    <row r="380" spans="2:10" hidden="1" outlineLevel="1">
      <c r="B380" s="112">
        <v>43495</v>
      </c>
      <c r="C380" s="97"/>
      <c r="D380" s="97">
        <f>COUNTIFS(常规版本稳定性测试结果!$X$5:$X$2318,汇总!$B380,常规版本稳定性测试结果!$X$5:$X$2318,$B380)</f>
        <v>0</v>
      </c>
      <c r="E380" s="97">
        <f>COUNTIFS(常规版本稳定性测试结果!$X$5:$X$2318,汇总!$B380,常规版本稳定性测试结果!$X$5:$X$2318,$B380,常规版本稳定性测试结果!$AH$5:$AH$2318,"OK")</f>
        <v>0</v>
      </c>
      <c r="F380" s="98">
        <f>COUNTIFS(常规版本稳定性测试结果!$X$5:$X$2318,汇总!$B380,常规版本稳定性测试结果!$X$5:$X$2318,$B380,常规版本稳定性测试结果!$AH$5:$AH$2318,"NG")</f>
        <v>0</v>
      </c>
      <c r="G380" s="99">
        <f>COUNTIFS(常规版本稳定性测试结果!$X$5:$X$2318,汇总!$B380,常规版本稳定性测试结果!$X$5:$X$2318,$B380,常规版本稳定性测试结果!$E$5:$E$2318,"JV")</f>
        <v>0</v>
      </c>
      <c r="H380" s="99">
        <f>COUNTIFS(常规版本稳定性测试结果!$X$5:$X$2318,汇总!$B380,常规版本稳定性测试结果!$X$5:$X$2318,$B380,常规版本稳定性测试结果!$E$5:$E$2318,"FBU")</f>
        <v>0</v>
      </c>
      <c r="I380" s="99">
        <f>COUNTIFS(常规版本稳定性测试结果!$X$5:$X$2318,汇总!$B380,常规版本稳定性测试结果!$X$5:$X$2318,$B380,常规版本稳定性测试结果!$E$5:$E$2318,"LinuxPC")</f>
        <v>0</v>
      </c>
      <c r="J380" s="99">
        <f>COUNTIFS(常规版本稳定性测试结果!$X$5:$X$2318,汇总!$B380,常规版本稳定性测试结果!$X$5:$X$2318,$B380,常规版本稳定性测试结果!$E$5:$E$2318,"Monkey")</f>
        <v>0</v>
      </c>
    </row>
    <row r="381" spans="2:10" hidden="1" outlineLevel="1">
      <c r="B381" s="112">
        <v>43496</v>
      </c>
      <c r="C381" s="97"/>
      <c r="D381" s="97">
        <f>COUNTIFS(常规版本稳定性测试结果!$X$5:$X$2318,汇总!$B381,常规版本稳定性测试结果!$X$5:$X$2318,$B381)</f>
        <v>0</v>
      </c>
      <c r="E381" s="97">
        <f>COUNTIFS(常规版本稳定性测试结果!$X$5:$X$2318,汇总!$B381,常规版本稳定性测试结果!$X$5:$X$2318,$B381,常规版本稳定性测试结果!$AH$5:$AH$2318,"OK")</f>
        <v>0</v>
      </c>
      <c r="F381" s="98">
        <f>COUNTIFS(常规版本稳定性测试结果!$X$5:$X$2318,汇总!$B381,常规版本稳定性测试结果!$X$5:$X$2318,$B381,常规版本稳定性测试结果!$AH$5:$AH$2318,"NG")</f>
        <v>0</v>
      </c>
      <c r="G381" s="99">
        <f>COUNTIFS(常规版本稳定性测试结果!$X$5:$X$2318,汇总!$B381,常规版本稳定性测试结果!$X$5:$X$2318,$B381,常规版本稳定性测试结果!$E$5:$E$2318,"JV")</f>
        <v>0</v>
      </c>
      <c r="H381" s="99">
        <f>COUNTIFS(常规版本稳定性测试结果!$X$5:$X$2318,汇总!$B381,常规版本稳定性测试结果!$X$5:$X$2318,$B381,常规版本稳定性测试结果!$E$5:$E$2318,"FBU")</f>
        <v>0</v>
      </c>
      <c r="I381" s="99">
        <f>COUNTIFS(常规版本稳定性测试结果!$X$5:$X$2318,汇总!$B381,常规版本稳定性测试结果!$X$5:$X$2318,$B381,常规版本稳定性测试结果!$E$5:$E$2318,"LinuxPC")</f>
        <v>0</v>
      </c>
      <c r="J381" s="99">
        <f>COUNTIFS(常规版本稳定性测试结果!$X$5:$X$2318,汇总!$B381,常规版本稳定性测试结果!$X$5:$X$2318,$B381,常规版本稳定性测试结果!$E$5:$E$2318,"Monkey")</f>
        <v>0</v>
      </c>
    </row>
    <row r="382" spans="2:10" collapsed="1">
      <c r="B382" s="112">
        <v>43497</v>
      </c>
      <c r="C382" s="97"/>
      <c r="D382" s="97">
        <f>COUNTIFS(常规版本稳定性测试结果!$X$5:$X$2318,汇总!$B382,常规版本稳定性测试结果!$X$5:$X$2318,$B382)</f>
        <v>0</v>
      </c>
      <c r="E382" s="97">
        <f>COUNTIFS(常规版本稳定性测试结果!$X$5:$X$2318,汇总!$B382,常规版本稳定性测试结果!$X$5:$X$2318,$B382,常规版本稳定性测试结果!$AH$5:$AH$2318,"OK")</f>
        <v>0</v>
      </c>
      <c r="F382" s="98">
        <f>COUNTIFS(常规版本稳定性测试结果!$X$5:$X$2318,汇总!$B382,常规版本稳定性测试结果!$X$5:$X$2318,$B382,常规版本稳定性测试结果!$AH$5:$AH$2318,"NG")</f>
        <v>0</v>
      </c>
      <c r="G382" s="99">
        <f>COUNTIFS(常规版本稳定性测试结果!$X$5:$X$2318,汇总!$B382,常规版本稳定性测试结果!$X$5:$X$2318,$B382,常规版本稳定性测试结果!$E$5:$E$2318,"JV")</f>
        <v>0</v>
      </c>
      <c r="H382" s="99">
        <f>COUNTIFS(常规版本稳定性测试结果!$X$5:$X$2318,汇总!$B382,常规版本稳定性测试结果!$X$5:$X$2318,$B382,常规版本稳定性测试结果!$E$5:$E$2318,"FBU")</f>
        <v>0</v>
      </c>
      <c r="I382" s="99">
        <f>COUNTIFS(常规版本稳定性测试结果!$X$5:$X$2318,汇总!$B382,常规版本稳定性测试结果!$X$5:$X$2318,$B382,常规版本稳定性测试结果!$E$5:$E$2318,"LinuxPC")</f>
        <v>0</v>
      </c>
      <c r="J382" s="99">
        <f>COUNTIFS(常规版本稳定性测试结果!$X$5:$X$2318,汇总!$B382,常规版本稳定性测试结果!$X$5:$X$2318,$B382,常规版本稳定性测试结果!$E$5:$E$2318,"Monkey")</f>
        <v>0</v>
      </c>
    </row>
    <row r="383" spans="2:10" hidden="1" outlineLevel="1">
      <c r="B383" s="112">
        <v>43498</v>
      </c>
      <c r="C383" s="97"/>
      <c r="D383" s="97">
        <f>COUNTIFS(常规版本稳定性测试结果!$X$5:$X$2318,汇总!$B383,常规版本稳定性测试结果!$X$5:$X$2318,$B383)</f>
        <v>0</v>
      </c>
      <c r="E383" s="97">
        <f>COUNTIFS(常规版本稳定性测试结果!$X$5:$X$2318,汇总!$B383,常规版本稳定性测试结果!$X$5:$X$2318,$B383,常规版本稳定性测试结果!$AH$5:$AH$2318,"OK")</f>
        <v>0</v>
      </c>
      <c r="F383" s="98">
        <f>COUNTIFS(常规版本稳定性测试结果!$X$5:$X$2318,汇总!$B383,常规版本稳定性测试结果!$X$5:$X$2318,$B383,常规版本稳定性测试结果!$AH$5:$AH$2318,"NG")</f>
        <v>0</v>
      </c>
      <c r="G383" s="99">
        <f>COUNTIFS(常规版本稳定性测试结果!$X$5:$X$2318,汇总!$B383,常规版本稳定性测试结果!$X$5:$X$2318,$B383,常规版本稳定性测试结果!$E$5:$E$2318,"JV")</f>
        <v>0</v>
      </c>
      <c r="H383" s="99">
        <f>COUNTIFS(常规版本稳定性测试结果!$X$5:$X$2318,汇总!$B383,常规版本稳定性测试结果!$X$5:$X$2318,$B383,常规版本稳定性测试结果!$E$5:$E$2318,"FBU")</f>
        <v>0</v>
      </c>
      <c r="I383" s="99">
        <f>COUNTIFS(常规版本稳定性测试结果!$X$5:$X$2318,汇总!$B383,常规版本稳定性测试结果!$X$5:$X$2318,$B383,常规版本稳定性测试结果!$E$5:$E$2318,"LinuxPC")</f>
        <v>0</v>
      </c>
      <c r="J383" s="99">
        <f>COUNTIFS(常规版本稳定性测试结果!$X$5:$X$2318,汇总!$B383,常规版本稳定性测试结果!$X$5:$X$2318,$B383,常规版本稳定性测试结果!$E$5:$E$2318,"Monkey")</f>
        <v>0</v>
      </c>
    </row>
    <row r="384" spans="2:10" hidden="1" outlineLevel="1">
      <c r="B384" s="112">
        <v>43499</v>
      </c>
      <c r="C384" s="97"/>
      <c r="D384" s="97">
        <f>COUNTIFS(常规版本稳定性测试结果!$X$5:$X$2318,汇总!$B384,常规版本稳定性测试结果!$X$5:$X$2318,$B384)</f>
        <v>0</v>
      </c>
      <c r="E384" s="97">
        <f>COUNTIFS(常规版本稳定性测试结果!$X$5:$X$2318,汇总!$B384,常规版本稳定性测试结果!$X$5:$X$2318,$B384,常规版本稳定性测试结果!$AH$5:$AH$2318,"OK")</f>
        <v>0</v>
      </c>
      <c r="F384" s="98">
        <f>COUNTIFS(常规版本稳定性测试结果!$X$5:$X$2318,汇总!$B384,常规版本稳定性测试结果!$X$5:$X$2318,$B384,常规版本稳定性测试结果!$AH$5:$AH$2318,"NG")</f>
        <v>0</v>
      </c>
      <c r="G384" s="99">
        <f>COUNTIFS(常规版本稳定性测试结果!$X$5:$X$2318,汇总!$B384,常规版本稳定性测试结果!$X$5:$X$2318,$B384,常规版本稳定性测试结果!$E$5:$E$2318,"JV")</f>
        <v>0</v>
      </c>
      <c r="H384" s="99">
        <f>COUNTIFS(常规版本稳定性测试结果!$X$5:$X$2318,汇总!$B384,常规版本稳定性测试结果!$X$5:$X$2318,$B384,常规版本稳定性测试结果!$E$5:$E$2318,"FBU")</f>
        <v>0</v>
      </c>
      <c r="I384" s="99">
        <f>COUNTIFS(常规版本稳定性测试结果!$X$5:$X$2318,汇总!$B384,常规版本稳定性测试结果!$X$5:$X$2318,$B384,常规版本稳定性测试结果!$E$5:$E$2318,"LinuxPC")</f>
        <v>0</v>
      </c>
      <c r="J384" s="99">
        <f>COUNTIFS(常规版本稳定性测试结果!$X$5:$X$2318,汇总!$B384,常规版本稳定性测试结果!$X$5:$X$2318,$B384,常规版本稳定性测试结果!$E$5:$E$2318,"Monkey")</f>
        <v>0</v>
      </c>
    </row>
    <row r="385" spans="2:10" hidden="1" outlineLevel="1">
      <c r="B385" s="112">
        <v>43500</v>
      </c>
      <c r="C385" s="97"/>
      <c r="D385" s="97">
        <f>COUNTIFS(常规版本稳定性测试结果!$X$5:$X$2318,汇总!$B385,常规版本稳定性测试结果!$X$5:$X$2318,$B385)</f>
        <v>0</v>
      </c>
      <c r="E385" s="97">
        <f>COUNTIFS(常规版本稳定性测试结果!$X$5:$X$2318,汇总!$B385,常规版本稳定性测试结果!$X$5:$X$2318,$B385,常规版本稳定性测试结果!$AH$5:$AH$2318,"OK")</f>
        <v>0</v>
      </c>
      <c r="F385" s="98">
        <f>COUNTIFS(常规版本稳定性测试结果!$X$5:$X$2318,汇总!$B385,常规版本稳定性测试结果!$X$5:$X$2318,$B385,常规版本稳定性测试结果!$AH$5:$AH$2318,"NG")</f>
        <v>0</v>
      </c>
      <c r="G385" s="99">
        <f>COUNTIFS(常规版本稳定性测试结果!$X$5:$X$2318,汇总!$B385,常规版本稳定性测试结果!$X$5:$X$2318,$B385,常规版本稳定性测试结果!$E$5:$E$2318,"JV")</f>
        <v>0</v>
      </c>
      <c r="H385" s="99">
        <f>COUNTIFS(常规版本稳定性测试结果!$X$5:$X$2318,汇总!$B385,常规版本稳定性测试结果!$X$5:$X$2318,$B385,常规版本稳定性测试结果!$E$5:$E$2318,"FBU")</f>
        <v>0</v>
      </c>
      <c r="I385" s="99">
        <f>COUNTIFS(常规版本稳定性测试结果!$X$5:$X$2318,汇总!$B385,常规版本稳定性测试结果!$X$5:$X$2318,$B385,常规版本稳定性测试结果!$E$5:$E$2318,"LinuxPC")</f>
        <v>0</v>
      </c>
      <c r="J385" s="99">
        <f>COUNTIFS(常规版本稳定性测试结果!$X$5:$X$2318,汇总!$B385,常规版本稳定性测试结果!$X$5:$X$2318,$B385,常规版本稳定性测试结果!$E$5:$E$2318,"Monkey")</f>
        <v>0</v>
      </c>
    </row>
    <row r="386" spans="2:10" hidden="1" outlineLevel="1">
      <c r="B386" s="112">
        <v>43501</v>
      </c>
      <c r="C386" s="97"/>
      <c r="D386" s="97">
        <f>COUNTIFS(常规版本稳定性测试结果!$X$5:$X$2318,汇总!$B386,常规版本稳定性测试结果!$X$5:$X$2318,$B386)</f>
        <v>0</v>
      </c>
      <c r="E386" s="97">
        <f>COUNTIFS(常规版本稳定性测试结果!$X$5:$X$2318,汇总!$B386,常规版本稳定性测试结果!$X$5:$X$2318,$B386,常规版本稳定性测试结果!$AH$5:$AH$2318,"OK")</f>
        <v>0</v>
      </c>
      <c r="F386" s="98">
        <f>COUNTIFS(常规版本稳定性测试结果!$X$5:$X$2318,汇总!$B386,常规版本稳定性测试结果!$X$5:$X$2318,$B386,常规版本稳定性测试结果!$AH$5:$AH$2318,"NG")</f>
        <v>0</v>
      </c>
      <c r="G386" s="99">
        <f>COUNTIFS(常规版本稳定性测试结果!$X$5:$X$2318,汇总!$B386,常规版本稳定性测试结果!$X$5:$X$2318,$B386,常规版本稳定性测试结果!$E$5:$E$2318,"JV")</f>
        <v>0</v>
      </c>
      <c r="H386" s="99">
        <f>COUNTIFS(常规版本稳定性测试结果!$X$5:$X$2318,汇总!$B386,常规版本稳定性测试结果!$X$5:$X$2318,$B386,常规版本稳定性测试结果!$E$5:$E$2318,"FBU")</f>
        <v>0</v>
      </c>
      <c r="I386" s="99">
        <f>COUNTIFS(常规版本稳定性测试结果!$X$5:$X$2318,汇总!$B386,常规版本稳定性测试结果!$X$5:$X$2318,$B386,常规版本稳定性测试结果!$E$5:$E$2318,"LinuxPC")</f>
        <v>0</v>
      </c>
      <c r="J386" s="99">
        <f>COUNTIFS(常规版本稳定性测试结果!$X$5:$X$2318,汇总!$B386,常规版本稳定性测试结果!$X$5:$X$2318,$B386,常规版本稳定性测试结果!$E$5:$E$2318,"Monkey")</f>
        <v>0</v>
      </c>
    </row>
    <row r="387" spans="2:10" hidden="1" outlineLevel="1">
      <c r="B387" s="112">
        <v>43502</v>
      </c>
      <c r="C387" s="97"/>
      <c r="D387" s="97">
        <f>COUNTIFS(常规版本稳定性测试结果!$X$5:$X$2318,汇总!$B387,常规版本稳定性测试结果!$X$5:$X$2318,$B387)</f>
        <v>0</v>
      </c>
      <c r="E387" s="97">
        <f>COUNTIFS(常规版本稳定性测试结果!$X$5:$X$2318,汇总!$B387,常规版本稳定性测试结果!$X$5:$X$2318,$B387,常规版本稳定性测试结果!$AH$5:$AH$2318,"OK")</f>
        <v>0</v>
      </c>
      <c r="F387" s="98">
        <f>COUNTIFS(常规版本稳定性测试结果!$X$5:$X$2318,汇总!$B387,常规版本稳定性测试结果!$X$5:$X$2318,$B387,常规版本稳定性测试结果!$AH$5:$AH$2318,"NG")</f>
        <v>0</v>
      </c>
      <c r="G387" s="99">
        <f>COUNTIFS(常规版本稳定性测试结果!$X$5:$X$2318,汇总!$B387,常规版本稳定性测试结果!$X$5:$X$2318,$B387,常规版本稳定性测试结果!$E$5:$E$2318,"JV")</f>
        <v>0</v>
      </c>
      <c r="H387" s="99">
        <f>COUNTIFS(常规版本稳定性测试结果!$X$5:$X$2318,汇总!$B387,常规版本稳定性测试结果!$X$5:$X$2318,$B387,常规版本稳定性测试结果!$E$5:$E$2318,"FBU")</f>
        <v>0</v>
      </c>
      <c r="I387" s="99">
        <f>COUNTIFS(常规版本稳定性测试结果!$X$5:$X$2318,汇总!$B387,常规版本稳定性测试结果!$X$5:$X$2318,$B387,常规版本稳定性测试结果!$E$5:$E$2318,"LinuxPC")</f>
        <v>0</v>
      </c>
      <c r="J387" s="99">
        <f>COUNTIFS(常规版本稳定性测试结果!$X$5:$X$2318,汇总!$B387,常规版本稳定性测试结果!$X$5:$X$2318,$B387,常规版本稳定性测试结果!$E$5:$E$2318,"Monkey")</f>
        <v>0</v>
      </c>
    </row>
    <row r="388" spans="2:10" hidden="1" outlineLevel="1">
      <c r="B388" s="112">
        <v>43503</v>
      </c>
      <c r="C388" s="97"/>
      <c r="D388" s="97">
        <f>COUNTIFS(常规版本稳定性测试结果!$X$5:$X$2318,汇总!$B388,常规版本稳定性测试结果!$X$5:$X$2318,$B388)</f>
        <v>0</v>
      </c>
      <c r="E388" s="97">
        <f>COUNTIFS(常规版本稳定性测试结果!$X$5:$X$2318,汇总!$B388,常规版本稳定性测试结果!$X$5:$X$2318,$B388,常规版本稳定性测试结果!$AH$5:$AH$2318,"OK")</f>
        <v>0</v>
      </c>
      <c r="F388" s="98">
        <f>COUNTIFS(常规版本稳定性测试结果!$X$5:$X$2318,汇总!$B388,常规版本稳定性测试结果!$X$5:$X$2318,$B388,常规版本稳定性测试结果!$AH$5:$AH$2318,"NG")</f>
        <v>0</v>
      </c>
      <c r="G388" s="99">
        <f>COUNTIFS(常规版本稳定性测试结果!$X$5:$X$2318,汇总!$B388,常规版本稳定性测试结果!$X$5:$X$2318,$B388,常规版本稳定性测试结果!$E$5:$E$2318,"JV")</f>
        <v>0</v>
      </c>
      <c r="H388" s="99">
        <f>COUNTIFS(常规版本稳定性测试结果!$X$5:$X$2318,汇总!$B388,常规版本稳定性测试结果!$X$5:$X$2318,$B388,常规版本稳定性测试结果!$E$5:$E$2318,"FBU")</f>
        <v>0</v>
      </c>
      <c r="I388" s="99">
        <f>COUNTIFS(常规版本稳定性测试结果!$X$5:$X$2318,汇总!$B388,常规版本稳定性测试结果!$X$5:$X$2318,$B388,常规版本稳定性测试结果!$E$5:$E$2318,"LinuxPC")</f>
        <v>0</v>
      </c>
      <c r="J388" s="99">
        <f>COUNTIFS(常规版本稳定性测试结果!$X$5:$X$2318,汇总!$B388,常规版本稳定性测试结果!$X$5:$X$2318,$B388,常规版本稳定性测试结果!$E$5:$E$2318,"Monkey")</f>
        <v>0</v>
      </c>
    </row>
    <row r="389" spans="2:10" hidden="1" outlineLevel="1">
      <c r="B389" s="112">
        <v>43504</v>
      </c>
      <c r="C389" s="97"/>
      <c r="D389" s="97">
        <f>COUNTIFS(常规版本稳定性测试结果!$X$5:$X$2318,汇总!$B389,常规版本稳定性测试结果!$X$5:$X$2318,$B389)</f>
        <v>0</v>
      </c>
      <c r="E389" s="97">
        <f>COUNTIFS(常规版本稳定性测试结果!$X$5:$X$2318,汇总!$B389,常规版本稳定性测试结果!$X$5:$X$2318,$B389,常规版本稳定性测试结果!$AH$5:$AH$2318,"OK")</f>
        <v>0</v>
      </c>
      <c r="F389" s="98">
        <f>COUNTIFS(常规版本稳定性测试结果!$X$5:$X$2318,汇总!$B389,常规版本稳定性测试结果!$X$5:$X$2318,$B389,常规版本稳定性测试结果!$AH$5:$AH$2318,"NG")</f>
        <v>0</v>
      </c>
      <c r="G389" s="99">
        <f>COUNTIFS(常规版本稳定性测试结果!$X$5:$X$2318,汇总!$B389,常规版本稳定性测试结果!$X$5:$X$2318,$B389,常规版本稳定性测试结果!$E$5:$E$2318,"JV")</f>
        <v>0</v>
      </c>
      <c r="H389" s="99">
        <f>COUNTIFS(常规版本稳定性测试结果!$X$5:$X$2318,汇总!$B389,常规版本稳定性测试结果!$X$5:$X$2318,$B389,常规版本稳定性测试结果!$E$5:$E$2318,"FBU")</f>
        <v>0</v>
      </c>
      <c r="I389" s="99">
        <f>COUNTIFS(常规版本稳定性测试结果!$X$5:$X$2318,汇总!$B389,常规版本稳定性测试结果!$X$5:$X$2318,$B389,常规版本稳定性测试结果!$E$5:$E$2318,"LinuxPC")</f>
        <v>0</v>
      </c>
      <c r="J389" s="99">
        <f>COUNTIFS(常规版本稳定性测试结果!$X$5:$X$2318,汇总!$B389,常规版本稳定性测试结果!$X$5:$X$2318,$B389,常规版本稳定性测试结果!$E$5:$E$2318,"Monkey")</f>
        <v>0</v>
      </c>
    </row>
    <row r="390" spans="2:10" hidden="1" outlineLevel="1">
      <c r="B390" s="112">
        <v>43505</v>
      </c>
      <c r="C390" s="97"/>
      <c r="D390" s="97">
        <f>COUNTIFS(常规版本稳定性测试结果!$X$5:$X$2318,汇总!$B390,常规版本稳定性测试结果!$X$5:$X$2318,$B390)</f>
        <v>0</v>
      </c>
      <c r="E390" s="97">
        <f>COUNTIFS(常规版本稳定性测试结果!$X$5:$X$2318,汇总!$B390,常规版本稳定性测试结果!$X$5:$X$2318,$B390,常规版本稳定性测试结果!$AH$5:$AH$2318,"OK")</f>
        <v>0</v>
      </c>
      <c r="F390" s="98">
        <f>COUNTIFS(常规版本稳定性测试结果!$X$5:$X$2318,汇总!$B390,常规版本稳定性测试结果!$X$5:$X$2318,$B390,常规版本稳定性测试结果!$AH$5:$AH$2318,"NG")</f>
        <v>0</v>
      </c>
      <c r="G390" s="99">
        <f>COUNTIFS(常规版本稳定性测试结果!$X$5:$X$2318,汇总!$B390,常规版本稳定性测试结果!$X$5:$X$2318,$B390,常规版本稳定性测试结果!$E$5:$E$2318,"JV")</f>
        <v>0</v>
      </c>
      <c r="H390" s="99">
        <f>COUNTIFS(常规版本稳定性测试结果!$X$5:$X$2318,汇总!$B390,常规版本稳定性测试结果!$X$5:$X$2318,$B390,常规版本稳定性测试结果!$E$5:$E$2318,"FBU")</f>
        <v>0</v>
      </c>
      <c r="I390" s="99">
        <f>COUNTIFS(常规版本稳定性测试结果!$X$5:$X$2318,汇总!$B390,常规版本稳定性测试结果!$X$5:$X$2318,$B390,常规版本稳定性测试结果!$E$5:$E$2318,"LinuxPC")</f>
        <v>0</v>
      </c>
      <c r="J390" s="99">
        <f>COUNTIFS(常规版本稳定性测试结果!$X$5:$X$2318,汇总!$B390,常规版本稳定性测试结果!$X$5:$X$2318,$B390,常规版本稳定性测试结果!$E$5:$E$2318,"Monkey")</f>
        <v>0</v>
      </c>
    </row>
    <row r="391" spans="2:10" hidden="1" outlineLevel="1">
      <c r="B391" s="112">
        <v>43506</v>
      </c>
      <c r="C391" s="97"/>
      <c r="D391" s="97">
        <f>COUNTIFS(常规版本稳定性测试结果!$X$5:$X$2318,汇总!$B391,常规版本稳定性测试结果!$X$5:$X$2318,$B391)</f>
        <v>0</v>
      </c>
      <c r="E391" s="97">
        <f>COUNTIFS(常规版本稳定性测试结果!$X$5:$X$2318,汇总!$B391,常规版本稳定性测试结果!$X$5:$X$2318,$B391,常规版本稳定性测试结果!$AH$5:$AH$2318,"OK")</f>
        <v>0</v>
      </c>
      <c r="F391" s="98">
        <f>COUNTIFS(常规版本稳定性测试结果!$X$5:$X$2318,汇总!$B391,常规版本稳定性测试结果!$X$5:$X$2318,$B391,常规版本稳定性测试结果!$AH$5:$AH$2318,"NG")</f>
        <v>0</v>
      </c>
      <c r="G391" s="99">
        <f>COUNTIFS(常规版本稳定性测试结果!$X$5:$X$2318,汇总!$B391,常规版本稳定性测试结果!$X$5:$X$2318,$B391,常规版本稳定性测试结果!$E$5:$E$2318,"JV")</f>
        <v>0</v>
      </c>
      <c r="H391" s="99">
        <f>COUNTIFS(常规版本稳定性测试结果!$X$5:$X$2318,汇总!$B391,常规版本稳定性测试结果!$X$5:$X$2318,$B391,常规版本稳定性测试结果!$E$5:$E$2318,"FBU")</f>
        <v>0</v>
      </c>
      <c r="I391" s="99">
        <f>COUNTIFS(常规版本稳定性测试结果!$X$5:$X$2318,汇总!$B391,常规版本稳定性测试结果!$X$5:$X$2318,$B391,常规版本稳定性测试结果!$E$5:$E$2318,"LinuxPC")</f>
        <v>0</v>
      </c>
      <c r="J391" s="99">
        <f>COUNTIFS(常规版本稳定性测试结果!$X$5:$X$2318,汇总!$B391,常规版本稳定性测试结果!$X$5:$X$2318,$B391,常规版本稳定性测试结果!$E$5:$E$2318,"Monkey")</f>
        <v>0</v>
      </c>
    </row>
    <row r="392" spans="2:10" hidden="1" outlineLevel="1">
      <c r="B392" s="112">
        <v>43507</v>
      </c>
      <c r="C392" s="97"/>
      <c r="D392" s="97">
        <f>COUNTIFS(常规版本稳定性测试结果!$X$5:$X$2318,汇总!$B392,常规版本稳定性测试结果!$X$5:$X$2318,$B392)</f>
        <v>0</v>
      </c>
      <c r="E392" s="97">
        <f>COUNTIFS(常规版本稳定性测试结果!$X$5:$X$2318,汇总!$B392,常规版本稳定性测试结果!$X$5:$X$2318,$B392,常规版本稳定性测试结果!$AH$5:$AH$2318,"OK")</f>
        <v>0</v>
      </c>
      <c r="F392" s="98">
        <f>COUNTIFS(常规版本稳定性测试结果!$X$5:$X$2318,汇总!$B392,常规版本稳定性测试结果!$X$5:$X$2318,$B392,常规版本稳定性测试结果!$AH$5:$AH$2318,"NG")</f>
        <v>0</v>
      </c>
      <c r="G392" s="99">
        <f>COUNTIFS(常规版本稳定性测试结果!$X$5:$X$2318,汇总!$B392,常规版本稳定性测试结果!$X$5:$X$2318,$B392,常规版本稳定性测试结果!$E$5:$E$2318,"JV")</f>
        <v>0</v>
      </c>
      <c r="H392" s="99">
        <f>COUNTIFS(常规版本稳定性测试结果!$X$5:$X$2318,汇总!$B392,常规版本稳定性测试结果!$X$5:$X$2318,$B392,常规版本稳定性测试结果!$E$5:$E$2318,"FBU")</f>
        <v>0</v>
      </c>
      <c r="I392" s="99">
        <f>COUNTIFS(常规版本稳定性测试结果!$X$5:$X$2318,汇总!$B392,常规版本稳定性测试结果!$X$5:$X$2318,$B392,常规版本稳定性测试结果!$E$5:$E$2318,"LinuxPC")</f>
        <v>0</v>
      </c>
      <c r="J392" s="99">
        <f>COUNTIFS(常规版本稳定性测试结果!$X$5:$X$2318,汇总!$B392,常规版本稳定性测试结果!$X$5:$X$2318,$B392,常规版本稳定性测试结果!$E$5:$E$2318,"Monkey")</f>
        <v>0</v>
      </c>
    </row>
    <row r="393" spans="2:10" hidden="1" outlineLevel="1">
      <c r="B393" s="112">
        <v>43508</v>
      </c>
      <c r="C393" s="97"/>
      <c r="D393" s="97">
        <f>COUNTIFS(常规版本稳定性测试结果!$X$5:$X$2318,汇总!$B393,常规版本稳定性测试结果!$X$5:$X$2318,$B393)</f>
        <v>0</v>
      </c>
      <c r="E393" s="97">
        <f>COUNTIFS(常规版本稳定性测试结果!$X$5:$X$2318,汇总!$B393,常规版本稳定性测试结果!$X$5:$X$2318,$B393,常规版本稳定性测试结果!$AH$5:$AH$2318,"OK")</f>
        <v>0</v>
      </c>
      <c r="F393" s="98">
        <f>COUNTIFS(常规版本稳定性测试结果!$X$5:$X$2318,汇总!$B393,常规版本稳定性测试结果!$X$5:$X$2318,$B393,常规版本稳定性测试结果!$AH$5:$AH$2318,"NG")</f>
        <v>0</v>
      </c>
      <c r="G393" s="99">
        <f>COUNTIFS(常规版本稳定性测试结果!$X$5:$X$2318,汇总!$B393,常规版本稳定性测试结果!$X$5:$X$2318,$B393,常规版本稳定性测试结果!$E$5:$E$2318,"JV")</f>
        <v>0</v>
      </c>
      <c r="H393" s="99">
        <f>COUNTIFS(常规版本稳定性测试结果!$X$5:$X$2318,汇总!$B393,常规版本稳定性测试结果!$X$5:$X$2318,$B393,常规版本稳定性测试结果!$E$5:$E$2318,"FBU")</f>
        <v>0</v>
      </c>
      <c r="I393" s="99">
        <f>COUNTIFS(常规版本稳定性测试结果!$X$5:$X$2318,汇总!$B393,常规版本稳定性测试结果!$X$5:$X$2318,$B393,常规版本稳定性测试结果!$E$5:$E$2318,"LinuxPC")</f>
        <v>0</v>
      </c>
      <c r="J393" s="99">
        <f>COUNTIFS(常规版本稳定性测试结果!$X$5:$X$2318,汇总!$B393,常规版本稳定性测试结果!$X$5:$X$2318,$B393,常规版本稳定性测试结果!$E$5:$E$2318,"Monkey")</f>
        <v>0</v>
      </c>
    </row>
    <row r="394" spans="2:10" hidden="1" outlineLevel="1">
      <c r="B394" s="112">
        <v>43509</v>
      </c>
      <c r="C394" s="97"/>
      <c r="D394" s="97">
        <f>COUNTIFS(常规版本稳定性测试结果!$X$5:$X$2318,汇总!$B394,常规版本稳定性测试结果!$X$5:$X$2318,$B394)</f>
        <v>0</v>
      </c>
      <c r="E394" s="97">
        <f>COUNTIFS(常规版本稳定性测试结果!$X$5:$X$2318,汇总!$B394,常规版本稳定性测试结果!$X$5:$X$2318,$B394,常规版本稳定性测试结果!$AH$5:$AH$2318,"OK")</f>
        <v>0</v>
      </c>
      <c r="F394" s="98">
        <f>COUNTIFS(常规版本稳定性测试结果!$X$5:$X$2318,汇总!$B394,常规版本稳定性测试结果!$X$5:$X$2318,$B394,常规版本稳定性测试结果!$AH$5:$AH$2318,"NG")</f>
        <v>0</v>
      </c>
      <c r="G394" s="99">
        <f>COUNTIFS(常规版本稳定性测试结果!$X$5:$X$2318,汇总!$B394,常规版本稳定性测试结果!$X$5:$X$2318,$B394,常规版本稳定性测试结果!$E$5:$E$2318,"JV")</f>
        <v>0</v>
      </c>
      <c r="H394" s="99">
        <f>COUNTIFS(常规版本稳定性测试结果!$X$5:$X$2318,汇总!$B394,常规版本稳定性测试结果!$X$5:$X$2318,$B394,常规版本稳定性测试结果!$E$5:$E$2318,"FBU")</f>
        <v>0</v>
      </c>
      <c r="I394" s="99">
        <f>COUNTIFS(常规版本稳定性测试结果!$X$5:$X$2318,汇总!$B394,常规版本稳定性测试结果!$X$5:$X$2318,$B394,常规版本稳定性测试结果!$E$5:$E$2318,"LinuxPC")</f>
        <v>0</v>
      </c>
      <c r="J394" s="99">
        <f>COUNTIFS(常规版本稳定性测试结果!$X$5:$X$2318,汇总!$B394,常规版本稳定性测试结果!$X$5:$X$2318,$B394,常规版本稳定性测试结果!$E$5:$E$2318,"Monkey")</f>
        <v>0</v>
      </c>
    </row>
    <row r="395" spans="2:10" hidden="1" outlineLevel="1">
      <c r="B395" s="112">
        <v>43510</v>
      </c>
      <c r="C395" s="97"/>
      <c r="D395" s="97">
        <f>COUNTIFS(常规版本稳定性测试结果!$X$5:$X$2318,汇总!$B395,常规版本稳定性测试结果!$X$5:$X$2318,$B395)</f>
        <v>0</v>
      </c>
      <c r="E395" s="97">
        <f>COUNTIFS(常规版本稳定性测试结果!$X$5:$X$2318,汇总!$B395,常规版本稳定性测试结果!$X$5:$X$2318,$B395,常规版本稳定性测试结果!$AH$5:$AH$2318,"OK")</f>
        <v>0</v>
      </c>
      <c r="F395" s="98">
        <f>COUNTIFS(常规版本稳定性测试结果!$X$5:$X$2318,汇总!$B395,常规版本稳定性测试结果!$X$5:$X$2318,$B395,常规版本稳定性测试结果!$AH$5:$AH$2318,"NG")</f>
        <v>0</v>
      </c>
      <c r="G395" s="99">
        <f>COUNTIFS(常规版本稳定性测试结果!$X$5:$X$2318,汇总!$B395,常规版本稳定性测试结果!$X$5:$X$2318,$B395,常规版本稳定性测试结果!$E$5:$E$2318,"JV")</f>
        <v>0</v>
      </c>
      <c r="H395" s="99">
        <f>COUNTIFS(常规版本稳定性测试结果!$X$5:$X$2318,汇总!$B395,常规版本稳定性测试结果!$X$5:$X$2318,$B395,常规版本稳定性测试结果!$E$5:$E$2318,"FBU")</f>
        <v>0</v>
      </c>
      <c r="I395" s="99">
        <f>COUNTIFS(常规版本稳定性测试结果!$X$5:$X$2318,汇总!$B395,常规版本稳定性测试结果!$X$5:$X$2318,$B395,常规版本稳定性测试结果!$E$5:$E$2318,"LinuxPC")</f>
        <v>0</v>
      </c>
      <c r="J395" s="99">
        <f>COUNTIFS(常规版本稳定性测试结果!$X$5:$X$2318,汇总!$B395,常规版本稳定性测试结果!$X$5:$X$2318,$B395,常规版本稳定性测试结果!$E$5:$E$2318,"Monkey")</f>
        <v>0</v>
      </c>
    </row>
    <row r="396" spans="2:10" hidden="1" outlineLevel="1">
      <c r="B396" s="112">
        <v>43511</v>
      </c>
      <c r="C396" s="97"/>
      <c r="D396" s="97">
        <f>COUNTIFS(常规版本稳定性测试结果!$X$5:$X$2318,汇总!$B396,常规版本稳定性测试结果!$X$5:$X$2318,$B396)</f>
        <v>0</v>
      </c>
      <c r="E396" s="97">
        <f>COUNTIFS(常规版本稳定性测试结果!$X$5:$X$2318,汇总!$B396,常规版本稳定性测试结果!$X$5:$X$2318,$B396,常规版本稳定性测试结果!$AH$5:$AH$2318,"OK")</f>
        <v>0</v>
      </c>
      <c r="F396" s="98">
        <f>COUNTIFS(常规版本稳定性测试结果!$X$5:$X$2318,汇总!$B396,常规版本稳定性测试结果!$X$5:$X$2318,$B396,常规版本稳定性测试结果!$AH$5:$AH$2318,"NG")</f>
        <v>0</v>
      </c>
      <c r="G396" s="99">
        <f>COUNTIFS(常规版本稳定性测试结果!$X$5:$X$2318,汇总!$B396,常规版本稳定性测试结果!$X$5:$X$2318,$B396,常规版本稳定性测试结果!$E$5:$E$2318,"JV")</f>
        <v>0</v>
      </c>
      <c r="H396" s="99">
        <f>COUNTIFS(常规版本稳定性测试结果!$X$5:$X$2318,汇总!$B396,常规版本稳定性测试结果!$X$5:$X$2318,$B396,常规版本稳定性测试结果!$E$5:$E$2318,"FBU")</f>
        <v>0</v>
      </c>
      <c r="I396" s="99">
        <f>COUNTIFS(常规版本稳定性测试结果!$X$5:$X$2318,汇总!$B396,常规版本稳定性测试结果!$X$5:$X$2318,$B396,常规版本稳定性测试结果!$E$5:$E$2318,"LinuxPC")</f>
        <v>0</v>
      </c>
      <c r="J396" s="99">
        <f>COUNTIFS(常规版本稳定性测试结果!$X$5:$X$2318,汇总!$B396,常规版本稳定性测试结果!$X$5:$X$2318,$B396,常规版本稳定性测试结果!$E$5:$E$2318,"Monkey")</f>
        <v>0</v>
      </c>
    </row>
    <row r="397" spans="2:10" hidden="1" outlineLevel="1">
      <c r="B397" s="112">
        <v>43512</v>
      </c>
      <c r="C397" s="97"/>
      <c r="D397" s="97">
        <f>COUNTIFS(常规版本稳定性测试结果!$X$5:$X$2318,汇总!$B397,常规版本稳定性测试结果!$X$5:$X$2318,$B397)</f>
        <v>0</v>
      </c>
      <c r="E397" s="97">
        <f>COUNTIFS(常规版本稳定性测试结果!$X$5:$X$2318,汇总!$B397,常规版本稳定性测试结果!$X$5:$X$2318,$B397,常规版本稳定性测试结果!$AH$5:$AH$2318,"OK")</f>
        <v>0</v>
      </c>
      <c r="F397" s="98">
        <f>COUNTIFS(常规版本稳定性测试结果!$X$5:$X$2318,汇总!$B397,常规版本稳定性测试结果!$X$5:$X$2318,$B397,常规版本稳定性测试结果!$AH$5:$AH$2318,"NG")</f>
        <v>0</v>
      </c>
      <c r="G397" s="99">
        <f>COUNTIFS(常规版本稳定性测试结果!$X$5:$X$2318,汇总!$B397,常规版本稳定性测试结果!$X$5:$X$2318,$B397,常规版本稳定性测试结果!$E$5:$E$2318,"JV")</f>
        <v>0</v>
      </c>
      <c r="H397" s="99">
        <f>COUNTIFS(常规版本稳定性测试结果!$X$5:$X$2318,汇总!$B397,常规版本稳定性测试结果!$X$5:$X$2318,$B397,常规版本稳定性测试结果!$E$5:$E$2318,"FBU")</f>
        <v>0</v>
      </c>
      <c r="I397" s="99">
        <f>COUNTIFS(常规版本稳定性测试结果!$X$5:$X$2318,汇总!$B397,常规版本稳定性测试结果!$X$5:$X$2318,$B397,常规版本稳定性测试结果!$E$5:$E$2318,"LinuxPC")</f>
        <v>0</v>
      </c>
      <c r="J397" s="99">
        <f>COUNTIFS(常规版本稳定性测试结果!$X$5:$X$2318,汇总!$B397,常规版本稳定性测试结果!$X$5:$X$2318,$B397,常规版本稳定性测试结果!$E$5:$E$2318,"Monkey")</f>
        <v>0</v>
      </c>
    </row>
    <row r="398" spans="2:10" hidden="1" outlineLevel="1">
      <c r="B398" s="112">
        <v>43513</v>
      </c>
      <c r="C398" s="97"/>
      <c r="D398" s="97">
        <f>COUNTIFS(常规版本稳定性测试结果!$X$5:$X$2318,汇总!$B398,常规版本稳定性测试结果!$X$5:$X$2318,$B398)</f>
        <v>0</v>
      </c>
      <c r="E398" s="97">
        <f>COUNTIFS(常规版本稳定性测试结果!$X$5:$X$2318,汇总!$B398,常规版本稳定性测试结果!$X$5:$X$2318,$B398,常规版本稳定性测试结果!$AH$5:$AH$2318,"OK")</f>
        <v>0</v>
      </c>
      <c r="F398" s="98">
        <f>COUNTIFS(常规版本稳定性测试结果!$X$5:$X$2318,汇总!$B398,常规版本稳定性测试结果!$X$5:$X$2318,$B398,常规版本稳定性测试结果!$AH$5:$AH$2318,"NG")</f>
        <v>0</v>
      </c>
      <c r="G398" s="99">
        <f>COUNTIFS(常规版本稳定性测试结果!$X$5:$X$2318,汇总!$B398,常规版本稳定性测试结果!$X$5:$X$2318,$B398,常规版本稳定性测试结果!$E$5:$E$2318,"JV")</f>
        <v>0</v>
      </c>
      <c r="H398" s="99">
        <f>COUNTIFS(常规版本稳定性测试结果!$X$5:$X$2318,汇总!$B398,常规版本稳定性测试结果!$X$5:$X$2318,$B398,常规版本稳定性测试结果!$E$5:$E$2318,"FBU")</f>
        <v>0</v>
      </c>
      <c r="I398" s="99">
        <f>COUNTIFS(常规版本稳定性测试结果!$X$5:$X$2318,汇总!$B398,常规版本稳定性测试结果!$X$5:$X$2318,$B398,常规版本稳定性测试结果!$E$5:$E$2318,"LinuxPC")</f>
        <v>0</v>
      </c>
      <c r="J398" s="99">
        <f>COUNTIFS(常规版本稳定性测试结果!$X$5:$X$2318,汇总!$B398,常规版本稳定性测试结果!$X$5:$X$2318,$B398,常规版本稳定性测试结果!$E$5:$E$2318,"Monkey")</f>
        <v>0</v>
      </c>
    </row>
    <row r="399" spans="2:10" hidden="1" outlineLevel="1">
      <c r="B399" s="112">
        <v>43514</v>
      </c>
      <c r="C399" s="97"/>
      <c r="D399" s="97">
        <f>COUNTIFS(常规版本稳定性测试结果!$X$5:$X$2318,汇总!$B399,常规版本稳定性测试结果!$X$5:$X$2318,$B399)</f>
        <v>0</v>
      </c>
      <c r="E399" s="97">
        <f>COUNTIFS(常规版本稳定性测试结果!$X$5:$X$2318,汇总!$B399,常规版本稳定性测试结果!$X$5:$X$2318,$B399,常规版本稳定性测试结果!$AH$5:$AH$2318,"OK")</f>
        <v>0</v>
      </c>
      <c r="F399" s="98">
        <f>COUNTIFS(常规版本稳定性测试结果!$X$5:$X$2318,汇总!$B399,常规版本稳定性测试结果!$X$5:$X$2318,$B399,常规版本稳定性测试结果!$AH$5:$AH$2318,"NG")</f>
        <v>0</v>
      </c>
      <c r="G399" s="99">
        <f>COUNTIFS(常规版本稳定性测试结果!$X$5:$X$2318,汇总!$B399,常规版本稳定性测试结果!$X$5:$X$2318,$B399,常规版本稳定性测试结果!$E$5:$E$2318,"JV")</f>
        <v>0</v>
      </c>
      <c r="H399" s="99">
        <f>COUNTIFS(常规版本稳定性测试结果!$X$5:$X$2318,汇总!$B399,常规版本稳定性测试结果!$X$5:$X$2318,$B399,常规版本稳定性测试结果!$E$5:$E$2318,"FBU")</f>
        <v>0</v>
      </c>
      <c r="I399" s="99">
        <f>COUNTIFS(常规版本稳定性测试结果!$X$5:$X$2318,汇总!$B399,常规版本稳定性测试结果!$X$5:$X$2318,$B399,常规版本稳定性测试结果!$E$5:$E$2318,"LinuxPC")</f>
        <v>0</v>
      </c>
      <c r="J399" s="99">
        <f>COUNTIFS(常规版本稳定性测试结果!$X$5:$X$2318,汇总!$B399,常规版本稳定性测试结果!$X$5:$X$2318,$B399,常规版本稳定性测试结果!$E$5:$E$2318,"Monkey")</f>
        <v>0</v>
      </c>
    </row>
    <row r="400" spans="2:10" hidden="1" outlineLevel="1">
      <c r="B400" s="112">
        <v>43515</v>
      </c>
      <c r="C400" s="97"/>
      <c r="D400" s="97">
        <f>COUNTIFS(常规版本稳定性测试结果!$X$5:$X$2318,汇总!$B400,常规版本稳定性测试结果!$X$5:$X$2318,$B400)</f>
        <v>0</v>
      </c>
      <c r="E400" s="97">
        <f>COUNTIFS(常规版本稳定性测试结果!$X$5:$X$2318,汇总!$B400,常规版本稳定性测试结果!$X$5:$X$2318,$B400,常规版本稳定性测试结果!$AH$5:$AH$2318,"OK")</f>
        <v>0</v>
      </c>
      <c r="F400" s="98">
        <f>COUNTIFS(常规版本稳定性测试结果!$X$5:$X$2318,汇总!$B400,常规版本稳定性测试结果!$X$5:$X$2318,$B400,常规版本稳定性测试结果!$AH$5:$AH$2318,"NG")</f>
        <v>0</v>
      </c>
      <c r="G400" s="99">
        <f>COUNTIFS(常规版本稳定性测试结果!$X$5:$X$2318,汇总!$B400,常规版本稳定性测试结果!$X$5:$X$2318,$B400,常规版本稳定性测试结果!$E$5:$E$2318,"JV")</f>
        <v>0</v>
      </c>
      <c r="H400" s="99">
        <f>COUNTIFS(常规版本稳定性测试结果!$X$5:$X$2318,汇总!$B400,常规版本稳定性测试结果!$X$5:$X$2318,$B400,常规版本稳定性测试结果!$E$5:$E$2318,"FBU")</f>
        <v>0</v>
      </c>
      <c r="I400" s="99">
        <f>COUNTIFS(常规版本稳定性测试结果!$X$5:$X$2318,汇总!$B400,常规版本稳定性测试结果!$X$5:$X$2318,$B400,常规版本稳定性测试结果!$E$5:$E$2318,"LinuxPC")</f>
        <v>0</v>
      </c>
      <c r="J400" s="99">
        <f>COUNTIFS(常规版本稳定性测试结果!$X$5:$X$2318,汇总!$B400,常规版本稳定性测试结果!$X$5:$X$2318,$B400,常规版本稳定性测试结果!$E$5:$E$2318,"Monkey")</f>
        <v>0</v>
      </c>
    </row>
    <row r="401" spans="2:10" hidden="1" outlineLevel="1">
      <c r="B401" s="112">
        <v>43516</v>
      </c>
      <c r="C401" s="97"/>
      <c r="D401" s="97">
        <f>COUNTIFS(常规版本稳定性测试结果!$X$5:$X$2318,汇总!$B401,常规版本稳定性测试结果!$X$5:$X$2318,$B401)</f>
        <v>0</v>
      </c>
      <c r="E401" s="97">
        <f>COUNTIFS(常规版本稳定性测试结果!$X$5:$X$2318,汇总!$B401,常规版本稳定性测试结果!$X$5:$X$2318,$B401,常规版本稳定性测试结果!$AH$5:$AH$2318,"OK")</f>
        <v>0</v>
      </c>
      <c r="F401" s="98">
        <f>COUNTIFS(常规版本稳定性测试结果!$X$5:$X$2318,汇总!$B401,常规版本稳定性测试结果!$X$5:$X$2318,$B401,常规版本稳定性测试结果!$AH$5:$AH$2318,"NG")</f>
        <v>0</v>
      </c>
      <c r="G401" s="99">
        <f>COUNTIFS(常规版本稳定性测试结果!$X$5:$X$2318,汇总!$B401,常规版本稳定性测试结果!$X$5:$X$2318,$B401,常规版本稳定性测试结果!$E$5:$E$2318,"JV")</f>
        <v>0</v>
      </c>
      <c r="H401" s="99">
        <f>COUNTIFS(常规版本稳定性测试结果!$X$5:$X$2318,汇总!$B401,常规版本稳定性测试结果!$X$5:$X$2318,$B401,常规版本稳定性测试结果!$E$5:$E$2318,"FBU")</f>
        <v>0</v>
      </c>
      <c r="I401" s="99">
        <f>COUNTIFS(常规版本稳定性测试结果!$X$5:$X$2318,汇总!$B401,常规版本稳定性测试结果!$X$5:$X$2318,$B401,常规版本稳定性测试结果!$E$5:$E$2318,"LinuxPC")</f>
        <v>0</v>
      </c>
      <c r="J401" s="99">
        <f>COUNTIFS(常规版本稳定性测试结果!$X$5:$X$2318,汇总!$B401,常规版本稳定性测试结果!$X$5:$X$2318,$B401,常规版本稳定性测试结果!$E$5:$E$2318,"Monkey")</f>
        <v>0</v>
      </c>
    </row>
    <row r="402" spans="2:10" hidden="1" outlineLevel="1">
      <c r="B402" s="112">
        <v>43517</v>
      </c>
      <c r="C402" s="97"/>
      <c r="D402" s="97">
        <f>COUNTIFS(常规版本稳定性测试结果!$X$5:$X$2318,汇总!$B402,常规版本稳定性测试结果!$X$5:$X$2318,$B402)</f>
        <v>0</v>
      </c>
      <c r="E402" s="97">
        <f>COUNTIFS(常规版本稳定性测试结果!$X$5:$X$2318,汇总!$B402,常规版本稳定性测试结果!$X$5:$X$2318,$B402,常规版本稳定性测试结果!$AH$5:$AH$2318,"OK")</f>
        <v>0</v>
      </c>
      <c r="F402" s="98">
        <f>COUNTIFS(常规版本稳定性测试结果!$X$5:$X$2318,汇总!$B402,常规版本稳定性测试结果!$X$5:$X$2318,$B402,常规版本稳定性测试结果!$AH$5:$AH$2318,"NG")</f>
        <v>0</v>
      </c>
      <c r="G402" s="99">
        <f>COUNTIFS(常规版本稳定性测试结果!$X$5:$X$2318,汇总!$B402,常规版本稳定性测试结果!$X$5:$X$2318,$B402,常规版本稳定性测试结果!$E$5:$E$2318,"JV")</f>
        <v>0</v>
      </c>
      <c r="H402" s="99">
        <f>COUNTIFS(常规版本稳定性测试结果!$X$5:$X$2318,汇总!$B402,常规版本稳定性测试结果!$X$5:$X$2318,$B402,常规版本稳定性测试结果!$E$5:$E$2318,"FBU")</f>
        <v>0</v>
      </c>
      <c r="I402" s="99">
        <f>COUNTIFS(常规版本稳定性测试结果!$X$5:$X$2318,汇总!$B402,常规版本稳定性测试结果!$X$5:$X$2318,$B402,常规版本稳定性测试结果!$E$5:$E$2318,"LinuxPC")</f>
        <v>0</v>
      </c>
      <c r="J402" s="99">
        <f>COUNTIFS(常规版本稳定性测试结果!$X$5:$X$2318,汇总!$B402,常规版本稳定性测试结果!$X$5:$X$2318,$B402,常规版本稳定性测试结果!$E$5:$E$2318,"Monkey")</f>
        <v>0</v>
      </c>
    </row>
    <row r="403" spans="2:10" hidden="1" outlineLevel="1">
      <c r="B403" s="112">
        <v>43518</v>
      </c>
      <c r="C403" s="97"/>
      <c r="D403" s="97">
        <f>COUNTIFS(常规版本稳定性测试结果!$X$5:$X$2318,汇总!$B403,常规版本稳定性测试结果!$X$5:$X$2318,$B403)</f>
        <v>0</v>
      </c>
      <c r="E403" s="97">
        <f>COUNTIFS(常规版本稳定性测试结果!$X$5:$X$2318,汇总!$B403,常规版本稳定性测试结果!$X$5:$X$2318,$B403,常规版本稳定性测试结果!$AH$5:$AH$2318,"OK")</f>
        <v>0</v>
      </c>
      <c r="F403" s="98">
        <f>COUNTIFS(常规版本稳定性测试结果!$X$5:$X$2318,汇总!$B403,常规版本稳定性测试结果!$X$5:$X$2318,$B403,常规版本稳定性测试结果!$AH$5:$AH$2318,"NG")</f>
        <v>0</v>
      </c>
      <c r="G403" s="99">
        <f>COUNTIFS(常规版本稳定性测试结果!$X$5:$X$2318,汇总!$B403,常规版本稳定性测试结果!$X$5:$X$2318,$B403,常规版本稳定性测试结果!$E$5:$E$2318,"JV")</f>
        <v>0</v>
      </c>
      <c r="H403" s="99">
        <f>COUNTIFS(常规版本稳定性测试结果!$X$5:$X$2318,汇总!$B403,常规版本稳定性测试结果!$X$5:$X$2318,$B403,常规版本稳定性测试结果!$E$5:$E$2318,"FBU")</f>
        <v>0</v>
      </c>
      <c r="I403" s="99">
        <f>COUNTIFS(常规版本稳定性测试结果!$X$5:$X$2318,汇总!$B403,常规版本稳定性测试结果!$X$5:$X$2318,$B403,常规版本稳定性测试结果!$E$5:$E$2318,"LinuxPC")</f>
        <v>0</v>
      </c>
      <c r="J403" s="99">
        <f>COUNTIFS(常规版本稳定性测试结果!$X$5:$X$2318,汇总!$B403,常规版本稳定性测试结果!$X$5:$X$2318,$B403,常规版本稳定性测试结果!$E$5:$E$2318,"Monkey")</f>
        <v>0</v>
      </c>
    </row>
    <row r="404" spans="2:10" hidden="1" outlineLevel="1">
      <c r="B404" s="112">
        <v>43519</v>
      </c>
      <c r="C404" s="97"/>
      <c r="D404" s="97">
        <f>COUNTIFS(常规版本稳定性测试结果!$X$5:$X$2318,汇总!$B404,常规版本稳定性测试结果!$X$5:$X$2318,$B404)</f>
        <v>0</v>
      </c>
      <c r="E404" s="97">
        <f>COUNTIFS(常规版本稳定性测试结果!$X$5:$X$2318,汇总!$B404,常规版本稳定性测试结果!$X$5:$X$2318,$B404,常规版本稳定性测试结果!$AH$5:$AH$2318,"OK")</f>
        <v>0</v>
      </c>
      <c r="F404" s="98">
        <f>COUNTIFS(常规版本稳定性测试结果!$X$5:$X$2318,汇总!$B404,常规版本稳定性测试结果!$X$5:$X$2318,$B404,常规版本稳定性测试结果!$AH$5:$AH$2318,"NG")</f>
        <v>0</v>
      </c>
      <c r="G404" s="99">
        <f>COUNTIFS(常规版本稳定性测试结果!$X$5:$X$2318,汇总!$B404,常规版本稳定性测试结果!$X$5:$X$2318,$B404,常规版本稳定性测试结果!$E$5:$E$2318,"JV")</f>
        <v>0</v>
      </c>
      <c r="H404" s="99">
        <f>COUNTIFS(常规版本稳定性测试结果!$X$5:$X$2318,汇总!$B404,常规版本稳定性测试结果!$X$5:$X$2318,$B404,常规版本稳定性测试结果!$E$5:$E$2318,"FBU")</f>
        <v>0</v>
      </c>
      <c r="I404" s="99">
        <f>COUNTIFS(常规版本稳定性测试结果!$X$5:$X$2318,汇总!$B404,常规版本稳定性测试结果!$X$5:$X$2318,$B404,常规版本稳定性测试结果!$E$5:$E$2318,"LinuxPC")</f>
        <v>0</v>
      </c>
      <c r="J404" s="99">
        <f>COUNTIFS(常规版本稳定性测试结果!$X$5:$X$2318,汇总!$B404,常规版本稳定性测试结果!$X$5:$X$2318,$B404,常规版本稳定性测试结果!$E$5:$E$2318,"Monkey")</f>
        <v>0</v>
      </c>
    </row>
    <row r="405" spans="2:10" hidden="1" outlineLevel="1">
      <c r="B405" s="112">
        <v>43520</v>
      </c>
      <c r="C405" s="97"/>
      <c r="D405" s="97">
        <f>COUNTIFS(常规版本稳定性测试结果!$X$5:$X$2318,汇总!$B405,常规版本稳定性测试结果!$X$5:$X$2318,$B405)</f>
        <v>0</v>
      </c>
      <c r="E405" s="97">
        <f>COUNTIFS(常规版本稳定性测试结果!$X$5:$X$2318,汇总!$B405,常规版本稳定性测试结果!$X$5:$X$2318,$B405,常规版本稳定性测试结果!$AH$5:$AH$2318,"OK")</f>
        <v>0</v>
      </c>
      <c r="F405" s="98">
        <f>COUNTIFS(常规版本稳定性测试结果!$X$5:$X$2318,汇总!$B405,常规版本稳定性测试结果!$X$5:$X$2318,$B405,常规版本稳定性测试结果!$AH$5:$AH$2318,"NG")</f>
        <v>0</v>
      </c>
      <c r="G405" s="99">
        <f>COUNTIFS(常规版本稳定性测试结果!$X$5:$X$2318,汇总!$B405,常规版本稳定性测试结果!$X$5:$X$2318,$B405,常规版本稳定性测试结果!$E$5:$E$2318,"JV")</f>
        <v>0</v>
      </c>
      <c r="H405" s="99">
        <f>COUNTIFS(常规版本稳定性测试结果!$X$5:$X$2318,汇总!$B405,常规版本稳定性测试结果!$X$5:$X$2318,$B405,常规版本稳定性测试结果!$E$5:$E$2318,"FBU")</f>
        <v>0</v>
      </c>
      <c r="I405" s="99">
        <f>COUNTIFS(常规版本稳定性测试结果!$X$5:$X$2318,汇总!$B405,常规版本稳定性测试结果!$X$5:$X$2318,$B405,常规版本稳定性测试结果!$E$5:$E$2318,"LinuxPC")</f>
        <v>0</v>
      </c>
      <c r="J405" s="99">
        <f>COUNTIFS(常规版本稳定性测试结果!$X$5:$X$2318,汇总!$B405,常规版本稳定性测试结果!$X$5:$X$2318,$B405,常规版本稳定性测试结果!$E$5:$E$2318,"Monkey")</f>
        <v>0</v>
      </c>
    </row>
    <row r="406" spans="2:10" hidden="1" outlineLevel="1">
      <c r="B406" s="112">
        <v>43521</v>
      </c>
      <c r="C406" s="97"/>
      <c r="D406" s="97">
        <f>COUNTIFS(常规版本稳定性测试结果!$X$5:$X$2318,汇总!$B406,常规版本稳定性测试结果!$X$5:$X$2318,$B406)</f>
        <v>0</v>
      </c>
      <c r="E406" s="97">
        <f>COUNTIFS(常规版本稳定性测试结果!$X$5:$X$2318,汇总!$B406,常规版本稳定性测试结果!$X$5:$X$2318,$B406,常规版本稳定性测试结果!$AH$5:$AH$2318,"OK")</f>
        <v>0</v>
      </c>
      <c r="F406" s="98">
        <f>COUNTIFS(常规版本稳定性测试结果!$X$5:$X$2318,汇总!$B406,常规版本稳定性测试结果!$X$5:$X$2318,$B406,常规版本稳定性测试结果!$AH$5:$AH$2318,"NG")</f>
        <v>0</v>
      </c>
      <c r="G406" s="99">
        <f>COUNTIFS(常规版本稳定性测试结果!$X$5:$X$2318,汇总!$B406,常规版本稳定性测试结果!$X$5:$X$2318,$B406,常规版本稳定性测试结果!$E$5:$E$2318,"JV")</f>
        <v>0</v>
      </c>
      <c r="H406" s="99">
        <f>COUNTIFS(常规版本稳定性测试结果!$X$5:$X$2318,汇总!$B406,常规版本稳定性测试结果!$X$5:$X$2318,$B406,常规版本稳定性测试结果!$E$5:$E$2318,"FBU")</f>
        <v>0</v>
      </c>
      <c r="I406" s="99">
        <f>COUNTIFS(常规版本稳定性测试结果!$X$5:$X$2318,汇总!$B406,常规版本稳定性测试结果!$X$5:$X$2318,$B406,常规版本稳定性测试结果!$E$5:$E$2318,"LinuxPC")</f>
        <v>0</v>
      </c>
      <c r="J406" s="99">
        <f>COUNTIFS(常规版本稳定性测试结果!$X$5:$X$2318,汇总!$B406,常规版本稳定性测试结果!$X$5:$X$2318,$B406,常规版本稳定性测试结果!$E$5:$E$2318,"Monkey")</f>
        <v>0</v>
      </c>
    </row>
    <row r="407" spans="2:10" hidden="1" outlineLevel="1">
      <c r="B407" s="112">
        <v>43522</v>
      </c>
      <c r="C407" s="97"/>
      <c r="D407" s="97">
        <f>COUNTIFS(常规版本稳定性测试结果!$X$5:$X$2318,汇总!$B407,常规版本稳定性测试结果!$X$5:$X$2318,$B407)</f>
        <v>0</v>
      </c>
      <c r="E407" s="97">
        <f>COUNTIFS(常规版本稳定性测试结果!$X$5:$X$2318,汇总!$B407,常规版本稳定性测试结果!$X$5:$X$2318,$B407,常规版本稳定性测试结果!$AH$5:$AH$2318,"OK")</f>
        <v>0</v>
      </c>
      <c r="F407" s="98">
        <f>COUNTIFS(常规版本稳定性测试结果!$X$5:$X$2318,汇总!$B407,常规版本稳定性测试结果!$X$5:$X$2318,$B407,常规版本稳定性测试结果!$AH$5:$AH$2318,"NG")</f>
        <v>0</v>
      </c>
      <c r="G407" s="99">
        <f>COUNTIFS(常规版本稳定性测试结果!$X$5:$X$2318,汇总!$B407,常规版本稳定性测试结果!$X$5:$X$2318,$B407,常规版本稳定性测试结果!$E$5:$E$2318,"JV")</f>
        <v>0</v>
      </c>
      <c r="H407" s="99">
        <f>COUNTIFS(常规版本稳定性测试结果!$X$5:$X$2318,汇总!$B407,常规版本稳定性测试结果!$X$5:$X$2318,$B407,常规版本稳定性测试结果!$E$5:$E$2318,"FBU")</f>
        <v>0</v>
      </c>
      <c r="I407" s="99">
        <f>COUNTIFS(常规版本稳定性测试结果!$X$5:$X$2318,汇总!$B407,常规版本稳定性测试结果!$X$5:$X$2318,$B407,常规版本稳定性测试结果!$E$5:$E$2318,"LinuxPC")</f>
        <v>0</v>
      </c>
      <c r="J407" s="99">
        <f>COUNTIFS(常规版本稳定性测试结果!$X$5:$X$2318,汇总!$B407,常规版本稳定性测试结果!$X$5:$X$2318,$B407,常规版本稳定性测试结果!$E$5:$E$2318,"Monkey")</f>
        <v>0</v>
      </c>
    </row>
    <row r="408" spans="2:10" hidden="1" outlineLevel="1">
      <c r="B408" s="112">
        <v>43523</v>
      </c>
      <c r="C408" s="97"/>
      <c r="D408" s="97">
        <f>COUNTIFS(常规版本稳定性测试结果!$X$5:$X$2318,汇总!$B408,常规版本稳定性测试结果!$X$5:$X$2318,$B408)</f>
        <v>0</v>
      </c>
      <c r="E408" s="97">
        <f>COUNTIFS(常规版本稳定性测试结果!$X$5:$X$2318,汇总!$B408,常规版本稳定性测试结果!$X$5:$X$2318,$B408,常规版本稳定性测试结果!$AH$5:$AH$2318,"OK")</f>
        <v>0</v>
      </c>
      <c r="F408" s="98">
        <f>COUNTIFS(常规版本稳定性测试结果!$X$5:$X$2318,汇总!$B408,常规版本稳定性测试结果!$X$5:$X$2318,$B408,常规版本稳定性测试结果!$AH$5:$AH$2318,"NG")</f>
        <v>0</v>
      </c>
      <c r="G408" s="99">
        <f>COUNTIFS(常规版本稳定性测试结果!$X$5:$X$2318,汇总!$B408,常规版本稳定性测试结果!$X$5:$X$2318,$B408,常规版本稳定性测试结果!$E$5:$E$2318,"JV")</f>
        <v>0</v>
      </c>
      <c r="H408" s="99">
        <f>COUNTIFS(常规版本稳定性测试结果!$X$5:$X$2318,汇总!$B408,常规版本稳定性测试结果!$X$5:$X$2318,$B408,常规版本稳定性测试结果!$E$5:$E$2318,"FBU")</f>
        <v>0</v>
      </c>
      <c r="I408" s="99">
        <f>COUNTIFS(常规版本稳定性测试结果!$X$5:$X$2318,汇总!$B408,常规版本稳定性测试结果!$X$5:$X$2318,$B408,常规版本稳定性测试结果!$E$5:$E$2318,"LinuxPC")</f>
        <v>0</v>
      </c>
      <c r="J408" s="99">
        <f>COUNTIFS(常规版本稳定性测试结果!$X$5:$X$2318,汇总!$B408,常规版本稳定性测试结果!$X$5:$X$2318,$B408,常规版本稳定性测试结果!$E$5:$E$2318,"Monkey")</f>
        <v>0</v>
      </c>
    </row>
    <row r="409" spans="2:10" hidden="1" outlineLevel="1">
      <c r="B409" s="112">
        <v>43524</v>
      </c>
      <c r="C409" s="97"/>
      <c r="D409" s="97">
        <f>COUNTIFS(常规版本稳定性测试结果!$X$5:$X$2318,汇总!$B409,常规版本稳定性测试结果!$X$5:$X$2318,$B409)</f>
        <v>0</v>
      </c>
      <c r="E409" s="97">
        <f>COUNTIFS(常规版本稳定性测试结果!$X$5:$X$2318,汇总!$B409,常规版本稳定性测试结果!$X$5:$X$2318,$B409,常规版本稳定性测试结果!$AH$5:$AH$2318,"OK")</f>
        <v>0</v>
      </c>
      <c r="F409" s="98">
        <f>COUNTIFS(常规版本稳定性测试结果!$X$5:$X$2318,汇总!$B409,常规版本稳定性测试结果!$X$5:$X$2318,$B409,常规版本稳定性测试结果!$AH$5:$AH$2318,"NG")</f>
        <v>0</v>
      </c>
      <c r="G409" s="99">
        <f>COUNTIFS(常规版本稳定性测试结果!$X$5:$X$2318,汇总!$B409,常规版本稳定性测试结果!$X$5:$X$2318,$B409,常规版本稳定性测试结果!$E$5:$E$2318,"JV")</f>
        <v>0</v>
      </c>
      <c r="H409" s="99">
        <f>COUNTIFS(常规版本稳定性测试结果!$X$5:$X$2318,汇总!$B409,常规版本稳定性测试结果!$X$5:$X$2318,$B409,常规版本稳定性测试结果!$E$5:$E$2318,"FBU")</f>
        <v>0</v>
      </c>
      <c r="I409" s="99">
        <f>COUNTIFS(常规版本稳定性测试结果!$X$5:$X$2318,汇总!$B409,常规版本稳定性测试结果!$X$5:$X$2318,$B409,常规版本稳定性测试结果!$E$5:$E$2318,"LinuxPC")</f>
        <v>0</v>
      </c>
      <c r="J409" s="99">
        <f>COUNTIFS(常规版本稳定性测试结果!$X$5:$X$2318,汇总!$B409,常规版本稳定性测试结果!$X$5:$X$2318,$B409,常规版本稳定性测试结果!$E$5:$E$2318,"Monkey")</f>
        <v>0</v>
      </c>
    </row>
    <row r="410" spans="2:10" collapsed="1">
      <c r="B410" s="112">
        <v>43525</v>
      </c>
      <c r="C410" s="97"/>
      <c r="D410" s="97">
        <f>COUNTIFS(常规版本稳定性测试结果!$X$5:$X$2318,汇总!$B410,常规版本稳定性测试结果!$X$5:$X$2318,$B410)</f>
        <v>0</v>
      </c>
      <c r="E410" s="97">
        <f>COUNTIFS(常规版本稳定性测试结果!$X$5:$X$2318,汇总!$B410,常规版本稳定性测试结果!$X$5:$X$2318,$B410,常规版本稳定性测试结果!$AH$5:$AH$2318,"OK")</f>
        <v>0</v>
      </c>
      <c r="F410" s="98">
        <f>COUNTIFS(常规版本稳定性测试结果!$X$5:$X$2318,汇总!$B410,常规版本稳定性测试结果!$X$5:$X$2318,$B410,常规版本稳定性测试结果!$AH$5:$AH$2318,"NG")</f>
        <v>0</v>
      </c>
      <c r="G410" s="99">
        <f>COUNTIFS(常规版本稳定性测试结果!$X$5:$X$2318,汇总!$B410,常规版本稳定性测试结果!$X$5:$X$2318,$B410,常规版本稳定性测试结果!$E$5:$E$2318,"JV")</f>
        <v>0</v>
      </c>
      <c r="H410" s="99">
        <f>COUNTIFS(常规版本稳定性测试结果!$X$5:$X$2318,汇总!$B410,常规版本稳定性测试结果!$X$5:$X$2318,$B410,常规版本稳定性测试结果!$E$5:$E$2318,"FBU")</f>
        <v>0</v>
      </c>
      <c r="I410" s="99">
        <f>COUNTIFS(常规版本稳定性测试结果!$X$5:$X$2318,汇总!$B410,常规版本稳定性测试结果!$X$5:$X$2318,$B410,常规版本稳定性测试结果!$E$5:$E$2318,"LinuxPC")</f>
        <v>0</v>
      </c>
      <c r="J410" s="99">
        <f>COUNTIFS(常规版本稳定性测试结果!$X$5:$X$2318,汇总!$B410,常规版本稳定性测试结果!$X$5:$X$2318,$B410,常规版本稳定性测试结果!$E$5:$E$2318,"Monkey")</f>
        <v>0</v>
      </c>
    </row>
    <row r="411" spans="2:10" hidden="1" outlineLevel="1">
      <c r="B411" s="112">
        <v>43526</v>
      </c>
      <c r="C411" s="97"/>
      <c r="D411" s="97">
        <f>COUNTIFS(常规版本稳定性测试结果!$X$5:$X$2318,汇总!$B411,常规版本稳定性测试结果!$X$5:$X$2318,$B411)</f>
        <v>0</v>
      </c>
      <c r="E411" s="97">
        <f>COUNTIFS(常规版本稳定性测试结果!$X$5:$X$2318,汇总!$B411,常规版本稳定性测试结果!$X$5:$X$2318,$B411,常规版本稳定性测试结果!$AH$5:$AH$2318,"OK")</f>
        <v>0</v>
      </c>
      <c r="F411" s="98">
        <f>COUNTIFS(常规版本稳定性测试结果!$X$5:$X$2318,汇总!$B411,常规版本稳定性测试结果!$X$5:$X$2318,$B411,常规版本稳定性测试结果!$AH$5:$AH$2318,"NG")</f>
        <v>0</v>
      </c>
      <c r="G411" s="99">
        <f>COUNTIFS(常规版本稳定性测试结果!$X$5:$X$2318,汇总!$B411,常规版本稳定性测试结果!$X$5:$X$2318,$B411,常规版本稳定性测试结果!$E$5:$E$2318,"JV")</f>
        <v>0</v>
      </c>
      <c r="H411" s="99">
        <f>COUNTIFS(常规版本稳定性测试结果!$X$5:$X$2318,汇总!$B411,常规版本稳定性测试结果!$X$5:$X$2318,$B411,常规版本稳定性测试结果!$E$5:$E$2318,"FBU")</f>
        <v>0</v>
      </c>
      <c r="I411" s="99">
        <f>COUNTIFS(常规版本稳定性测试结果!$X$5:$X$2318,汇总!$B411,常规版本稳定性测试结果!$X$5:$X$2318,$B411,常规版本稳定性测试结果!$E$5:$E$2318,"LinuxPC")</f>
        <v>0</v>
      </c>
      <c r="J411" s="99">
        <f>COUNTIFS(常规版本稳定性测试结果!$X$5:$X$2318,汇总!$B411,常规版本稳定性测试结果!$X$5:$X$2318,$B411,常规版本稳定性测试结果!$E$5:$E$2318,"Monkey")</f>
        <v>0</v>
      </c>
    </row>
    <row r="412" spans="2:10" hidden="1" outlineLevel="1">
      <c r="B412" s="112">
        <v>43527</v>
      </c>
      <c r="C412" s="97"/>
      <c r="D412" s="97">
        <f>COUNTIFS(常规版本稳定性测试结果!$X$5:$X$2318,汇总!$B412,常规版本稳定性测试结果!$X$5:$X$2318,$B412)</f>
        <v>0</v>
      </c>
      <c r="E412" s="97">
        <f>COUNTIFS(常规版本稳定性测试结果!$X$5:$X$2318,汇总!$B412,常规版本稳定性测试结果!$X$5:$X$2318,$B412,常规版本稳定性测试结果!$AH$5:$AH$2318,"OK")</f>
        <v>0</v>
      </c>
      <c r="F412" s="98">
        <f>COUNTIFS(常规版本稳定性测试结果!$X$5:$X$2318,汇总!$B412,常规版本稳定性测试结果!$X$5:$X$2318,$B412,常规版本稳定性测试结果!$AH$5:$AH$2318,"NG")</f>
        <v>0</v>
      </c>
      <c r="G412" s="99">
        <f>COUNTIFS(常规版本稳定性测试结果!$X$5:$X$2318,汇总!$B412,常规版本稳定性测试结果!$X$5:$X$2318,$B412,常规版本稳定性测试结果!$E$5:$E$2318,"JV")</f>
        <v>0</v>
      </c>
      <c r="H412" s="99">
        <f>COUNTIFS(常规版本稳定性测试结果!$X$5:$X$2318,汇总!$B412,常规版本稳定性测试结果!$X$5:$X$2318,$B412,常规版本稳定性测试结果!$E$5:$E$2318,"FBU")</f>
        <v>0</v>
      </c>
      <c r="I412" s="99">
        <f>COUNTIFS(常规版本稳定性测试结果!$X$5:$X$2318,汇总!$B412,常规版本稳定性测试结果!$X$5:$X$2318,$B412,常规版本稳定性测试结果!$E$5:$E$2318,"LinuxPC")</f>
        <v>0</v>
      </c>
      <c r="J412" s="99">
        <f>COUNTIFS(常规版本稳定性测试结果!$X$5:$X$2318,汇总!$B412,常规版本稳定性测试结果!$X$5:$X$2318,$B412,常规版本稳定性测试结果!$E$5:$E$2318,"Monkey")</f>
        <v>0</v>
      </c>
    </row>
    <row r="413" spans="2:10" hidden="1" outlineLevel="1">
      <c r="B413" s="112">
        <v>43528</v>
      </c>
      <c r="C413" s="97"/>
      <c r="D413" s="97">
        <f>COUNTIFS(常规版本稳定性测试结果!$X$5:$X$2318,汇总!$B413,常规版本稳定性测试结果!$X$5:$X$2318,$B413)</f>
        <v>0</v>
      </c>
      <c r="E413" s="97">
        <f>COUNTIFS(常规版本稳定性测试结果!$X$5:$X$2318,汇总!$B413,常规版本稳定性测试结果!$X$5:$X$2318,$B413,常规版本稳定性测试结果!$AH$5:$AH$2318,"OK")</f>
        <v>0</v>
      </c>
      <c r="F413" s="98">
        <f>COUNTIFS(常规版本稳定性测试结果!$X$5:$X$2318,汇总!$B413,常规版本稳定性测试结果!$X$5:$X$2318,$B413,常规版本稳定性测试结果!$AH$5:$AH$2318,"NG")</f>
        <v>0</v>
      </c>
      <c r="G413" s="99">
        <f>COUNTIFS(常规版本稳定性测试结果!$X$5:$X$2318,汇总!$B413,常规版本稳定性测试结果!$X$5:$X$2318,$B413,常规版本稳定性测试结果!$E$5:$E$2318,"JV")</f>
        <v>0</v>
      </c>
      <c r="H413" s="99">
        <f>COUNTIFS(常规版本稳定性测试结果!$X$5:$X$2318,汇总!$B413,常规版本稳定性测试结果!$X$5:$X$2318,$B413,常规版本稳定性测试结果!$E$5:$E$2318,"FBU")</f>
        <v>0</v>
      </c>
      <c r="I413" s="99">
        <f>COUNTIFS(常规版本稳定性测试结果!$X$5:$X$2318,汇总!$B413,常规版本稳定性测试结果!$X$5:$X$2318,$B413,常规版本稳定性测试结果!$E$5:$E$2318,"LinuxPC")</f>
        <v>0</v>
      </c>
      <c r="J413" s="99">
        <f>COUNTIFS(常规版本稳定性测试结果!$X$5:$X$2318,汇总!$B413,常规版本稳定性测试结果!$X$5:$X$2318,$B413,常规版本稳定性测试结果!$E$5:$E$2318,"Monkey")</f>
        <v>0</v>
      </c>
    </row>
    <row r="414" spans="2:10" hidden="1" outlineLevel="1">
      <c r="B414" s="112">
        <v>43529</v>
      </c>
      <c r="C414" s="97"/>
      <c r="D414" s="97">
        <f>COUNTIFS(常规版本稳定性测试结果!$X$5:$X$2318,汇总!$B414,常规版本稳定性测试结果!$X$5:$X$2318,$B414)</f>
        <v>0</v>
      </c>
      <c r="E414" s="97">
        <f>COUNTIFS(常规版本稳定性测试结果!$X$5:$X$2318,汇总!$B414,常规版本稳定性测试结果!$X$5:$X$2318,$B414,常规版本稳定性测试结果!$AH$5:$AH$2318,"OK")</f>
        <v>0</v>
      </c>
      <c r="F414" s="98">
        <f>COUNTIFS(常规版本稳定性测试结果!$X$5:$X$2318,汇总!$B414,常规版本稳定性测试结果!$X$5:$X$2318,$B414,常规版本稳定性测试结果!$AH$5:$AH$2318,"NG")</f>
        <v>0</v>
      </c>
      <c r="G414" s="99">
        <f>COUNTIFS(常规版本稳定性测试结果!$X$5:$X$2318,汇总!$B414,常规版本稳定性测试结果!$X$5:$X$2318,$B414,常规版本稳定性测试结果!$E$5:$E$2318,"JV")</f>
        <v>0</v>
      </c>
      <c r="H414" s="99">
        <f>COUNTIFS(常规版本稳定性测试结果!$X$5:$X$2318,汇总!$B414,常规版本稳定性测试结果!$X$5:$X$2318,$B414,常规版本稳定性测试结果!$E$5:$E$2318,"FBU")</f>
        <v>0</v>
      </c>
      <c r="I414" s="99">
        <f>COUNTIFS(常规版本稳定性测试结果!$X$5:$X$2318,汇总!$B414,常规版本稳定性测试结果!$X$5:$X$2318,$B414,常规版本稳定性测试结果!$E$5:$E$2318,"LinuxPC")</f>
        <v>0</v>
      </c>
      <c r="J414" s="99">
        <f>COUNTIFS(常规版本稳定性测试结果!$X$5:$X$2318,汇总!$B414,常规版本稳定性测试结果!$X$5:$X$2318,$B414,常规版本稳定性测试结果!$E$5:$E$2318,"Monkey")</f>
        <v>0</v>
      </c>
    </row>
    <row r="415" spans="2:10" hidden="1" outlineLevel="1">
      <c r="B415" s="112">
        <v>43530</v>
      </c>
      <c r="C415" s="97"/>
      <c r="D415" s="97">
        <f>COUNTIFS(常规版本稳定性测试结果!$X$5:$X$2318,汇总!$B415,常规版本稳定性测试结果!$X$5:$X$2318,$B415)</f>
        <v>0</v>
      </c>
      <c r="E415" s="97">
        <f>COUNTIFS(常规版本稳定性测试结果!$X$5:$X$2318,汇总!$B415,常规版本稳定性测试结果!$X$5:$X$2318,$B415,常规版本稳定性测试结果!$AH$5:$AH$2318,"OK")</f>
        <v>0</v>
      </c>
      <c r="F415" s="98">
        <f>COUNTIFS(常规版本稳定性测试结果!$X$5:$X$2318,汇总!$B415,常规版本稳定性测试结果!$X$5:$X$2318,$B415,常规版本稳定性测试结果!$AH$5:$AH$2318,"NG")</f>
        <v>0</v>
      </c>
      <c r="G415" s="99">
        <f>COUNTIFS(常规版本稳定性测试结果!$X$5:$X$2318,汇总!$B415,常规版本稳定性测试结果!$X$5:$X$2318,$B415,常规版本稳定性测试结果!$E$5:$E$2318,"JV")</f>
        <v>0</v>
      </c>
      <c r="H415" s="99">
        <f>COUNTIFS(常规版本稳定性测试结果!$X$5:$X$2318,汇总!$B415,常规版本稳定性测试结果!$X$5:$X$2318,$B415,常规版本稳定性测试结果!$E$5:$E$2318,"FBU")</f>
        <v>0</v>
      </c>
      <c r="I415" s="99">
        <f>COUNTIFS(常规版本稳定性测试结果!$X$5:$X$2318,汇总!$B415,常规版本稳定性测试结果!$X$5:$X$2318,$B415,常规版本稳定性测试结果!$E$5:$E$2318,"LinuxPC")</f>
        <v>0</v>
      </c>
      <c r="J415" s="99">
        <f>COUNTIFS(常规版本稳定性测试结果!$X$5:$X$2318,汇总!$B415,常规版本稳定性测试结果!$X$5:$X$2318,$B415,常规版本稳定性测试结果!$E$5:$E$2318,"Monkey")</f>
        <v>0</v>
      </c>
    </row>
    <row r="416" spans="2:10" hidden="1" outlineLevel="1">
      <c r="B416" s="112">
        <v>43531</v>
      </c>
      <c r="C416" s="97"/>
      <c r="D416" s="97">
        <f>COUNTIFS(常规版本稳定性测试结果!$X$5:$X$2318,汇总!$B416,常规版本稳定性测试结果!$X$5:$X$2318,$B416)</f>
        <v>0</v>
      </c>
      <c r="E416" s="97">
        <f>COUNTIFS(常规版本稳定性测试结果!$X$5:$X$2318,汇总!$B416,常规版本稳定性测试结果!$X$5:$X$2318,$B416,常规版本稳定性测试结果!$AH$5:$AH$2318,"OK")</f>
        <v>0</v>
      </c>
      <c r="F416" s="98">
        <f>COUNTIFS(常规版本稳定性测试结果!$X$5:$X$2318,汇总!$B416,常规版本稳定性测试结果!$X$5:$X$2318,$B416,常规版本稳定性测试结果!$AH$5:$AH$2318,"NG")</f>
        <v>0</v>
      </c>
      <c r="G416" s="99">
        <f>COUNTIFS(常规版本稳定性测试结果!$X$5:$X$2318,汇总!$B416,常规版本稳定性测试结果!$X$5:$X$2318,$B416,常规版本稳定性测试结果!$E$5:$E$2318,"JV")</f>
        <v>0</v>
      </c>
      <c r="H416" s="99">
        <f>COUNTIFS(常规版本稳定性测试结果!$X$5:$X$2318,汇总!$B416,常规版本稳定性测试结果!$X$5:$X$2318,$B416,常规版本稳定性测试结果!$E$5:$E$2318,"FBU")</f>
        <v>0</v>
      </c>
      <c r="I416" s="99">
        <f>COUNTIFS(常规版本稳定性测试结果!$X$5:$X$2318,汇总!$B416,常规版本稳定性测试结果!$X$5:$X$2318,$B416,常规版本稳定性测试结果!$E$5:$E$2318,"LinuxPC")</f>
        <v>0</v>
      </c>
      <c r="J416" s="99">
        <f>COUNTIFS(常规版本稳定性测试结果!$X$5:$X$2318,汇总!$B416,常规版本稳定性测试结果!$X$5:$X$2318,$B416,常规版本稳定性测试结果!$E$5:$E$2318,"Monkey")</f>
        <v>0</v>
      </c>
    </row>
    <row r="417" spans="2:10" hidden="1" outlineLevel="1">
      <c r="B417" s="112">
        <v>43532</v>
      </c>
      <c r="C417" s="97"/>
      <c r="D417" s="97">
        <f>COUNTIFS(常规版本稳定性测试结果!$X$5:$X$2318,汇总!$B417,常规版本稳定性测试结果!$X$5:$X$2318,$B417)</f>
        <v>0</v>
      </c>
      <c r="E417" s="97">
        <f>COUNTIFS(常规版本稳定性测试结果!$X$5:$X$2318,汇总!$B417,常规版本稳定性测试结果!$X$5:$X$2318,$B417,常规版本稳定性测试结果!$AH$5:$AH$2318,"OK")</f>
        <v>0</v>
      </c>
      <c r="F417" s="98">
        <f>COUNTIFS(常规版本稳定性测试结果!$X$5:$X$2318,汇总!$B417,常规版本稳定性测试结果!$X$5:$X$2318,$B417,常规版本稳定性测试结果!$AH$5:$AH$2318,"NG")</f>
        <v>0</v>
      </c>
      <c r="G417" s="99">
        <f>COUNTIFS(常规版本稳定性测试结果!$X$5:$X$2318,汇总!$B417,常规版本稳定性测试结果!$X$5:$X$2318,$B417,常规版本稳定性测试结果!$E$5:$E$2318,"JV")</f>
        <v>0</v>
      </c>
      <c r="H417" s="99">
        <f>COUNTIFS(常规版本稳定性测试结果!$X$5:$X$2318,汇总!$B417,常规版本稳定性测试结果!$X$5:$X$2318,$B417,常规版本稳定性测试结果!$E$5:$E$2318,"FBU")</f>
        <v>0</v>
      </c>
      <c r="I417" s="99">
        <f>COUNTIFS(常规版本稳定性测试结果!$X$5:$X$2318,汇总!$B417,常规版本稳定性测试结果!$X$5:$X$2318,$B417,常规版本稳定性测试结果!$E$5:$E$2318,"LinuxPC")</f>
        <v>0</v>
      </c>
      <c r="J417" s="99">
        <f>COUNTIFS(常规版本稳定性测试结果!$X$5:$X$2318,汇总!$B417,常规版本稳定性测试结果!$X$5:$X$2318,$B417,常规版本稳定性测试结果!$E$5:$E$2318,"Monkey")</f>
        <v>0</v>
      </c>
    </row>
    <row r="418" spans="2:10" hidden="1" outlineLevel="1">
      <c r="B418" s="112">
        <v>43533</v>
      </c>
      <c r="C418" s="97"/>
      <c r="D418" s="97">
        <f>COUNTIFS(常规版本稳定性测试结果!$X$5:$X$2318,汇总!$B418,常规版本稳定性测试结果!$X$5:$X$2318,$B418)</f>
        <v>0</v>
      </c>
      <c r="E418" s="97">
        <f>COUNTIFS(常规版本稳定性测试结果!$X$5:$X$2318,汇总!$B418,常规版本稳定性测试结果!$X$5:$X$2318,$B418,常规版本稳定性测试结果!$AH$5:$AH$2318,"OK")</f>
        <v>0</v>
      </c>
      <c r="F418" s="98">
        <f>COUNTIFS(常规版本稳定性测试结果!$X$5:$X$2318,汇总!$B418,常规版本稳定性测试结果!$X$5:$X$2318,$B418,常规版本稳定性测试结果!$AH$5:$AH$2318,"NG")</f>
        <v>0</v>
      </c>
      <c r="G418" s="99">
        <f>COUNTIFS(常规版本稳定性测试结果!$X$5:$X$2318,汇总!$B418,常规版本稳定性测试结果!$X$5:$X$2318,$B418,常规版本稳定性测试结果!$E$5:$E$2318,"JV")</f>
        <v>0</v>
      </c>
      <c r="H418" s="99">
        <f>COUNTIFS(常规版本稳定性测试结果!$X$5:$X$2318,汇总!$B418,常规版本稳定性测试结果!$X$5:$X$2318,$B418,常规版本稳定性测试结果!$E$5:$E$2318,"FBU")</f>
        <v>0</v>
      </c>
      <c r="I418" s="99">
        <f>COUNTIFS(常规版本稳定性测试结果!$X$5:$X$2318,汇总!$B418,常规版本稳定性测试结果!$X$5:$X$2318,$B418,常规版本稳定性测试结果!$E$5:$E$2318,"LinuxPC")</f>
        <v>0</v>
      </c>
      <c r="J418" s="99">
        <f>COUNTIFS(常规版本稳定性测试结果!$X$5:$X$2318,汇总!$B418,常规版本稳定性测试结果!$X$5:$X$2318,$B418,常规版本稳定性测试结果!$E$5:$E$2318,"Monkey")</f>
        <v>0</v>
      </c>
    </row>
    <row r="419" spans="2:10" hidden="1" outlineLevel="1">
      <c r="B419" s="112">
        <v>43534</v>
      </c>
      <c r="C419" s="97"/>
      <c r="D419" s="97">
        <f>COUNTIFS(常规版本稳定性测试结果!$X$5:$X$2318,汇总!$B419,常规版本稳定性测试结果!$X$5:$X$2318,$B419)</f>
        <v>0</v>
      </c>
      <c r="E419" s="97">
        <f>COUNTIFS(常规版本稳定性测试结果!$X$5:$X$2318,汇总!$B419,常规版本稳定性测试结果!$X$5:$X$2318,$B419,常规版本稳定性测试结果!$AH$5:$AH$2318,"OK")</f>
        <v>0</v>
      </c>
      <c r="F419" s="98">
        <f>COUNTIFS(常规版本稳定性测试结果!$X$5:$X$2318,汇总!$B419,常规版本稳定性测试结果!$X$5:$X$2318,$B419,常规版本稳定性测试结果!$AH$5:$AH$2318,"NG")</f>
        <v>0</v>
      </c>
      <c r="G419" s="99">
        <f>COUNTIFS(常规版本稳定性测试结果!$X$5:$X$2318,汇总!$B419,常规版本稳定性测试结果!$X$5:$X$2318,$B419,常规版本稳定性测试结果!$E$5:$E$2318,"JV")</f>
        <v>0</v>
      </c>
      <c r="H419" s="99">
        <f>COUNTIFS(常规版本稳定性测试结果!$X$5:$X$2318,汇总!$B419,常规版本稳定性测试结果!$X$5:$X$2318,$B419,常规版本稳定性测试结果!$E$5:$E$2318,"FBU")</f>
        <v>0</v>
      </c>
      <c r="I419" s="99">
        <f>COUNTIFS(常规版本稳定性测试结果!$X$5:$X$2318,汇总!$B419,常规版本稳定性测试结果!$X$5:$X$2318,$B419,常规版本稳定性测试结果!$E$5:$E$2318,"LinuxPC")</f>
        <v>0</v>
      </c>
      <c r="J419" s="99">
        <f>COUNTIFS(常规版本稳定性测试结果!$X$5:$X$2318,汇总!$B419,常规版本稳定性测试结果!$X$5:$X$2318,$B419,常规版本稳定性测试结果!$E$5:$E$2318,"Monkey")</f>
        <v>0</v>
      </c>
    </row>
    <row r="420" spans="2:10" hidden="1" outlineLevel="1">
      <c r="B420" s="112">
        <v>43535</v>
      </c>
      <c r="C420" s="97"/>
      <c r="D420" s="97">
        <f>COUNTIFS(常规版本稳定性测试结果!$X$5:$X$2318,汇总!$B420,常规版本稳定性测试结果!$X$5:$X$2318,$B420)</f>
        <v>0</v>
      </c>
      <c r="E420" s="97">
        <f>COUNTIFS(常规版本稳定性测试结果!$X$5:$X$2318,汇总!$B420,常规版本稳定性测试结果!$X$5:$X$2318,$B420,常规版本稳定性测试结果!$AH$5:$AH$2318,"OK")</f>
        <v>0</v>
      </c>
      <c r="F420" s="98">
        <f>COUNTIFS(常规版本稳定性测试结果!$X$5:$X$2318,汇总!$B420,常规版本稳定性测试结果!$X$5:$X$2318,$B420,常规版本稳定性测试结果!$AH$5:$AH$2318,"NG")</f>
        <v>0</v>
      </c>
      <c r="G420" s="99">
        <f>COUNTIFS(常规版本稳定性测试结果!$X$5:$X$2318,汇总!$B420,常规版本稳定性测试结果!$X$5:$X$2318,$B420,常规版本稳定性测试结果!$E$5:$E$2318,"JV")</f>
        <v>0</v>
      </c>
      <c r="H420" s="99">
        <f>COUNTIFS(常规版本稳定性测试结果!$X$5:$X$2318,汇总!$B420,常规版本稳定性测试结果!$X$5:$X$2318,$B420,常规版本稳定性测试结果!$E$5:$E$2318,"FBU")</f>
        <v>0</v>
      </c>
      <c r="I420" s="99">
        <f>COUNTIFS(常规版本稳定性测试结果!$X$5:$X$2318,汇总!$B420,常规版本稳定性测试结果!$X$5:$X$2318,$B420,常规版本稳定性测试结果!$E$5:$E$2318,"LinuxPC")</f>
        <v>0</v>
      </c>
      <c r="J420" s="99">
        <f>COUNTIFS(常规版本稳定性测试结果!$X$5:$X$2318,汇总!$B420,常规版本稳定性测试结果!$X$5:$X$2318,$B420,常规版本稳定性测试结果!$E$5:$E$2318,"Monkey")</f>
        <v>0</v>
      </c>
    </row>
    <row r="421" spans="2:10" hidden="1" outlineLevel="1">
      <c r="B421" s="112">
        <v>43536</v>
      </c>
      <c r="C421" s="97"/>
      <c r="D421" s="97">
        <f>COUNTIFS(常规版本稳定性测试结果!$X$5:$X$2318,汇总!$B421,常规版本稳定性测试结果!$X$5:$X$2318,$B421)</f>
        <v>0</v>
      </c>
      <c r="E421" s="97">
        <f>COUNTIFS(常规版本稳定性测试结果!$X$5:$X$2318,汇总!$B421,常规版本稳定性测试结果!$X$5:$X$2318,$B421,常规版本稳定性测试结果!$AH$5:$AH$2318,"OK")</f>
        <v>0</v>
      </c>
      <c r="F421" s="98">
        <f>COUNTIFS(常规版本稳定性测试结果!$X$5:$X$2318,汇总!$B421,常规版本稳定性测试结果!$X$5:$X$2318,$B421,常规版本稳定性测试结果!$AH$5:$AH$2318,"NG")</f>
        <v>0</v>
      </c>
      <c r="G421" s="99">
        <f>COUNTIFS(常规版本稳定性测试结果!$X$5:$X$2318,汇总!$B421,常规版本稳定性测试结果!$X$5:$X$2318,$B421,常规版本稳定性测试结果!$E$5:$E$2318,"JV")</f>
        <v>0</v>
      </c>
      <c r="H421" s="99">
        <f>COUNTIFS(常规版本稳定性测试结果!$X$5:$X$2318,汇总!$B421,常规版本稳定性测试结果!$X$5:$X$2318,$B421,常规版本稳定性测试结果!$E$5:$E$2318,"FBU")</f>
        <v>0</v>
      </c>
      <c r="I421" s="99">
        <f>COUNTIFS(常规版本稳定性测试结果!$X$5:$X$2318,汇总!$B421,常规版本稳定性测试结果!$X$5:$X$2318,$B421,常规版本稳定性测试结果!$E$5:$E$2318,"LinuxPC")</f>
        <v>0</v>
      </c>
      <c r="J421" s="99">
        <f>COUNTIFS(常规版本稳定性测试结果!$X$5:$X$2318,汇总!$B421,常规版本稳定性测试结果!$X$5:$X$2318,$B421,常规版本稳定性测试结果!$E$5:$E$2318,"Monkey")</f>
        <v>0</v>
      </c>
    </row>
    <row r="422" spans="2:10" hidden="1" outlineLevel="1">
      <c r="B422" s="112">
        <v>43537</v>
      </c>
      <c r="C422" s="97"/>
      <c r="D422" s="97">
        <f>COUNTIFS(常规版本稳定性测试结果!$X$5:$X$2318,汇总!$B422,常规版本稳定性测试结果!$X$5:$X$2318,$B422)</f>
        <v>0</v>
      </c>
      <c r="E422" s="97">
        <f>COUNTIFS(常规版本稳定性测试结果!$X$5:$X$2318,汇总!$B422,常规版本稳定性测试结果!$X$5:$X$2318,$B422,常规版本稳定性测试结果!$AH$5:$AH$2318,"OK")</f>
        <v>0</v>
      </c>
      <c r="F422" s="98">
        <f>COUNTIFS(常规版本稳定性测试结果!$X$5:$X$2318,汇总!$B422,常规版本稳定性测试结果!$X$5:$X$2318,$B422,常规版本稳定性测试结果!$AH$5:$AH$2318,"NG")</f>
        <v>0</v>
      </c>
      <c r="G422" s="99">
        <f>COUNTIFS(常规版本稳定性测试结果!$X$5:$X$2318,汇总!$B422,常规版本稳定性测试结果!$X$5:$X$2318,$B422,常规版本稳定性测试结果!$E$5:$E$2318,"JV")</f>
        <v>0</v>
      </c>
      <c r="H422" s="99">
        <f>COUNTIFS(常规版本稳定性测试结果!$X$5:$X$2318,汇总!$B422,常规版本稳定性测试结果!$X$5:$X$2318,$B422,常规版本稳定性测试结果!$E$5:$E$2318,"FBU")</f>
        <v>0</v>
      </c>
      <c r="I422" s="99">
        <f>COUNTIFS(常规版本稳定性测试结果!$X$5:$X$2318,汇总!$B422,常规版本稳定性测试结果!$X$5:$X$2318,$B422,常规版本稳定性测试结果!$E$5:$E$2318,"LinuxPC")</f>
        <v>0</v>
      </c>
      <c r="J422" s="99">
        <f>COUNTIFS(常规版本稳定性测试结果!$X$5:$X$2318,汇总!$B422,常规版本稳定性测试结果!$X$5:$X$2318,$B422,常规版本稳定性测试结果!$E$5:$E$2318,"Monkey")</f>
        <v>0</v>
      </c>
    </row>
    <row r="423" spans="2:10" hidden="1" outlineLevel="1">
      <c r="B423" s="112">
        <v>43538</v>
      </c>
      <c r="C423" s="97"/>
      <c r="D423" s="97">
        <f>COUNTIFS(常规版本稳定性测试结果!$X$5:$X$2318,汇总!$B423,常规版本稳定性测试结果!$X$5:$X$2318,$B423)</f>
        <v>0</v>
      </c>
      <c r="E423" s="97">
        <f>COUNTIFS(常规版本稳定性测试结果!$X$5:$X$2318,汇总!$B423,常规版本稳定性测试结果!$X$5:$X$2318,$B423,常规版本稳定性测试结果!$AH$5:$AH$2318,"OK")</f>
        <v>0</v>
      </c>
      <c r="F423" s="98">
        <f>COUNTIFS(常规版本稳定性测试结果!$X$5:$X$2318,汇总!$B423,常规版本稳定性测试结果!$X$5:$X$2318,$B423,常规版本稳定性测试结果!$AH$5:$AH$2318,"NG")</f>
        <v>0</v>
      </c>
      <c r="G423" s="99">
        <f>COUNTIFS(常规版本稳定性测试结果!$X$5:$X$2318,汇总!$B423,常规版本稳定性测试结果!$X$5:$X$2318,$B423,常规版本稳定性测试结果!$E$5:$E$2318,"JV")</f>
        <v>0</v>
      </c>
      <c r="H423" s="99">
        <f>COUNTIFS(常规版本稳定性测试结果!$X$5:$X$2318,汇总!$B423,常规版本稳定性测试结果!$X$5:$X$2318,$B423,常规版本稳定性测试结果!$E$5:$E$2318,"FBU")</f>
        <v>0</v>
      </c>
      <c r="I423" s="99">
        <f>COUNTIFS(常规版本稳定性测试结果!$X$5:$X$2318,汇总!$B423,常规版本稳定性测试结果!$X$5:$X$2318,$B423,常规版本稳定性测试结果!$E$5:$E$2318,"LinuxPC")</f>
        <v>0</v>
      </c>
      <c r="J423" s="99">
        <f>COUNTIFS(常规版本稳定性测试结果!$X$5:$X$2318,汇总!$B423,常规版本稳定性测试结果!$X$5:$X$2318,$B423,常规版本稳定性测试结果!$E$5:$E$2318,"Monkey")</f>
        <v>0</v>
      </c>
    </row>
    <row r="424" spans="2:10" hidden="1" outlineLevel="1">
      <c r="B424" s="112">
        <v>43539</v>
      </c>
      <c r="C424" s="97"/>
      <c r="D424" s="97">
        <f>COUNTIFS(常规版本稳定性测试结果!$X$5:$X$2318,汇总!$B424,常规版本稳定性测试结果!$X$5:$X$2318,$B424)</f>
        <v>0</v>
      </c>
      <c r="E424" s="97">
        <f>COUNTIFS(常规版本稳定性测试结果!$X$5:$X$2318,汇总!$B424,常规版本稳定性测试结果!$X$5:$X$2318,$B424,常规版本稳定性测试结果!$AH$5:$AH$2318,"OK")</f>
        <v>0</v>
      </c>
      <c r="F424" s="98">
        <f>COUNTIFS(常规版本稳定性测试结果!$X$5:$X$2318,汇总!$B424,常规版本稳定性测试结果!$X$5:$X$2318,$B424,常规版本稳定性测试结果!$AH$5:$AH$2318,"NG")</f>
        <v>0</v>
      </c>
      <c r="G424" s="99">
        <f>COUNTIFS(常规版本稳定性测试结果!$X$5:$X$2318,汇总!$B424,常规版本稳定性测试结果!$X$5:$X$2318,$B424,常规版本稳定性测试结果!$E$5:$E$2318,"JV")</f>
        <v>0</v>
      </c>
      <c r="H424" s="99">
        <f>COUNTIFS(常规版本稳定性测试结果!$X$5:$X$2318,汇总!$B424,常规版本稳定性测试结果!$X$5:$X$2318,$B424,常规版本稳定性测试结果!$E$5:$E$2318,"FBU")</f>
        <v>0</v>
      </c>
      <c r="I424" s="99">
        <f>COUNTIFS(常规版本稳定性测试结果!$X$5:$X$2318,汇总!$B424,常规版本稳定性测试结果!$X$5:$X$2318,$B424,常规版本稳定性测试结果!$E$5:$E$2318,"LinuxPC")</f>
        <v>0</v>
      </c>
      <c r="J424" s="99">
        <f>COUNTIFS(常规版本稳定性测试结果!$X$5:$X$2318,汇总!$B424,常规版本稳定性测试结果!$X$5:$X$2318,$B424,常规版本稳定性测试结果!$E$5:$E$2318,"Monkey")</f>
        <v>0</v>
      </c>
    </row>
    <row r="425" spans="2:10" hidden="1" outlineLevel="1">
      <c r="B425" s="112">
        <v>43540</v>
      </c>
      <c r="C425" s="97"/>
      <c r="D425" s="97">
        <f>COUNTIFS(常规版本稳定性测试结果!$X$5:$X$2318,汇总!$B425,常规版本稳定性测试结果!$X$5:$X$2318,$B425)</f>
        <v>0</v>
      </c>
      <c r="E425" s="97">
        <f>COUNTIFS(常规版本稳定性测试结果!$X$5:$X$2318,汇总!$B425,常规版本稳定性测试结果!$X$5:$X$2318,$B425,常规版本稳定性测试结果!$AH$5:$AH$2318,"OK")</f>
        <v>0</v>
      </c>
      <c r="F425" s="98">
        <f>COUNTIFS(常规版本稳定性测试结果!$X$5:$X$2318,汇总!$B425,常规版本稳定性测试结果!$X$5:$X$2318,$B425,常规版本稳定性测试结果!$AH$5:$AH$2318,"NG")</f>
        <v>0</v>
      </c>
      <c r="G425" s="99">
        <f>COUNTIFS(常规版本稳定性测试结果!$X$5:$X$2318,汇总!$B425,常规版本稳定性测试结果!$X$5:$X$2318,$B425,常规版本稳定性测试结果!$E$5:$E$2318,"JV")</f>
        <v>0</v>
      </c>
      <c r="H425" s="99">
        <f>COUNTIFS(常规版本稳定性测试结果!$X$5:$X$2318,汇总!$B425,常规版本稳定性测试结果!$X$5:$X$2318,$B425,常规版本稳定性测试结果!$E$5:$E$2318,"FBU")</f>
        <v>0</v>
      </c>
      <c r="I425" s="99">
        <f>COUNTIFS(常规版本稳定性测试结果!$X$5:$X$2318,汇总!$B425,常规版本稳定性测试结果!$X$5:$X$2318,$B425,常规版本稳定性测试结果!$E$5:$E$2318,"LinuxPC")</f>
        <v>0</v>
      </c>
      <c r="J425" s="99">
        <f>COUNTIFS(常规版本稳定性测试结果!$X$5:$X$2318,汇总!$B425,常规版本稳定性测试结果!$X$5:$X$2318,$B425,常规版本稳定性测试结果!$E$5:$E$2318,"Monkey")</f>
        <v>0</v>
      </c>
    </row>
    <row r="426" spans="2:10" hidden="1" outlineLevel="1">
      <c r="B426" s="112">
        <v>43541</v>
      </c>
      <c r="C426" s="97"/>
      <c r="D426" s="97">
        <f>COUNTIFS(常规版本稳定性测试结果!$X$5:$X$2318,汇总!$B426,常规版本稳定性测试结果!$X$5:$X$2318,$B426)</f>
        <v>0</v>
      </c>
      <c r="E426" s="97">
        <f>COUNTIFS(常规版本稳定性测试结果!$X$5:$X$2318,汇总!$B426,常规版本稳定性测试结果!$X$5:$X$2318,$B426,常规版本稳定性测试结果!$AH$5:$AH$2318,"OK")</f>
        <v>0</v>
      </c>
      <c r="F426" s="98">
        <f>COUNTIFS(常规版本稳定性测试结果!$X$5:$X$2318,汇总!$B426,常规版本稳定性测试结果!$X$5:$X$2318,$B426,常规版本稳定性测试结果!$AH$5:$AH$2318,"NG")</f>
        <v>0</v>
      </c>
      <c r="G426" s="99">
        <f>COUNTIFS(常规版本稳定性测试结果!$X$5:$X$2318,汇总!$B426,常规版本稳定性测试结果!$X$5:$X$2318,$B426,常规版本稳定性测试结果!$E$5:$E$2318,"JV")</f>
        <v>0</v>
      </c>
      <c r="H426" s="99">
        <f>COUNTIFS(常规版本稳定性测试结果!$X$5:$X$2318,汇总!$B426,常规版本稳定性测试结果!$X$5:$X$2318,$B426,常规版本稳定性测试结果!$E$5:$E$2318,"FBU")</f>
        <v>0</v>
      </c>
      <c r="I426" s="99">
        <f>COUNTIFS(常规版本稳定性测试结果!$X$5:$X$2318,汇总!$B426,常规版本稳定性测试结果!$X$5:$X$2318,$B426,常规版本稳定性测试结果!$E$5:$E$2318,"LinuxPC")</f>
        <v>0</v>
      </c>
      <c r="J426" s="99">
        <f>COUNTIFS(常规版本稳定性测试结果!$X$5:$X$2318,汇总!$B426,常规版本稳定性测试结果!$X$5:$X$2318,$B426,常规版本稳定性测试结果!$E$5:$E$2318,"Monkey")</f>
        <v>0</v>
      </c>
    </row>
    <row r="427" spans="2:10" hidden="1" outlineLevel="1">
      <c r="B427" s="112">
        <v>43542</v>
      </c>
      <c r="C427" s="97"/>
      <c r="D427" s="97">
        <f>COUNTIFS(常规版本稳定性测试结果!$X$5:$X$2318,汇总!$B427,常规版本稳定性测试结果!$X$5:$X$2318,$B427)</f>
        <v>0</v>
      </c>
      <c r="E427" s="97">
        <f>COUNTIFS(常规版本稳定性测试结果!$X$5:$X$2318,汇总!$B427,常规版本稳定性测试结果!$X$5:$X$2318,$B427,常规版本稳定性测试结果!$AH$5:$AH$2318,"OK")</f>
        <v>0</v>
      </c>
      <c r="F427" s="98">
        <f>COUNTIFS(常规版本稳定性测试结果!$X$5:$X$2318,汇总!$B427,常规版本稳定性测试结果!$X$5:$X$2318,$B427,常规版本稳定性测试结果!$AH$5:$AH$2318,"NG")</f>
        <v>0</v>
      </c>
      <c r="G427" s="99">
        <f>COUNTIFS(常规版本稳定性测试结果!$X$5:$X$2318,汇总!$B427,常规版本稳定性测试结果!$X$5:$X$2318,$B427,常规版本稳定性测试结果!$E$5:$E$2318,"JV")</f>
        <v>0</v>
      </c>
      <c r="H427" s="99">
        <f>COUNTIFS(常规版本稳定性测试结果!$X$5:$X$2318,汇总!$B427,常规版本稳定性测试结果!$X$5:$X$2318,$B427,常规版本稳定性测试结果!$E$5:$E$2318,"FBU")</f>
        <v>0</v>
      </c>
      <c r="I427" s="99">
        <f>COUNTIFS(常规版本稳定性测试结果!$X$5:$X$2318,汇总!$B427,常规版本稳定性测试结果!$X$5:$X$2318,$B427,常规版本稳定性测试结果!$E$5:$E$2318,"LinuxPC")</f>
        <v>0</v>
      </c>
      <c r="J427" s="99">
        <f>COUNTIFS(常规版本稳定性测试结果!$X$5:$X$2318,汇总!$B427,常规版本稳定性测试结果!$X$5:$X$2318,$B427,常规版本稳定性测试结果!$E$5:$E$2318,"Monkey")</f>
        <v>0</v>
      </c>
    </row>
    <row r="428" spans="2:10" hidden="1" outlineLevel="1">
      <c r="B428" s="112">
        <v>43543</v>
      </c>
      <c r="C428" s="97"/>
      <c r="D428" s="97">
        <f>COUNTIFS(常规版本稳定性测试结果!$X$5:$X$2318,汇总!$B428,常规版本稳定性测试结果!$X$5:$X$2318,$B428)</f>
        <v>0</v>
      </c>
      <c r="E428" s="97">
        <f>COUNTIFS(常规版本稳定性测试结果!$X$5:$X$2318,汇总!$B428,常规版本稳定性测试结果!$X$5:$X$2318,$B428,常规版本稳定性测试结果!$AH$5:$AH$2318,"OK")</f>
        <v>0</v>
      </c>
      <c r="F428" s="98">
        <f>COUNTIFS(常规版本稳定性测试结果!$X$5:$X$2318,汇总!$B428,常规版本稳定性测试结果!$X$5:$X$2318,$B428,常规版本稳定性测试结果!$AH$5:$AH$2318,"NG")</f>
        <v>0</v>
      </c>
      <c r="G428" s="99">
        <f>COUNTIFS(常规版本稳定性测试结果!$X$5:$X$2318,汇总!$B428,常规版本稳定性测试结果!$X$5:$X$2318,$B428,常规版本稳定性测试结果!$E$5:$E$2318,"JV")</f>
        <v>0</v>
      </c>
      <c r="H428" s="99">
        <f>COUNTIFS(常规版本稳定性测试结果!$X$5:$X$2318,汇总!$B428,常规版本稳定性测试结果!$X$5:$X$2318,$B428,常规版本稳定性测试结果!$E$5:$E$2318,"FBU")</f>
        <v>0</v>
      </c>
      <c r="I428" s="99">
        <f>COUNTIFS(常规版本稳定性测试结果!$X$5:$X$2318,汇总!$B428,常规版本稳定性测试结果!$X$5:$X$2318,$B428,常规版本稳定性测试结果!$E$5:$E$2318,"LinuxPC")</f>
        <v>0</v>
      </c>
      <c r="J428" s="99">
        <f>COUNTIFS(常规版本稳定性测试结果!$X$5:$X$2318,汇总!$B428,常规版本稳定性测试结果!$X$5:$X$2318,$B428,常规版本稳定性测试结果!$E$5:$E$2318,"Monkey")</f>
        <v>0</v>
      </c>
    </row>
    <row r="429" spans="2:10" hidden="1" outlineLevel="1">
      <c r="B429" s="112">
        <v>43544</v>
      </c>
      <c r="C429" s="97"/>
      <c r="D429" s="97">
        <f>COUNTIFS(常规版本稳定性测试结果!$X$5:$X$2318,汇总!$B429,常规版本稳定性测试结果!$X$5:$X$2318,$B429)</f>
        <v>0</v>
      </c>
      <c r="E429" s="97">
        <f>COUNTIFS(常规版本稳定性测试结果!$X$5:$X$2318,汇总!$B429,常规版本稳定性测试结果!$X$5:$X$2318,$B429,常规版本稳定性测试结果!$AH$5:$AH$2318,"OK")</f>
        <v>0</v>
      </c>
      <c r="F429" s="98">
        <f>COUNTIFS(常规版本稳定性测试结果!$X$5:$X$2318,汇总!$B429,常规版本稳定性测试结果!$X$5:$X$2318,$B429,常规版本稳定性测试结果!$AH$5:$AH$2318,"NG")</f>
        <v>0</v>
      </c>
      <c r="G429" s="99">
        <f>COUNTIFS(常规版本稳定性测试结果!$X$5:$X$2318,汇总!$B429,常规版本稳定性测试结果!$X$5:$X$2318,$B429,常规版本稳定性测试结果!$E$5:$E$2318,"JV")</f>
        <v>0</v>
      </c>
      <c r="H429" s="99">
        <f>COUNTIFS(常规版本稳定性测试结果!$X$5:$X$2318,汇总!$B429,常规版本稳定性测试结果!$X$5:$X$2318,$B429,常规版本稳定性测试结果!$E$5:$E$2318,"FBU")</f>
        <v>0</v>
      </c>
      <c r="I429" s="99">
        <f>COUNTIFS(常规版本稳定性测试结果!$X$5:$X$2318,汇总!$B429,常规版本稳定性测试结果!$X$5:$X$2318,$B429,常规版本稳定性测试结果!$E$5:$E$2318,"LinuxPC")</f>
        <v>0</v>
      </c>
      <c r="J429" s="99">
        <f>COUNTIFS(常规版本稳定性测试结果!$X$5:$X$2318,汇总!$B429,常规版本稳定性测试结果!$X$5:$X$2318,$B429,常规版本稳定性测试结果!$E$5:$E$2318,"Monkey")</f>
        <v>0</v>
      </c>
    </row>
    <row r="430" spans="2:10" hidden="1" outlineLevel="1">
      <c r="B430" s="112">
        <v>43545</v>
      </c>
      <c r="C430" s="97"/>
      <c r="D430" s="97">
        <f>COUNTIFS(常规版本稳定性测试结果!$X$5:$X$2318,汇总!$B430,常规版本稳定性测试结果!$X$5:$X$2318,$B430)</f>
        <v>0</v>
      </c>
      <c r="E430" s="97">
        <f>COUNTIFS(常规版本稳定性测试结果!$X$5:$X$2318,汇总!$B430,常规版本稳定性测试结果!$X$5:$X$2318,$B430,常规版本稳定性测试结果!$AH$5:$AH$2318,"OK")</f>
        <v>0</v>
      </c>
      <c r="F430" s="98">
        <f>COUNTIFS(常规版本稳定性测试结果!$X$5:$X$2318,汇总!$B430,常规版本稳定性测试结果!$X$5:$X$2318,$B430,常规版本稳定性测试结果!$AH$5:$AH$2318,"NG")</f>
        <v>0</v>
      </c>
      <c r="G430" s="99">
        <f>COUNTIFS(常规版本稳定性测试结果!$X$5:$X$2318,汇总!$B430,常规版本稳定性测试结果!$X$5:$X$2318,$B430,常规版本稳定性测试结果!$E$5:$E$2318,"JV")</f>
        <v>0</v>
      </c>
      <c r="H430" s="99">
        <f>COUNTIFS(常规版本稳定性测试结果!$X$5:$X$2318,汇总!$B430,常规版本稳定性测试结果!$X$5:$X$2318,$B430,常规版本稳定性测试结果!$E$5:$E$2318,"FBU")</f>
        <v>0</v>
      </c>
      <c r="I430" s="99">
        <f>COUNTIFS(常规版本稳定性测试结果!$X$5:$X$2318,汇总!$B430,常规版本稳定性测试结果!$X$5:$X$2318,$B430,常规版本稳定性测试结果!$E$5:$E$2318,"LinuxPC")</f>
        <v>0</v>
      </c>
      <c r="J430" s="99">
        <f>COUNTIFS(常规版本稳定性测试结果!$X$5:$X$2318,汇总!$B430,常规版本稳定性测试结果!$X$5:$X$2318,$B430,常规版本稳定性测试结果!$E$5:$E$2318,"Monkey")</f>
        <v>0</v>
      </c>
    </row>
    <row r="431" spans="2:10" hidden="1" outlineLevel="1">
      <c r="B431" s="112">
        <v>43546</v>
      </c>
      <c r="C431" s="97"/>
      <c r="D431" s="97">
        <f>COUNTIFS(常规版本稳定性测试结果!$X$5:$X$2318,汇总!$B431,常规版本稳定性测试结果!$X$5:$X$2318,$B431)</f>
        <v>0</v>
      </c>
      <c r="E431" s="97">
        <f>COUNTIFS(常规版本稳定性测试结果!$X$5:$X$2318,汇总!$B431,常规版本稳定性测试结果!$X$5:$X$2318,$B431,常规版本稳定性测试结果!$AH$5:$AH$2318,"OK")</f>
        <v>0</v>
      </c>
      <c r="F431" s="98">
        <f>COUNTIFS(常规版本稳定性测试结果!$X$5:$X$2318,汇总!$B431,常规版本稳定性测试结果!$X$5:$X$2318,$B431,常规版本稳定性测试结果!$AH$5:$AH$2318,"NG")</f>
        <v>0</v>
      </c>
      <c r="G431" s="99">
        <f>COUNTIFS(常规版本稳定性测试结果!$X$5:$X$2318,汇总!$B431,常规版本稳定性测试结果!$X$5:$X$2318,$B431,常规版本稳定性测试结果!$E$5:$E$2318,"JV")</f>
        <v>0</v>
      </c>
      <c r="H431" s="99">
        <f>COUNTIFS(常规版本稳定性测试结果!$X$5:$X$2318,汇总!$B431,常规版本稳定性测试结果!$X$5:$X$2318,$B431,常规版本稳定性测试结果!$E$5:$E$2318,"FBU")</f>
        <v>0</v>
      </c>
      <c r="I431" s="99">
        <f>COUNTIFS(常规版本稳定性测试结果!$X$5:$X$2318,汇总!$B431,常规版本稳定性测试结果!$X$5:$X$2318,$B431,常规版本稳定性测试结果!$E$5:$E$2318,"LinuxPC")</f>
        <v>0</v>
      </c>
      <c r="J431" s="99">
        <f>COUNTIFS(常规版本稳定性测试结果!$X$5:$X$2318,汇总!$B431,常规版本稳定性测试结果!$X$5:$X$2318,$B431,常规版本稳定性测试结果!$E$5:$E$2318,"Monkey")</f>
        <v>0</v>
      </c>
    </row>
    <row r="432" spans="2:10" hidden="1" outlineLevel="1">
      <c r="B432" s="112">
        <v>43547</v>
      </c>
      <c r="C432" s="97"/>
      <c r="D432" s="97">
        <f>COUNTIFS(常规版本稳定性测试结果!$X$5:$X$2318,汇总!$B432,常规版本稳定性测试结果!$X$5:$X$2318,$B432)</f>
        <v>0</v>
      </c>
      <c r="E432" s="97">
        <f>COUNTIFS(常规版本稳定性测试结果!$X$5:$X$2318,汇总!$B432,常规版本稳定性测试结果!$X$5:$X$2318,$B432,常规版本稳定性测试结果!$AH$5:$AH$2318,"OK")</f>
        <v>0</v>
      </c>
      <c r="F432" s="98">
        <f>COUNTIFS(常规版本稳定性测试结果!$X$5:$X$2318,汇总!$B432,常规版本稳定性测试结果!$X$5:$X$2318,$B432,常规版本稳定性测试结果!$AH$5:$AH$2318,"NG")</f>
        <v>0</v>
      </c>
      <c r="G432" s="99">
        <f>COUNTIFS(常规版本稳定性测试结果!$X$5:$X$2318,汇总!$B432,常规版本稳定性测试结果!$X$5:$X$2318,$B432,常规版本稳定性测试结果!$E$5:$E$2318,"JV")</f>
        <v>0</v>
      </c>
      <c r="H432" s="99">
        <f>COUNTIFS(常规版本稳定性测试结果!$X$5:$X$2318,汇总!$B432,常规版本稳定性测试结果!$X$5:$X$2318,$B432,常规版本稳定性测试结果!$E$5:$E$2318,"FBU")</f>
        <v>0</v>
      </c>
      <c r="I432" s="99">
        <f>COUNTIFS(常规版本稳定性测试结果!$X$5:$X$2318,汇总!$B432,常规版本稳定性测试结果!$X$5:$X$2318,$B432,常规版本稳定性测试结果!$E$5:$E$2318,"LinuxPC")</f>
        <v>0</v>
      </c>
      <c r="J432" s="99">
        <f>COUNTIFS(常规版本稳定性测试结果!$X$5:$X$2318,汇总!$B432,常规版本稳定性测试结果!$X$5:$X$2318,$B432,常规版本稳定性测试结果!$E$5:$E$2318,"Monkey")</f>
        <v>0</v>
      </c>
    </row>
    <row r="433" spans="2:10" hidden="1" outlineLevel="1">
      <c r="B433" s="112">
        <v>43548</v>
      </c>
      <c r="C433" s="97"/>
      <c r="D433" s="97">
        <f>COUNTIFS(常规版本稳定性测试结果!$X$5:$X$2318,汇总!$B433,常规版本稳定性测试结果!$X$5:$X$2318,$B433)</f>
        <v>0</v>
      </c>
      <c r="E433" s="97">
        <f>COUNTIFS(常规版本稳定性测试结果!$X$5:$X$2318,汇总!$B433,常规版本稳定性测试结果!$X$5:$X$2318,$B433,常规版本稳定性测试结果!$AH$5:$AH$2318,"OK")</f>
        <v>0</v>
      </c>
      <c r="F433" s="98">
        <f>COUNTIFS(常规版本稳定性测试结果!$X$5:$X$2318,汇总!$B433,常规版本稳定性测试结果!$X$5:$X$2318,$B433,常规版本稳定性测试结果!$AH$5:$AH$2318,"NG")</f>
        <v>0</v>
      </c>
      <c r="G433" s="99">
        <f>COUNTIFS(常规版本稳定性测试结果!$X$5:$X$2318,汇总!$B433,常规版本稳定性测试结果!$X$5:$X$2318,$B433,常规版本稳定性测试结果!$E$5:$E$2318,"JV")</f>
        <v>0</v>
      </c>
      <c r="H433" s="99">
        <f>COUNTIFS(常规版本稳定性测试结果!$X$5:$X$2318,汇总!$B433,常规版本稳定性测试结果!$X$5:$X$2318,$B433,常规版本稳定性测试结果!$E$5:$E$2318,"FBU")</f>
        <v>0</v>
      </c>
      <c r="I433" s="99">
        <f>COUNTIFS(常规版本稳定性测试结果!$X$5:$X$2318,汇总!$B433,常规版本稳定性测试结果!$X$5:$X$2318,$B433,常规版本稳定性测试结果!$E$5:$E$2318,"LinuxPC")</f>
        <v>0</v>
      </c>
      <c r="J433" s="99">
        <f>COUNTIFS(常规版本稳定性测试结果!$X$5:$X$2318,汇总!$B433,常规版本稳定性测试结果!$X$5:$X$2318,$B433,常规版本稳定性测试结果!$E$5:$E$2318,"Monkey")</f>
        <v>0</v>
      </c>
    </row>
    <row r="434" spans="2:10" hidden="1" outlineLevel="1">
      <c r="B434" s="112">
        <v>43549</v>
      </c>
      <c r="C434" s="97"/>
      <c r="D434" s="97">
        <f>COUNTIFS(常规版本稳定性测试结果!$X$5:$X$2318,汇总!$B434,常规版本稳定性测试结果!$X$5:$X$2318,$B434)</f>
        <v>0</v>
      </c>
      <c r="E434" s="97">
        <f>COUNTIFS(常规版本稳定性测试结果!$X$5:$X$2318,汇总!$B434,常规版本稳定性测试结果!$X$5:$X$2318,$B434,常规版本稳定性测试结果!$AH$5:$AH$2318,"OK")</f>
        <v>0</v>
      </c>
      <c r="F434" s="98">
        <f>COUNTIFS(常规版本稳定性测试结果!$X$5:$X$2318,汇总!$B434,常规版本稳定性测试结果!$X$5:$X$2318,$B434,常规版本稳定性测试结果!$AH$5:$AH$2318,"NG")</f>
        <v>0</v>
      </c>
      <c r="G434" s="99">
        <f>COUNTIFS(常规版本稳定性测试结果!$X$5:$X$2318,汇总!$B434,常规版本稳定性测试结果!$X$5:$X$2318,$B434,常规版本稳定性测试结果!$E$5:$E$2318,"JV")</f>
        <v>0</v>
      </c>
      <c r="H434" s="99">
        <f>COUNTIFS(常规版本稳定性测试结果!$X$5:$X$2318,汇总!$B434,常规版本稳定性测试结果!$X$5:$X$2318,$B434,常规版本稳定性测试结果!$E$5:$E$2318,"FBU")</f>
        <v>0</v>
      </c>
      <c r="I434" s="99">
        <f>COUNTIFS(常规版本稳定性测试结果!$X$5:$X$2318,汇总!$B434,常规版本稳定性测试结果!$X$5:$X$2318,$B434,常规版本稳定性测试结果!$E$5:$E$2318,"LinuxPC")</f>
        <v>0</v>
      </c>
      <c r="J434" s="99">
        <f>COUNTIFS(常规版本稳定性测试结果!$X$5:$X$2318,汇总!$B434,常规版本稳定性测试结果!$X$5:$X$2318,$B434,常规版本稳定性测试结果!$E$5:$E$2318,"Monkey")</f>
        <v>0</v>
      </c>
    </row>
    <row r="435" spans="2:10" hidden="1" outlineLevel="1">
      <c r="B435" s="112">
        <v>43550</v>
      </c>
      <c r="C435" s="97"/>
      <c r="D435" s="97">
        <f>COUNTIFS(常规版本稳定性测试结果!$X$5:$X$2318,汇总!$B435,常规版本稳定性测试结果!$X$5:$X$2318,$B435)</f>
        <v>0</v>
      </c>
      <c r="E435" s="97">
        <f>COUNTIFS(常规版本稳定性测试结果!$X$5:$X$2318,汇总!$B435,常规版本稳定性测试结果!$X$5:$X$2318,$B435,常规版本稳定性测试结果!$AH$5:$AH$2318,"OK")</f>
        <v>0</v>
      </c>
      <c r="F435" s="98">
        <f>COUNTIFS(常规版本稳定性测试结果!$X$5:$X$2318,汇总!$B435,常规版本稳定性测试结果!$X$5:$X$2318,$B435,常规版本稳定性测试结果!$AH$5:$AH$2318,"NG")</f>
        <v>0</v>
      </c>
      <c r="G435" s="99">
        <f>COUNTIFS(常规版本稳定性测试结果!$X$5:$X$2318,汇总!$B435,常规版本稳定性测试结果!$X$5:$X$2318,$B435,常规版本稳定性测试结果!$E$5:$E$2318,"JV")</f>
        <v>0</v>
      </c>
      <c r="H435" s="99">
        <f>COUNTIFS(常规版本稳定性测试结果!$X$5:$X$2318,汇总!$B435,常规版本稳定性测试结果!$X$5:$X$2318,$B435,常规版本稳定性测试结果!$E$5:$E$2318,"FBU")</f>
        <v>0</v>
      </c>
      <c r="I435" s="99">
        <f>COUNTIFS(常规版本稳定性测试结果!$X$5:$X$2318,汇总!$B435,常规版本稳定性测试结果!$X$5:$X$2318,$B435,常规版本稳定性测试结果!$E$5:$E$2318,"LinuxPC")</f>
        <v>0</v>
      </c>
      <c r="J435" s="99">
        <f>COUNTIFS(常规版本稳定性测试结果!$X$5:$X$2318,汇总!$B435,常规版本稳定性测试结果!$X$5:$X$2318,$B435,常规版本稳定性测试结果!$E$5:$E$2318,"Monkey")</f>
        <v>0</v>
      </c>
    </row>
    <row r="436" spans="2:10" hidden="1" outlineLevel="1">
      <c r="B436" s="112">
        <v>43551</v>
      </c>
      <c r="C436" s="97"/>
      <c r="D436" s="97">
        <f>COUNTIFS(常规版本稳定性测试结果!$X$5:$X$2318,汇总!$B436,常规版本稳定性测试结果!$X$5:$X$2318,$B436)</f>
        <v>0</v>
      </c>
      <c r="E436" s="97">
        <f>COUNTIFS(常规版本稳定性测试结果!$X$5:$X$2318,汇总!$B436,常规版本稳定性测试结果!$X$5:$X$2318,$B436,常规版本稳定性测试结果!$AH$5:$AH$2318,"OK")</f>
        <v>0</v>
      </c>
      <c r="F436" s="98">
        <f>COUNTIFS(常规版本稳定性测试结果!$X$5:$X$2318,汇总!$B436,常规版本稳定性测试结果!$X$5:$X$2318,$B436,常规版本稳定性测试结果!$AH$5:$AH$2318,"NG")</f>
        <v>0</v>
      </c>
      <c r="G436" s="99">
        <f>COUNTIFS(常规版本稳定性测试结果!$X$5:$X$2318,汇总!$B436,常规版本稳定性测试结果!$X$5:$X$2318,$B436,常规版本稳定性测试结果!$E$5:$E$2318,"JV")</f>
        <v>0</v>
      </c>
      <c r="H436" s="99">
        <f>COUNTIFS(常规版本稳定性测试结果!$X$5:$X$2318,汇总!$B436,常规版本稳定性测试结果!$X$5:$X$2318,$B436,常规版本稳定性测试结果!$E$5:$E$2318,"FBU")</f>
        <v>0</v>
      </c>
      <c r="I436" s="99">
        <f>COUNTIFS(常规版本稳定性测试结果!$X$5:$X$2318,汇总!$B436,常规版本稳定性测试结果!$X$5:$X$2318,$B436,常规版本稳定性测试结果!$E$5:$E$2318,"LinuxPC")</f>
        <v>0</v>
      </c>
      <c r="J436" s="99">
        <f>COUNTIFS(常规版本稳定性测试结果!$X$5:$X$2318,汇总!$B436,常规版本稳定性测试结果!$X$5:$X$2318,$B436,常规版本稳定性测试结果!$E$5:$E$2318,"Monkey")</f>
        <v>0</v>
      </c>
    </row>
    <row r="437" spans="2:10" hidden="1" outlineLevel="1">
      <c r="B437" s="112">
        <v>43552</v>
      </c>
      <c r="C437" s="97"/>
      <c r="D437" s="97">
        <f>COUNTIFS(常规版本稳定性测试结果!$X$5:$X$2318,汇总!$B437,常规版本稳定性测试结果!$X$5:$X$2318,$B437)</f>
        <v>0</v>
      </c>
      <c r="E437" s="97">
        <f>COUNTIFS(常规版本稳定性测试结果!$X$5:$X$2318,汇总!$B437,常规版本稳定性测试结果!$X$5:$X$2318,$B437,常规版本稳定性测试结果!$AH$5:$AH$2318,"OK")</f>
        <v>0</v>
      </c>
      <c r="F437" s="98">
        <f>COUNTIFS(常规版本稳定性测试结果!$X$5:$X$2318,汇总!$B437,常规版本稳定性测试结果!$X$5:$X$2318,$B437,常规版本稳定性测试结果!$AH$5:$AH$2318,"NG")</f>
        <v>0</v>
      </c>
      <c r="G437" s="99">
        <f>COUNTIFS(常规版本稳定性测试结果!$X$5:$X$2318,汇总!$B437,常规版本稳定性测试结果!$X$5:$X$2318,$B437,常规版本稳定性测试结果!$E$5:$E$2318,"JV")</f>
        <v>0</v>
      </c>
      <c r="H437" s="99">
        <f>COUNTIFS(常规版本稳定性测试结果!$X$5:$X$2318,汇总!$B437,常规版本稳定性测试结果!$X$5:$X$2318,$B437,常规版本稳定性测试结果!$E$5:$E$2318,"FBU")</f>
        <v>0</v>
      </c>
      <c r="I437" s="99">
        <f>COUNTIFS(常规版本稳定性测试结果!$X$5:$X$2318,汇总!$B437,常规版本稳定性测试结果!$X$5:$X$2318,$B437,常规版本稳定性测试结果!$E$5:$E$2318,"LinuxPC")</f>
        <v>0</v>
      </c>
      <c r="J437" s="99">
        <f>COUNTIFS(常规版本稳定性测试结果!$X$5:$X$2318,汇总!$B437,常规版本稳定性测试结果!$X$5:$X$2318,$B437,常规版本稳定性测试结果!$E$5:$E$2318,"Monkey")</f>
        <v>0</v>
      </c>
    </row>
    <row r="438" spans="2:10" hidden="1" outlineLevel="1">
      <c r="B438" s="112">
        <v>43553</v>
      </c>
      <c r="C438" s="97"/>
      <c r="D438" s="97">
        <f>COUNTIFS(常规版本稳定性测试结果!$X$5:$X$2318,汇总!$B438,常规版本稳定性测试结果!$X$5:$X$2318,$B438)</f>
        <v>0</v>
      </c>
      <c r="E438" s="97">
        <f>COUNTIFS(常规版本稳定性测试结果!$X$5:$X$2318,汇总!$B438,常规版本稳定性测试结果!$X$5:$X$2318,$B438,常规版本稳定性测试结果!$AH$5:$AH$2318,"OK")</f>
        <v>0</v>
      </c>
      <c r="F438" s="98">
        <f>COUNTIFS(常规版本稳定性测试结果!$X$5:$X$2318,汇总!$B438,常规版本稳定性测试结果!$X$5:$X$2318,$B438,常规版本稳定性测试结果!$AH$5:$AH$2318,"NG")</f>
        <v>0</v>
      </c>
      <c r="G438" s="99">
        <f>COUNTIFS(常规版本稳定性测试结果!$X$5:$X$2318,汇总!$B438,常规版本稳定性测试结果!$X$5:$X$2318,$B438,常规版本稳定性测试结果!$E$5:$E$2318,"JV")</f>
        <v>0</v>
      </c>
      <c r="H438" s="99">
        <f>COUNTIFS(常规版本稳定性测试结果!$X$5:$X$2318,汇总!$B438,常规版本稳定性测试结果!$X$5:$X$2318,$B438,常规版本稳定性测试结果!$E$5:$E$2318,"FBU")</f>
        <v>0</v>
      </c>
      <c r="I438" s="99">
        <f>COUNTIFS(常规版本稳定性测试结果!$X$5:$X$2318,汇总!$B438,常规版本稳定性测试结果!$X$5:$X$2318,$B438,常规版本稳定性测试结果!$E$5:$E$2318,"LinuxPC")</f>
        <v>0</v>
      </c>
      <c r="J438" s="99">
        <f>COUNTIFS(常规版本稳定性测试结果!$X$5:$X$2318,汇总!$B438,常规版本稳定性测试结果!$X$5:$X$2318,$B438,常规版本稳定性测试结果!$E$5:$E$2318,"Monkey")</f>
        <v>0</v>
      </c>
    </row>
    <row r="439" spans="2:10" hidden="1" outlineLevel="1">
      <c r="B439" s="112">
        <v>43554</v>
      </c>
      <c r="C439" s="97"/>
      <c r="D439" s="97">
        <f>COUNTIFS(常规版本稳定性测试结果!$X$5:$X$2318,汇总!$B439,常规版本稳定性测试结果!$X$5:$X$2318,$B439)</f>
        <v>0</v>
      </c>
      <c r="E439" s="97">
        <f>COUNTIFS(常规版本稳定性测试结果!$X$5:$X$2318,汇总!$B439,常规版本稳定性测试结果!$X$5:$X$2318,$B439,常规版本稳定性测试结果!$AH$5:$AH$2318,"OK")</f>
        <v>0</v>
      </c>
      <c r="F439" s="98">
        <f>COUNTIFS(常规版本稳定性测试结果!$X$5:$X$2318,汇总!$B439,常规版本稳定性测试结果!$X$5:$X$2318,$B439,常规版本稳定性测试结果!$AH$5:$AH$2318,"NG")</f>
        <v>0</v>
      </c>
      <c r="G439" s="99">
        <f>COUNTIFS(常规版本稳定性测试结果!$X$5:$X$2318,汇总!$B439,常规版本稳定性测试结果!$X$5:$X$2318,$B439,常规版本稳定性测试结果!$E$5:$E$2318,"JV")</f>
        <v>0</v>
      </c>
      <c r="H439" s="99">
        <f>COUNTIFS(常规版本稳定性测试结果!$X$5:$X$2318,汇总!$B439,常规版本稳定性测试结果!$X$5:$X$2318,$B439,常规版本稳定性测试结果!$E$5:$E$2318,"FBU")</f>
        <v>0</v>
      </c>
      <c r="I439" s="99">
        <f>COUNTIFS(常规版本稳定性测试结果!$X$5:$X$2318,汇总!$B439,常规版本稳定性测试结果!$X$5:$X$2318,$B439,常规版本稳定性测试结果!$E$5:$E$2318,"LinuxPC")</f>
        <v>0</v>
      </c>
      <c r="J439" s="99">
        <f>COUNTIFS(常规版本稳定性测试结果!$X$5:$X$2318,汇总!$B439,常规版本稳定性测试结果!$X$5:$X$2318,$B439,常规版本稳定性测试结果!$E$5:$E$2318,"Monkey")</f>
        <v>0</v>
      </c>
    </row>
    <row r="440" spans="2:10" hidden="1" outlineLevel="1">
      <c r="B440" s="112">
        <v>43555</v>
      </c>
      <c r="C440" s="97"/>
      <c r="D440" s="97">
        <f>COUNTIFS(常规版本稳定性测试结果!$X$5:$X$2318,汇总!$B440,常规版本稳定性测试结果!$X$5:$X$2318,$B440)</f>
        <v>0</v>
      </c>
      <c r="E440" s="97">
        <f>COUNTIFS(常规版本稳定性测试结果!$X$5:$X$2318,汇总!$B440,常规版本稳定性测试结果!$X$5:$X$2318,$B440,常规版本稳定性测试结果!$AH$5:$AH$2318,"OK")</f>
        <v>0</v>
      </c>
      <c r="F440" s="98">
        <f>COUNTIFS(常规版本稳定性测试结果!$X$5:$X$2318,汇总!$B440,常规版本稳定性测试结果!$X$5:$X$2318,$B440,常规版本稳定性测试结果!$AH$5:$AH$2318,"NG")</f>
        <v>0</v>
      </c>
      <c r="G440" s="99">
        <f>COUNTIFS(常规版本稳定性测试结果!$X$5:$X$2318,汇总!$B440,常规版本稳定性测试结果!$X$5:$X$2318,$B440,常规版本稳定性测试结果!$E$5:$E$2318,"JV")</f>
        <v>0</v>
      </c>
      <c r="H440" s="99">
        <f>COUNTIFS(常规版本稳定性测试结果!$X$5:$X$2318,汇总!$B440,常规版本稳定性测试结果!$X$5:$X$2318,$B440,常规版本稳定性测试结果!$E$5:$E$2318,"FBU")</f>
        <v>0</v>
      </c>
      <c r="I440" s="99">
        <f>COUNTIFS(常规版本稳定性测试结果!$X$5:$X$2318,汇总!$B440,常规版本稳定性测试结果!$X$5:$X$2318,$B440,常规版本稳定性测试结果!$E$5:$E$2318,"LinuxPC")</f>
        <v>0</v>
      </c>
      <c r="J440" s="99">
        <f>COUNTIFS(常规版本稳定性测试结果!$X$5:$X$2318,汇总!$B440,常规版本稳定性测试结果!$X$5:$X$2318,$B440,常规版本稳定性测试结果!$E$5:$E$2318,"Monkey")</f>
        <v>0</v>
      </c>
    </row>
    <row r="441" spans="2:10" collapsed="1">
      <c r="B441" s="112">
        <v>43556</v>
      </c>
      <c r="C441" s="97"/>
      <c r="D441" s="97">
        <f>COUNTIFS(常规版本稳定性测试结果!$X$5:$X$2318,汇总!$B441,常规版本稳定性测试结果!$X$5:$X$2318,$B441)</f>
        <v>0</v>
      </c>
      <c r="E441" s="97">
        <f>COUNTIFS(常规版本稳定性测试结果!$X$5:$X$2318,汇总!$B441,常规版本稳定性测试结果!$X$5:$X$2318,$B441,常规版本稳定性测试结果!$AH$5:$AH$2318,"OK")</f>
        <v>0</v>
      </c>
      <c r="F441" s="98">
        <f>COUNTIFS(常规版本稳定性测试结果!$X$5:$X$2318,汇总!$B441,常规版本稳定性测试结果!$X$5:$X$2318,$B441,常规版本稳定性测试结果!$AH$5:$AH$2318,"NG")</f>
        <v>0</v>
      </c>
      <c r="G441" s="99">
        <f>COUNTIFS(常规版本稳定性测试结果!$X$5:$X$2318,汇总!$B441,常规版本稳定性测试结果!$X$5:$X$2318,$B441,常规版本稳定性测试结果!$E$5:$E$2318,"JV")</f>
        <v>0</v>
      </c>
      <c r="H441" s="99">
        <f>COUNTIFS(常规版本稳定性测试结果!$X$5:$X$2318,汇总!$B441,常规版本稳定性测试结果!$X$5:$X$2318,$B441,常规版本稳定性测试结果!$E$5:$E$2318,"FBU")</f>
        <v>0</v>
      </c>
      <c r="I441" s="99">
        <f>COUNTIFS(常规版本稳定性测试结果!$X$5:$X$2318,汇总!$B441,常规版本稳定性测试结果!$X$5:$X$2318,$B441,常规版本稳定性测试结果!$E$5:$E$2318,"LinuxPC")</f>
        <v>0</v>
      </c>
      <c r="J441" s="99">
        <f>COUNTIFS(常规版本稳定性测试结果!$X$5:$X$2318,汇总!$B441,常规版本稳定性测试结果!$X$5:$X$2318,$B441,常规版本稳定性测试结果!$E$5:$E$2318,"Monkey")</f>
        <v>0</v>
      </c>
    </row>
    <row r="442" spans="2:10" hidden="1" outlineLevel="1">
      <c r="B442" s="112">
        <v>43557</v>
      </c>
      <c r="C442" s="97"/>
      <c r="D442" s="97">
        <f>COUNTIFS(常规版本稳定性测试结果!$X$5:$X$2318,汇总!$B442,常规版本稳定性测试结果!$X$5:$X$2318,$B442)</f>
        <v>0</v>
      </c>
      <c r="E442" s="97">
        <f>COUNTIFS(常规版本稳定性测试结果!$X$5:$X$2318,汇总!$B442,常规版本稳定性测试结果!$X$5:$X$2318,$B442,常规版本稳定性测试结果!$AH$5:$AH$2318,"OK")</f>
        <v>0</v>
      </c>
      <c r="F442" s="98">
        <f>COUNTIFS(常规版本稳定性测试结果!$X$5:$X$2318,汇总!$B442,常规版本稳定性测试结果!$X$5:$X$2318,$B442,常规版本稳定性测试结果!$AH$5:$AH$2318,"NG")</f>
        <v>0</v>
      </c>
      <c r="G442" s="99">
        <f>COUNTIFS(常规版本稳定性测试结果!$X$5:$X$2318,汇总!$B442,常规版本稳定性测试结果!$X$5:$X$2318,$B442,常规版本稳定性测试结果!$E$5:$E$2318,"JV")</f>
        <v>0</v>
      </c>
      <c r="H442" s="99">
        <f>COUNTIFS(常规版本稳定性测试结果!$X$5:$X$2318,汇总!$B442,常规版本稳定性测试结果!$X$5:$X$2318,$B442,常规版本稳定性测试结果!$E$5:$E$2318,"FBU")</f>
        <v>0</v>
      </c>
      <c r="I442" s="99">
        <f>COUNTIFS(常规版本稳定性测试结果!$X$5:$X$2318,汇总!$B442,常规版本稳定性测试结果!$X$5:$X$2318,$B442,常规版本稳定性测试结果!$E$5:$E$2318,"LinuxPC")</f>
        <v>0</v>
      </c>
      <c r="J442" s="99">
        <f>COUNTIFS(常规版本稳定性测试结果!$X$5:$X$2318,汇总!$B442,常规版本稳定性测试结果!$X$5:$X$2318,$B442,常规版本稳定性测试结果!$E$5:$E$2318,"Monkey")</f>
        <v>0</v>
      </c>
    </row>
    <row r="443" spans="2:10" hidden="1" outlineLevel="1">
      <c r="B443" s="112">
        <v>43558</v>
      </c>
      <c r="C443" s="97"/>
      <c r="D443" s="97">
        <f>COUNTIFS(常规版本稳定性测试结果!$X$5:$X$2318,汇总!$B443,常规版本稳定性测试结果!$X$5:$X$2318,$B443)</f>
        <v>0</v>
      </c>
      <c r="E443" s="97">
        <f>COUNTIFS(常规版本稳定性测试结果!$X$5:$X$2318,汇总!$B443,常规版本稳定性测试结果!$X$5:$X$2318,$B443,常规版本稳定性测试结果!$AH$5:$AH$2318,"OK")</f>
        <v>0</v>
      </c>
      <c r="F443" s="98">
        <f>COUNTIFS(常规版本稳定性测试结果!$X$5:$X$2318,汇总!$B443,常规版本稳定性测试结果!$X$5:$X$2318,$B443,常规版本稳定性测试结果!$AH$5:$AH$2318,"NG")</f>
        <v>0</v>
      </c>
      <c r="G443" s="99">
        <f>COUNTIFS(常规版本稳定性测试结果!$X$5:$X$2318,汇总!$B443,常规版本稳定性测试结果!$X$5:$X$2318,$B443,常规版本稳定性测试结果!$E$5:$E$2318,"JV")</f>
        <v>0</v>
      </c>
      <c r="H443" s="99">
        <f>COUNTIFS(常规版本稳定性测试结果!$X$5:$X$2318,汇总!$B443,常规版本稳定性测试结果!$X$5:$X$2318,$B443,常规版本稳定性测试结果!$E$5:$E$2318,"FBU")</f>
        <v>0</v>
      </c>
      <c r="I443" s="99">
        <f>COUNTIFS(常规版本稳定性测试结果!$X$5:$X$2318,汇总!$B443,常规版本稳定性测试结果!$X$5:$X$2318,$B443,常规版本稳定性测试结果!$E$5:$E$2318,"LinuxPC")</f>
        <v>0</v>
      </c>
      <c r="J443" s="99">
        <f>COUNTIFS(常规版本稳定性测试结果!$X$5:$X$2318,汇总!$B443,常规版本稳定性测试结果!$X$5:$X$2318,$B443,常规版本稳定性测试结果!$E$5:$E$2318,"Monkey")</f>
        <v>0</v>
      </c>
    </row>
    <row r="444" spans="2:10" hidden="1" outlineLevel="1">
      <c r="B444" s="112">
        <v>43559</v>
      </c>
      <c r="C444" s="97"/>
      <c r="D444" s="97">
        <f>COUNTIFS(常规版本稳定性测试结果!$X$5:$X$2318,汇总!$B444,常规版本稳定性测试结果!$X$5:$X$2318,$B444)</f>
        <v>0</v>
      </c>
      <c r="E444" s="97">
        <f>COUNTIFS(常规版本稳定性测试结果!$X$5:$X$2318,汇总!$B444,常规版本稳定性测试结果!$X$5:$X$2318,$B444,常规版本稳定性测试结果!$AH$5:$AH$2318,"OK")</f>
        <v>0</v>
      </c>
      <c r="F444" s="98">
        <f>COUNTIFS(常规版本稳定性测试结果!$X$5:$X$2318,汇总!$B444,常规版本稳定性测试结果!$X$5:$X$2318,$B444,常规版本稳定性测试结果!$AH$5:$AH$2318,"NG")</f>
        <v>0</v>
      </c>
      <c r="G444" s="99">
        <f>COUNTIFS(常规版本稳定性测试结果!$X$5:$X$2318,汇总!$B444,常规版本稳定性测试结果!$X$5:$X$2318,$B444,常规版本稳定性测试结果!$E$5:$E$2318,"JV")</f>
        <v>0</v>
      </c>
      <c r="H444" s="99">
        <f>COUNTIFS(常规版本稳定性测试结果!$X$5:$X$2318,汇总!$B444,常规版本稳定性测试结果!$X$5:$X$2318,$B444,常规版本稳定性测试结果!$E$5:$E$2318,"FBU")</f>
        <v>0</v>
      </c>
      <c r="I444" s="99">
        <f>COUNTIFS(常规版本稳定性测试结果!$X$5:$X$2318,汇总!$B444,常规版本稳定性测试结果!$X$5:$X$2318,$B444,常规版本稳定性测试结果!$E$5:$E$2318,"LinuxPC")</f>
        <v>0</v>
      </c>
      <c r="J444" s="99">
        <f>COUNTIFS(常规版本稳定性测试结果!$X$5:$X$2318,汇总!$B444,常规版本稳定性测试结果!$X$5:$X$2318,$B444,常规版本稳定性测试结果!$E$5:$E$2318,"Monkey")</f>
        <v>0</v>
      </c>
    </row>
    <row r="445" spans="2:10" hidden="1" outlineLevel="1">
      <c r="B445" s="112">
        <v>43560</v>
      </c>
      <c r="C445" s="97"/>
      <c r="D445" s="97">
        <f>COUNTIFS(常规版本稳定性测试结果!$X$5:$X$2318,汇总!$B445,常规版本稳定性测试结果!$X$5:$X$2318,$B445)</f>
        <v>0</v>
      </c>
      <c r="E445" s="97">
        <f>COUNTIFS(常规版本稳定性测试结果!$X$5:$X$2318,汇总!$B445,常规版本稳定性测试结果!$X$5:$X$2318,$B445,常规版本稳定性测试结果!$AH$5:$AH$2318,"OK")</f>
        <v>0</v>
      </c>
      <c r="F445" s="98">
        <f>COUNTIFS(常规版本稳定性测试结果!$X$5:$X$2318,汇总!$B445,常规版本稳定性测试结果!$X$5:$X$2318,$B445,常规版本稳定性测试结果!$AH$5:$AH$2318,"NG")</f>
        <v>0</v>
      </c>
      <c r="G445" s="99">
        <f>COUNTIFS(常规版本稳定性测试结果!$X$5:$X$2318,汇总!$B445,常规版本稳定性测试结果!$X$5:$X$2318,$B445,常规版本稳定性测试结果!$E$5:$E$2318,"JV")</f>
        <v>0</v>
      </c>
      <c r="H445" s="99">
        <f>COUNTIFS(常规版本稳定性测试结果!$X$5:$X$2318,汇总!$B445,常规版本稳定性测试结果!$X$5:$X$2318,$B445,常规版本稳定性测试结果!$E$5:$E$2318,"FBU")</f>
        <v>0</v>
      </c>
      <c r="I445" s="99">
        <f>COUNTIFS(常规版本稳定性测试结果!$X$5:$X$2318,汇总!$B445,常规版本稳定性测试结果!$X$5:$X$2318,$B445,常规版本稳定性测试结果!$E$5:$E$2318,"LinuxPC")</f>
        <v>0</v>
      </c>
      <c r="J445" s="99">
        <f>COUNTIFS(常规版本稳定性测试结果!$X$5:$X$2318,汇总!$B445,常规版本稳定性测试结果!$X$5:$X$2318,$B445,常规版本稳定性测试结果!$E$5:$E$2318,"Monkey")</f>
        <v>0</v>
      </c>
    </row>
    <row r="446" spans="2:10" hidden="1" outlineLevel="1">
      <c r="B446" s="112">
        <v>43561</v>
      </c>
      <c r="C446" s="97"/>
      <c r="D446" s="97">
        <f>COUNTIFS(常规版本稳定性测试结果!$X$5:$X$2318,汇总!$B446,常规版本稳定性测试结果!$X$5:$X$2318,$B446)</f>
        <v>0</v>
      </c>
      <c r="E446" s="97">
        <f>COUNTIFS(常规版本稳定性测试结果!$X$5:$X$2318,汇总!$B446,常规版本稳定性测试结果!$X$5:$X$2318,$B446,常规版本稳定性测试结果!$AH$5:$AH$2318,"OK")</f>
        <v>0</v>
      </c>
      <c r="F446" s="98">
        <f>COUNTIFS(常规版本稳定性测试结果!$X$5:$X$2318,汇总!$B446,常规版本稳定性测试结果!$X$5:$X$2318,$B446,常规版本稳定性测试结果!$AH$5:$AH$2318,"NG")</f>
        <v>0</v>
      </c>
      <c r="G446" s="99">
        <f>COUNTIFS(常规版本稳定性测试结果!$X$5:$X$2318,汇总!$B446,常规版本稳定性测试结果!$X$5:$X$2318,$B446,常规版本稳定性测试结果!$E$5:$E$2318,"JV")</f>
        <v>0</v>
      </c>
      <c r="H446" s="99">
        <f>COUNTIFS(常规版本稳定性测试结果!$X$5:$X$2318,汇总!$B446,常规版本稳定性测试结果!$X$5:$X$2318,$B446,常规版本稳定性测试结果!$E$5:$E$2318,"FBU")</f>
        <v>0</v>
      </c>
      <c r="I446" s="99">
        <f>COUNTIFS(常规版本稳定性测试结果!$X$5:$X$2318,汇总!$B446,常规版本稳定性测试结果!$X$5:$X$2318,$B446,常规版本稳定性测试结果!$E$5:$E$2318,"LinuxPC")</f>
        <v>0</v>
      </c>
      <c r="J446" s="99">
        <f>COUNTIFS(常规版本稳定性测试结果!$X$5:$X$2318,汇总!$B446,常规版本稳定性测试结果!$X$5:$X$2318,$B446,常规版本稳定性测试结果!$E$5:$E$2318,"Monkey")</f>
        <v>0</v>
      </c>
    </row>
    <row r="447" spans="2:10" hidden="1" outlineLevel="1">
      <c r="B447" s="112">
        <v>43562</v>
      </c>
      <c r="C447" s="97"/>
      <c r="D447" s="97">
        <f>COUNTIFS(常规版本稳定性测试结果!$X$5:$X$2318,汇总!$B447,常规版本稳定性测试结果!$X$5:$X$2318,$B447)</f>
        <v>0</v>
      </c>
      <c r="E447" s="97">
        <f>COUNTIFS(常规版本稳定性测试结果!$X$5:$X$2318,汇总!$B447,常规版本稳定性测试结果!$X$5:$X$2318,$B447,常规版本稳定性测试结果!$AH$5:$AH$2318,"OK")</f>
        <v>0</v>
      </c>
      <c r="F447" s="98">
        <f>COUNTIFS(常规版本稳定性测试结果!$X$5:$X$2318,汇总!$B447,常规版本稳定性测试结果!$X$5:$X$2318,$B447,常规版本稳定性测试结果!$AH$5:$AH$2318,"NG")</f>
        <v>0</v>
      </c>
      <c r="G447" s="99">
        <f>COUNTIFS(常规版本稳定性测试结果!$X$5:$X$2318,汇总!$B447,常规版本稳定性测试结果!$X$5:$X$2318,$B447,常规版本稳定性测试结果!$E$5:$E$2318,"JV")</f>
        <v>0</v>
      </c>
      <c r="H447" s="99">
        <f>COUNTIFS(常规版本稳定性测试结果!$X$5:$X$2318,汇总!$B447,常规版本稳定性测试结果!$X$5:$X$2318,$B447,常规版本稳定性测试结果!$E$5:$E$2318,"FBU")</f>
        <v>0</v>
      </c>
      <c r="I447" s="99">
        <f>COUNTIFS(常规版本稳定性测试结果!$X$5:$X$2318,汇总!$B447,常规版本稳定性测试结果!$X$5:$X$2318,$B447,常规版本稳定性测试结果!$E$5:$E$2318,"LinuxPC")</f>
        <v>0</v>
      </c>
      <c r="J447" s="99">
        <f>COUNTIFS(常规版本稳定性测试结果!$X$5:$X$2318,汇总!$B447,常规版本稳定性测试结果!$X$5:$X$2318,$B447,常规版本稳定性测试结果!$E$5:$E$2318,"Monkey")</f>
        <v>0</v>
      </c>
    </row>
    <row r="448" spans="2:10" hidden="1" outlineLevel="1">
      <c r="B448" s="112">
        <v>43563</v>
      </c>
      <c r="C448" s="97"/>
      <c r="D448" s="97">
        <f>COUNTIFS(常规版本稳定性测试结果!$X$5:$X$2318,汇总!$B448,常规版本稳定性测试结果!$X$5:$X$2318,$B448)</f>
        <v>0</v>
      </c>
      <c r="E448" s="97">
        <f>COUNTIFS(常规版本稳定性测试结果!$X$5:$X$2318,汇总!$B448,常规版本稳定性测试结果!$X$5:$X$2318,$B448,常规版本稳定性测试结果!$AH$5:$AH$2318,"OK")</f>
        <v>0</v>
      </c>
      <c r="F448" s="98">
        <f>COUNTIFS(常规版本稳定性测试结果!$X$5:$X$2318,汇总!$B448,常规版本稳定性测试结果!$X$5:$X$2318,$B448,常规版本稳定性测试结果!$AH$5:$AH$2318,"NG")</f>
        <v>0</v>
      </c>
      <c r="G448" s="99">
        <f>COUNTIFS(常规版本稳定性测试结果!$X$5:$X$2318,汇总!$B448,常规版本稳定性测试结果!$X$5:$X$2318,$B448,常规版本稳定性测试结果!$E$5:$E$2318,"JV")</f>
        <v>0</v>
      </c>
      <c r="H448" s="99">
        <f>COUNTIFS(常规版本稳定性测试结果!$X$5:$X$2318,汇总!$B448,常规版本稳定性测试结果!$X$5:$X$2318,$B448,常规版本稳定性测试结果!$E$5:$E$2318,"FBU")</f>
        <v>0</v>
      </c>
      <c r="I448" s="99">
        <f>COUNTIFS(常规版本稳定性测试结果!$X$5:$X$2318,汇总!$B448,常规版本稳定性测试结果!$X$5:$X$2318,$B448,常规版本稳定性测试结果!$E$5:$E$2318,"LinuxPC")</f>
        <v>0</v>
      </c>
      <c r="J448" s="99">
        <f>COUNTIFS(常规版本稳定性测试结果!$X$5:$X$2318,汇总!$B448,常规版本稳定性测试结果!$X$5:$X$2318,$B448,常规版本稳定性测试结果!$E$5:$E$2318,"Monkey")</f>
        <v>0</v>
      </c>
    </row>
    <row r="449" spans="2:10" hidden="1" outlineLevel="1">
      <c r="B449" s="112">
        <v>43564</v>
      </c>
      <c r="C449" s="97"/>
      <c r="D449" s="97">
        <f>COUNTIFS(常规版本稳定性测试结果!$X$5:$X$2318,汇总!$B449,常规版本稳定性测试结果!$X$5:$X$2318,$B449)</f>
        <v>0</v>
      </c>
      <c r="E449" s="97">
        <f>COUNTIFS(常规版本稳定性测试结果!$X$5:$X$2318,汇总!$B449,常规版本稳定性测试结果!$X$5:$X$2318,$B449,常规版本稳定性测试结果!$AH$5:$AH$2318,"OK")</f>
        <v>0</v>
      </c>
      <c r="F449" s="98">
        <f>COUNTIFS(常规版本稳定性测试结果!$X$5:$X$2318,汇总!$B449,常规版本稳定性测试结果!$X$5:$X$2318,$B449,常规版本稳定性测试结果!$AH$5:$AH$2318,"NG")</f>
        <v>0</v>
      </c>
      <c r="G449" s="99">
        <f>COUNTIFS(常规版本稳定性测试结果!$X$5:$X$2318,汇总!$B449,常规版本稳定性测试结果!$X$5:$X$2318,$B449,常规版本稳定性测试结果!$E$5:$E$2318,"JV")</f>
        <v>0</v>
      </c>
      <c r="H449" s="99">
        <f>COUNTIFS(常规版本稳定性测试结果!$X$5:$X$2318,汇总!$B449,常规版本稳定性测试结果!$X$5:$X$2318,$B449,常规版本稳定性测试结果!$E$5:$E$2318,"FBU")</f>
        <v>0</v>
      </c>
      <c r="I449" s="99">
        <f>COUNTIFS(常规版本稳定性测试结果!$X$5:$X$2318,汇总!$B449,常规版本稳定性测试结果!$X$5:$X$2318,$B449,常规版本稳定性测试结果!$E$5:$E$2318,"LinuxPC")</f>
        <v>0</v>
      </c>
      <c r="J449" s="99">
        <f>COUNTIFS(常规版本稳定性测试结果!$X$5:$X$2318,汇总!$B449,常规版本稳定性测试结果!$X$5:$X$2318,$B449,常规版本稳定性测试结果!$E$5:$E$2318,"Monkey")</f>
        <v>0</v>
      </c>
    </row>
    <row r="450" spans="2:10" hidden="1" outlineLevel="1">
      <c r="B450" s="112">
        <v>43565</v>
      </c>
      <c r="C450" s="97"/>
      <c r="D450" s="97">
        <f>COUNTIFS(常规版本稳定性测试结果!$X$5:$X$2318,汇总!$B450,常规版本稳定性测试结果!$X$5:$X$2318,$B450)</f>
        <v>0</v>
      </c>
      <c r="E450" s="97">
        <f>COUNTIFS(常规版本稳定性测试结果!$X$5:$X$2318,汇总!$B450,常规版本稳定性测试结果!$X$5:$X$2318,$B450,常规版本稳定性测试结果!$AH$5:$AH$2318,"OK")</f>
        <v>0</v>
      </c>
      <c r="F450" s="98">
        <f>COUNTIFS(常规版本稳定性测试结果!$X$5:$X$2318,汇总!$B450,常规版本稳定性测试结果!$X$5:$X$2318,$B450,常规版本稳定性测试结果!$AH$5:$AH$2318,"NG")</f>
        <v>0</v>
      </c>
      <c r="G450" s="99">
        <f>COUNTIFS(常规版本稳定性测试结果!$X$5:$X$2318,汇总!$B450,常规版本稳定性测试结果!$X$5:$X$2318,$B450,常规版本稳定性测试结果!$E$5:$E$2318,"JV")</f>
        <v>0</v>
      </c>
      <c r="H450" s="99">
        <f>COUNTIFS(常规版本稳定性测试结果!$X$5:$X$2318,汇总!$B450,常规版本稳定性测试结果!$X$5:$X$2318,$B450,常规版本稳定性测试结果!$E$5:$E$2318,"FBU")</f>
        <v>0</v>
      </c>
      <c r="I450" s="99">
        <f>COUNTIFS(常规版本稳定性测试结果!$X$5:$X$2318,汇总!$B450,常规版本稳定性测试结果!$X$5:$X$2318,$B450,常规版本稳定性测试结果!$E$5:$E$2318,"LinuxPC")</f>
        <v>0</v>
      </c>
      <c r="J450" s="99">
        <f>COUNTIFS(常规版本稳定性测试结果!$X$5:$X$2318,汇总!$B450,常规版本稳定性测试结果!$X$5:$X$2318,$B450,常规版本稳定性测试结果!$E$5:$E$2318,"Monkey")</f>
        <v>0</v>
      </c>
    </row>
    <row r="451" spans="2:10" hidden="1" outlineLevel="1">
      <c r="B451" s="112">
        <v>43566</v>
      </c>
      <c r="C451" s="97"/>
      <c r="D451" s="97">
        <f>COUNTIFS(常规版本稳定性测试结果!$X$5:$X$2318,汇总!$B451,常规版本稳定性测试结果!$X$5:$X$2318,$B451)</f>
        <v>0</v>
      </c>
      <c r="E451" s="97">
        <f>COUNTIFS(常规版本稳定性测试结果!$X$5:$X$2318,汇总!$B451,常规版本稳定性测试结果!$X$5:$X$2318,$B451,常规版本稳定性测试结果!$AH$5:$AH$2318,"OK")</f>
        <v>0</v>
      </c>
      <c r="F451" s="98">
        <f>COUNTIFS(常规版本稳定性测试结果!$X$5:$X$2318,汇总!$B451,常规版本稳定性测试结果!$X$5:$X$2318,$B451,常规版本稳定性测试结果!$AH$5:$AH$2318,"NG")</f>
        <v>0</v>
      </c>
      <c r="G451" s="99">
        <f>COUNTIFS(常规版本稳定性测试结果!$X$5:$X$2318,汇总!$B451,常规版本稳定性测试结果!$X$5:$X$2318,$B451,常规版本稳定性测试结果!$E$5:$E$2318,"JV")</f>
        <v>0</v>
      </c>
      <c r="H451" s="99">
        <f>COUNTIFS(常规版本稳定性测试结果!$X$5:$X$2318,汇总!$B451,常规版本稳定性测试结果!$X$5:$X$2318,$B451,常规版本稳定性测试结果!$E$5:$E$2318,"FBU")</f>
        <v>0</v>
      </c>
      <c r="I451" s="99">
        <f>COUNTIFS(常规版本稳定性测试结果!$X$5:$X$2318,汇总!$B451,常规版本稳定性测试结果!$X$5:$X$2318,$B451,常规版本稳定性测试结果!$E$5:$E$2318,"LinuxPC")</f>
        <v>0</v>
      </c>
      <c r="J451" s="99">
        <f>COUNTIFS(常规版本稳定性测试结果!$X$5:$X$2318,汇总!$B451,常规版本稳定性测试结果!$X$5:$X$2318,$B451,常规版本稳定性测试结果!$E$5:$E$2318,"Monkey")</f>
        <v>0</v>
      </c>
    </row>
    <row r="452" spans="2:10" hidden="1" outlineLevel="1">
      <c r="B452" s="112">
        <v>43567</v>
      </c>
      <c r="C452" s="97"/>
      <c r="D452" s="97">
        <f>COUNTIFS(常规版本稳定性测试结果!$X$5:$X$2318,汇总!$B452,常规版本稳定性测试结果!$X$5:$X$2318,$B452)</f>
        <v>0</v>
      </c>
      <c r="E452" s="97">
        <f>COUNTIFS(常规版本稳定性测试结果!$X$5:$X$2318,汇总!$B452,常规版本稳定性测试结果!$X$5:$X$2318,$B452,常规版本稳定性测试结果!$AH$5:$AH$2318,"OK")</f>
        <v>0</v>
      </c>
      <c r="F452" s="98">
        <f>COUNTIFS(常规版本稳定性测试结果!$X$5:$X$2318,汇总!$B452,常规版本稳定性测试结果!$X$5:$X$2318,$B452,常规版本稳定性测试结果!$AH$5:$AH$2318,"NG")</f>
        <v>0</v>
      </c>
      <c r="G452" s="99">
        <f>COUNTIFS(常规版本稳定性测试结果!$X$5:$X$2318,汇总!$B452,常规版本稳定性测试结果!$X$5:$X$2318,$B452,常规版本稳定性测试结果!$E$5:$E$2318,"JV")</f>
        <v>0</v>
      </c>
      <c r="H452" s="99">
        <f>COUNTIFS(常规版本稳定性测试结果!$X$5:$X$2318,汇总!$B452,常规版本稳定性测试结果!$X$5:$X$2318,$B452,常规版本稳定性测试结果!$E$5:$E$2318,"FBU")</f>
        <v>0</v>
      </c>
      <c r="I452" s="99">
        <f>COUNTIFS(常规版本稳定性测试结果!$X$5:$X$2318,汇总!$B452,常规版本稳定性测试结果!$X$5:$X$2318,$B452,常规版本稳定性测试结果!$E$5:$E$2318,"LinuxPC")</f>
        <v>0</v>
      </c>
      <c r="J452" s="99">
        <f>COUNTIFS(常规版本稳定性测试结果!$X$5:$X$2318,汇总!$B452,常规版本稳定性测试结果!$X$5:$X$2318,$B452,常规版本稳定性测试结果!$E$5:$E$2318,"Monkey")</f>
        <v>0</v>
      </c>
    </row>
    <row r="453" spans="2:10" hidden="1" outlineLevel="1">
      <c r="B453" s="112">
        <v>43568</v>
      </c>
      <c r="C453" s="97"/>
      <c r="D453" s="97">
        <f>COUNTIFS(常规版本稳定性测试结果!$X$5:$X$2318,汇总!$B453,常规版本稳定性测试结果!$X$5:$X$2318,$B453)</f>
        <v>0</v>
      </c>
      <c r="E453" s="97">
        <f>COUNTIFS(常规版本稳定性测试结果!$X$5:$X$2318,汇总!$B453,常规版本稳定性测试结果!$X$5:$X$2318,$B453,常规版本稳定性测试结果!$AH$5:$AH$2318,"OK")</f>
        <v>0</v>
      </c>
      <c r="F453" s="98">
        <f>COUNTIFS(常规版本稳定性测试结果!$X$5:$X$2318,汇总!$B453,常规版本稳定性测试结果!$X$5:$X$2318,$B453,常规版本稳定性测试结果!$AH$5:$AH$2318,"NG")</f>
        <v>0</v>
      </c>
      <c r="G453" s="99">
        <f>COUNTIFS(常规版本稳定性测试结果!$X$5:$X$2318,汇总!$B453,常规版本稳定性测试结果!$X$5:$X$2318,$B453,常规版本稳定性测试结果!$E$5:$E$2318,"JV")</f>
        <v>0</v>
      </c>
      <c r="H453" s="99">
        <f>COUNTIFS(常规版本稳定性测试结果!$X$5:$X$2318,汇总!$B453,常规版本稳定性测试结果!$X$5:$X$2318,$B453,常规版本稳定性测试结果!$E$5:$E$2318,"FBU")</f>
        <v>0</v>
      </c>
      <c r="I453" s="99">
        <f>COUNTIFS(常规版本稳定性测试结果!$X$5:$X$2318,汇总!$B453,常规版本稳定性测试结果!$X$5:$X$2318,$B453,常规版本稳定性测试结果!$E$5:$E$2318,"LinuxPC")</f>
        <v>0</v>
      </c>
      <c r="J453" s="99">
        <f>COUNTIFS(常规版本稳定性测试结果!$X$5:$X$2318,汇总!$B453,常规版本稳定性测试结果!$X$5:$X$2318,$B453,常规版本稳定性测试结果!$E$5:$E$2318,"Monkey")</f>
        <v>0</v>
      </c>
    </row>
    <row r="454" spans="2:10" hidden="1" outlineLevel="1">
      <c r="B454" s="112">
        <v>43569</v>
      </c>
      <c r="C454" s="97"/>
      <c r="D454" s="97">
        <f>COUNTIFS(常规版本稳定性测试结果!$X$5:$X$2318,汇总!$B454,常规版本稳定性测试结果!$X$5:$X$2318,$B454)</f>
        <v>0</v>
      </c>
      <c r="E454" s="97">
        <f>COUNTIFS(常规版本稳定性测试结果!$X$5:$X$2318,汇总!$B454,常规版本稳定性测试结果!$X$5:$X$2318,$B454,常规版本稳定性测试结果!$AH$5:$AH$2318,"OK")</f>
        <v>0</v>
      </c>
      <c r="F454" s="98">
        <f>COUNTIFS(常规版本稳定性测试结果!$X$5:$X$2318,汇总!$B454,常规版本稳定性测试结果!$X$5:$X$2318,$B454,常规版本稳定性测试结果!$AH$5:$AH$2318,"NG")</f>
        <v>0</v>
      </c>
      <c r="G454" s="99">
        <f>COUNTIFS(常规版本稳定性测试结果!$X$5:$X$2318,汇总!$B454,常规版本稳定性测试结果!$X$5:$X$2318,$B454,常规版本稳定性测试结果!$E$5:$E$2318,"JV")</f>
        <v>0</v>
      </c>
      <c r="H454" s="99">
        <f>COUNTIFS(常规版本稳定性测试结果!$X$5:$X$2318,汇总!$B454,常规版本稳定性测试结果!$X$5:$X$2318,$B454,常规版本稳定性测试结果!$E$5:$E$2318,"FBU")</f>
        <v>0</v>
      </c>
      <c r="I454" s="99">
        <f>COUNTIFS(常规版本稳定性测试结果!$X$5:$X$2318,汇总!$B454,常规版本稳定性测试结果!$X$5:$X$2318,$B454,常规版本稳定性测试结果!$E$5:$E$2318,"LinuxPC")</f>
        <v>0</v>
      </c>
      <c r="J454" s="99">
        <f>COUNTIFS(常规版本稳定性测试结果!$X$5:$X$2318,汇总!$B454,常规版本稳定性测试结果!$X$5:$X$2318,$B454,常规版本稳定性测试结果!$E$5:$E$2318,"Monkey")</f>
        <v>0</v>
      </c>
    </row>
    <row r="455" spans="2:10" hidden="1" outlineLevel="1">
      <c r="B455" s="112">
        <v>43570</v>
      </c>
      <c r="C455" s="97"/>
      <c r="D455" s="97">
        <f>COUNTIFS(常规版本稳定性测试结果!$X$5:$X$2318,汇总!$B455,常规版本稳定性测试结果!$X$5:$X$2318,$B455)</f>
        <v>0</v>
      </c>
      <c r="E455" s="97">
        <f>COUNTIFS(常规版本稳定性测试结果!$X$5:$X$2318,汇总!$B455,常规版本稳定性测试结果!$X$5:$X$2318,$B455,常规版本稳定性测试结果!$AH$5:$AH$2318,"OK")</f>
        <v>0</v>
      </c>
      <c r="F455" s="98">
        <f>COUNTIFS(常规版本稳定性测试结果!$X$5:$X$2318,汇总!$B455,常规版本稳定性测试结果!$X$5:$X$2318,$B455,常规版本稳定性测试结果!$AH$5:$AH$2318,"NG")</f>
        <v>0</v>
      </c>
      <c r="G455" s="99">
        <f>COUNTIFS(常规版本稳定性测试结果!$X$5:$X$2318,汇总!$B455,常规版本稳定性测试结果!$X$5:$X$2318,$B455,常规版本稳定性测试结果!$E$5:$E$2318,"JV")</f>
        <v>0</v>
      </c>
      <c r="H455" s="99">
        <f>COUNTIFS(常规版本稳定性测试结果!$X$5:$X$2318,汇总!$B455,常规版本稳定性测试结果!$X$5:$X$2318,$B455,常规版本稳定性测试结果!$E$5:$E$2318,"FBU")</f>
        <v>0</v>
      </c>
      <c r="I455" s="99">
        <f>COUNTIFS(常规版本稳定性测试结果!$X$5:$X$2318,汇总!$B455,常规版本稳定性测试结果!$X$5:$X$2318,$B455,常规版本稳定性测试结果!$E$5:$E$2318,"LinuxPC")</f>
        <v>0</v>
      </c>
      <c r="J455" s="99">
        <f>COUNTIFS(常规版本稳定性测试结果!$X$5:$X$2318,汇总!$B455,常规版本稳定性测试结果!$X$5:$X$2318,$B455,常规版本稳定性测试结果!$E$5:$E$2318,"Monkey")</f>
        <v>0</v>
      </c>
    </row>
    <row r="456" spans="2:10" hidden="1" outlineLevel="1">
      <c r="B456" s="112">
        <v>43571</v>
      </c>
      <c r="C456" s="97"/>
      <c r="D456" s="97">
        <f>COUNTIFS(常规版本稳定性测试结果!$X$5:$X$2318,汇总!$B456,常规版本稳定性测试结果!$X$5:$X$2318,$B456)</f>
        <v>0</v>
      </c>
      <c r="E456" s="97">
        <f>COUNTIFS(常规版本稳定性测试结果!$X$5:$X$2318,汇总!$B456,常规版本稳定性测试结果!$X$5:$X$2318,$B456,常规版本稳定性测试结果!$AH$5:$AH$2318,"OK")</f>
        <v>0</v>
      </c>
      <c r="F456" s="98">
        <f>COUNTIFS(常规版本稳定性测试结果!$X$5:$X$2318,汇总!$B456,常规版本稳定性测试结果!$X$5:$X$2318,$B456,常规版本稳定性测试结果!$AH$5:$AH$2318,"NG")</f>
        <v>0</v>
      </c>
      <c r="G456" s="99">
        <f>COUNTIFS(常规版本稳定性测试结果!$X$5:$X$2318,汇总!$B456,常规版本稳定性测试结果!$X$5:$X$2318,$B456,常规版本稳定性测试结果!$E$5:$E$2318,"JV")</f>
        <v>0</v>
      </c>
      <c r="H456" s="99">
        <f>COUNTIFS(常规版本稳定性测试结果!$X$5:$X$2318,汇总!$B456,常规版本稳定性测试结果!$X$5:$X$2318,$B456,常规版本稳定性测试结果!$E$5:$E$2318,"FBU")</f>
        <v>0</v>
      </c>
      <c r="I456" s="99">
        <f>COUNTIFS(常规版本稳定性测试结果!$X$5:$X$2318,汇总!$B456,常规版本稳定性测试结果!$X$5:$X$2318,$B456,常规版本稳定性测试结果!$E$5:$E$2318,"LinuxPC")</f>
        <v>0</v>
      </c>
      <c r="J456" s="99">
        <f>COUNTIFS(常规版本稳定性测试结果!$X$5:$X$2318,汇总!$B456,常规版本稳定性测试结果!$X$5:$X$2318,$B456,常规版本稳定性测试结果!$E$5:$E$2318,"Monkey")</f>
        <v>0</v>
      </c>
    </row>
    <row r="457" spans="2:10" hidden="1" outlineLevel="1">
      <c r="B457" s="112">
        <v>43572</v>
      </c>
      <c r="C457" s="97"/>
      <c r="D457" s="97">
        <f>COUNTIFS(常规版本稳定性测试结果!$X$5:$X$2318,汇总!$B457,常规版本稳定性测试结果!$X$5:$X$2318,$B457)</f>
        <v>0</v>
      </c>
      <c r="E457" s="97">
        <f>COUNTIFS(常规版本稳定性测试结果!$X$5:$X$2318,汇总!$B457,常规版本稳定性测试结果!$X$5:$X$2318,$B457,常规版本稳定性测试结果!$AH$5:$AH$2318,"OK")</f>
        <v>0</v>
      </c>
      <c r="F457" s="98">
        <f>COUNTIFS(常规版本稳定性测试结果!$X$5:$X$2318,汇总!$B457,常规版本稳定性测试结果!$X$5:$X$2318,$B457,常规版本稳定性测试结果!$AH$5:$AH$2318,"NG")</f>
        <v>0</v>
      </c>
      <c r="G457" s="99">
        <f>COUNTIFS(常规版本稳定性测试结果!$X$5:$X$2318,汇总!$B457,常规版本稳定性测试结果!$X$5:$X$2318,$B457,常规版本稳定性测试结果!$E$5:$E$2318,"JV")</f>
        <v>0</v>
      </c>
      <c r="H457" s="99">
        <f>COUNTIFS(常规版本稳定性测试结果!$X$5:$X$2318,汇总!$B457,常规版本稳定性测试结果!$X$5:$X$2318,$B457,常规版本稳定性测试结果!$E$5:$E$2318,"FBU")</f>
        <v>0</v>
      </c>
      <c r="I457" s="99">
        <f>COUNTIFS(常规版本稳定性测试结果!$X$5:$X$2318,汇总!$B457,常规版本稳定性测试结果!$X$5:$X$2318,$B457,常规版本稳定性测试结果!$E$5:$E$2318,"LinuxPC")</f>
        <v>0</v>
      </c>
      <c r="J457" s="99">
        <f>COUNTIFS(常规版本稳定性测试结果!$X$5:$X$2318,汇总!$B457,常规版本稳定性测试结果!$X$5:$X$2318,$B457,常规版本稳定性测试结果!$E$5:$E$2318,"Monkey")</f>
        <v>0</v>
      </c>
    </row>
    <row r="458" spans="2:10" hidden="1" outlineLevel="1">
      <c r="B458" s="112">
        <v>43573</v>
      </c>
      <c r="C458" s="97"/>
      <c r="D458" s="97">
        <f>COUNTIFS(常规版本稳定性测试结果!$X$5:$X$2318,汇总!$B458,常规版本稳定性测试结果!$X$5:$X$2318,$B458)</f>
        <v>0</v>
      </c>
      <c r="E458" s="97">
        <f>COUNTIFS(常规版本稳定性测试结果!$X$5:$X$2318,汇总!$B458,常规版本稳定性测试结果!$X$5:$X$2318,$B458,常规版本稳定性测试结果!$AH$5:$AH$2318,"OK")</f>
        <v>0</v>
      </c>
      <c r="F458" s="98">
        <f>COUNTIFS(常规版本稳定性测试结果!$X$5:$X$2318,汇总!$B458,常规版本稳定性测试结果!$X$5:$X$2318,$B458,常规版本稳定性测试结果!$AH$5:$AH$2318,"NG")</f>
        <v>0</v>
      </c>
      <c r="G458" s="99">
        <f>COUNTIFS(常规版本稳定性测试结果!$X$5:$X$2318,汇总!$B458,常规版本稳定性测试结果!$X$5:$X$2318,$B458,常规版本稳定性测试结果!$E$5:$E$2318,"JV")</f>
        <v>0</v>
      </c>
      <c r="H458" s="99">
        <f>COUNTIFS(常规版本稳定性测试结果!$X$5:$X$2318,汇总!$B458,常规版本稳定性测试结果!$X$5:$X$2318,$B458,常规版本稳定性测试结果!$E$5:$E$2318,"FBU")</f>
        <v>0</v>
      </c>
      <c r="I458" s="99">
        <f>COUNTIFS(常规版本稳定性测试结果!$X$5:$X$2318,汇总!$B458,常规版本稳定性测试结果!$X$5:$X$2318,$B458,常规版本稳定性测试结果!$E$5:$E$2318,"LinuxPC")</f>
        <v>0</v>
      </c>
      <c r="J458" s="99">
        <f>COUNTIFS(常规版本稳定性测试结果!$X$5:$X$2318,汇总!$B458,常规版本稳定性测试结果!$X$5:$X$2318,$B458,常规版本稳定性测试结果!$E$5:$E$2318,"Monkey")</f>
        <v>0</v>
      </c>
    </row>
    <row r="459" spans="2:10" hidden="1" outlineLevel="1">
      <c r="B459" s="112">
        <v>43574</v>
      </c>
      <c r="C459" s="97"/>
      <c r="D459" s="97">
        <f>COUNTIFS(常规版本稳定性测试结果!$X$5:$X$2318,汇总!$B459,常规版本稳定性测试结果!$X$5:$X$2318,$B459)</f>
        <v>0</v>
      </c>
      <c r="E459" s="97">
        <f>COUNTIFS(常规版本稳定性测试结果!$X$5:$X$2318,汇总!$B459,常规版本稳定性测试结果!$X$5:$X$2318,$B459,常规版本稳定性测试结果!$AH$5:$AH$2318,"OK")</f>
        <v>0</v>
      </c>
      <c r="F459" s="98">
        <f>COUNTIFS(常规版本稳定性测试结果!$X$5:$X$2318,汇总!$B459,常规版本稳定性测试结果!$X$5:$X$2318,$B459,常规版本稳定性测试结果!$AH$5:$AH$2318,"NG")</f>
        <v>0</v>
      </c>
      <c r="G459" s="99">
        <f>COUNTIFS(常规版本稳定性测试结果!$X$5:$X$2318,汇总!$B459,常规版本稳定性测试结果!$X$5:$X$2318,$B459,常规版本稳定性测试结果!$E$5:$E$2318,"JV")</f>
        <v>0</v>
      </c>
      <c r="H459" s="99">
        <f>COUNTIFS(常规版本稳定性测试结果!$X$5:$X$2318,汇总!$B459,常规版本稳定性测试结果!$X$5:$X$2318,$B459,常规版本稳定性测试结果!$E$5:$E$2318,"FBU")</f>
        <v>0</v>
      </c>
      <c r="I459" s="99">
        <f>COUNTIFS(常规版本稳定性测试结果!$X$5:$X$2318,汇总!$B459,常规版本稳定性测试结果!$X$5:$X$2318,$B459,常规版本稳定性测试结果!$E$5:$E$2318,"LinuxPC")</f>
        <v>0</v>
      </c>
      <c r="J459" s="99">
        <f>COUNTIFS(常规版本稳定性测试结果!$X$5:$X$2318,汇总!$B459,常规版本稳定性测试结果!$X$5:$X$2318,$B459,常规版本稳定性测试结果!$E$5:$E$2318,"Monkey")</f>
        <v>0</v>
      </c>
    </row>
    <row r="460" spans="2:10" hidden="1" outlineLevel="1">
      <c r="B460" s="112">
        <v>43575</v>
      </c>
      <c r="C460" s="97"/>
      <c r="D460" s="97">
        <f>COUNTIFS(常规版本稳定性测试结果!$X$5:$X$2318,汇总!$B460,常规版本稳定性测试结果!$X$5:$X$2318,$B460)</f>
        <v>0</v>
      </c>
      <c r="E460" s="97">
        <f>COUNTIFS(常规版本稳定性测试结果!$X$5:$X$2318,汇总!$B460,常规版本稳定性测试结果!$X$5:$X$2318,$B460,常规版本稳定性测试结果!$AH$5:$AH$2318,"OK")</f>
        <v>0</v>
      </c>
      <c r="F460" s="98">
        <f>COUNTIFS(常规版本稳定性测试结果!$X$5:$X$2318,汇总!$B460,常规版本稳定性测试结果!$X$5:$X$2318,$B460,常规版本稳定性测试结果!$AH$5:$AH$2318,"NG")</f>
        <v>0</v>
      </c>
      <c r="G460" s="99">
        <f>COUNTIFS(常规版本稳定性测试结果!$X$5:$X$2318,汇总!$B460,常规版本稳定性测试结果!$X$5:$X$2318,$B460,常规版本稳定性测试结果!$E$5:$E$2318,"JV")</f>
        <v>0</v>
      </c>
      <c r="H460" s="99">
        <f>COUNTIFS(常规版本稳定性测试结果!$X$5:$X$2318,汇总!$B460,常规版本稳定性测试结果!$X$5:$X$2318,$B460,常规版本稳定性测试结果!$E$5:$E$2318,"FBU")</f>
        <v>0</v>
      </c>
      <c r="I460" s="99">
        <f>COUNTIFS(常规版本稳定性测试结果!$X$5:$X$2318,汇总!$B460,常规版本稳定性测试结果!$X$5:$X$2318,$B460,常规版本稳定性测试结果!$E$5:$E$2318,"LinuxPC")</f>
        <v>0</v>
      </c>
      <c r="J460" s="99">
        <f>COUNTIFS(常规版本稳定性测试结果!$X$5:$X$2318,汇总!$B460,常规版本稳定性测试结果!$X$5:$X$2318,$B460,常规版本稳定性测试结果!$E$5:$E$2318,"Monkey")</f>
        <v>0</v>
      </c>
    </row>
    <row r="461" spans="2:10" hidden="1" outlineLevel="1">
      <c r="B461" s="112">
        <v>43576</v>
      </c>
      <c r="C461" s="97"/>
      <c r="D461" s="97">
        <f>COUNTIFS(常规版本稳定性测试结果!$X$5:$X$2318,汇总!$B461,常规版本稳定性测试结果!$X$5:$X$2318,$B461)</f>
        <v>0</v>
      </c>
      <c r="E461" s="97">
        <f>COUNTIFS(常规版本稳定性测试结果!$X$5:$X$2318,汇总!$B461,常规版本稳定性测试结果!$X$5:$X$2318,$B461,常规版本稳定性测试结果!$AH$5:$AH$2318,"OK")</f>
        <v>0</v>
      </c>
      <c r="F461" s="98">
        <f>COUNTIFS(常规版本稳定性测试结果!$X$5:$X$2318,汇总!$B461,常规版本稳定性测试结果!$X$5:$X$2318,$B461,常规版本稳定性测试结果!$AH$5:$AH$2318,"NG")</f>
        <v>0</v>
      </c>
      <c r="G461" s="99">
        <f>COUNTIFS(常规版本稳定性测试结果!$X$5:$X$2318,汇总!$B461,常规版本稳定性测试结果!$X$5:$X$2318,$B461,常规版本稳定性测试结果!$E$5:$E$2318,"JV")</f>
        <v>0</v>
      </c>
      <c r="H461" s="99">
        <f>COUNTIFS(常规版本稳定性测试结果!$X$5:$X$2318,汇总!$B461,常规版本稳定性测试结果!$X$5:$X$2318,$B461,常规版本稳定性测试结果!$E$5:$E$2318,"FBU")</f>
        <v>0</v>
      </c>
      <c r="I461" s="99">
        <f>COUNTIFS(常规版本稳定性测试结果!$X$5:$X$2318,汇总!$B461,常规版本稳定性测试结果!$X$5:$X$2318,$B461,常规版本稳定性测试结果!$E$5:$E$2318,"LinuxPC")</f>
        <v>0</v>
      </c>
      <c r="J461" s="99">
        <f>COUNTIFS(常规版本稳定性测试结果!$X$5:$X$2318,汇总!$B461,常规版本稳定性测试结果!$X$5:$X$2318,$B461,常规版本稳定性测试结果!$E$5:$E$2318,"Monkey")</f>
        <v>0</v>
      </c>
    </row>
    <row r="462" spans="2:10" hidden="1" outlineLevel="1">
      <c r="B462" s="112">
        <v>43577</v>
      </c>
      <c r="C462" s="97"/>
      <c r="D462" s="97">
        <f>COUNTIFS(常规版本稳定性测试结果!$X$5:$X$2318,汇总!$B462,常规版本稳定性测试结果!$X$5:$X$2318,$B462)</f>
        <v>0</v>
      </c>
      <c r="E462" s="97">
        <f>COUNTIFS(常规版本稳定性测试结果!$X$5:$X$2318,汇总!$B462,常规版本稳定性测试结果!$X$5:$X$2318,$B462,常规版本稳定性测试结果!$AH$5:$AH$2318,"OK")</f>
        <v>0</v>
      </c>
      <c r="F462" s="98">
        <f>COUNTIFS(常规版本稳定性测试结果!$X$5:$X$2318,汇总!$B462,常规版本稳定性测试结果!$X$5:$X$2318,$B462,常规版本稳定性测试结果!$AH$5:$AH$2318,"NG")</f>
        <v>0</v>
      </c>
      <c r="G462" s="99">
        <f>COUNTIFS(常规版本稳定性测试结果!$X$5:$X$2318,汇总!$B462,常规版本稳定性测试结果!$X$5:$X$2318,$B462,常规版本稳定性测试结果!$E$5:$E$2318,"JV")</f>
        <v>0</v>
      </c>
      <c r="H462" s="99">
        <f>COUNTIFS(常规版本稳定性测试结果!$X$5:$X$2318,汇总!$B462,常规版本稳定性测试结果!$X$5:$X$2318,$B462,常规版本稳定性测试结果!$E$5:$E$2318,"FBU")</f>
        <v>0</v>
      </c>
      <c r="I462" s="99">
        <f>COUNTIFS(常规版本稳定性测试结果!$X$5:$X$2318,汇总!$B462,常规版本稳定性测试结果!$X$5:$X$2318,$B462,常规版本稳定性测试结果!$E$5:$E$2318,"LinuxPC")</f>
        <v>0</v>
      </c>
      <c r="J462" s="99">
        <f>COUNTIFS(常规版本稳定性测试结果!$X$5:$X$2318,汇总!$B462,常规版本稳定性测试结果!$X$5:$X$2318,$B462,常规版本稳定性测试结果!$E$5:$E$2318,"Monkey")</f>
        <v>0</v>
      </c>
    </row>
    <row r="463" spans="2:10" hidden="1" outlineLevel="1">
      <c r="B463" s="112">
        <v>43578</v>
      </c>
      <c r="C463" s="97"/>
      <c r="D463" s="97">
        <f>COUNTIFS(常规版本稳定性测试结果!$X$5:$X$2318,汇总!$B463,常规版本稳定性测试结果!$X$5:$X$2318,$B463)</f>
        <v>0</v>
      </c>
      <c r="E463" s="97">
        <f>COUNTIFS(常规版本稳定性测试结果!$X$5:$X$2318,汇总!$B463,常规版本稳定性测试结果!$X$5:$X$2318,$B463,常规版本稳定性测试结果!$AH$5:$AH$2318,"OK")</f>
        <v>0</v>
      </c>
      <c r="F463" s="98">
        <f>COUNTIFS(常规版本稳定性测试结果!$X$5:$X$2318,汇总!$B463,常规版本稳定性测试结果!$X$5:$X$2318,$B463,常规版本稳定性测试结果!$AH$5:$AH$2318,"NG")</f>
        <v>0</v>
      </c>
      <c r="G463" s="99">
        <f>COUNTIFS(常规版本稳定性测试结果!$X$5:$X$2318,汇总!$B463,常规版本稳定性测试结果!$X$5:$X$2318,$B463,常规版本稳定性测试结果!$E$5:$E$2318,"JV")</f>
        <v>0</v>
      </c>
      <c r="H463" s="99">
        <f>COUNTIFS(常规版本稳定性测试结果!$X$5:$X$2318,汇总!$B463,常规版本稳定性测试结果!$X$5:$X$2318,$B463,常规版本稳定性测试结果!$E$5:$E$2318,"FBU")</f>
        <v>0</v>
      </c>
      <c r="I463" s="99">
        <f>COUNTIFS(常规版本稳定性测试结果!$X$5:$X$2318,汇总!$B463,常规版本稳定性测试结果!$X$5:$X$2318,$B463,常规版本稳定性测试结果!$E$5:$E$2318,"LinuxPC")</f>
        <v>0</v>
      </c>
      <c r="J463" s="99">
        <f>COUNTIFS(常规版本稳定性测试结果!$X$5:$X$2318,汇总!$B463,常规版本稳定性测试结果!$X$5:$X$2318,$B463,常规版本稳定性测试结果!$E$5:$E$2318,"Monkey")</f>
        <v>0</v>
      </c>
    </row>
    <row r="464" spans="2:10" hidden="1" outlineLevel="1">
      <c r="B464" s="112">
        <v>43579</v>
      </c>
      <c r="C464" s="97"/>
      <c r="D464" s="97">
        <f>COUNTIFS(常规版本稳定性测试结果!$X$5:$X$2318,汇总!$B464,常规版本稳定性测试结果!$X$5:$X$2318,$B464)</f>
        <v>0</v>
      </c>
      <c r="E464" s="97">
        <f>COUNTIFS(常规版本稳定性测试结果!$X$5:$X$2318,汇总!$B464,常规版本稳定性测试结果!$X$5:$X$2318,$B464,常规版本稳定性测试结果!$AH$5:$AH$2318,"OK")</f>
        <v>0</v>
      </c>
      <c r="F464" s="98">
        <f>COUNTIFS(常规版本稳定性测试结果!$X$5:$X$2318,汇总!$B464,常规版本稳定性测试结果!$X$5:$X$2318,$B464,常规版本稳定性测试结果!$AH$5:$AH$2318,"NG")</f>
        <v>0</v>
      </c>
      <c r="G464" s="99">
        <f>COUNTIFS(常规版本稳定性测试结果!$X$5:$X$2318,汇总!$B464,常规版本稳定性测试结果!$X$5:$X$2318,$B464,常规版本稳定性测试结果!$E$5:$E$2318,"JV")</f>
        <v>0</v>
      </c>
      <c r="H464" s="99">
        <f>COUNTIFS(常规版本稳定性测试结果!$X$5:$X$2318,汇总!$B464,常规版本稳定性测试结果!$X$5:$X$2318,$B464,常规版本稳定性测试结果!$E$5:$E$2318,"FBU")</f>
        <v>0</v>
      </c>
      <c r="I464" s="99">
        <f>COUNTIFS(常规版本稳定性测试结果!$X$5:$X$2318,汇总!$B464,常规版本稳定性测试结果!$X$5:$X$2318,$B464,常规版本稳定性测试结果!$E$5:$E$2318,"LinuxPC")</f>
        <v>0</v>
      </c>
      <c r="J464" s="99">
        <f>COUNTIFS(常规版本稳定性测试结果!$X$5:$X$2318,汇总!$B464,常规版本稳定性测试结果!$X$5:$X$2318,$B464,常规版本稳定性测试结果!$E$5:$E$2318,"Monkey")</f>
        <v>0</v>
      </c>
    </row>
    <row r="465" spans="2:10" hidden="1" outlineLevel="1">
      <c r="B465" s="112">
        <v>43580</v>
      </c>
      <c r="C465" s="97"/>
      <c r="D465" s="97">
        <f>COUNTIFS(常规版本稳定性测试结果!$X$5:$X$2318,汇总!$B465,常规版本稳定性测试结果!$X$5:$X$2318,$B465)</f>
        <v>0</v>
      </c>
      <c r="E465" s="97">
        <f>COUNTIFS(常规版本稳定性测试结果!$X$5:$X$2318,汇总!$B465,常规版本稳定性测试结果!$X$5:$X$2318,$B465,常规版本稳定性测试结果!$AH$5:$AH$2318,"OK")</f>
        <v>0</v>
      </c>
      <c r="F465" s="98">
        <f>COUNTIFS(常规版本稳定性测试结果!$X$5:$X$2318,汇总!$B465,常规版本稳定性测试结果!$X$5:$X$2318,$B465,常规版本稳定性测试结果!$AH$5:$AH$2318,"NG")</f>
        <v>0</v>
      </c>
      <c r="G465" s="99">
        <f>COUNTIFS(常规版本稳定性测试结果!$X$5:$X$2318,汇总!$B465,常规版本稳定性测试结果!$X$5:$X$2318,$B465,常规版本稳定性测试结果!$E$5:$E$2318,"JV")</f>
        <v>0</v>
      </c>
      <c r="H465" s="99">
        <f>COUNTIFS(常规版本稳定性测试结果!$X$5:$X$2318,汇总!$B465,常规版本稳定性测试结果!$X$5:$X$2318,$B465,常规版本稳定性测试结果!$E$5:$E$2318,"FBU")</f>
        <v>0</v>
      </c>
      <c r="I465" s="99">
        <f>COUNTIFS(常规版本稳定性测试结果!$X$5:$X$2318,汇总!$B465,常规版本稳定性测试结果!$X$5:$X$2318,$B465,常规版本稳定性测试结果!$E$5:$E$2318,"LinuxPC")</f>
        <v>0</v>
      </c>
      <c r="J465" s="99">
        <f>COUNTIFS(常规版本稳定性测试结果!$X$5:$X$2318,汇总!$B465,常规版本稳定性测试结果!$X$5:$X$2318,$B465,常规版本稳定性测试结果!$E$5:$E$2318,"Monkey")</f>
        <v>0</v>
      </c>
    </row>
    <row r="466" spans="2:10" hidden="1" outlineLevel="1">
      <c r="B466" s="112">
        <v>43581</v>
      </c>
      <c r="C466" s="97"/>
      <c r="D466" s="97">
        <f>COUNTIFS(常规版本稳定性测试结果!$X$5:$X$2318,汇总!$B466,常规版本稳定性测试结果!$X$5:$X$2318,$B466)</f>
        <v>0</v>
      </c>
      <c r="E466" s="97">
        <f>COUNTIFS(常规版本稳定性测试结果!$X$5:$X$2318,汇总!$B466,常规版本稳定性测试结果!$X$5:$X$2318,$B466,常规版本稳定性测试结果!$AH$5:$AH$2318,"OK")</f>
        <v>0</v>
      </c>
      <c r="F466" s="98">
        <f>COUNTIFS(常规版本稳定性测试结果!$X$5:$X$2318,汇总!$B466,常规版本稳定性测试结果!$X$5:$X$2318,$B466,常规版本稳定性测试结果!$AH$5:$AH$2318,"NG")</f>
        <v>0</v>
      </c>
      <c r="G466" s="99">
        <f>COUNTIFS(常规版本稳定性测试结果!$X$5:$X$2318,汇总!$B466,常规版本稳定性测试结果!$X$5:$X$2318,$B466,常规版本稳定性测试结果!$E$5:$E$2318,"JV")</f>
        <v>0</v>
      </c>
      <c r="H466" s="99">
        <f>COUNTIFS(常规版本稳定性测试结果!$X$5:$X$2318,汇总!$B466,常规版本稳定性测试结果!$X$5:$X$2318,$B466,常规版本稳定性测试结果!$E$5:$E$2318,"FBU")</f>
        <v>0</v>
      </c>
      <c r="I466" s="99">
        <f>COUNTIFS(常规版本稳定性测试结果!$X$5:$X$2318,汇总!$B466,常规版本稳定性测试结果!$X$5:$X$2318,$B466,常规版本稳定性测试结果!$E$5:$E$2318,"LinuxPC")</f>
        <v>0</v>
      </c>
      <c r="J466" s="99">
        <f>COUNTIFS(常规版本稳定性测试结果!$X$5:$X$2318,汇总!$B466,常规版本稳定性测试结果!$X$5:$X$2318,$B466,常规版本稳定性测试结果!$E$5:$E$2318,"Monkey")</f>
        <v>0</v>
      </c>
    </row>
    <row r="467" spans="2:10" hidden="1" outlineLevel="1">
      <c r="B467" s="112">
        <v>43582</v>
      </c>
      <c r="C467" s="97"/>
      <c r="D467" s="97">
        <f>COUNTIFS(常规版本稳定性测试结果!$X$5:$X$2318,汇总!$B467,常规版本稳定性测试结果!$X$5:$X$2318,$B467)</f>
        <v>0</v>
      </c>
      <c r="E467" s="97">
        <f>COUNTIFS(常规版本稳定性测试结果!$X$5:$X$2318,汇总!$B467,常规版本稳定性测试结果!$X$5:$X$2318,$B467,常规版本稳定性测试结果!$AH$5:$AH$2318,"OK")</f>
        <v>0</v>
      </c>
      <c r="F467" s="98">
        <f>COUNTIFS(常规版本稳定性测试结果!$X$5:$X$2318,汇总!$B467,常规版本稳定性测试结果!$X$5:$X$2318,$B467,常规版本稳定性测试结果!$AH$5:$AH$2318,"NG")</f>
        <v>0</v>
      </c>
      <c r="G467" s="99">
        <f>COUNTIFS(常规版本稳定性测试结果!$X$5:$X$2318,汇总!$B467,常规版本稳定性测试结果!$X$5:$X$2318,$B467,常规版本稳定性测试结果!$E$5:$E$2318,"JV")</f>
        <v>0</v>
      </c>
      <c r="H467" s="99">
        <f>COUNTIFS(常规版本稳定性测试结果!$X$5:$X$2318,汇总!$B467,常规版本稳定性测试结果!$X$5:$X$2318,$B467,常规版本稳定性测试结果!$E$5:$E$2318,"FBU")</f>
        <v>0</v>
      </c>
      <c r="I467" s="99">
        <f>COUNTIFS(常规版本稳定性测试结果!$X$5:$X$2318,汇总!$B467,常规版本稳定性测试结果!$X$5:$X$2318,$B467,常规版本稳定性测试结果!$E$5:$E$2318,"LinuxPC")</f>
        <v>0</v>
      </c>
      <c r="J467" s="99">
        <f>COUNTIFS(常规版本稳定性测试结果!$X$5:$X$2318,汇总!$B467,常规版本稳定性测试结果!$X$5:$X$2318,$B467,常规版本稳定性测试结果!$E$5:$E$2318,"Monkey")</f>
        <v>0</v>
      </c>
    </row>
    <row r="468" spans="2:10" hidden="1" outlineLevel="1">
      <c r="B468" s="112">
        <v>43583</v>
      </c>
      <c r="C468" s="97"/>
      <c r="D468" s="97">
        <f>COUNTIFS(常规版本稳定性测试结果!$X$5:$X$2318,汇总!$B468,常规版本稳定性测试结果!$X$5:$X$2318,$B468)</f>
        <v>0</v>
      </c>
      <c r="E468" s="97">
        <f>COUNTIFS(常规版本稳定性测试结果!$X$5:$X$2318,汇总!$B468,常规版本稳定性测试结果!$X$5:$X$2318,$B468,常规版本稳定性测试结果!$AH$5:$AH$2318,"OK")</f>
        <v>0</v>
      </c>
      <c r="F468" s="98">
        <f>COUNTIFS(常规版本稳定性测试结果!$X$5:$X$2318,汇总!$B468,常规版本稳定性测试结果!$X$5:$X$2318,$B468,常规版本稳定性测试结果!$AH$5:$AH$2318,"NG")</f>
        <v>0</v>
      </c>
      <c r="G468" s="99">
        <f>COUNTIFS(常规版本稳定性测试结果!$X$5:$X$2318,汇总!$B468,常规版本稳定性测试结果!$X$5:$X$2318,$B468,常规版本稳定性测试结果!$E$5:$E$2318,"JV")</f>
        <v>0</v>
      </c>
      <c r="H468" s="99">
        <f>COUNTIFS(常规版本稳定性测试结果!$X$5:$X$2318,汇总!$B468,常规版本稳定性测试结果!$X$5:$X$2318,$B468,常规版本稳定性测试结果!$E$5:$E$2318,"FBU")</f>
        <v>0</v>
      </c>
      <c r="I468" s="99">
        <f>COUNTIFS(常规版本稳定性测试结果!$X$5:$X$2318,汇总!$B468,常规版本稳定性测试结果!$X$5:$X$2318,$B468,常规版本稳定性测试结果!$E$5:$E$2318,"LinuxPC")</f>
        <v>0</v>
      </c>
      <c r="J468" s="99">
        <f>COUNTIFS(常规版本稳定性测试结果!$X$5:$X$2318,汇总!$B468,常规版本稳定性测试结果!$X$5:$X$2318,$B468,常规版本稳定性测试结果!$E$5:$E$2318,"Monkey")</f>
        <v>0</v>
      </c>
    </row>
    <row r="469" spans="2:10" hidden="1" outlineLevel="1">
      <c r="B469" s="112">
        <v>43584</v>
      </c>
      <c r="C469" s="97"/>
      <c r="D469" s="97">
        <f>COUNTIFS(常规版本稳定性测试结果!$X$5:$X$2318,汇总!$B469,常规版本稳定性测试结果!$X$5:$X$2318,$B469)</f>
        <v>0</v>
      </c>
      <c r="E469" s="97">
        <f>COUNTIFS(常规版本稳定性测试结果!$X$5:$X$2318,汇总!$B469,常规版本稳定性测试结果!$X$5:$X$2318,$B469,常规版本稳定性测试结果!$AH$5:$AH$2318,"OK")</f>
        <v>0</v>
      </c>
      <c r="F469" s="98">
        <f>COUNTIFS(常规版本稳定性测试结果!$X$5:$X$2318,汇总!$B469,常规版本稳定性测试结果!$X$5:$X$2318,$B469,常规版本稳定性测试结果!$AH$5:$AH$2318,"NG")</f>
        <v>0</v>
      </c>
      <c r="G469" s="99">
        <f>COUNTIFS(常规版本稳定性测试结果!$X$5:$X$2318,汇总!$B469,常规版本稳定性测试结果!$X$5:$X$2318,$B469,常规版本稳定性测试结果!$E$5:$E$2318,"JV")</f>
        <v>0</v>
      </c>
      <c r="H469" s="99">
        <f>COUNTIFS(常规版本稳定性测试结果!$X$5:$X$2318,汇总!$B469,常规版本稳定性测试结果!$X$5:$X$2318,$B469,常规版本稳定性测试结果!$E$5:$E$2318,"FBU")</f>
        <v>0</v>
      </c>
      <c r="I469" s="99">
        <f>COUNTIFS(常规版本稳定性测试结果!$X$5:$X$2318,汇总!$B469,常规版本稳定性测试结果!$X$5:$X$2318,$B469,常规版本稳定性测试结果!$E$5:$E$2318,"LinuxPC")</f>
        <v>0</v>
      </c>
      <c r="J469" s="99">
        <f>COUNTIFS(常规版本稳定性测试结果!$X$5:$X$2318,汇总!$B469,常规版本稳定性测试结果!$X$5:$X$2318,$B469,常规版本稳定性测试结果!$E$5:$E$2318,"Monkey")</f>
        <v>0</v>
      </c>
    </row>
    <row r="470" spans="2:10" hidden="1" outlineLevel="1">
      <c r="B470" s="112">
        <v>43585</v>
      </c>
      <c r="C470" s="97"/>
      <c r="D470" s="97">
        <f>COUNTIFS(常规版本稳定性测试结果!$X$5:$X$2318,汇总!$B470,常规版本稳定性测试结果!$X$5:$X$2318,$B470)</f>
        <v>0</v>
      </c>
      <c r="E470" s="97">
        <f>COUNTIFS(常规版本稳定性测试结果!$X$5:$X$2318,汇总!$B470,常规版本稳定性测试结果!$X$5:$X$2318,$B470,常规版本稳定性测试结果!$AH$5:$AH$2318,"OK")</f>
        <v>0</v>
      </c>
      <c r="F470" s="98">
        <f>COUNTIFS(常规版本稳定性测试结果!$X$5:$X$2318,汇总!$B470,常规版本稳定性测试结果!$X$5:$X$2318,$B470,常规版本稳定性测试结果!$AH$5:$AH$2318,"NG")</f>
        <v>0</v>
      </c>
      <c r="G470" s="99">
        <f>COUNTIFS(常规版本稳定性测试结果!$X$5:$X$2318,汇总!$B470,常规版本稳定性测试结果!$X$5:$X$2318,$B470,常规版本稳定性测试结果!$E$5:$E$2318,"JV")</f>
        <v>0</v>
      </c>
      <c r="H470" s="99">
        <f>COUNTIFS(常规版本稳定性测试结果!$X$5:$X$2318,汇总!$B470,常规版本稳定性测试结果!$X$5:$X$2318,$B470,常规版本稳定性测试结果!$E$5:$E$2318,"FBU")</f>
        <v>0</v>
      </c>
      <c r="I470" s="99">
        <f>COUNTIFS(常规版本稳定性测试结果!$X$5:$X$2318,汇总!$B470,常规版本稳定性测试结果!$X$5:$X$2318,$B470,常规版本稳定性测试结果!$E$5:$E$2318,"LinuxPC")</f>
        <v>0</v>
      </c>
      <c r="J470" s="99">
        <f>COUNTIFS(常规版本稳定性测试结果!$X$5:$X$2318,汇总!$B470,常规版本稳定性测试结果!$X$5:$X$2318,$B470,常规版本稳定性测试结果!$E$5:$E$2318,"Monkey")</f>
        <v>0</v>
      </c>
    </row>
    <row r="471" spans="2:10" collapsed="1">
      <c r="B471" s="112">
        <v>43586</v>
      </c>
      <c r="C471" s="97"/>
      <c r="D471" s="97">
        <f>COUNTIFS(常规版本稳定性测试结果!$X$5:$X$2318,汇总!$B471,常规版本稳定性测试结果!$X$5:$X$2318,$B471)</f>
        <v>0</v>
      </c>
      <c r="E471" s="97">
        <f>COUNTIFS(常规版本稳定性测试结果!$X$5:$X$2318,汇总!$B471,常规版本稳定性测试结果!$X$5:$X$2318,$B471,常规版本稳定性测试结果!$AH$5:$AH$2318,"OK")</f>
        <v>0</v>
      </c>
      <c r="F471" s="98">
        <f>COUNTIFS(常规版本稳定性测试结果!$X$5:$X$2318,汇总!$B471,常规版本稳定性测试结果!$X$5:$X$2318,$B471,常规版本稳定性测试结果!$AH$5:$AH$2318,"NG")</f>
        <v>0</v>
      </c>
      <c r="G471" s="99">
        <f>COUNTIFS(常规版本稳定性测试结果!$X$5:$X$2318,汇总!$B471,常规版本稳定性测试结果!$X$5:$X$2318,$B471,常规版本稳定性测试结果!$E$5:$E$2318,"JV")</f>
        <v>0</v>
      </c>
      <c r="H471" s="99">
        <f>COUNTIFS(常规版本稳定性测试结果!$X$5:$X$2318,汇总!$B471,常规版本稳定性测试结果!$X$5:$X$2318,$B471,常规版本稳定性测试结果!$E$5:$E$2318,"FBU")</f>
        <v>0</v>
      </c>
      <c r="I471" s="99">
        <f>COUNTIFS(常规版本稳定性测试结果!$X$5:$X$2318,汇总!$B471,常规版本稳定性测试结果!$X$5:$X$2318,$B471,常规版本稳定性测试结果!$E$5:$E$2318,"LinuxPC")</f>
        <v>0</v>
      </c>
      <c r="J471" s="99">
        <f>COUNTIFS(常规版本稳定性测试结果!$X$5:$X$2318,汇总!$B471,常规版本稳定性测试结果!$X$5:$X$2318,$B471,常规版本稳定性测试结果!$E$5:$E$2318,"Monkey")</f>
        <v>0</v>
      </c>
    </row>
    <row r="472" spans="2:10" hidden="1" outlineLevel="1">
      <c r="B472" s="112">
        <v>43587</v>
      </c>
      <c r="C472" s="97"/>
      <c r="D472" s="97">
        <f>COUNTIFS(常规版本稳定性测试结果!$X$5:$X$2318,汇总!$B472,常规版本稳定性测试结果!$X$5:$X$2318,$B472)</f>
        <v>0</v>
      </c>
      <c r="E472" s="97">
        <f>COUNTIFS(常规版本稳定性测试结果!$X$5:$X$2318,汇总!$B472,常规版本稳定性测试结果!$X$5:$X$2318,$B472,常规版本稳定性测试结果!$AH$5:$AH$2318,"OK")</f>
        <v>0</v>
      </c>
      <c r="F472" s="98">
        <f>COUNTIFS(常规版本稳定性测试结果!$X$5:$X$2318,汇总!$B472,常规版本稳定性测试结果!$X$5:$X$2318,$B472,常规版本稳定性测试结果!$AH$5:$AH$2318,"NG")</f>
        <v>0</v>
      </c>
      <c r="G472" s="99">
        <f>COUNTIFS(常规版本稳定性测试结果!$X$5:$X$2318,汇总!$B472,常规版本稳定性测试结果!$X$5:$X$2318,$B472,常规版本稳定性测试结果!$E$5:$E$2318,"JV")</f>
        <v>0</v>
      </c>
      <c r="H472" s="99">
        <f>COUNTIFS(常规版本稳定性测试结果!$X$5:$X$2318,汇总!$B472,常规版本稳定性测试结果!$X$5:$X$2318,$B472,常规版本稳定性测试结果!$E$5:$E$2318,"FBU")</f>
        <v>0</v>
      </c>
      <c r="I472" s="99">
        <f>COUNTIFS(常规版本稳定性测试结果!$X$5:$X$2318,汇总!$B472,常规版本稳定性测试结果!$X$5:$X$2318,$B472,常规版本稳定性测试结果!$E$5:$E$2318,"LinuxPC")</f>
        <v>0</v>
      </c>
      <c r="J472" s="99">
        <f>COUNTIFS(常规版本稳定性测试结果!$X$5:$X$2318,汇总!$B472,常规版本稳定性测试结果!$X$5:$X$2318,$B472,常规版本稳定性测试结果!$E$5:$E$2318,"Monkey")</f>
        <v>0</v>
      </c>
    </row>
    <row r="473" spans="2:10" hidden="1" outlineLevel="1">
      <c r="B473" s="112">
        <v>43588</v>
      </c>
      <c r="C473" s="97"/>
      <c r="D473" s="97">
        <f>COUNTIFS(常规版本稳定性测试结果!$X$5:$X$2318,汇总!$B473,常规版本稳定性测试结果!$X$5:$X$2318,$B473)</f>
        <v>0</v>
      </c>
      <c r="E473" s="97">
        <f>COUNTIFS(常规版本稳定性测试结果!$X$5:$X$2318,汇总!$B473,常规版本稳定性测试结果!$X$5:$X$2318,$B473,常规版本稳定性测试结果!$AH$5:$AH$2318,"OK")</f>
        <v>0</v>
      </c>
      <c r="F473" s="98">
        <f>COUNTIFS(常规版本稳定性测试结果!$X$5:$X$2318,汇总!$B473,常规版本稳定性测试结果!$X$5:$X$2318,$B473,常规版本稳定性测试结果!$AH$5:$AH$2318,"NG")</f>
        <v>0</v>
      </c>
      <c r="G473" s="99">
        <f>COUNTIFS(常规版本稳定性测试结果!$X$5:$X$2318,汇总!$B473,常规版本稳定性测试结果!$X$5:$X$2318,$B473,常规版本稳定性测试结果!$E$5:$E$2318,"JV")</f>
        <v>0</v>
      </c>
      <c r="H473" s="99">
        <f>COUNTIFS(常规版本稳定性测试结果!$X$5:$X$2318,汇总!$B473,常规版本稳定性测试结果!$X$5:$X$2318,$B473,常规版本稳定性测试结果!$E$5:$E$2318,"FBU")</f>
        <v>0</v>
      </c>
      <c r="I473" s="99">
        <f>COUNTIFS(常规版本稳定性测试结果!$X$5:$X$2318,汇总!$B473,常规版本稳定性测试结果!$X$5:$X$2318,$B473,常规版本稳定性测试结果!$E$5:$E$2318,"LinuxPC")</f>
        <v>0</v>
      </c>
      <c r="J473" s="99">
        <f>COUNTIFS(常规版本稳定性测试结果!$X$5:$X$2318,汇总!$B473,常规版本稳定性测试结果!$X$5:$X$2318,$B473,常规版本稳定性测试结果!$E$5:$E$2318,"Monkey")</f>
        <v>0</v>
      </c>
    </row>
    <row r="474" spans="2:10" hidden="1" outlineLevel="1">
      <c r="B474" s="112">
        <v>43589</v>
      </c>
      <c r="C474" s="97"/>
      <c r="D474" s="97">
        <f>COUNTIFS(常规版本稳定性测试结果!$X$5:$X$2318,汇总!$B474,常规版本稳定性测试结果!$X$5:$X$2318,$B474)</f>
        <v>0</v>
      </c>
      <c r="E474" s="97">
        <f>COUNTIFS(常规版本稳定性测试结果!$X$5:$X$2318,汇总!$B474,常规版本稳定性测试结果!$X$5:$X$2318,$B474,常规版本稳定性测试结果!$AH$5:$AH$2318,"OK")</f>
        <v>0</v>
      </c>
      <c r="F474" s="98">
        <f>COUNTIFS(常规版本稳定性测试结果!$X$5:$X$2318,汇总!$B474,常规版本稳定性测试结果!$X$5:$X$2318,$B474,常规版本稳定性测试结果!$AH$5:$AH$2318,"NG")</f>
        <v>0</v>
      </c>
      <c r="G474" s="99">
        <f>COUNTIFS(常规版本稳定性测试结果!$X$5:$X$2318,汇总!$B474,常规版本稳定性测试结果!$X$5:$X$2318,$B474,常规版本稳定性测试结果!$E$5:$E$2318,"JV")</f>
        <v>0</v>
      </c>
      <c r="H474" s="99">
        <f>COUNTIFS(常规版本稳定性测试结果!$X$5:$X$2318,汇总!$B474,常规版本稳定性测试结果!$X$5:$X$2318,$B474,常规版本稳定性测试结果!$E$5:$E$2318,"FBU")</f>
        <v>0</v>
      </c>
      <c r="I474" s="99">
        <f>COUNTIFS(常规版本稳定性测试结果!$X$5:$X$2318,汇总!$B474,常规版本稳定性测试结果!$X$5:$X$2318,$B474,常规版本稳定性测试结果!$E$5:$E$2318,"LinuxPC")</f>
        <v>0</v>
      </c>
      <c r="J474" s="99">
        <f>COUNTIFS(常规版本稳定性测试结果!$X$5:$X$2318,汇总!$B474,常规版本稳定性测试结果!$X$5:$X$2318,$B474,常规版本稳定性测试结果!$E$5:$E$2318,"Monkey")</f>
        <v>0</v>
      </c>
    </row>
    <row r="475" spans="2:10" hidden="1" outlineLevel="1">
      <c r="B475" s="112">
        <v>43590</v>
      </c>
      <c r="C475" s="97"/>
      <c r="D475" s="97">
        <f>COUNTIFS(常规版本稳定性测试结果!$X$5:$X$2318,汇总!$B475,常规版本稳定性测试结果!$X$5:$X$2318,$B475)</f>
        <v>0</v>
      </c>
      <c r="E475" s="97">
        <f>COUNTIFS(常规版本稳定性测试结果!$X$5:$X$2318,汇总!$B475,常规版本稳定性测试结果!$X$5:$X$2318,$B475,常规版本稳定性测试结果!$AH$5:$AH$2318,"OK")</f>
        <v>0</v>
      </c>
      <c r="F475" s="98">
        <f>COUNTIFS(常规版本稳定性测试结果!$X$5:$X$2318,汇总!$B475,常规版本稳定性测试结果!$X$5:$X$2318,$B475,常规版本稳定性测试结果!$AH$5:$AH$2318,"NG")</f>
        <v>0</v>
      </c>
      <c r="G475" s="99">
        <f>COUNTIFS(常规版本稳定性测试结果!$X$5:$X$2318,汇总!$B475,常规版本稳定性测试结果!$X$5:$X$2318,$B475,常规版本稳定性测试结果!$E$5:$E$2318,"JV")</f>
        <v>0</v>
      </c>
      <c r="H475" s="99">
        <f>COUNTIFS(常规版本稳定性测试结果!$X$5:$X$2318,汇总!$B475,常规版本稳定性测试结果!$X$5:$X$2318,$B475,常规版本稳定性测试结果!$E$5:$E$2318,"FBU")</f>
        <v>0</v>
      </c>
      <c r="I475" s="99">
        <f>COUNTIFS(常规版本稳定性测试结果!$X$5:$X$2318,汇总!$B475,常规版本稳定性测试结果!$X$5:$X$2318,$B475,常规版本稳定性测试结果!$E$5:$E$2318,"LinuxPC")</f>
        <v>0</v>
      </c>
      <c r="J475" s="99">
        <f>COUNTIFS(常规版本稳定性测试结果!$X$5:$X$2318,汇总!$B475,常规版本稳定性测试结果!$X$5:$X$2318,$B475,常规版本稳定性测试结果!$E$5:$E$2318,"Monkey")</f>
        <v>0</v>
      </c>
    </row>
    <row r="476" spans="2:10" hidden="1" outlineLevel="1">
      <c r="B476" s="112">
        <v>43591</v>
      </c>
      <c r="C476" s="97"/>
      <c r="D476" s="97">
        <f>COUNTIFS(常规版本稳定性测试结果!$X$5:$X$2318,汇总!$B476,常规版本稳定性测试结果!$X$5:$X$2318,$B476)</f>
        <v>0</v>
      </c>
      <c r="E476" s="97">
        <f>COUNTIFS(常规版本稳定性测试结果!$X$5:$X$2318,汇总!$B476,常规版本稳定性测试结果!$X$5:$X$2318,$B476,常规版本稳定性测试结果!$AH$5:$AH$2318,"OK")</f>
        <v>0</v>
      </c>
      <c r="F476" s="98">
        <f>COUNTIFS(常规版本稳定性测试结果!$X$5:$X$2318,汇总!$B476,常规版本稳定性测试结果!$X$5:$X$2318,$B476,常规版本稳定性测试结果!$AH$5:$AH$2318,"NG")</f>
        <v>0</v>
      </c>
      <c r="G476" s="99">
        <f>COUNTIFS(常规版本稳定性测试结果!$X$5:$X$2318,汇总!$B476,常规版本稳定性测试结果!$X$5:$X$2318,$B476,常规版本稳定性测试结果!$E$5:$E$2318,"JV")</f>
        <v>0</v>
      </c>
      <c r="H476" s="99">
        <f>COUNTIFS(常规版本稳定性测试结果!$X$5:$X$2318,汇总!$B476,常规版本稳定性测试结果!$X$5:$X$2318,$B476,常规版本稳定性测试结果!$E$5:$E$2318,"FBU")</f>
        <v>0</v>
      </c>
      <c r="I476" s="99">
        <f>COUNTIFS(常规版本稳定性测试结果!$X$5:$X$2318,汇总!$B476,常规版本稳定性测试结果!$X$5:$X$2318,$B476,常规版本稳定性测试结果!$E$5:$E$2318,"LinuxPC")</f>
        <v>0</v>
      </c>
      <c r="J476" s="99">
        <f>COUNTIFS(常规版本稳定性测试结果!$X$5:$X$2318,汇总!$B476,常规版本稳定性测试结果!$X$5:$X$2318,$B476,常规版本稳定性测试结果!$E$5:$E$2318,"Monkey")</f>
        <v>0</v>
      </c>
    </row>
    <row r="477" spans="2:10" hidden="1" outlineLevel="1">
      <c r="B477" s="112">
        <v>43592</v>
      </c>
      <c r="C477" s="97"/>
      <c r="D477" s="97">
        <f>COUNTIFS(常规版本稳定性测试结果!$X$5:$X$2318,汇总!$B477,常规版本稳定性测试结果!$X$5:$X$2318,$B477)</f>
        <v>0</v>
      </c>
      <c r="E477" s="97">
        <f>COUNTIFS(常规版本稳定性测试结果!$X$5:$X$2318,汇总!$B477,常规版本稳定性测试结果!$X$5:$X$2318,$B477,常规版本稳定性测试结果!$AH$5:$AH$2318,"OK")</f>
        <v>0</v>
      </c>
      <c r="F477" s="98">
        <f>COUNTIFS(常规版本稳定性测试结果!$X$5:$X$2318,汇总!$B477,常规版本稳定性测试结果!$X$5:$X$2318,$B477,常规版本稳定性测试结果!$AH$5:$AH$2318,"NG")</f>
        <v>0</v>
      </c>
      <c r="G477" s="99">
        <f>COUNTIFS(常规版本稳定性测试结果!$X$5:$X$2318,汇总!$B477,常规版本稳定性测试结果!$X$5:$X$2318,$B477,常规版本稳定性测试结果!$E$5:$E$2318,"JV")</f>
        <v>0</v>
      </c>
      <c r="H477" s="99">
        <f>COUNTIFS(常规版本稳定性测试结果!$X$5:$X$2318,汇总!$B477,常规版本稳定性测试结果!$X$5:$X$2318,$B477,常规版本稳定性测试结果!$E$5:$E$2318,"FBU")</f>
        <v>0</v>
      </c>
      <c r="I477" s="99">
        <f>COUNTIFS(常规版本稳定性测试结果!$X$5:$X$2318,汇总!$B477,常规版本稳定性测试结果!$X$5:$X$2318,$B477,常规版本稳定性测试结果!$E$5:$E$2318,"LinuxPC")</f>
        <v>0</v>
      </c>
      <c r="J477" s="99">
        <f>COUNTIFS(常规版本稳定性测试结果!$X$5:$X$2318,汇总!$B477,常规版本稳定性测试结果!$X$5:$X$2318,$B477,常规版本稳定性测试结果!$E$5:$E$2318,"Monkey")</f>
        <v>0</v>
      </c>
    </row>
    <row r="478" spans="2:10" hidden="1" outlineLevel="1">
      <c r="B478" s="112">
        <v>43593</v>
      </c>
      <c r="C478" s="97"/>
      <c r="D478" s="97">
        <f>COUNTIFS(常规版本稳定性测试结果!$X$5:$X$2318,汇总!$B478,常规版本稳定性测试结果!$X$5:$X$2318,$B478)</f>
        <v>0</v>
      </c>
      <c r="E478" s="97">
        <f>COUNTIFS(常规版本稳定性测试结果!$X$5:$X$2318,汇总!$B478,常规版本稳定性测试结果!$X$5:$X$2318,$B478,常规版本稳定性测试结果!$AH$5:$AH$2318,"OK")</f>
        <v>0</v>
      </c>
      <c r="F478" s="98">
        <f>COUNTIFS(常规版本稳定性测试结果!$X$5:$X$2318,汇总!$B478,常规版本稳定性测试结果!$X$5:$X$2318,$B478,常规版本稳定性测试结果!$AH$5:$AH$2318,"NG")</f>
        <v>0</v>
      </c>
      <c r="G478" s="99">
        <f>COUNTIFS(常规版本稳定性测试结果!$X$5:$X$2318,汇总!$B478,常规版本稳定性测试结果!$X$5:$X$2318,$B478,常规版本稳定性测试结果!$E$5:$E$2318,"JV")</f>
        <v>0</v>
      </c>
      <c r="H478" s="99">
        <f>COUNTIFS(常规版本稳定性测试结果!$X$5:$X$2318,汇总!$B478,常规版本稳定性测试结果!$X$5:$X$2318,$B478,常规版本稳定性测试结果!$E$5:$E$2318,"FBU")</f>
        <v>0</v>
      </c>
      <c r="I478" s="99">
        <f>COUNTIFS(常规版本稳定性测试结果!$X$5:$X$2318,汇总!$B478,常规版本稳定性测试结果!$X$5:$X$2318,$B478,常规版本稳定性测试结果!$E$5:$E$2318,"LinuxPC")</f>
        <v>0</v>
      </c>
      <c r="J478" s="99">
        <f>COUNTIFS(常规版本稳定性测试结果!$X$5:$X$2318,汇总!$B478,常规版本稳定性测试结果!$X$5:$X$2318,$B478,常规版本稳定性测试结果!$E$5:$E$2318,"Monkey")</f>
        <v>0</v>
      </c>
    </row>
    <row r="479" spans="2:10" hidden="1" outlineLevel="1">
      <c r="B479" s="112">
        <v>43594</v>
      </c>
      <c r="C479" s="97"/>
      <c r="D479" s="97">
        <f>COUNTIFS(常规版本稳定性测试结果!$X$5:$X$2318,汇总!$B479,常规版本稳定性测试结果!$X$5:$X$2318,$B479)</f>
        <v>0</v>
      </c>
      <c r="E479" s="97">
        <f>COUNTIFS(常规版本稳定性测试结果!$X$5:$X$2318,汇总!$B479,常规版本稳定性测试结果!$X$5:$X$2318,$B479,常规版本稳定性测试结果!$AH$5:$AH$2318,"OK")</f>
        <v>0</v>
      </c>
      <c r="F479" s="98">
        <f>COUNTIFS(常规版本稳定性测试结果!$X$5:$X$2318,汇总!$B479,常规版本稳定性测试结果!$X$5:$X$2318,$B479,常规版本稳定性测试结果!$AH$5:$AH$2318,"NG")</f>
        <v>0</v>
      </c>
      <c r="G479" s="99">
        <f>COUNTIFS(常规版本稳定性测试结果!$X$5:$X$2318,汇总!$B479,常规版本稳定性测试结果!$X$5:$X$2318,$B479,常规版本稳定性测试结果!$E$5:$E$2318,"JV")</f>
        <v>0</v>
      </c>
      <c r="H479" s="99">
        <f>COUNTIFS(常规版本稳定性测试结果!$X$5:$X$2318,汇总!$B479,常规版本稳定性测试结果!$X$5:$X$2318,$B479,常规版本稳定性测试结果!$E$5:$E$2318,"FBU")</f>
        <v>0</v>
      </c>
      <c r="I479" s="99">
        <f>COUNTIFS(常规版本稳定性测试结果!$X$5:$X$2318,汇总!$B479,常规版本稳定性测试结果!$X$5:$X$2318,$B479,常规版本稳定性测试结果!$E$5:$E$2318,"LinuxPC")</f>
        <v>0</v>
      </c>
      <c r="J479" s="99">
        <f>COUNTIFS(常规版本稳定性测试结果!$X$5:$X$2318,汇总!$B479,常规版本稳定性测试结果!$X$5:$X$2318,$B479,常规版本稳定性测试结果!$E$5:$E$2318,"Monkey")</f>
        <v>0</v>
      </c>
    </row>
    <row r="480" spans="2:10" hidden="1" outlineLevel="1">
      <c r="B480" s="112">
        <v>43595</v>
      </c>
      <c r="C480" s="97"/>
      <c r="D480" s="97">
        <f>COUNTIFS(常规版本稳定性测试结果!$X$5:$X$2318,汇总!$B480,常规版本稳定性测试结果!$X$5:$X$2318,$B480)</f>
        <v>0</v>
      </c>
      <c r="E480" s="97">
        <f>COUNTIFS(常规版本稳定性测试结果!$X$5:$X$2318,汇总!$B480,常规版本稳定性测试结果!$X$5:$X$2318,$B480,常规版本稳定性测试结果!$AH$5:$AH$2318,"OK")</f>
        <v>0</v>
      </c>
      <c r="F480" s="98">
        <f>COUNTIFS(常规版本稳定性测试结果!$X$5:$X$2318,汇总!$B480,常规版本稳定性测试结果!$X$5:$X$2318,$B480,常规版本稳定性测试结果!$AH$5:$AH$2318,"NG")</f>
        <v>0</v>
      </c>
      <c r="G480" s="99">
        <f>COUNTIFS(常规版本稳定性测试结果!$X$5:$X$2318,汇总!$B480,常规版本稳定性测试结果!$X$5:$X$2318,$B480,常规版本稳定性测试结果!$E$5:$E$2318,"JV")</f>
        <v>0</v>
      </c>
      <c r="H480" s="99">
        <f>COUNTIFS(常规版本稳定性测试结果!$X$5:$X$2318,汇总!$B480,常规版本稳定性测试结果!$X$5:$X$2318,$B480,常规版本稳定性测试结果!$E$5:$E$2318,"FBU")</f>
        <v>0</v>
      </c>
      <c r="I480" s="99">
        <f>COUNTIFS(常规版本稳定性测试结果!$X$5:$X$2318,汇总!$B480,常规版本稳定性测试结果!$X$5:$X$2318,$B480,常规版本稳定性测试结果!$E$5:$E$2318,"LinuxPC")</f>
        <v>0</v>
      </c>
      <c r="J480" s="99">
        <f>COUNTIFS(常规版本稳定性测试结果!$X$5:$X$2318,汇总!$B480,常规版本稳定性测试结果!$X$5:$X$2318,$B480,常规版本稳定性测试结果!$E$5:$E$2318,"Monkey")</f>
        <v>0</v>
      </c>
    </row>
    <row r="481" spans="2:10" hidden="1" outlineLevel="1">
      <c r="B481" s="112">
        <v>43596</v>
      </c>
      <c r="C481" s="97"/>
      <c r="D481" s="97">
        <f>COUNTIFS(常规版本稳定性测试结果!$X$5:$X$2318,汇总!$B481,常规版本稳定性测试结果!$X$5:$X$2318,$B481)</f>
        <v>0</v>
      </c>
      <c r="E481" s="97">
        <f>COUNTIFS(常规版本稳定性测试结果!$X$5:$X$2318,汇总!$B481,常规版本稳定性测试结果!$X$5:$X$2318,$B481,常规版本稳定性测试结果!$AH$5:$AH$2318,"OK")</f>
        <v>0</v>
      </c>
      <c r="F481" s="98">
        <f>COUNTIFS(常规版本稳定性测试结果!$X$5:$X$2318,汇总!$B481,常规版本稳定性测试结果!$X$5:$X$2318,$B481,常规版本稳定性测试结果!$AH$5:$AH$2318,"NG")</f>
        <v>0</v>
      </c>
      <c r="G481" s="99">
        <f>COUNTIFS(常规版本稳定性测试结果!$X$5:$X$2318,汇总!$B481,常规版本稳定性测试结果!$X$5:$X$2318,$B481,常规版本稳定性测试结果!$E$5:$E$2318,"JV")</f>
        <v>0</v>
      </c>
      <c r="H481" s="99">
        <f>COUNTIFS(常规版本稳定性测试结果!$X$5:$X$2318,汇总!$B481,常规版本稳定性测试结果!$X$5:$X$2318,$B481,常规版本稳定性测试结果!$E$5:$E$2318,"FBU")</f>
        <v>0</v>
      </c>
      <c r="I481" s="99">
        <f>COUNTIFS(常规版本稳定性测试结果!$X$5:$X$2318,汇总!$B481,常规版本稳定性测试结果!$X$5:$X$2318,$B481,常规版本稳定性测试结果!$E$5:$E$2318,"LinuxPC")</f>
        <v>0</v>
      </c>
      <c r="J481" s="99">
        <f>COUNTIFS(常规版本稳定性测试结果!$X$5:$X$2318,汇总!$B481,常规版本稳定性测试结果!$X$5:$X$2318,$B481,常规版本稳定性测试结果!$E$5:$E$2318,"Monkey")</f>
        <v>0</v>
      </c>
    </row>
    <row r="482" spans="2:10" hidden="1" outlineLevel="1">
      <c r="B482" s="112">
        <v>43597</v>
      </c>
      <c r="C482" s="97"/>
      <c r="D482" s="97">
        <f>COUNTIFS(常规版本稳定性测试结果!$X$5:$X$2318,汇总!$B482,常规版本稳定性测试结果!$X$5:$X$2318,$B482)</f>
        <v>0</v>
      </c>
      <c r="E482" s="97">
        <f>COUNTIFS(常规版本稳定性测试结果!$X$5:$X$2318,汇总!$B482,常规版本稳定性测试结果!$X$5:$X$2318,$B482,常规版本稳定性测试结果!$AH$5:$AH$2318,"OK")</f>
        <v>0</v>
      </c>
      <c r="F482" s="98">
        <f>COUNTIFS(常规版本稳定性测试结果!$X$5:$X$2318,汇总!$B482,常规版本稳定性测试结果!$X$5:$X$2318,$B482,常规版本稳定性测试结果!$AH$5:$AH$2318,"NG")</f>
        <v>0</v>
      </c>
      <c r="G482" s="99">
        <f>COUNTIFS(常规版本稳定性测试结果!$X$5:$X$2318,汇总!$B482,常规版本稳定性测试结果!$X$5:$X$2318,$B482,常规版本稳定性测试结果!$E$5:$E$2318,"JV")</f>
        <v>0</v>
      </c>
      <c r="H482" s="99">
        <f>COUNTIFS(常规版本稳定性测试结果!$X$5:$X$2318,汇总!$B482,常规版本稳定性测试结果!$X$5:$X$2318,$B482,常规版本稳定性测试结果!$E$5:$E$2318,"FBU")</f>
        <v>0</v>
      </c>
      <c r="I482" s="99">
        <f>COUNTIFS(常规版本稳定性测试结果!$X$5:$X$2318,汇总!$B482,常规版本稳定性测试结果!$X$5:$X$2318,$B482,常规版本稳定性测试结果!$E$5:$E$2318,"LinuxPC")</f>
        <v>0</v>
      </c>
      <c r="J482" s="99">
        <f>COUNTIFS(常规版本稳定性测试结果!$X$5:$X$2318,汇总!$B482,常规版本稳定性测试结果!$X$5:$X$2318,$B482,常规版本稳定性测试结果!$E$5:$E$2318,"Monkey")</f>
        <v>0</v>
      </c>
    </row>
    <row r="483" spans="2:10" hidden="1" outlineLevel="1">
      <c r="B483" s="112">
        <v>43598</v>
      </c>
      <c r="C483" s="97"/>
      <c r="D483" s="97">
        <f>COUNTIFS(常规版本稳定性测试结果!$X$5:$X$2318,汇总!$B483,常规版本稳定性测试结果!$X$5:$X$2318,$B483)</f>
        <v>0</v>
      </c>
      <c r="E483" s="97">
        <f>COUNTIFS(常规版本稳定性测试结果!$X$5:$X$2318,汇总!$B483,常规版本稳定性测试结果!$X$5:$X$2318,$B483,常规版本稳定性测试结果!$AH$5:$AH$2318,"OK")</f>
        <v>0</v>
      </c>
      <c r="F483" s="98">
        <f>COUNTIFS(常规版本稳定性测试结果!$X$5:$X$2318,汇总!$B483,常规版本稳定性测试结果!$X$5:$X$2318,$B483,常规版本稳定性测试结果!$AH$5:$AH$2318,"NG")</f>
        <v>0</v>
      </c>
      <c r="G483" s="99">
        <f>COUNTIFS(常规版本稳定性测试结果!$X$5:$X$2318,汇总!$B483,常规版本稳定性测试结果!$X$5:$X$2318,$B483,常规版本稳定性测试结果!$E$5:$E$2318,"JV")</f>
        <v>0</v>
      </c>
      <c r="H483" s="99">
        <f>COUNTIFS(常规版本稳定性测试结果!$X$5:$X$2318,汇总!$B483,常规版本稳定性测试结果!$X$5:$X$2318,$B483,常规版本稳定性测试结果!$E$5:$E$2318,"FBU")</f>
        <v>0</v>
      </c>
      <c r="I483" s="99">
        <f>COUNTIFS(常规版本稳定性测试结果!$X$5:$X$2318,汇总!$B483,常规版本稳定性测试结果!$X$5:$X$2318,$B483,常规版本稳定性测试结果!$E$5:$E$2318,"LinuxPC")</f>
        <v>0</v>
      </c>
      <c r="J483" s="99">
        <f>COUNTIFS(常规版本稳定性测试结果!$X$5:$X$2318,汇总!$B483,常规版本稳定性测试结果!$X$5:$X$2318,$B483,常规版本稳定性测试结果!$E$5:$E$2318,"Monkey")</f>
        <v>0</v>
      </c>
    </row>
    <row r="484" spans="2:10" hidden="1" outlineLevel="1">
      <c r="B484" s="112">
        <v>43599</v>
      </c>
      <c r="C484" s="97"/>
      <c r="D484" s="97">
        <f>COUNTIFS(常规版本稳定性测试结果!$X$5:$X$2318,汇总!$B484,常规版本稳定性测试结果!$X$5:$X$2318,$B484)</f>
        <v>0</v>
      </c>
      <c r="E484" s="97">
        <f>COUNTIFS(常规版本稳定性测试结果!$X$5:$X$2318,汇总!$B484,常规版本稳定性测试结果!$X$5:$X$2318,$B484,常规版本稳定性测试结果!$AH$5:$AH$2318,"OK")</f>
        <v>0</v>
      </c>
      <c r="F484" s="98">
        <f>COUNTIFS(常规版本稳定性测试结果!$X$5:$X$2318,汇总!$B484,常规版本稳定性测试结果!$X$5:$X$2318,$B484,常规版本稳定性测试结果!$AH$5:$AH$2318,"NG")</f>
        <v>0</v>
      </c>
      <c r="G484" s="99">
        <f>COUNTIFS(常规版本稳定性测试结果!$X$5:$X$2318,汇总!$B484,常规版本稳定性测试结果!$X$5:$X$2318,$B484,常规版本稳定性测试结果!$E$5:$E$2318,"JV")</f>
        <v>0</v>
      </c>
      <c r="H484" s="99">
        <f>COUNTIFS(常规版本稳定性测试结果!$X$5:$X$2318,汇总!$B484,常规版本稳定性测试结果!$X$5:$X$2318,$B484,常规版本稳定性测试结果!$E$5:$E$2318,"FBU")</f>
        <v>0</v>
      </c>
      <c r="I484" s="99">
        <f>COUNTIFS(常规版本稳定性测试结果!$X$5:$X$2318,汇总!$B484,常规版本稳定性测试结果!$X$5:$X$2318,$B484,常规版本稳定性测试结果!$E$5:$E$2318,"LinuxPC")</f>
        <v>0</v>
      </c>
      <c r="J484" s="99">
        <f>COUNTIFS(常规版本稳定性测试结果!$X$5:$X$2318,汇总!$B484,常规版本稳定性测试结果!$X$5:$X$2318,$B484,常规版本稳定性测试结果!$E$5:$E$2318,"Monkey")</f>
        <v>0</v>
      </c>
    </row>
    <row r="485" spans="2:10" hidden="1" outlineLevel="1">
      <c r="B485" s="112">
        <v>43600</v>
      </c>
      <c r="C485" s="97"/>
      <c r="D485" s="97">
        <f>COUNTIFS(常规版本稳定性测试结果!$X$5:$X$2318,汇总!$B485,常规版本稳定性测试结果!$X$5:$X$2318,$B485)</f>
        <v>0</v>
      </c>
      <c r="E485" s="97">
        <f>COUNTIFS(常规版本稳定性测试结果!$X$5:$X$2318,汇总!$B485,常规版本稳定性测试结果!$X$5:$X$2318,$B485,常规版本稳定性测试结果!$AH$5:$AH$2318,"OK")</f>
        <v>0</v>
      </c>
      <c r="F485" s="98">
        <f>COUNTIFS(常规版本稳定性测试结果!$X$5:$X$2318,汇总!$B485,常规版本稳定性测试结果!$X$5:$X$2318,$B485,常规版本稳定性测试结果!$AH$5:$AH$2318,"NG")</f>
        <v>0</v>
      </c>
      <c r="G485" s="99">
        <f>COUNTIFS(常规版本稳定性测试结果!$X$5:$X$2318,汇总!$B485,常规版本稳定性测试结果!$X$5:$X$2318,$B485,常规版本稳定性测试结果!$E$5:$E$2318,"JV")</f>
        <v>0</v>
      </c>
      <c r="H485" s="99">
        <f>COUNTIFS(常规版本稳定性测试结果!$X$5:$X$2318,汇总!$B485,常规版本稳定性测试结果!$X$5:$X$2318,$B485,常规版本稳定性测试结果!$E$5:$E$2318,"FBU")</f>
        <v>0</v>
      </c>
      <c r="I485" s="99">
        <f>COUNTIFS(常规版本稳定性测试结果!$X$5:$X$2318,汇总!$B485,常规版本稳定性测试结果!$X$5:$X$2318,$B485,常规版本稳定性测试结果!$E$5:$E$2318,"LinuxPC")</f>
        <v>0</v>
      </c>
      <c r="J485" s="99">
        <f>COUNTIFS(常规版本稳定性测试结果!$X$5:$X$2318,汇总!$B485,常规版本稳定性测试结果!$X$5:$X$2318,$B485,常规版本稳定性测试结果!$E$5:$E$2318,"Monkey")</f>
        <v>0</v>
      </c>
    </row>
    <row r="486" spans="2:10" hidden="1" outlineLevel="1">
      <c r="B486" s="112">
        <v>43601</v>
      </c>
      <c r="C486" s="97"/>
      <c r="D486" s="97">
        <f>COUNTIFS(常规版本稳定性测试结果!$X$5:$X$2318,汇总!$B486,常规版本稳定性测试结果!$X$5:$X$2318,$B486)</f>
        <v>0</v>
      </c>
      <c r="E486" s="97">
        <f>COUNTIFS(常规版本稳定性测试结果!$X$5:$X$2318,汇总!$B486,常规版本稳定性测试结果!$X$5:$X$2318,$B486,常规版本稳定性测试结果!$AH$5:$AH$2318,"OK")</f>
        <v>0</v>
      </c>
      <c r="F486" s="98">
        <f>COUNTIFS(常规版本稳定性测试结果!$X$5:$X$2318,汇总!$B486,常规版本稳定性测试结果!$X$5:$X$2318,$B486,常规版本稳定性测试结果!$AH$5:$AH$2318,"NG")</f>
        <v>0</v>
      </c>
      <c r="G486" s="99">
        <f>COUNTIFS(常规版本稳定性测试结果!$X$5:$X$2318,汇总!$B486,常规版本稳定性测试结果!$X$5:$X$2318,$B486,常规版本稳定性测试结果!$E$5:$E$2318,"JV")</f>
        <v>0</v>
      </c>
      <c r="H486" s="99">
        <f>COUNTIFS(常规版本稳定性测试结果!$X$5:$X$2318,汇总!$B486,常规版本稳定性测试结果!$X$5:$X$2318,$B486,常规版本稳定性测试结果!$E$5:$E$2318,"FBU")</f>
        <v>0</v>
      </c>
      <c r="I486" s="99">
        <f>COUNTIFS(常规版本稳定性测试结果!$X$5:$X$2318,汇总!$B486,常规版本稳定性测试结果!$X$5:$X$2318,$B486,常规版本稳定性测试结果!$E$5:$E$2318,"LinuxPC")</f>
        <v>0</v>
      </c>
      <c r="J486" s="99">
        <f>COUNTIFS(常规版本稳定性测试结果!$X$5:$X$2318,汇总!$B486,常规版本稳定性测试结果!$X$5:$X$2318,$B486,常规版本稳定性测试结果!$E$5:$E$2318,"Monkey")</f>
        <v>0</v>
      </c>
    </row>
    <row r="487" spans="2:10" hidden="1" outlineLevel="1">
      <c r="B487" s="112">
        <v>43602</v>
      </c>
      <c r="C487" s="97"/>
      <c r="D487" s="97">
        <f>COUNTIFS(常规版本稳定性测试结果!$X$5:$X$2318,汇总!$B487,常规版本稳定性测试结果!$X$5:$X$2318,$B487)</f>
        <v>0</v>
      </c>
      <c r="E487" s="97">
        <f>COUNTIFS(常规版本稳定性测试结果!$X$5:$X$2318,汇总!$B487,常规版本稳定性测试结果!$X$5:$X$2318,$B487,常规版本稳定性测试结果!$AH$5:$AH$2318,"OK")</f>
        <v>0</v>
      </c>
      <c r="F487" s="98">
        <f>COUNTIFS(常规版本稳定性测试结果!$X$5:$X$2318,汇总!$B487,常规版本稳定性测试结果!$X$5:$X$2318,$B487,常规版本稳定性测试结果!$AH$5:$AH$2318,"NG")</f>
        <v>0</v>
      </c>
      <c r="G487" s="99">
        <f>COUNTIFS(常规版本稳定性测试结果!$X$5:$X$2318,汇总!$B487,常规版本稳定性测试结果!$X$5:$X$2318,$B487,常规版本稳定性测试结果!$E$5:$E$2318,"JV")</f>
        <v>0</v>
      </c>
      <c r="H487" s="99">
        <f>COUNTIFS(常规版本稳定性测试结果!$X$5:$X$2318,汇总!$B487,常规版本稳定性测试结果!$X$5:$X$2318,$B487,常规版本稳定性测试结果!$E$5:$E$2318,"FBU")</f>
        <v>0</v>
      </c>
      <c r="I487" s="99">
        <f>COUNTIFS(常规版本稳定性测试结果!$X$5:$X$2318,汇总!$B487,常规版本稳定性测试结果!$X$5:$X$2318,$B487,常规版本稳定性测试结果!$E$5:$E$2318,"LinuxPC")</f>
        <v>0</v>
      </c>
      <c r="J487" s="99">
        <f>COUNTIFS(常规版本稳定性测试结果!$X$5:$X$2318,汇总!$B487,常规版本稳定性测试结果!$X$5:$X$2318,$B487,常规版本稳定性测试结果!$E$5:$E$2318,"Monkey")</f>
        <v>0</v>
      </c>
    </row>
    <row r="488" spans="2:10" hidden="1" outlineLevel="1">
      <c r="B488" s="112">
        <v>43603</v>
      </c>
      <c r="C488" s="97"/>
      <c r="D488" s="97">
        <f>COUNTIFS(常规版本稳定性测试结果!$X$5:$X$2318,汇总!$B488,常规版本稳定性测试结果!$X$5:$X$2318,$B488)</f>
        <v>0</v>
      </c>
      <c r="E488" s="97">
        <f>COUNTIFS(常规版本稳定性测试结果!$X$5:$X$2318,汇总!$B488,常规版本稳定性测试结果!$X$5:$X$2318,$B488,常规版本稳定性测试结果!$AH$5:$AH$2318,"OK")</f>
        <v>0</v>
      </c>
      <c r="F488" s="98">
        <f>COUNTIFS(常规版本稳定性测试结果!$X$5:$X$2318,汇总!$B488,常规版本稳定性测试结果!$X$5:$X$2318,$B488,常规版本稳定性测试结果!$AH$5:$AH$2318,"NG")</f>
        <v>0</v>
      </c>
      <c r="G488" s="99">
        <f>COUNTIFS(常规版本稳定性测试结果!$X$5:$X$2318,汇总!$B488,常规版本稳定性测试结果!$X$5:$X$2318,$B488,常规版本稳定性测试结果!$E$5:$E$2318,"JV")</f>
        <v>0</v>
      </c>
      <c r="H488" s="99">
        <f>COUNTIFS(常规版本稳定性测试结果!$X$5:$X$2318,汇总!$B488,常规版本稳定性测试结果!$X$5:$X$2318,$B488,常规版本稳定性测试结果!$E$5:$E$2318,"FBU")</f>
        <v>0</v>
      </c>
      <c r="I488" s="99">
        <f>COUNTIFS(常规版本稳定性测试结果!$X$5:$X$2318,汇总!$B488,常规版本稳定性测试结果!$X$5:$X$2318,$B488,常规版本稳定性测试结果!$E$5:$E$2318,"LinuxPC")</f>
        <v>0</v>
      </c>
      <c r="J488" s="99">
        <f>COUNTIFS(常规版本稳定性测试结果!$X$5:$X$2318,汇总!$B488,常规版本稳定性测试结果!$X$5:$X$2318,$B488,常规版本稳定性测试结果!$E$5:$E$2318,"Monkey")</f>
        <v>0</v>
      </c>
    </row>
    <row r="489" spans="2:10" hidden="1" outlineLevel="1">
      <c r="B489" s="112">
        <v>43604</v>
      </c>
      <c r="C489" s="97"/>
      <c r="D489" s="97">
        <f>COUNTIFS(常规版本稳定性测试结果!$X$5:$X$2318,汇总!$B489,常规版本稳定性测试结果!$X$5:$X$2318,$B489)</f>
        <v>0</v>
      </c>
      <c r="E489" s="97">
        <f>COUNTIFS(常规版本稳定性测试结果!$X$5:$X$2318,汇总!$B489,常规版本稳定性测试结果!$X$5:$X$2318,$B489,常规版本稳定性测试结果!$AH$5:$AH$2318,"OK")</f>
        <v>0</v>
      </c>
      <c r="F489" s="98">
        <f>COUNTIFS(常规版本稳定性测试结果!$X$5:$X$2318,汇总!$B489,常规版本稳定性测试结果!$X$5:$X$2318,$B489,常规版本稳定性测试结果!$AH$5:$AH$2318,"NG")</f>
        <v>0</v>
      </c>
      <c r="G489" s="99">
        <f>COUNTIFS(常规版本稳定性测试结果!$X$5:$X$2318,汇总!$B489,常规版本稳定性测试结果!$X$5:$X$2318,$B489,常规版本稳定性测试结果!$E$5:$E$2318,"JV")</f>
        <v>0</v>
      </c>
      <c r="H489" s="99">
        <f>COUNTIFS(常规版本稳定性测试结果!$X$5:$X$2318,汇总!$B489,常规版本稳定性测试结果!$X$5:$X$2318,$B489,常规版本稳定性测试结果!$E$5:$E$2318,"FBU")</f>
        <v>0</v>
      </c>
      <c r="I489" s="99">
        <f>COUNTIFS(常规版本稳定性测试结果!$X$5:$X$2318,汇总!$B489,常规版本稳定性测试结果!$X$5:$X$2318,$B489,常规版本稳定性测试结果!$E$5:$E$2318,"LinuxPC")</f>
        <v>0</v>
      </c>
      <c r="J489" s="99">
        <f>COUNTIFS(常规版本稳定性测试结果!$X$5:$X$2318,汇总!$B489,常规版本稳定性测试结果!$X$5:$X$2318,$B489,常规版本稳定性测试结果!$E$5:$E$2318,"Monkey")</f>
        <v>0</v>
      </c>
    </row>
    <row r="490" spans="2:10" hidden="1" outlineLevel="1">
      <c r="B490" s="112">
        <v>43605</v>
      </c>
      <c r="C490" s="97"/>
      <c r="D490" s="97">
        <f>COUNTIFS(常规版本稳定性测试结果!$X$5:$X$2318,汇总!$B490,常规版本稳定性测试结果!$X$5:$X$2318,$B490)</f>
        <v>0</v>
      </c>
      <c r="E490" s="97">
        <f>COUNTIFS(常规版本稳定性测试结果!$X$5:$X$2318,汇总!$B490,常规版本稳定性测试结果!$X$5:$X$2318,$B490,常规版本稳定性测试结果!$AH$5:$AH$2318,"OK")</f>
        <v>0</v>
      </c>
      <c r="F490" s="98">
        <f>COUNTIFS(常规版本稳定性测试结果!$X$5:$X$2318,汇总!$B490,常规版本稳定性测试结果!$X$5:$X$2318,$B490,常规版本稳定性测试结果!$AH$5:$AH$2318,"NG")</f>
        <v>0</v>
      </c>
      <c r="G490" s="99">
        <f>COUNTIFS(常规版本稳定性测试结果!$X$5:$X$2318,汇总!$B490,常规版本稳定性测试结果!$X$5:$X$2318,$B490,常规版本稳定性测试结果!$E$5:$E$2318,"JV")</f>
        <v>0</v>
      </c>
      <c r="H490" s="99">
        <f>COUNTIFS(常规版本稳定性测试结果!$X$5:$X$2318,汇总!$B490,常规版本稳定性测试结果!$X$5:$X$2318,$B490,常规版本稳定性测试结果!$E$5:$E$2318,"FBU")</f>
        <v>0</v>
      </c>
      <c r="I490" s="99">
        <f>COUNTIFS(常规版本稳定性测试结果!$X$5:$X$2318,汇总!$B490,常规版本稳定性测试结果!$X$5:$X$2318,$B490,常规版本稳定性测试结果!$E$5:$E$2318,"LinuxPC")</f>
        <v>0</v>
      </c>
      <c r="J490" s="99">
        <f>COUNTIFS(常规版本稳定性测试结果!$X$5:$X$2318,汇总!$B490,常规版本稳定性测试结果!$X$5:$X$2318,$B490,常规版本稳定性测试结果!$E$5:$E$2318,"Monkey")</f>
        <v>0</v>
      </c>
    </row>
    <row r="491" spans="2:10" hidden="1" outlineLevel="1">
      <c r="B491" s="112">
        <v>43606</v>
      </c>
      <c r="C491" s="97"/>
      <c r="D491" s="97">
        <f>COUNTIFS(常规版本稳定性测试结果!$X$5:$X$2318,汇总!$B491,常规版本稳定性测试结果!$X$5:$X$2318,$B491)</f>
        <v>0</v>
      </c>
      <c r="E491" s="97">
        <f>COUNTIFS(常规版本稳定性测试结果!$X$5:$X$2318,汇总!$B491,常规版本稳定性测试结果!$X$5:$X$2318,$B491,常规版本稳定性测试结果!$AH$5:$AH$2318,"OK")</f>
        <v>0</v>
      </c>
      <c r="F491" s="98">
        <f>COUNTIFS(常规版本稳定性测试结果!$X$5:$X$2318,汇总!$B491,常规版本稳定性测试结果!$X$5:$X$2318,$B491,常规版本稳定性测试结果!$AH$5:$AH$2318,"NG")</f>
        <v>0</v>
      </c>
      <c r="G491" s="99">
        <f>COUNTIFS(常规版本稳定性测试结果!$X$5:$X$2318,汇总!$B491,常规版本稳定性测试结果!$X$5:$X$2318,$B491,常规版本稳定性测试结果!$E$5:$E$2318,"JV")</f>
        <v>0</v>
      </c>
      <c r="H491" s="99">
        <f>COUNTIFS(常规版本稳定性测试结果!$X$5:$X$2318,汇总!$B491,常规版本稳定性测试结果!$X$5:$X$2318,$B491,常规版本稳定性测试结果!$E$5:$E$2318,"FBU")</f>
        <v>0</v>
      </c>
      <c r="I491" s="99">
        <f>COUNTIFS(常规版本稳定性测试结果!$X$5:$X$2318,汇总!$B491,常规版本稳定性测试结果!$X$5:$X$2318,$B491,常规版本稳定性测试结果!$E$5:$E$2318,"LinuxPC")</f>
        <v>0</v>
      </c>
      <c r="J491" s="99">
        <f>COUNTIFS(常规版本稳定性测试结果!$X$5:$X$2318,汇总!$B491,常规版本稳定性测试结果!$X$5:$X$2318,$B491,常规版本稳定性测试结果!$E$5:$E$2318,"Monkey")</f>
        <v>0</v>
      </c>
    </row>
    <row r="492" spans="2:10" hidden="1" outlineLevel="1">
      <c r="B492" s="112">
        <v>43607</v>
      </c>
      <c r="C492" s="97"/>
      <c r="D492" s="97">
        <f>COUNTIFS(常规版本稳定性测试结果!$X$5:$X$2318,汇总!$B492,常规版本稳定性测试结果!$X$5:$X$2318,$B492)</f>
        <v>0</v>
      </c>
      <c r="E492" s="97">
        <f>COUNTIFS(常规版本稳定性测试结果!$X$5:$X$2318,汇总!$B492,常规版本稳定性测试结果!$X$5:$X$2318,$B492,常规版本稳定性测试结果!$AH$5:$AH$2318,"OK")</f>
        <v>0</v>
      </c>
      <c r="F492" s="98">
        <f>COUNTIFS(常规版本稳定性测试结果!$X$5:$X$2318,汇总!$B492,常规版本稳定性测试结果!$X$5:$X$2318,$B492,常规版本稳定性测试结果!$AH$5:$AH$2318,"NG")</f>
        <v>0</v>
      </c>
      <c r="G492" s="99">
        <f>COUNTIFS(常规版本稳定性测试结果!$X$5:$X$2318,汇总!$B492,常规版本稳定性测试结果!$X$5:$X$2318,$B492,常规版本稳定性测试结果!$E$5:$E$2318,"JV")</f>
        <v>0</v>
      </c>
      <c r="H492" s="99">
        <f>COUNTIFS(常规版本稳定性测试结果!$X$5:$X$2318,汇总!$B492,常规版本稳定性测试结果!$X$5:$X$2318,$B492,常规版本稳定性测试结果!$E$5:$E$2318,"FBU")</f>
        <v>0</v>
      </c>
      <c r="I492" s="99">
        <f>COUNTIFS(常规版本稳定性测试结果!$X$5:$X$2318,汇总!$B492,常规版本稳定性测试结果!$X$5:$X$2318,$B492,常规版本稳定性测试结果!$E$5:$E$2318,"LinuxPC")</f>
        <v>0</v>
      </c>
      <c r="J492" s="99">
        <f>COUNTIFS(常规版本稳定性测试结果!$X$5:$X$2318,汇总!$B492,常规版本稳定性测试结果!$X$5:$X$2318,$B492,常规版本稳定性测试结果!$E$5:$E$2318,"Monkey")</f>
        <v>0</v>
      </c>
    </row>
    <row r="493" spans="2:10" hidden="1" outlineLevel="1">
      <c r="B493" s="112">
        <v>43608</v>
      </c>
      <c r="C493" s="97"/>
      <c r="D493" s="97">
        <f>COUNTIFS(常规版本稳定性测试结果!$X$5:$X$2318,汇总!$B493,常规版本稳定性测试结果!$X$5:$X$2318,$B493)</f>
        <v>0</v>
      </c>
      <c r="E493" s="97">
        <f>COUNTIFS(常规版本稳定性测试结果!$X$5:$X$2318,汇总!$B493,常规版本稳定性测试结果!$X$5:$X$2318,$B493,常规版本稳定性测试结果!$AH$5:$AH$2318,"OK")</f>
        <v>0</v>
      </c>
      <c r="F493" s="98">
        <f>COUNTIFS(常规版本稳定性测试结果!$X$5:$X$2318,汇总!$B493,常规版本稳定性测试结果!$X$5:$X$2318,$B493,常规版本稳定性测试结果!$AH$5:$AH$2318,"NG")</f>
        <v>0</v>
      </c>
      <c r="G493" s="99">
        <f>COUNTIFS(常规版本稳定性测试结果!$X$5:$X$2318,汇总!$B493,常规版本稳定性测试结果!$X$5:$X$2318,$B493,常规版本稳定性测试结果!$E$5:$E$2318,"JV")</f>
        <v>0</v>
      </c>
      <c r="H493" s="99">
        <f>COUNTIFS(常规版本稳定性测试结果!$X$5:$X$2318,汇总!$B493,常规版本稳定性测试结果!$X$5:$X$2318,$B493,常规版本稳定性测试结果!$E$5:$E$2318,"FBU")</f>
        <v>0</v>
      </c>
      <c r="I493" s="99">
        <f>COUNTIFS(常规版本稳定性测试结果!$X$5:$X$2318,汇总!$B493,常规版本稳定性测试结果!$X$5:$X$2318,$B493,常规版本稳定性测试结果!$E$5:$E$2318,"LinuxPC")</f>
        <v>0</v>
      </c>
      <c r="J493" s="99">
        <f>COUNTIFS(常规版本稳定性测试结果!$X$5:$X$2318,汇总!$B493,常规版本稳定性测试结果!$X$5:$X$2318,$B493,常规版本稳定性测试结果!$E$5:$E$2318,"Monkey")</f>
        <v>0</v>
      </c>
    </row>
    <row r="494" spans="2:10" hidden="1" outlineLevel="1">
      <c r="B494" s="112">
        <v>43609</v>
      </c>
      <c r="C494" s="97"/>
      <c r="D494" s="97">
        <f>COUNTIFS(常规版本稳定性测试结果!$X$5:$X$2318,汇总!$B494,常规版本稳定性测试结果!$X$5:$X$2318,$B494)</f>
        <v>0</v>
      </c>
      <c r="E494" s="97">
        <f>COUNTIFS(常规版本稳定性测试结果!$X$5:$X$2318,汇总!$B494,常规版本稳定性测试结果!$X$5:$X$2318,$B494,常规版本稳定性测试结果!$AH$5:$AH$2318,"OK")</f>
        <v>0</v>
      </c>
      <c r="F494" s="98">
        <f>COUNTIFS(常规版本稳定性测试结果!$X$5:$X$2318,汇总!$B494,常规版本稳定性测试结果!$X$5:$X$2318,$B494,常规版本稳定性测试结果!$AH$5:$AH$2318,"NG")</f>
        <v>0</v>
      </c>
      <c r="G494" s="99">
        <f>COUNTIFS(常规版本稳定性测试结果!$X$5:$X$2318,汇总!$B494,常规版本稳定性测试结果!$X$5:$X$2318,$B494,常规版本稳定性测试结果!$E$5:$E$2318,"JV")</f>
        <v>0</v>
      </c>
      <c r="H494" s="99">
        <f>COUNTIFS(常规版本稳定性测试结果!$X$5:$X$2318,汇总!$B494,常规版本稳定性测试结果!$X$5:$X$2318,$B494,常规版本稳定性测试结果!$E$5:$E$2318,"FBU")</f>
        <v>0</v>
      </c>
      <c r="I494" s="99">
        <f>COUNTIFS(常规版本稳定性测试结果!$X$5:$X$2318,汇总!$B494,常规版本稳定性测试结果!$X$5:$X$2318,$B494,常规版本稳定性测试结果!$E$5:$E$2318,"LinuxPC")</f>
        <v>0</v>
      </c>
      <c r="J494" s="99">
        <f>COUNTIFS(常规版本稳定性测试结果!$X$5:$X$2318,汇总!$B494,常规版本稳定性测试结果!$X$5:$X$2318,$B494,常规版本稳定性测试结果!$E$5:$E$2318,"Monkey")</f>
        <v>0</v>
      </c>
    </row>
    <row r="495" spans="2:10" hidden="1" outlineLevel="1">
      <c r="B495" s="112">
        <v>43610</v>
      </c>
      <c r="C495" s="97"/>
      <c r="D495" s="97">
        <f>COUNTIFS(常规版本稳定性测试结果!$X$5:$X$2318,汇总!$B495,常规版本稳定性测试结果!$X$5:$X$2318,$B495)</f>
        <v>0</v>
      </c>
      <c r="E495" s="97">
        <f>COUNTIFS(常规版本稳定性测试结果!$X$5:$X$2318,汇总!$B495,常规版本稳定性测试结果!$X$5:$X$2318,$B495,常规版本稳定性测试结果!$AH$5:$AH$2318,"OK")</f>
        <v>0</v>
      </c>
      <c r="F495" s="98">
        <f>COUNTIFS(常规版本稳定性测试结果!$X$5:$X$2318,汇总!$B495,常规版本稳定性测试结果!$X$5:$X$2318,$B495,常规版本稳定性测试结果!$AH$5:$AH$2318,"NG")</f>
        <v>0</v>
      </c>
      <c r="G495" s="99">
        <f>COUNTIFS(常规版本稳定性测试结果!$X$5:$X$2318,汇总!$B495,常规版本稳定性测试结果!$X$5:$X$2318,$B495,常规版本稳定性测试结果!$E$5:$E$2318,"JV")</f>
        <v>0</v>
      </c>
      <c r="H495" s="99">
        <f>COUNTIFS(常规版本稳定性测试结果!$X$5:$X$2318,汇总!$B495,常规版本稳定性测试结果!$X$5:$X$2318,$B495,常规版本稳定性测试结果!$E$5:$E$2318,"FBU")</f>
        <v>0</v>
      </c>
      <c r="I495" s="99">
        <f>COUNTIFS(常规版本稳定性测试结果!$X$5:$X$2318,汇总!$B495,常规版本稳定性测试结果!$X$5:$X$2318,$B495,常规版本稳定性测试结果!$E$5:$E$2318,"LinuxPC")</f>
        <v>0</v>
      </c>
      <c r="J495" s="99">
        <f>COUNTIFS(常规版本稳定性测试结果!$X$5:$X$2318,汇总!$B495,常规版本稳定性测试结果!$X$5:$X$2318,$B495,常规版本稳定性测试结果!$E$5:$E$2318,"Monkey")</f>
        <v>0</v>
      </c>
    </row>
    <row r="496" spans="2:10" hidden="1" outlineLevel="1">
      <c r="B496" s="112">
        <v>43611</v>
      </c>
      <c r="C496" s="97"/>
      <c r="D496" s="97">
        <f>COUNTIFS(常规版本稳定性测试结果!$X$5:$X$2318,汇总!$B496,常规版本稳定性测试结果!$X$5:$X$2318,$B496)</f>
        <v>0</v>
      </c>
      <c r="E496" s="97">
        <f>COUNTIFS(常规版本稳定性测试结果!$X$5:$X$2318,汇总!$B496,常规版本稳定性测试结果!$X$5:$X$2318,$B496,常规版本稳定性测试结果!$AH$5:$AH$2318,"OK")</f>
        <v>0</v>
      </c>
      <c r="F496" s="98">
        <f>COUNTIFS(常规版本稳定性测试结果!$X$5:$X$2318,汇总!$B496,常规版本稳定性测试结果!$X$5:$X$2318,$B496,常规版本稳定性测试结果!$AH$5:$AH$2318,"NG")</f>
        <v>0</v>
      </c>
      <c r="G496" s="99">
        <f>COUNTIFS(常规版本稳定性测试结果!$X$5:$X$2318,汇总!$B496,常规版本稳定性测试结果!$X$5:$X$2318,$B496,常规版本稳定性测试结果!$E$5:$E$2318,"JV")</f>
        <v>0</v>
      </c>
      <c r="H496" s="99">
        <f>COUNTIFS(常规版本稳定性测试结果!$X$5:$X$2318,汇总!$B496,常规版本稳定性测试结果!$X$5:$X$2318,$B496,常规版本稳定性测试结果!$E$5:$E$2318,"FBU")</f>
        <v>0</v>
      </c>
      <c r="I496" s="99">
        <f>COUNTIFS(常规版本稳定性测试结果!$X$5:$X$2318,汇总!$B496,常规版本稳定性测试结果!$X$5:$X$2318,$B496,常规版本稳定性测试结果!$E$5:$E$2318,"LinuxPC")</f>
        <v>0</v>
      </c>
      <c r="J496" s="99">
        <f>COUNTIFS(常规版本稳定性测试结果!$X$5:$X$2318,汇总!$B496,常规版本稳定性测试结果!$X$5:$X$2318,$B496,常规版本稳定性测试结果!$E$5:$E$2318,"Monkey")</f>
        <v>0</v>
      </c>
    </row>
    <row r="497" spans="2:10" hidden="1" outlineLevel="1">
      <c r="B497" s="112">
        <v>43612</v>
      </c>
      <c r="C497" s="97"/>
      <c r="D497" s="97">
        <f>COUNTIFS(常规版本稳定性测试结果!$X$5:$X$2318,汇总!$B497,常规版本稳定性测试结果!$X$5:$X$2318,$B497)</f>
        <v>0</v>
      </c>
      <c r="E497" s="97">
        <f>COUNTIFS(常规版本稳定性测试结果!$X$5:$X$2318,汇总!$B497,常规版本稳定性测试结果!$X$5:$X$2318,$B497,常规版本稳定性测试结果!$AH$5:$AH$2318,"OK")</f>
        <v>0</v>
      </c>
      <c r="F497" s="98">
        <f>COUNTIFS(常规版本稳定性测试结果!$X$5:$X$2318,汇总!$B497,常规版本稳定性测试结果!$X$5:$X$2318,$B497,常规版本稳定性测试结果!$AH$5:$AH$2318,"NG")</f>
        <v>0</v>
      </c>
      <c r="G497" s="99">
        <f>COUNTIFS(常规版本稳定性测试结果!$X$5:$X$2318,汇总!$B497,常规版本稳定性测试结果!$X$5:$X$2318,$B497,常规版本稳定性测试结果!$E$5:$E$2318,"JV")</f>
        <v>0</v>
      </c>
      <c r="H497" s="99">
        <f>COUNTIFS(常规版本稳定性测试结果!$X$5:$X$2318,汇总!$B497,常规版本稳定性测试结果!$X$5:$X$2318,$B497,常规版本稳定性测试结果!$E$5:$E$2318,"FBU")</f>
        <v>0</v>
      </c>
      <c r="I497" s="99">
        <f>COUNTIFS(常规版本稳定性测试结果!$X$5:$X$2318,汇总!$B497,常规版本稳定性测试结果!$X$5:$X$2318,$B497,常规版本稳定性测试结果!$E$5:$E$2318,"LinuxPC")</f>
        <v>0</v>
      </c>
      <c r="J497" s="99">
        <f>COUNTIFS(常规版本稳定性测试结果!$X$5:$X$2318,汇总!$B497,常规版本稳定性测试结果!$X$5:$X$2318,$B497,常规版本稳定性测试结果!$E$5:$E$2318,"Monkey")</f>
        <v>0</v>
      </c>
    </row>
    <row r="498" spans="2:10" hidden="1" outlineLevel="1">
      <c r="B498" s="112">
        <v>43613</v>
      </c>
      <c r="C498" s="97"/>
      <c r="D498" s="97">
        <f>COUNTIFS(常规版本稳定性测试结果!$X$5:$X$2318,汇总!$B498,常规版本稳定性测试结果!$X$5:$X$2318,$B498)</f>
        <v>0</v>
      </c>
      <c r="E498" s="97">
        <f>COUNTIFS(常规版本稳定性测试结果!$X$5:$X$2318,汇总!$B498,常规版本稳定性测试结果!$X$5:$X$2318,$B498,常规版本稳定性测试结果!$AH$5:$AH$2318,"OK")</f>
        <v>0</v>
      </c>
      <c r="F498" s="98">
        <f>COUNTIFS(常规版本稳定性测试结果!$X$5:$X$2318,汇总!$B498,常规版本稳定性测试结果!$X$5:$X$2318,$B498,常规版本稳定性测试结果!$AH$5:$AH$2318,"NG")</f>
        <v>0</v>
      </c>
      <c r="G498" s="99">
        <f>COUNTIFS(常规版本稳定性测试结果!$X$5:$X$2318,汇总!$B498,常规版本稳定性测试结果!$X$5:$X$2318,$B498,常规版本稳定性测试结果!$E$5:$E$2318,"JV")</f>
        <v>0</v>
      </c>
      <c r="H498" s="99">
        <f>COUNTIFS(常规版本稳定性测试结果!$X$5:$X$2318,汇总!$B498,常规版本稳定性测试结果!$X$5:$X$2318,$B498,常规版本稳定性测试结果!$E$5:$E$2318,"FBU")</f>
        <v>0</v>
      </c>
      <c r="I498" s="99">
        <f>COUNTIFS(常规版本稳定性测试结果!$X$5:$X$2318,汇总!$B498,常规版本稳定性测试结果!$X$5:$X$2318,$B498,常规版本稳定性测试结果!$E$5:$E$2318,"LinuxPC")</f>
        <v>0</v>
      </c>
      <c r="J498" s="99">
        <f>COUNTIFS(常规版本稳定性测试结果!$X$5:$X$2318,汇总!$B498,常规版本稳定性测试结果!$X$5:$X$2318,$B498,常规版本稳定性测试结果!$E$5:$E$2318,"Monkey")</f>
        <v>0</v>
      </c>
    </row>
    <row r="499" spans="2:10" hidden="1" outlineLevel="1">
      <c r="B499" s="112">
        <v>43614</v>
      </c>
      <c r="C499" s="97"/>
      <c r="D499" s="97">
        <f>COUNTIFS(常规版本稳定性测试结果!$X$5:$X$2318,汇总!$B499,常规版本稳定性测试结果!$X$5:$X$2318,$B499)</f>
        <v>0</v>
      </c>
      <c r="E499" s="97">
        <f>COUNTIFS(常规版本稳定性测试结果!$X$5:$X$2318,汇总!$B499,常规版本稳定性测试结果!$X$5:$X$2318,$B499,常规版本稳定性测试结果!$AH$5:$AH$2318,"OK")</f>
        <v>0</v>
      </c>
      <c r="F499" s="98">
        <f>COUNTIFS(常规版本稳定性测试结果!$X$5:$X$2318,汇总!$B499,常规版本稳定性测试结果!$X$5:$X$2318,$B499,常规版本稳定性测试结果!$AH$5:$AH$2318,"NG")</f>
        <v>0</v>
      </c>
      <c r="G499" s="99">
        <f>COUNTIFS(常规版本稳定性测试结果!$X$5:$X$2318,汇总!$B499,常规版本稳定性测试结果!$X$5:$X$2318,$B499,常规版本稳定性测试结果!$E$5:$E$2318,"JV")</f>
        <v>0</v>
      </c>
      <c r="H499" s="99">
        <f>COUNTIFS(常规版本稳定性测试结果!$X$5:$X$2318,汇总!$B499,常规版本稳定性测试结果!$X$5:$X$2318,$B499,常规版本稳定性测试结果!$E$5:$E$2318,"FBU")</f>
        <v>0</v>
      </c>
      <c r="I499" s="99">
        <f>COUNTIFS(常规版本稳定性测试结果!$X$5:$X$2318,汇总!$B499,常规版本稳定性测试结果!$X$5:$X$2318,$B499,常规版本稳定性测试结果!$E$5:$E$2318,"LinuxPC")</f>
        <v>0</v>
      </c>
      <c r="J499" s="99">
        <f>COUNTIFS(常规版本稳定性测试结果!$X$5:$X$2318,汇总!$B499,常规版本稳定性测试结果!$X$5:$X$2318,$B499,常规版本稳定性测试结果!$E$5:$E$2318,"Monkey")</f>
        <v>0</v>
      </c>
    </row>
    <row r="500" spans="2:10" hidden="1" outlineLevel="1">
      <c r="B500" s="112">
        <v>43615</v>
      </c>
      <c r="C500" s="97"/>
      <c r="D500" s="97">
        <f>COUNTIFS(常规版本稳定性测试结果!$X$5:$X$2318,汇总!$B500,常规版本稳定性测试结果!$X$5:$X$2318,$B500)</f>
        <v>0</v>
      </c>
      <c r="E500" s="97">
        <f>COUNTIFS(常规版本稳定性测试结果!$X$5:$X$2318,汇总!$B500,常规版本稳定性测试结果!$X$5:$X$2318,$B500,常规版本稳定性测试结果!$AH$5:$AH$2318,"OK")</f>
        <v>0</v>
      </c>
      <c r="F500" s="98">
        <f>COUNTIFS(常规版本稳定性测试结果!$X$5:$X$2318,汇总!$B500,常规版本稳定性测试结果!$X$5:$X$2318,$B500,常规版本稳定性测试结果!$AH$5:$AH$2318,"NG")</f>
        <v>0</v>
      </c>
      <c r="G500" s="99">
        <f>COUNTIFS(常规版本稳定性测试结果!$X$5:$X$2318,汇总!$B500,常规版本稳定性测试结果!$X$5:$X$2318,$B500,常规版本稳定性测试结果!$E$5:$E$2318,"JV")</f>
        <v>0</v>
      </c>
      <c r="H500" s="99">
        <f>COUNTIFS(常规版本稳定性测试结果!$X$5:$X$2318,汇总!$B500,常规版本稳定性测试结果!$X$5:$X$2318,$B500,常规版本稳定性测试结果!$E$5:$E$2318,"FBU")</f>
        <v>0</v>
      </c>
      <c r="I500" s="99">
        <f>COUNTIFS(常规版本稳定性测试结果!$X$5:$X$2318,汇总!$B500,常规版本稳定性测试结果!$X$5:$X$2318,$B500,常规版本稳定性测试结果!$E$5:$E$2318,"LinuxPC")</f>
        <v>0</v>
      </c>
      <c r="J500" s="99">
        <f>COUNTIFS(常规版本稳定性测试结果!$X$5:$X$2318,汇总!$B500,常规版本稳定性测试结果!$X$5:$X$2318,$B500,常规版本稳定性测试结果!$E$5:$E$2318,"Monkey")</f>
        <v>0</v>
      </c>
    </row>
    <row r="501" spans="2:10" hidden="1" outlineLevel="1">
      <c r="B501" s="112">
        <v>43616</v>
      </c>
      <c r="C501" s="97"/>
      <c r="D501" s="97">
        <f>COUNTIFS(常规版本稳定性测试结果!$X$5:$X$2318,汇总!$B501,常规版本稳定性测试结果!$X$5:$X$2318,$B501)</f>
        <v>0</v>
      </c>
      <c r="E501" s="97">
        <f>COUNTIFS(常规版本稳定性测试结果!$X$5:$X$2318,汇总!$B501,常规版本稳定性测试结果!$X$5:$X$2318,$B501,常规版本稳定性测试结果!$AH$5:$AH$2318,"OK")</f>
        <v>0</v>
      </c>
      <c r="F501" s="98">
        <f>COUNTIFS(常规版本稳定性测试结果!$X$5:$X$2318,汇总!$B501,常规版本稳定性测试结果!$X$5:$X$2318,$B501,常规版本稳定性测试结果!$AH$5:$AH$2318,"NG")</f>
        <v>0</v>
      </c>
      <c r="G501" s="99">
        <f>COUNTIFS(常规版本稳定性测试结果!$X$5:$X$2318,汇总!$B501,常规版本稳定性测试结果!$X$5:$X$2318,$B501,常规版本稳定性测试结果!$E$5:$E$2318,"JV")</f>
        <v>0</v>
      </c>
      <c r="H501" s="99">
        <f>COUNTIFS(常规版本稳定性测试结果!$X$5:$X$2318,汇总!$B501,常规版本稳定性测试结果!$X$5:$X$2318,$B501,常规版本稳定性测试结果!$E$5:$E$2318,"FBU")</f>
        <v>0</v>
      </c>
      <c r="I501" s="99">
        <f>COUNTIFS(常规版本稳定性测试结果!$X$5:$X$2318,汇总!$B501,常规版本稳定性测试结果!$X$5:$X$2318,$B501,常规版本稳定性测试结果!$E$5:$E$2318,"LinuxPC")</f>
        <v>0</v>
      </c>
      <c r="J501" s="99">
        <f>COUNTIFS(常规版本稳定性测试结果!$X$5:$X$2318,汇总!$B501,常规版本稳定性测试结果!$X$5:$X$2318,$B501,常规版本稳定性测试结果!$E$5:$E$2318,"Monkey")</f>
        <v>0</v>
      </c>
    </row>
    <row r="502" spans="2:10" collapsed="1">
      <c r="B502" s="112">
        <v>43617</v>
      </c>
      <c r="C502" s="97"/>
      <c r="D502" s="97">
        <f>COUNTIFS(常规版本稳定性测试结果!$X$5:$X$2318,汇总!$B502,常规版本稳定性测试结果!$X$5:$X$2318,$B502)</f>
        <v>0</v>
      </c>
      <c r="E502" s="97">
        <f>COUNTIFS(常规版本稳定性测试结果!$X$5:$X$2318,汇总!$B502,常规版本稳定性测试结果!$X$5:$X$2318,$B502,常规版本稳定性测试结果!$AH$5:$AH$2318,"OK")</f>
        <v>0</v>
      </c>
      <c r="F502" s="98">
        <f>COUNTIFS(常规版本稳定性测试结果!$X$5:$X$2318,汇总!$B502,常规版本稳定性测试结果!$X$5:$X$2318,$B502,常规版本稳定性测试结果!$AH$5:$AH$2318,"NG")</f>
        <v>0</v>
      </c>
      <c r="G502" s="99">
        <f>COUNTIFS(常规版本稳定性测试结果!$X$5:$X$2318,汇总!$B502,常规版本稳定性测试结果!$X$5:$X$2318,$B502,常规版本稳定性测试结果!$E$5:$E$2318,"JV")</f>
        <v>0</v>
      </c>
      <c r="H502" s="99">
        <f>COUNTIFS(常规版本稳定性测试结果!$X$5:$X$2318,汇总!$B502,常规版本稳定性测试结果!$X$5:$X$2318,$B502,常规版本稳定性测试结果!$E$5:$E$2318,"FBU")</f>
        <v>0</v>
      </c>
      <c r="I502" s="99">
        <f>COUNTIFS(常规版本稳定性测试结果!$X$5:$X$2318,汇总!$B502,常规版本稳定性测试结果!$X$5:$X$2318,$B502,常规版本稳定性测试结果!$E$5:$E$2318,"LinuxPC")</f>
        <v>0</v>
      </c>
      <c r="J502" s="99">
        <f>COUNTIFS(常规版本稳定性测试结果!$X$5:$X$2318,汇总!$B502,常规版本稳定性测试结果!$X$5:$X$2318,$B502,常规版本稳定性测试结果!$E$5:$E$2318,"Monkey")</f>
        <v>0</v>
      </c>
    </row>
    <row r="503" spans="2:10" hidden="1" outlineLevel="1">
      <c r="B503" s="112">
        <v>43618</v>
      </c>
      <c r="C503" s="97"/>
      <c r="D503" s="97">
        <f>COUNTIFS(常规版本稳定性测试结果!$X$5:$X$2318,汇总!$B503,常规版本稳定性测试结果!$X$5:$X$2318,$B503)</f>
        <v>0</v>
      </c>
      <c r="E503" s="97">
        <f>COUNTIFS(常规版本稳定性测试结果!$X$5:$X$2318,汇总!$B503,常规版本稳定性测试结果!$X$5:$X$2318,$B503,常规版本稳定性测试结果!$AH$5:$AH$2318,"OK")</f>
        <v>0</v>
      </c>
      <c r="F503" s="98">
        <f>COUNTIFS(常规版本稳定性测试结果!$X$5:$X$2318,汇总!$B503,常规版本稳定性测试结果!$X$5:$X$2318,$B503,常规版本稳定性测试结果!$AH$5:$AH$2318,"NG")</f>
        <v>0</v>
      </c>
      <c r="G503" s="99">
        <f>COUNTIFS(常规版本稳定性测试结果!$X$5:$X$2318,汇总!$B503,常规版本稳定性测试结果!$X$5:$X$2318,$B503,常规版本稳定性测试结果!$E$5:$E$2318,"JV")</f>
        <v>0</v>
      </c>
      <c r="H503" s="99">
        <f>COUNTIFS(常规版本稳定性测试结果!$X$5:$X$2318,汇总!$B503,常规版本稳定性测试结果!$X$5:$X$2318,$B503,常规版本稳定性测试结果!$E$5:$E$2318,"FBU")</f>
        <v>0</v>
      </c>
      <c r="I503" s="99">
        <f>COUNTIFS(常规版本稳定性测试结果!$X$5:$X$2318,汇总!$B503,常规版本稳定性测试结果!$X$5:$X$2318,$B503,常规版本稳定性测试结果!$E$5:$E$2318,"LinuxPC")</f>
        <v>0</v>
      </c>
      <c r="J503" s="99">
        <f>COUNTIFS(常规版本稳定性测试结果!$X$5:$X$2318,汇总!$B503,常规版本稳定性测试结果!$X$5:$X$2318,$B503,常规版本稳定性测试结果!$E$5:$E$2318,"Monkey")</f>
        <v>0</v>
      </c>
    </row>
    <row r="504" spans="2:10" hidden="1" outlineLevel="1">
      <c r="B504" s="112">
        <v>43619</v>
      </c>
      <c r="C504" s="97"/>
      <c r="D504" s="97">
        <f>COUNTIFS(常规版本稳定性测试结果!$X$5:$X$2318,汇总!$B504,常规版本稳定性测试结果!$X$5:$X$2318,$B504)</f>
        <v>0</v>
      </c>
      <c r="E504" s="97">
        <f>COUNTIFS(常规版本稳定性测试结果!$X$5:$X$2318,汇总!$B504,常规版本稳定性测试结果!$X$5:$X$2318,$B504,常规版本稳定性测试结果!$AH$5:$AH$2318,"OK")</f>
        <v>0</v>
      </c>
      <c r="F504" s="98">
        <f>COUNTIFS(常规版本稳定性测试结果!$X$5:$X$2318,汇总!$B504,常规版本稳定性测试结果!$X$5:$X$2318,$B504,常规版本稳定性测试结果!$AH$5:$AH$2318,"NG")</f>
        <v>0</v>
      </c>
      <c r="G504" s="99">
        <f>COUNTIFS(常规版本稳定性测试结果!$X$5:$X$2318,汇总!$B504,常规版本稳定性测试结果!$X$5:$X$2318,$B504,常规版本稳定性测试结果!$E$5:$E$2318,"JV")</f>
        <v>0</v>
      </c>
      <c r="H504" s="99">
        <f>COUNTIFS(常规版本稳定性测试结果!$X$5:$X$2318,汇总!$B504,常规版本稳定性测试结果!$X$5:$X$2318,$B504,常规版本稳定性测试结果!$E$5:$E$2318,"FBU")</f>
        <v>0</v>
      </c>
      <c r="I504" s="99">
        <f>COUNTIFS(常规版本稳定性测试结果!$X$5:$X$2318,汇总!$B504,常规版本稳定性测试结果!$X$5:$X$2318,$B504,常规版本稳定性测试结果!$E$5:$E$2318,"LinuxPC")</f>
        <v>0</v>
      </c>
      <c r="J504" s="99">
        <f>COUNTIFS(常规版本稳定性测试结果!$X$5:$X$2318,汇总!$B504,常规版本稳定性测试结果!$X$5:$X$2318,$B504,常规版本稳定性测试结果!$E$5:$E$2318,"Monkey")</f>
        <v>0</v>
      </c>
    </row>
    <row r="505" spans="2:10" hidden="1" outlineLevel="1">
      <c r="B505" s="112">
        <v>43620</v>
      </c>
      <c r="C505" s="97"/>
      <c r="D505" s="97">
        <f>COUNTIFS(常规版本稳定性测试结果!$X$5:$X$2318,汇总!$B505,常规版本稳定性测试结果!$X$5:$X$2318,$B505)</f>
        <v>0</v>
      </c>
      <c r="E505" s="97">
        <f>COUNTIFS(常规版本稳定性测试结果!$X$5:$X$2318,汇总!$B505,常规版本稳定性测试结果!$X$5:$X$2318,$B505,常规版本稳定性测试结果!$AH$5:$AH$2318,"OK")</f>
        <v>0</v>
      </c>
      <c r="F505" s="98">
        <f>COUNTIFS(常规版本稳定性测试结果!$X$5:$X$2318,汇总!$B505,常规版本稳定性测试结果!$X$5:$X$2318,$B505,常规版本稳定性测试结果!$AH$5:$AH$2318,"NG")</f>
        <v>0</v>
      </c>
      <c r="G505" s="99">
        <f>COUNTIFS(常规版本稳定性测试结果!$X$5:$X$2318,汇总!$B505,常规版本稳定性测试结果!$X$5:$X$2318,$B505,常规版本稳定性测试结果!$E$5:$E$2318,"JV")</f>
        <v>0</v>
      </c>
      <c r="H505" s="99">
        <f>COUNTIFS(常规版本稳定性测试结果!$X$5:$X$2318,汇总!$B505,常规版本稳定性测试结果!$X$5:$X$2318,$B505,常规版本稳定性测试结果!$E$5:$E$2318,"FBU")</f>
        <v>0</v>
      </c>
      <c r="I505" s="99">
        <f>COUNTIFS(常规版本稳定性测试结果!$X$5:$X$2318,汇总!$B505,常规版本稳定性测试结果!$X$5:$X$2318,$B505,常规版本稳定性测试结果!$E$5:$E$2318,"LinuxPC")</f>
        <v>0</v>
      </c>
      <c r="J505" s="99">
        <f>COUNTIFS(常规版本稳定性测试结果!$X$5:$X$2318,汇总!$B505,常规版本稳定性测试结果!$X$5:$X$2318,$B505,常规版本稳定性测试结果!$E$5:$E$2318,"Monkey")</f>
        <v>0</v>
      </c>
    </row>
    <row r="506" spans="2:10" hidden="1" outlineLevel="1">
      <c r="B506" s="112">
        <v>43621</v>
      </c>
      <c r="C506" s="97"/>
      <c r="D506" s="97">
        <f>COUNTIFS(常规版本稳定性测试结果!$X$5:$X$2318,汇总!$B506,常规版本稳定性测试结果!$X$5:$X$2318,$B506)</f>
        <v>0</v>
      </c>
      <c r="E506" s="97">
        <f>COUNTIFS(常规版本稳定性测试结果!$X$5:$X$2318,汇总!$B506,常规版本稳定性测试结果!$X$5:$X$2318,$B506,常规版本稳定性测试结果!$AH$5:$AH$2318,"OK")</f>
        <v>0</v>
      </c>
      <c r="F506" s="98">
        <f>COUNTIFS(常规版本稳定性测试结果!$X$5:$X$2318,汇总!$B506,常规版本稳定性测试结果!$X$5:$X$2318,$B506,常规版本稳定性测试结果!$AH$5:$AH$2318,"NG")</f>
        <v>0</v>
      </c>
      <c r="G506" s="99">
        <f>COUNTIFS(常规版本稳定性测试结果!$X$5:$X$2318,汇总!$B506,常规版本稳定性测试结果!$X$5:$X$2318,$B506,常规版本稳定性测试结果!$E$5:$E$2318,"JV")</f>
        <v>0</v>
      </c>
      <c r="H506" s="99">
        <f>COUNTIFS(常规版本稳定性测试结果!$X$5:$X$2318,汇总!$B506,常规版本稳定性测试结果!$X$5:$X$2318,$B506,常规版本稳定性测试结果!$E$5:$E$2318,"FBU")</f>
        <v>0</v>
      </c>
      <c r="I506" s="99">
        <f>COUNTIFS(常规版本稳定性测试结果!$X$5:$X$2318,汇总!$B506,常规版本稳定性测试结果!$X$5:$X$2318,$B506,常规版本稳定性测试结果!$E$5:$E$2318,"LinuxPC")</f>
        <v>0</v>
      </c>
      <c r="J506" s="99">
        <f>COUNTIFS(常规版本稳定性测试结果!$X$5:$X$2318,汇总!$B506,常规版本稳定性测试结果!$X$5:$X$2318,$B506,常规版本稳定性测试结果!$E$5:$E$2318,"Monkey")</f>
        <v>0</v>
      </c>
    </row>
    <row r="507" spans="2:10" hidden="1" outlineLevel="1">
      <c r="B507" s="112">
        <v>43622</v>
      </c>
      <c r="C507" s="97"/>
      <c r="D507" s="97">
        <f>COUNTIFS(常规版本稳定性测试结果!$X$5:$X$2318,汇总!$B507,常规版本稳定性测试结果!$X$5:$X$2318,$B507)</f>
        <v>0</v>
      </c>
      <c r="E507" s="97">
        <f>COUNTIFS(常规版本稳定性测试结果!$X$5:$X$2318,汇总!$B507,常规版本稳定性测试结果!$X$5:$X$2318,$B507,常规版本稳定性测试结果!$AH$5:$AH$2318,"OK")</f>
        <v>0</v>
      </c>
      <c r="F507" s="98">
        <f>COUNTIFS(常规版本稳定性测试结果!$X$5:$X$2318,汇总!$B507,常规版本稳定性测试结果!$X$5:$X$2318,$B507,常规版本稳定性测试结果!$AH$5:$AH$2318,"NG")</f>
        <v>0</v>
      </c>
      <c r="G507" s="99">
        <f>COUNTIFS(常规版本稳定性测试结果!$X$5:$X$2318,汇总!$B507,常规版本稳定性测试结果!$X$5:$X$2318,$B507,常规版本稳定性测试结果!$E$5:$E$2318,"JV")</f>
        <v>0</v>
      </c>
      <c r="H507" s="99">
        <f>COUNTIFS(常规版本稳定性测试结果!$X$5:$X$2318,汇总!$B507,常规版本稳定性测试结果!$X$5:$X$2318,$B507,常规版本稳定性测试结果!$E$5:$E$2318,"FBU")</f>
        <v>0</v>
      </c>
      <c r="I507" s="99">
        <f>COUNTIFS(常规版本稳定性测试结果!$X$5:$X$2318,汇总!$B507,常规版本稳定性测试结果!$X$5:$X$2318,$B507,常规版本稳定性测试结果!$E$5:$E$2318,"LinuxPC")</f>
        <v>0</v>
      </c>
      <c r="J507" s="99">
        <f>COUNTIFS(常规版本稳定性测试结果!$X$5:$X$2318,汇总!$B507,常规版本稳定性测试结果!$X$5:$X$2318,$B507,常规版本稳定性测试结果!$E$5:$E$2318,"Monkey")</f>
        <v>0</v>
      </c>
    </row>
    <row r="508" spans="2:10" hidden="1" outlineLevel="1">
      <c r="B508" s="112">
        <v>43623</v>
      </c>
      <c r="C508" s="97"/>
      <c r="D508" s="97">
        <f>COUNTIFS(常规版本稳定性测试结果!$X$5:$X$2318,汇总!$B508,常规版本稳定性测试结果!$X$5:$X$2318,$B508)</f>
        <v>0</v>
      </c>
      <c r="E508" s="97">
        <f>COUNTIFS(常规版本稳定性测试结果!$X$5:$X$2318,汇总!$B508,常规版本稳定性测试结果!$X$5:$X$2318,$B508,常规版本稳定性测试结果!$AH$5:$AH$2318,"OK")</f>
        <v>0</v>
      </c>
      <c r="F508" s="98">
        <f>COUNTIFS(常规版本稳定性测试结果!$X$5:$X$2318,汇总!$B508,常规版本稳定性测试结果!$X$5:$X$2318,$B508,常规版本稳定性测试结果!$AH$5:$AH$2318,"NG")</f>
        <v>0</v>
      </c>
      <c r="G508" s="99">
        <f>COUNTIFS(常规版本稳定性测试结果!$X$5:$X$2318,汇总!$B508,常规版本稳定性测试结果!$X$5:$X$2318,$B508,常规版本稳定性测试结果!$E$5:$E$2318,"JV")</f>
        <v>0</v>
      </c>
      <c r="H508" s="99">
        <f>COUNTIFS(常规版本稳定性测试结果!$X$5:$X$2318,汇总!$B508,常规版本稳定性测试结果!$X$5:$X$2318,$B508,常规版本稳定性测试结果!$E$5:$E$2318,"FBU")</f>
        <v>0</v>
      </c>
      <c r="I508" s="99">
        <f>COUNTIFS(常规版本稳定性测试结果!$X$5:$X$2318,汇总!$B508,常规版本稳定性测试结果!$X$5:$X$2318,$B508,常规版本稳定性测试结果!$E$5:$E$2318,"LinuxPC")</f>
        <v>0</v>
      </c>
      <c r="J508" s="99">
        <f>COUNTIFS(常规版本稳定性测试结果!$X$5:$X$2318,汇总!$B508,常规版本稳定性测试结果!$X$5:$X$2318,$B508,常规版本稳定性测试结果!$E$5:$E$2318,"Monkey")</f>
        <v>0</v>
      </c>
    </row>
    <row r="509" spans="2:10" hidden="1" outlineLevel="1">
      <c r="B509" s="112">
        <v>43624</v>
      </c>
      <c r="C509" s="97"/>
      <c r="D509" s="97">
        <f>COUNTIFS(常规版本稳定性测试结果!$X$5:$X$2318,汇总!$B509,常规版本稳定性测试结果!$X$5:$X$2318,$B509)</f>
        <v>0</v>
      </c>
      <c r="E509" s="97">
        <f>COUNTIFS(常规版本稳定性测试结果!$X$5:$X$2318,汇总!$B509,常规版本稳定性测试结果!$X$5:$X$2318,$B509,常规版本稳定性测试结果!$AH$5:$AH$2318,"OK")</f>
        <v>0</v>
      </c>
      <c r="F509" s="98">
        <f>COUNTIFS(常规版本稳定性测试结果!$X$5:$X$2318,汇总!$B509,常规版本稳定性测试结果!$X$5:$X$2318,$B509,常规版本稳定性测试结果!$AH$5:$AH$2318,"NG")</f>
        <v>0</v>
      </c>
      <c r="G509" s="99">
        <f>COUNTIFS(常规版本稳定性测试结果!$X$5:$X$2318,汇总!$B509,常规版本稳定性测试结果!$X$5:$X$2318,$B509,常规版本稳定性测试结果!$E$5:$E$2318,"JV")</f>
        <v>0</v>
      </c>
      <c r="H509" s="99">
        <f>COUNTIFS(常规版本稳定性测试结果!$X$5:$X$2318,汇总!$B509,常规版本稳定性测试结果!$X$5:$X$2318,$B509,常规版本稳定性测试结果!$E$5:$E$2318,"FBU")</f>
        <v>0</v>
      </c>
      <c r="I509" s="99">
        <f>COUNTIFS(常规版本稳定性测试结果!$X$5:$X$2318,汇总!$B509,常规版本稳定性测试结果!$X$5:$X$2318,$B509,常规版本稳定性测试结果!$E$5:$E$2318,"LinuxPC")</f>
        <v>0</v>
      </c>
      <c r="J509" s="99">
        <f>COUNTIFS(常规版本稳定性测试结果!$X$5:$X$2318,汇总!$B509,常规版本稳定性测试结果!$X$5:$X$2318,$B509,常规版本稳定性测试结果!$E$5:$E$2318,"Monkey")</f>
        <v>0</v>
      </c>
    </row>
    <row r="510" spans="2:10" hidden="1" outlineLevel="1">
      <c r="B510" s="112">
        <v>43625</v>
      </c>
      <c r="C510" s="97"/>
      <c r="D510" s="97">
        <f>COUNTIFS(常规版本稳定性测试结果!$X$5:$X$2318,汇总!$B510,常规版本稳定性测试结果!$X$5:$X$2318,$B510)</f>
        <v>0</v>
      </c>
      <c r="E510" s="97">
        <f>COUNTIFS(常规版本稳定性测试结果!$X$5:$X$2318,汇总!$B510,常规版本稳定性测试结果!$X$5:$X$2318,$B510,常规版本稳定性测试结果!$AH$5:$AH$2318,"OK")</f>
        <v>0</v>
      </c>
      <c r="F510" s="98">
        <f>COUNTIFS(常规版本稳定性测试结果!$X$5:$X$2318,汇总!$B510,常规版本稳定性测试结果!$X$5:$X$2318,$B510,常规版本稳定性测试结果!$AH$5:$AH$2318,"NG")</f>
        <v>0</v>
      </c>
      <c r="G510" s="99">
        <f>COUNTIFS(常规版本稳定性测试结果!$X$5:$X$2318,汇总!$B510,常规版本稳定性测试结果!$X$5:$X$2318,$B510,常规版本稳定性测试结果!$E$5:$E$2318,"JV")</f>
        <v>0</v>
      </c>
      <c r="H510" s="99">
        <f>COUNTIFS(常规版本稳定性测试结果!$X$5:$X$2318,汇总!$B510,常规版本稳定性测试结果!$X$5:$X$2318,$B510,常规版本稳定性测试结果!$E$5:$E$2318,"FBU")</f>
        <v>0</v>
      </c>
      <c r="I510" s="99">
        <f>COUNTIFS(常规版本稳定性测试结果!$X$5:$X$2318,汇总!$B510,常规版本稳定性测试结果!$X$5:$X$2318,$B510,常规版本稳定性测试结果!$E$5:$E$2318,"LinuxPC")</f>
        <v>0</v>
      </c>
      <c r="J510" s="99">
        <f>COUNTIFS(常规版本稳定性测试结果!$X$5:$X$2318,汇总!$B510,常规版本稳定性测试结果!$X$5:$X$2318,$B510,常规版本稳定性测试结果!$E$5:$E$2318,"Monkey")</f>
        <v>0</v>
      </c>
    </row>
    <row r="511" spans="2:10" hidden="1" outlineLevel="1">
      <c r="B511" s="112">
        <v>43626</v>
      </c>
      <c r="C511" s="97"/>
      <c r="D511" s="97">
        <f>COUNTIFS(常规版本稳定性测试结果!$X$5:$X$2318,汇总!$B511,常规版本稳定性测试结果!$X$5:$X$2318,$B511)</f>
        <v>0</v>
      </c>
      <c r="E511" s="97">
        <f>COUNTIFS(常规版本稳定性测试结果!$X$5:$X$2318,汇总!$B511,常规版本稳定性测试结果!$X$5:$X$2318,$B511,常规版本稳定性测试结果!$AH$5:$AH$2318,"OK")</f>
        <v>0</v>
      </c>
      <c r="F511" s="98">
        <f>COUNTIFS(常规版本稳定性测试结果!$X$5:$X$2318,汇总!$B511,常规版本稳定性测试结果!$X$5:$X$2318,$B511,常规版本稳定性测试结果!$AH$5:$AH$2318,"NG")</f>
        <v>0</v>
      </c>
      <c r="G511" s="99">
        <f>COUNTIFS(常规版本稳定性测试结果!$X$5:$X$2318,汇总!$B511,常规版本稳定性测试结果!$X$5:$X$2318,$B511,常规版本稳定性测试结果!$E$5:$E$2318,"JV")</f>
        <v>0</v>
      </c>
      <c r="H511" s="99">
        <f>COUNTIFS(常规版本稳定性测试结果!$X$5:$X$2318,汇总!$B511,常规版本稳定性测试结果!$X$5:$X$2318,$B511,常规版本稳定性测试结果!$E$5:$E$2318,"FBU")</f>
        <v>0</v>
      </c>
      <c r="I511" s="99">
        <f>COUNTIFS(常规版本稳定性测试结果!$X$5:$X$2318,汇总!$B511,常规版本稳定性测试结果!$X$5:$X$2318,$B511,常规版本稳定性测试结果!$E$5:$E$2318,"LinuxPC")</f>
        <v>0</v>
      </c>
      <c r="J511" s="99">
        <f>COUNTIFS(常规版本稳定性测试结果!$X$5:$X$2318,汇总!$B511,常规版本稳定性测试结果!$X$5:$X$2318,$B511,常规版本稳定性测试结果!$E$5:$E$2318,"Monkey")</f>
        <v>0</v>
      </c>
    </row>
    <row r="512" spans="2:10" hidden="1" outlineLevel="1">
      <c r="B512" s="112">
        <v>43627</v>
      </c>
      <c r="C512" s="97"/>
      <c r="D512" s="97">
        <f>COUNTIFS(常规版本稳定性测试结果!$X$5:$X$2318,汇总!$B512,常规版本稳定性测试结果!$X$5:$X$2318,$B512)</f>
        <v>0</v>
      </c>
      <c r="E512" s="97">
        <f>COUNTIFS(常规版本稳定性测试结果!$X$5:$X$2318,汇总!$B512,常规版本稳定性测试结果!$X$5:$X$2318,$B512,常规版本稳定性测试结果!$AH$5:$AH$2318,"OK")</f>
        <v>0</v>
      </c>
      <c r="F512" s="98">
        <f>COUNTIFS(常规版本稳定性测试结果!$X$5:$X$2318,汇总!$B512,常规版本稳定性测试结果!$X$5:$X$2318,$B512,常规版本稳定性测试结果!$AH$5:$AH$2318,"NG")</f>
        <v>0</v>
      </c>
      <c r="G512" s="99">
        <f>COUNTIFS(常规版本稳定性测试结果!$X$5:$X$2318,汇总!$B512,常规版本稳定性测试结果!$X$5:$X$2318,$B512,常规版本稳定性测试结果!$E$5:$E$2318,"JV")</f>
        <v>0</v>
      </c>
      <c r="H512" s="99">
        <f>COUNTIFS(常规版本稳定性测试结果!$X$5:$X$2318,汇总!$B512,常规版本稳定性测试结果!$X$5:$X$2318,$B512,常规版本稳定性测试结果!$E$5:$E$2318,"FBU")</f>
        <v>0</v>
      </c>
      <c r="I512" s="99">
        <f>COUNTIFS(常规版本稳定性测试结果!$X$5:$X$2318,汇总!$B512,常规版本稳定性测试结果!$X$5:$X$2318,$B512,常规版本稳定性测试结果!$E$5:$E$2318,"LinuxPC")</f>
        <v>0</v>
      </c>
      <c r="J512" s="99">
        <f>COUNTIFS(常规版本稳定性测试结果!$X$5:$X$2318,汇总!$B512,常规版本稳定性测试结果!$X$5:$X$2318,$B512,常规版本稳定性测试结果!$E$5:$E$2318,"Monkey")</f>
        <v>0</v>
      </c>
    </row>
    <row r="513" spans="2:10" hidden="1" outlineLevel="1">
      <c r="B513" s="112">
        <v>43628</v>
      </c>
      <c r="C513" s="97"/>
      <c r="D513" s="97">
        <f>COUNTIFS(常规版本稳定性测试结果!$X$5:$X$2318,汇总!$B513,常规版本稳定性测试结果!$X$5:$X$2318,$B513)</f>
        <v>0</v>
      </c>
      <c r="E513" s="97">
        <f>COUNTIFS(常规版本稳定性测试结果!$X$5:$X$2318,汇总!$B513,常规版本稳定性测试结果!$X$5:$X$2318,$B513,常规版本稳定性测试结果!$AH$5:$AH$2318,"OK")</f>
        <v>0</v>
      </c>
      <c r="F513" s="98">
        <f>COUNTIFS(常规版本稳定性测试结果!$X$5:$X$2318,汇总!$B513,常规版本稳定性测试结果!$X$5:$X$2318,$B513,常规版本稳定性测试结果!$AH$5:$AH$2318,"NG")</f>
        <v>0</v>
      </c>
      <c r="G513" s="99">
        <f>COUNTIFS(常规版本稳定性测试结果!$X$5:$X$2318,汇总!$B513,常规版本稳定性测试结果!$X$5:$X$2318,$B513,常规版本稳定性测试结果!$E$5:$E$2318,"JV")</f>
        <v>0</v>
      </c>
      <c r="H513" s="99">
        <f>COUNTIFS(常规版本稳定性测试结果!$X$5:$X$2318,汇总!$B513,常规版本稳定性测试结果!$X$5:$X$2318,$B513,常规版本稳定性测试结果!$E$5:$E$2318,"FBU")</f>
        <v>0</v>
      </c>
      <c r="I513" s="99">
        <f>COUNTIFS(常规版本稳定性测试结果!$X$5:$X$2318,汇总!$B513,常规版本稳定性测试结果!$X$5:$X$2318,$B513,常规版本稳定性测试结果!$E$5:$E$2318,"LinuxPC")</f>
        <v>0</v>
      </c>
      <c r="J513" s="99">
        <f>COUNTIFS(常规版本稳定性测试结果!$X$5:$X$2318,汇总!$B513,常规版本稳定性测试结果!$X$5:$X$2318,$B513,常规版本稳定性测试结果!$E$5:$E$2318,"Monkey")</f>
        <v>0</v>
      </c>
    </row>
    <row r="514" spans="2:10" hidden="1" outlineLevel="1">
      <c r="B514" s="112">
        <v>43629</v>
      </c>
      <c r="C514" s="97"/>
      <c r="D514" s="97">
        <f>COUNTIFS(常规版本稳定性测试结果!$X$5:$X$2318,汇总!$B514,常规版本稳定性测试结果!$X$5:$X$2318,$B514)</f>
        <v>0</v>
      </c>
      <c r="E514" s="97">
        <f>COUNTIFS(常规版本稳定性测试结果!$X$5:$X$2318,汇总!$B514,常规版本稳定性测试结果!$X$5:$X$2318,$B514,常规版本稳定性测试结果!$AH$5:$AH$2318,"OK")</f>
        <v>0</v>
      </c>
      <c r="F514" s="98">
        <f>COUNTIFS(常规版本稳定性测试结果!$X$5:$X$2318,汇总!$B514,常规版本稳定性测试结果!$X$5:$X$2318,$B514,常规版本稳定性测试结果!$AH$5:$AH$2318,"NG")</f>
        <v>0</v>
      </c>
      <c r="G514" s="99">
        <f>COUNTIFS(常规版本稳定性测试结果!$X$5:$X$2318,汇总!$B514,常规版本稳定性测试结果!$X$5:$X$2318,$B514,常规版本稳定性测试结果!$E$5:$E$2318,"JV")</f>
        <v>0</v>
      </c>
      <c r="H514" s="99">
        <f>COUNTIFS(常规版本稳定性测试结果!$X$5:$X$2318,汇总!$B514,常规版本稳定性测试结果!$X$5:$X$2318,$B514,常规版本稳定性测试结果!$E$5:$E$2318,"FBU")</f>
        <v>0</v>
      </c>
      <c r="I514" s="99">
        <f>COUNTIFS(常规版本稳定性测试结果!$X$5:$X$2318,汇总!$B514,常规版本稳定性测试结果!$X$5:$X$2318,$B514,常规版本稳定性测试结果!$E$5:$E$2318,"LinuxPC")</f>
        <v>0</v>
      </c>
      <c r="J514" s="99">
        <f>COUNTIFS(常规版本稳定性测试结果!$X$5:$X$2318,汇总!$B514,常规版本稳定性测试结果!$X$5:$X$2318,$B514,常规版本稳定性测试结果!$E$5:$E$2318,"Monkey")</f>
        <v>0</v>
      </c>
    </row>
    <row r="515" spans="2:10" hidden="1" outlineLevel="1">
      <c r="B515" s="112">
        <v>43630</v>
      </c>
      <c r="C515" s="97"/>
      <c r="D515" s="97">
        <f>COUNTIFS(常规版本稳定性测试结果!$X$5:$X$2318,汇总!$B515,常规版本稳定性测试结果!$X$5:$X$2318,$B515)</f>
        <v>0</v>
      </c>
      <c r="E515" s="97">
        <f>COUNTIFS(常规版本稳定性测试结果!$X$5:$X$2318,汇总!$B515,常规版本稳定性测试结果!$X$5:$X$2318,$B515,常规版本稳定性测试结果!$AH$5:$AH$2318,"OK")</f>
        <v>0</v>
      </c>
      <c r="F515" s="98">
        <f>COUNTIFS(常规版本稳定性测试结果!$X$5:$X$2318,汇总!$B515,常规版本稳定性测试结果!$X$5:$X$2318,$B515,常规版本稳定性测试结果!$AH$5:$AH$2318,"NG")</f>
        <v>0</v>
      </c>
      <c r="G515" s="99">
        <f>COUNTIFS(常规版本稳定性测试结果!$X$5:$X$2318,汇总!$B515,常规版本稳定性测试结果!$X$5:$X$2318,$B515,常规版本稳定性测试结果!$E$5:$E$2318,"JV")</f>
        <v>0</v>
      </c>
      <c r="H515" s="99">
        <f>COUNTIFS(常规版本稳定性测试结果!$X$5:$X$2318,汇总!$B515,常规版本稳定性测试结果!$X$5:$X$2318,$B515,常规版本稳定性测试结果!$E$5:$E$2318,"FBU")</f>
        <v>0</v>
      </c>
      <c r="I515" s="99">
        <f>COUNTIFS(常规版本稳定性测试结果!$X$5:$X$2318,汇总!$B515,常规版本稳定性测试结果!$X$5:$X$2318,$B515,常规版本稳定性测试结果!$E$5:$E$2318,"LinuxPC")</f>
        <v>0</v>
      </c>
      <c r="J515" s="99">
        <f>COUNTIFS(常规版本稳定性测试结果!$X$5:$X$2318,汇总!$B515,常规版本稳定性测试结果!$X$5:$X$2318,$B515,常规版本稳定性测试结果!$E$5:$E$2318,"Monkey")</f>
        <v>0</v>
      </c>
    </row>
    <row r="516" spans="2:10" hidden="1" outlineLevel="1">
      <c r="B516" s="112">
        <v>43631</v>
      </c>
      <c r="C516" s="97"/>
      <c r="D516" s="97">
        <f>COUNTIFS(常规版本稳定性测试结果!$X$5:$X$2318,汇总!$B516,常规版本稳定性测试结果!$X$5:$X$2318,$B516)</f>
        <v>0</v>
      </c>
      <c r="E516" s="97">
        <f>COUNTIFS(常规版本稳定性测试结果!$X$5:$X$2318,汇总!$B516,常规版本稳定性测试结果!$X$5:$X$2318,$B516,常规版本稳定性测试结果!$AH$5:$AH$2318,"OK")</f>
        <v>0</v>
      </c>
      <c r="F516" s="98">
        <f>COUNTIFS(常规版本稳定性测试结果!$X$5:$X$2318,汇总!$B516,常规版本稳定性测试结果!$X$5:$X$2318,$B516,常规版本稳定性测试结果!$AH$5:$AH$2318,"NG")</f>
        <v>0</v>
      </c>
      <c r="G516" s="99">
        <f>COUNTIFS(常规版本稳定性测试结果!$X$5:$X$2318,汇总!$B516,常规版本稳定性测试结果!$X$5:$X$2318,$B516,常规版本稳定性测试结果!$E$5:$E$2318,"JV")</f>
        <v>0</v>
      </c>
      <c r="H516" s="99">
        <f>COUNTIFS(常规版本稳定性测试结果!$X$5:$X$2318,汇总!$B516,常规版本稳定性测试结果!$X$5:$X$2318,$B516,常规版本稳定性测试结果!$E$5:$E$2318,"FBU")</f>
        <v>0</v>
      </c>
      <c r="I516" s="99">
        <f>COUNTIFS(常规版本稳定性测试结果!$X$5:$X$2318,汇总!$B516,常规版本稳定性测试结果!$X$5:$X$2318,$B516,常规版本稳定性测试结果!$E$5:$E$2318,"LinuxPC")</f>
        <v>0</v>
      </c>
      <c r="J516" s="99">
        <f>COUNTIFS(常规版本稳定性测试结果!$X$5:$X$2318,汇总!$B516,常规版本稳定性测试结果!$X$5:$X$2318,$B516,常规版本稳定性测试结果!$E$5:$E$2318,"Monkey")</f>
        <v>0</v>
      </c>
    </row>
    <row r="517" spans="2:10" hidden="1" outlineLevel="1">
      <c r="B517" s="112">
        <v>43632</v>
      </c>
      <c r="C517" s="97"/>
      <c r="D517" s="97">
        <f>COUNTIFS(常规版本稳定性测试结果!$X$5:$X$2318,汇总!$B517,常规版本稳定性测试结果!$X$5:$X$2318,$B517)</f>
        <v>0</v>
      </c>
      <c r="E517" s="97">
        <f>COUNTIFS(常规版本稳定性测试结果!$X$5:$X$2318,汇总!$B517,常规版本稳定性测试结果!$X$5:$X$2318,$B517,常规版本稳定性测试结果!$AH$5:$AH$2318,"OK")</f>
        <v>0</v>
      </c>
      <c r="F517" s="98">
        <f>COUNTIFS(常规版本稳定性测试结果!$X$5:$X$2318,汇总!$B517,常规版本稳定性测试结果!$X$5:$X$2318,$B517,常规版本稳定性测试结果!$AH$5:$AH$2318,"NG")</f>
        <v>0</v>
      </c>
      <c r="G517" s="99">
        <f>COUNTIFS(常规版本稳定性测试结果!$X$5:$X$2318,汇总!$B517,常规版本稳定性测试结果!$X$5:$X$2318,$B517,常规版本稳定性测试结果!$E$5:$E$2318,"JV")</f>
        <v>0</v>
      </c>
      <c r="H517" s="99">
        <f>COUNTIFS(常规版本稳定性测试结果!$X$5:$X$2318,汇总!$B517,常规版本稳定性测试结果!$X$5:$X$2318,$B517,常规版本稳定性测试结果!$E$5:$E$2318,"FBU")</f>
        <v>0</v>
      </c>
      <c r="I517" s="99">
        <f>COUNTIFS(常规版本稳定性测试结果!$X$5:$X$2318,汇总!$B517,常规版本稳定性测试结果!$X$5:$X$2318,$B517,常规版本稳定性测试结果!$E$5:$E$2318,"LinuxPC")</f>
        <v>0</v>
      </c>
      <c r="J517" s="99">
        <f>COUNTIFS(常规版本稳定性测试结果!$X$5:$X$2318,汇总!$B517,常规版本稳定性测试结果!$X$5:$X$2318,$B517,常规版本稳定性测试结果!$E$5:$E$2318,"Monkey")</f>
        <v>0</v>
      </c>
    </row>
    <row r="518" spans="2:10" hidden="1" outlineLevel="1">
      <c r="B518" s="112">
        <v>43633</v>
      </c>
      <c r="C518" s="97"/>
      <c r="D518" s="97">
        <f>COUNTIFS(常规版本稳定性测试结果!$X$5:$X$2318,汇总!$B518,常规版本稳定性测试结果!$X$5:$X$2318,$B518)</f>
        <v>0</v>
      </c>
      <c r="E518" s="97">
        <f>COUNTIFS(常规版本稳定性测试结果!$X$5:$X$2318,汇总!$B518,常规版本稳定性测试结果!$X$5:$X$2318,$B518,常规版本稳定性测试结果!$AH$5:$AH$2318,"OK")</f>
        <v>0</v>
      </c>
      <c r="F518" s="98">
        <f>COUNTIFS(常规版本稳定性测试结果!$X$5:$X$2318,汇总!$B518,常规版本稳定性测试结果!$X$5:$X$2318,$B518,常规版本稳定性测试结果!$AH$5:$AH$2318,"NG")</f>
        <v>0</v>
      </c>
      <c r="G518" s="99">
        <f>COUNTIFS(常规版本稳定性测试结果!$X$5:$X$2318,汇总!$B518,常规版本稳定性测试结果!$X$5:$X$2318,$B518,常规版本稳定性测试结果!$E$5:$E$2318,"JV")</f>
        <v>0</v>
      </c>
      <c r="H518" s="99">
        <f>COUNTIFS(常规版本稳定性测试结果!$X$5:$X$2318,汇总!$B518,常规版本稳定性测试结果!$X$5:$X$2318,$B518,常规版本稳定性测试结果!$E$5:$E$2318,"FBU")</f>
        <v>0</v>
      </c>
      <c r="I518" s="99">
        <f>COUNTIFS(常规版本稳定性测试结果!$X$5:$X$2318,汇总!$B518,常规版本稳定性测试结果!$X$5:$X$2318,$B518,常规版本稳定性测试结果!$E$5:$E$2318,"LinuxPC")</f>
        <v>0</v>
      </c>
      <c r="J518" s="99">
        <f>COUNTIFS(常规版本稳定性测试结果!$X$5:$X$2318,汇总!$B518,常规版本稳定性测试结果!$X$5:$X$2318,$B518,常规版本稳定性测试结果!$E$5:$E$2318,"Monkey")</f>
        <v>0</v>
      </c>
    </row>
    <row r="519" spans="2:10" hidden="1" outlineLevel="1">
      <c r="B519" s="112">
        <v>43634</v>
      </c>
      <c r="C519" s="97"/>
      <c r="D519" s="97">
        <f>COUNTIFS(常规版本稳定性测试结果!$X$5:$X$2318,汇总!$B519,常规版本稳定性测试结果!$X$5:$X$2318,$B519)</f>
        <v>0</v>
      </c>
      <c r="E519" s="97">
        <f>COUNTIFS(常规版本稳定性测试结果!$X$5:$X$2318,汇总!$B519,常规版本稳定性测试结果!$X$5:$X$2318,$B519,常规版本稳定性测试结果!$AH$5:$AH$2318,"OK")</f>
        <v>0</v>
      </c>
      <c r="F519" s="98">
        <f>COUNTIFS(常规版本稳定性测试结果!$X$5:$X$2318,汇总!$B519,常规版本稳定性测试结果!$X$5:$X$2318,$B519,常规版本稳定性测试结果!$AH$5:$AH$2318,"NG")</f>
        <v>0</v>
      </c>
      <c r="G519" s="99">
        <f>COUNTIFS(常规版本稳定性测试结果!$X$5:$X$2318,汇总!$B519,常规版本稳定性测试结果!$X$5:$X$2318,$B519,常规版本稳定性测试结果!$E$5:$E$2318,"JV")</f>
        <v>0</v>
      </c>
      <c r="H519" s="99">
        <f>COUNTIFS(常规版本稳定性测试结果!$X$5:$X$2318,汇总!$B519,常规版本稳定性测试结果!$X$5:$X$2318,$B519,常规版本稳定性测试结果!$E$5:$E$2318,"FBU")</f>
        <v>0</v>
      </c>
      <c r="I519" s="99">
        <f>COUNTIFS(常规版本稳定性测试结果!$X$5:$X$2318,汇总!$B519,常规版本稳定性测试结果!$X$5:$X$2318,$B519,常规版本稳定性测试结果!$E$5:$E$2318,"LinuxPC")</f>
        <v>0</v>
      </c>
      <c r="J519" s="99">
        <f>COUNTIFS(常规版本稳定性测试结果!$X$5:$X$2318,汇总!$B519,常规版本稳定性测试结果!$X$5:$X$2318,$B519,常规版本稳定性测试结果!$E$5:$E$2318,"Monkey")</f>
        <v>0</v>
      </c>
    </row>
    <row r="520" spans="2:10" hidden="1" outlineLevel="1">
      <c r="B520" s="112">
        <v>43635</v>
      </c>
      <c r="C520" s="97"/>
      <c r="D520" s="97">
        <f>COUNTIFS(常规版本稳定性测试结果!$X$5:$X$2318,汇总!$B520,常规版本稳定性测试结果!$X$5:$X$2318,$B520)</f>
        <v>0</v>
      </c>
      <c r="E520" s="97">
        <f>COUNTIFS(常规版本稳定性测试结果!$X$5:$X$2318,汇总!$B520,常规版本稳定性测试结果!$X$5:$X$2318,$B520,常规版本稳定性测试结果!$AH$5:$AH$2318,"OK")</f>
        <v>0</v>
      </c>
      <c r="F520" s="98">
        <f>COUNTIFS(常规版本稳定性测试结果!$X$5:$X$2318,汇总!$B520,常规版本稳定性测试结果!$X$5:$X$2318,$B520,常规版本稳定性测试结果!$AH$5:$AH$2318,"NG")</f>
        <v>0</v>
      </c>
      <c r="G520" s="99">
        <f>COUNTIFS(常规版本稳定性测试结果!$X$5:$X$2318,汇总!$B520,常规版本稳定性测试结果!$X$5:$X$2318,$B520,常规版本稳定性测试结果!$E$5:$E$2318,"JV")</f>
        <v>0</v>
      </c>
      <c r="H520" s="99">
        <f>COUNTIFS(常规版本稳定性测试结果!$X$5:$X$2318,汇总!$B520,常规版本稳定性测试结果!$X$5:$X$2318,$B520,常规版本稳定性测试结果!$E$5:$E$2318,"FBU")</f>
        <v>0</v>
      </c>
      <c r="I520" s="99">
        <f>COUNTIFS(常规版本稳定性测试结果!$X$5:$X$2318,汇总!$B520,常规版本稳定性测试结果!$X$5:$X$2318,$B520,常规版本稳定性测试结果!$E$5:$E$2318,"LinuxPC")</f>
        <v>0</v>
      </c>
      <c r="J520" s="99">
        <f>COUNTIFS(常规版本稳定性测试结果!$X$5:$X$2318,汇总!$B520,常规版本稳定性测试结果!$X$5:$X$2318,$B520,常规版本稳定性测试结果!$E$5:$E$2318,"Monkey")</f>
        <v>0</v>
      </c>
    </row>
    <row r="521" spans="2:10" hidden="1" outlineLevel="1">
      <c r="B521" s="112">
        <v>43636</v>
      </c>
      <c r="C521" s="97"/>
      <c r="D521" s="97">
        <f>COUNTIFS(常规版本稳定性测试结果!$X$5:$X$2318,汇总!$B521,常规版本稳定性测试结果!$X$5:$X$2318,$B521)</f>
        <v>0</v>
      </c>
      <c r="E521" s="97">
        <f>COUNTIFS(常规版本稳定性测试结果!$X$5:$X$2318,汇总!$B521,常规版本稳定性测试结果!$X$5:$X$2318,$B521,常规版本稳定性测试结果!$AH$5:$AH$2318,"OK")</f>
        <v>0</v>
      </c>
      <c r="F521" s="98">
        <f>COUNTIFS(常规版本稳定性测试结果!$X$5:$X$2318,汇总!$B521,常规版本稳定性测试结果!$X$5:$X$2318,$B521,常规版本稳定性测试结果!$AH$5:$AH$2318,"NG")</f>
        <v>0</v>
      </c>
      <c r="G521" s="99">
        <f>COUNTIFS(常规版本稳定性测试结果!$X$5:$X$2318,汇总!$B521,常规版本稳定性测试结果!$X$5:$X$2318,$B521,常规版本稳定性测试结果!$E$5:$E$2318,"JV")</f>
        <v>0</v>
      </c>
      <c r="H521" s="99">
        <f>COUNTIFS(常规版本稳定性测试结果!$X$5:$X$2318,汇总!$B521,常规版本稳定性测试结果!$X$5:$X$2318,$B521,常规版本稳定性测试结果!$E$5:$E$2318,"FBU")</f>
        <v>0</v>
      </c>
      <c r="I521" s="99">
        <f>COUNTIFS(常规版本稳定性测试结果!$X$5:$X$2318,汇总!$B521,常规版本稳定性测试结果!$X$5:$X$2318,$B521,常规版本稳定性测试结果!$E$5:$E$2318,"LinuxPC")</f>
        <v>0</v>
      </c>
      <c r="J521" s="99">
        <f>COUNTIFS(常规版本稳定性测试结果!$X$5:$X$2318,汇总!$B521,常规版本稳定性测试结果!$X$5:$X$2318,$B521,常规版本稳定性测试结果!$E$5:$E$2318,"Monkey")</f>
        <v>0</v>
      </c>
    </row>
    <row r="522" spans="2:10" hidden="1" outlineLevel="1">
      <c r="B522" s="112">
        <v>43637</v>
      </c>
      <c r="C522" s="97"/>
      <c r="D522" s="97">
        <f>COUNTIFS(常规版本稳定性测试结果!$X$5:$X$2318,汇总!$B522,常规版本稳定性测试结果!$X$5:$X$2318,$B522)</f>
        <v>0</v>
      </c>
      <c r="E522" s="97">
        <f>COUNTIFS(常规版本稳定性测试结果!$X$5:$X$2318,汇总!$B522,常规版本稳定性测试结果!$X$5:$X$2318,$B522,常规版本稳定性测试结果!$AH$5:$AH$2318,"OK")</f>
        <v>0</v>
      </c>
      <c r="F522" s="98">
        <f>COUNTIFS(常规版本稳定性测试结果!$X$5:$X$2318,汇总!$B522,常规版本稳定性测试结果!$X$5:$X$2318,$B522,常规版本稳定性测试结果!$AH$5:$AH$2318,"NG")</f>
        <v>0</v>
      </c>
      <c r="G522" s="99">
        <f>COUNTIFS(常规版本稳定性测试结果!$X$5:$X$2318,汇总!$B522,常规版本稳定性测试结果!$X$5:$X$2318,$B522,常规版本稳定性测试结果!$E$5:$E$2318,"JV")</f>
        <v>0</v>
      </c>
      <c r="H522" s="99">
        <f>COUNTIFS(常规版本稳定性测试结果!$X$5:$X$2318,汇总!$B522,常规版本稳定性测试结果!$X$5:$X$2318,$B522,常规版本稳定性测试结果!$E$5:$E$2318,"FBU")</f>
        <v>0</v>
      </c>
      <c r="I522" s="99">
        <f>COUNTIFS(常规版本稳定性测试结果!$X$5:$X$2318,汇总!$B522,常规版本稳定性测试结果!$X$5:$X$2318,$B522,常规版本稳定性测试结果!$E$5:$E$2318,"LinuxPC")</f>
        <v>0</v>
      </c>
      <c r="J522" s="99">
        <f>COUNTIFS(常规版本稳定性测试结果!$X$5:$X$2318,汇总!$B522,常规版本稳定性测试结果!$X$5:$X$2318,$B522,常规版本稳定性测试结果!$E$5:$E$2318,"Monkey")</f>
        <v>0</v>
      </c>
    </row>
    <row r="523" spans="2:10" hidden="1" outlineLevel="1">
      <c r="B523" s="112">
        <v>43638</v>
      </c>
      <c r="C523" s="97"/>
      <c r="D523" s="97">
        <f>COUNTIFS(常规版本稳定性测试结果!$X$5:$X$2318,汇总!$B523,常规版本稳定性测试结果!$X$5:$X$2318,$B523)</f>
        <v>0</v>
      </c>
      <c r="E523" s="97">
        <f>COUNTIFS(常规版本稳定性测试结果!$X$5:$X$2318,汇总!$B523,常规版本稳定性测试结果!$X$5:$X$2318,$B523,常规版本稳定性测试结果!$AH$5:$AH$2318,"OK")</f>
        <v>0</v>
      </c>
      <c r="F523" s="98">
        <f>COUNTIFS(常规版本稳定性测试结果!$X$5:$X$2318,汇总!$B523,常规版本稳定性测试结果!$X$5:$X$2318,$B523,常规版本稳定性测试结果!$AH$5:$AH$2318,"NG")</f>
        <v>0</v>
      </c>
      <c r="G523" s="99">
        <f>COUNTIFS(常规版本稳定性测试结果!$X$5:$X$2318,汇总!$B523,常规版本稳定性测试结果!$X$5:$X$2318,$B523,常规版本稳定性测试结果!$E$5:$E$2318,"JV")</f>
        <v>0</v>
      </c>
      <c r="H523" s="99">
        <f>COUNTIFS(常规版本稳定性测试结果!$X$5:$X$2318,汇总!$B523,常规版本稳定性测试结果!$X$5:$X$2318,$B523,常规版本稳定性测试结果!$E$5:$E$2318,"FBU")</f>
        <v>0</v>
      </c>
      <c r="I523" s="99">
        <f>COUNTIFS(常规版本稳定性测试结果!$X$5:$X$2318,汇总!$B523,常规版本稳定性测试结果!$X$5:$X$2318,$B523,常规版本稳定性测试结果!$E$5:$E$2318,"LinuxPC")</f>
        <v>0</v>
      </c>
      <c r="J523" s="99">
        <f>COUNTIFS(常规版本稳定性测试结果!$X$5:$X$2318,汇总!$B523,常规版本稳定性测试结果!$X$5:$X$2318,$B523,常规版本稳定性测试结果!$E$5:$E$2318,"Monkey")</f>
        <v>0</v>
      </c>
    </row>
    <row r="524" spans="2:10" hidden="1" outlineLevel="1">
      <c r="B524" s="112">
        <v>43639</v>
      </c>
      <c r="C524" s="97"/>
      <c r="D524" s="97">
        <f>COUNTIFS(常规版本稳定性测试结果!$X$5:$X$2318,汇总!$B524,常规版本稳定性测试结果!$X$5:$X$2318,$B524)</f>
        <v>0</v>
      </c>
      <c r="E524" s="97">
        <f>COUNTIFS(常规版本稳定性测试结果!$X$5:$X$2318,汇总!$B524,常规版本稳定性测试结果!$X$5:$X$2318,$B524,常规版本稳定性测试结果!$AH$5:$AH$2318,"OK")</f>
        <v>0</v>
      </c>
      <c r="F524" s="98">
        <f>COUNTIFS(常规版本稳定性测试结果!$X$5:$X$2318,汇总!$B524,常规版本稳定性测试结果!$X$5:$X$2318,$B524,常规版本稳定性测试结果!$AH$5:$AH$2318,"NG")</f>
        <v>0</v>
      </c>
      <c r="G524" s="99">
        <f>COUNTIFS(常规版本稳定性测试结果!$X$5:$X$2318,汇总!$B524,常规版本稳定性测试结果!$X$5:$X$2318,$B524,常规版本稳定性测试结果!$E$5:$E$2318,"JV")</f>
        <v>0</v>
      </c>
      <c r="H524" s="99">
        <f>COUNTIFS(常规版本稳定性测试结果!$X$5:$X$2318,汇总!$B524,常规版本稳定性测试结果!$X$5:$X$2318,$B524,常规版本稳定性测试结果!$E$5:$E$2318,"FBU")</f>
        <v>0</v>
      </c>
      <c r="I524" s="99">
        <f>COUNTIFS(常规版本稳定性测试结果!$X$5:$X$2318,汇总!$B524,常规版本稳定性测试结果!$X$5:$X$2318,$B524,常规版本稳定性测试结果!$E$5:$E$2318,"LinuxPC")</f>
        <v>0</v>
      </c>
      <c r="J524" s="99">
        <f>COUNTIFS(常规版本稳定性测试结果!$X$5:$X$2318,汇总!$B524,常规版本稳定性测试结果!$X$5:$X$2318,$B524,常规版本稳定性测试结果!$E$5:$E$2318,"Monkey")</f>
        <v>0</v>
      </c>
    </row>
    <row r="525" spans="2:10" hidden="1" outlineLevel="1">
      <c r="B525" s="112">
        <v>43640</v>
      </c>
      <c r="C525" s="97"/>
      <c r="D525" s="97">
        <f>COUNTIFS(常规版本稳定性测试结果!$X$5:$X$2318,汇总!$B525,常规版本稳定性测试结果!$X$5:$X$2318,$B525)</f>
        <v>0</v>
      </c>
      <c r="E525" s="97">
        <f>COUNTIFS(常规版本稳定性测试结果!$X$5:$X$2318,汇总!$B525,常规版本稳定性测试结果!$X$5:$X$2318,$B525,常规版本稳定性测试结果!$AH$5:$AH$2318,"OK")</f>
        <v>0</v>
      </c>
      <c r="F525" s="98">
        <f>COUNTIFS(常规版本稳定性测试结果!$X$5:$X$2318,汇总!$B525,常规版本稳定性测试结果!$X$5:$X$2318,$B525,常规版本稳定性测试结果!$AH$5:$AH$2318,"NG")</f>
        <v>0</v>
      </c>
      <c r="G525" s="99">
        <f>COUNTIFS(常规版本稳定性测试结果!$X$5:$X$2318,汇总!$B525,常规版本稳定性测试结果!$X$5:$X$2318,$B525,常规版本稳定性测试结果!$E$5:$E$2318,"JV")</f>
        <v>0</v>
      </c>
      <c r="H525" s="99">
        <f>COUNTIFS(常规版本稳定性测试结果!$X$5:$X$2318,汇总!$B525,常规版本稳定性测试结果!$X$5:$X$2318,$B525,常规版本稳定性测试结果!$E$5:$E$2318,"FBU")</f>
        <v>0</v>
      </c>
      <c r="I525" s="99">
        <f>COUNTIFS(常规版本稳定性测试结果!$X$5:$X$2318,汇总!$B525,常规版本稳定性测试结果!$X$5:$X$2318,$B525,常规版本稳定性测试结果!$E$5:$E$2318,"LinuxPC")</f>
        <v>0</v>
      </c>
      <c r="J525" s="99">
        <f>COUNTIFS(常规版本稳定性测试结果!$X$5:$X$2318,汇总!$B525,常规版本稳定性测试结果!$X$5:$X$2318,$B525,常规版本稳定性测试结果!$E$5:$E$2318,"Monkey")</f>
        <v>0</v>
      </c>
    </row>
    <row r="526" spans="2:10" hidden="1" outlineLevel="1">
      <c r="B526" s="112">
        <v>43641</v>
      </c>
      <c r="C526" s="97"/>
      <c r="D526" s="97">
        <f>COUNTIFS(常规版本稳定性测试结果!$X$5:$X$2318,汇总!$B526,常规版本稳定性测试结果!$X$5:$X$2318,$B526)</f>
        <v>0</v>
      </c>
      <c r="E526" s="97">
        <f>COUNTIFS(常规版本稳定性测试结果!$X$5:$X$2318,汇总!$B526,常规版本稳定性测试结果!$X$5:$X$2318,$B526,常规版本稳定性测试结果!$AH$5:$AH$2318,"OK")</f>
        <v>0</v>
      </c>
      <c r="F526" s="98">
        <f>COUNTIFS(常规版本稳定性测试结果!$X$5:$X$2318,汇总!$B526,常规版本稳定性测试结果!$X$5:$X$2318,$B526,常规版本稳定性测试结果!$AH$5:$AH$2318,"NG")</f>
        <v>0</v>
      </c>
      <c r="G526" s="99">
        <f>COUNTIFS(常规版本稳定性测试结果!$X$5:$X$2318,汇总!$B526,常规版本稳定性测试结果!$X$5:$X$2318,$B526,常规版本稳定性测试结果!$E$5:$E$2318,"JV")</f>
        <v>0</v>
      </c>
      <c r="H526" s="99">
        <f>COUNTIFS(常规版本稳定性测试结果!$X$5:$X$2318,汇总!$B526,常规版本稳定性测试结果!$X$5:$X$2318,$B526,常规版本稳定性测试结果!$E$5:$E$2318,"FBU")</f>
        <v>0</v>
      </c>
      <c r="I526" s="99">
        <f>COUNTIFS(常规版本稳定性测试结果!$X$5:$X$2318,汇总!$B526,常规版本稳定性测试结果!$X$5:$X$2318,$B526,常规版本稳定性测试结果!$E$5:$E$2318,"LinuxPC")</f>
        <v>0</v>
      </c>
      <c r="J526" s="99">
        <f>COUNTIFS(常规版本稳定性测试结果!$X$5:$X$2318,汇总!$B526,常规版本稳定性测试结果!$X$5:$X$2318,$B526,常规版本稳定性测试结果!$E$5:$E$2318,"Monkey")</f>
        <v>0</v>
      </c>
    </row>
    <row r="527" spans="2:10" hidden="1" outlineLevel="1">
      <c r="B527" s="112">
        <v>43642</v>
      </c>
      <c r="C527" s="97"/>
      <c r="D527" s="97">
        <f>COUNTIFS(常规版本稳定性测试结果!$X$5:$X$2318,汇总!$B527,常规版本稳定性测试结果!$X$5:$X$2318,$B527)</f>
        <v>0</v>
      </c>
      <c r="E527" s="97">
        <f>COUNTIFS(常规版本稳定性测试结果!$X$5:$X$2318,汇总!$B527,常规版本稳定性测试结果!$X$5:$X$2318,$B527,常规版本稳定性测试结果!$AH$5:$AH$2318,"OK")</f>
        <v>0</v>
      </c>
      <c r="F527" s="98">
        <f>COUNTIFS(常规版本稳定性测试结果!$X$5:$X$2318,汇总!$B527,常规版本稳定性测试结果!$X$5:$X$2318,$B527,常规版本稳定性测试结果!$AH$5:$AH$2318,"NG")</f>
        <v>0</v>
      </c>
      <c r="G527" s="99">
        <f>COUNTIFS(常规版本稳定性测试结果!$X$5:$X$2318,汇总!$B527,常规版本稳定性测试结果!$X$5:$X$2318,$B527,常规版本稳定性测试结果!$E$5:$E$2318,"JV")</f>
        <v>0</v>
      </c>
      <c r="H527" s="99">
        <f>COUNTIFS(常规版本稳定性测试结果!$X$5:$X$2318,汇总!$B527,常规版本稳定性测试结果!$X$5:$X$2318,$B527,常规版本稳定性测试结果!$E$5:$E$2318,"FBU")</f>
        <v>0</v>
      </c>
      <c r="I527" s="99">
        <f>COUNTIFS(常规版本稳定性测试结果!$X$5:$X$2318,汇总!$B527,常规版本稳定性测试结果!$X$5:$X$2318,$B527,常规版本稳定性测试结果!$E$5:$E$2318,"LinuxPC")</f>
        <v>0</v>
      </c>
      <c r="J527" s="99">
        <f>COUNTIFS(常规版本稳定性测试结果!$X$5:$X$2318,汇总!$B527,常规版本稳定性测试结果!$X$5:$X$2318,$B527,常规版本稳定性测试结果!$E$5:$E$2318,"Monkey")</f>
        <v>0</v>
      </c>
    </row>
    <row r="528" spans="2:10" hidden="1" outlineLevel="1">
      <c r="B528" s="112">
        <v>43643</v>
      </c>
      <c r="C528" s="97"/>
      <c r="D528" s="97">
        <f>COUNTIFS(常规版本稳定性测试结果!$X$5:$X$2318,汇总!$B528,常规版本稳定性测试结果!$X$5:$X$2318,$B528)</f>
        <v>0</v>
      </c>
      <c r="E528" s="97">
        <f>COUNTIFS(常规版本稳定性测试结果!$X$5:$X$2318,汇总!$B528,常规版本稳定性测试结果!$X$5:$X$2318,$B528,常规版本稳定性测试结果!$AH$5:$AH$2318,"OK")</f>
        <v>0</v>
      </c>
      <c r="F528" s="98">
        <f>COUNTIFS(常规版本稳定性测试结果!$X$5:$X$2318,汇总!$B528,常规版本稳定性测试结果!$X$5:$X$2318,$B528,常规版本稳定性测试结果!$AH$5:$AH$2318,"NG")</f>
        <v>0</v>
      </c>
      <c r="G528" s="99">
        <f>COUNTIFS(常规版本稳定性测试结果!$X$5:$X$2318,汇总!$B528,常规版本稳定性测试结果!$X$5:$X$2318,$B528,常规版本稳定性测试结果!$E$5:$E$2318,"JV")</f>
        <v>0</v>
      </c>
      <c r="H528" s="99">
        <f>COUNTIFS(常规版本稳定性测试结果!$X$5:$X$2318,汇总!$B528,常规版本稳定性测试结果!$X$5:$X$2318,$B528,常规版本稳定性测试结果!$E$5:$E$2318,"FBU")</f>
        <v>0</v>
      </c>
      <c r="I528" s="99">
        <f>COUNTIFS(常规版本稳定性测试结果!$X$5:$X$2318,汇总!$B528,常规版本稳定性测试结果!$X$5:$X$2318,$B528,常规版本稳定性测试结果!$E$5:$E$2318,"LinuxPC")</f>
        <v>0</v>
      </c>
      <c r="J528" s="99">
        <f>COUNTIFS(常规版本稳定性测试结果!$X$5:$X$2318,汇总!$B528,常规版本稳定性测试结果!$X$5:$X$2318,$B528,常规版本稳定性测试结果!$E$5:$E$2318,"Monkey")</f>
        <v>0</v>
      </c>
    </row>
    <row r="529" spans="2:10" hidden="1" outlineLevel="1">
      <c r="B529" s="112">
        <v>43644</v>
      </c>
      <c r="C529" s="97"/>
      <c r="D529" s="97">
        <f>COUNTIFS(常规版本稳定性测试结果!$X$5:$X$2318,汇总!$B529,常规版本稳定性测试结果!$X$5:$X$2318,$B529)</f>
        <v>0</v>
      </c>
      <c r="E529" s="97">
        <f>COUNTIFS(常规版本稳定性测试结果!$X$5:$X$2318,汇总!$B529,常规版本稳定性测试结果!$X$5:$X$2318,$B529,常规版本稳定性测试结果!$AH$5:$AH$2318,"OK")</f>
        <v>0</v>
      </c>
      <c r="F529" s="98">
        <f>COUNTIFS(常规版本稳定性测试结果!$X$5:$X$2318,汇总!$B529,常规版本稳定性测试结果!$X$5:$X$2318,$B529,常规版本稳定性测试结果!$AH$5:$AH$2318,"NG")</f>
        <v>0</v>
      </c>
      <c r="G529" s="99">
        <f>COUNTIFS(常规版本稳定性测试结果!$X$5:$X$2318,汇总!$B529,常规版本稳定性测试结果!$X$5:$X$2318,$B529,常规版本稳定性测试结果!$E$5:$E$2318,"JV")</f>
        <v>0</v>
      </c>
      <c r="H529" s="99">
        <f>COUNTIFS(常规版本稳定性测试结果!$X$5:$X$2318,汇总!$B529,常规版本稳定性测试结果!$X$5:$X$2318,$B529,常规版本稳定性测试结果!$E$5:$E$2318,"FBU")</f>
        <v>0</v>
      </c>
      <c r="I529" s="99">
        <f>COUNTIFS(常规版本稳定性测试结果!$X$5:$X$2318,汇总!$B529,常规版本稳定性测试结果!$X$5:$X$2318,$B529,常规版本稳定性测试结果!$E$5:$E$2318,"LinuxPC")</f>
        <v>0</v>
      </c>
      <c r="J529" s="99">
        <f>COUNTIFS(常规版本稳定性测试结果!$X$5:$X$2318,汇总!$B529,常规版本稳定性测试结果!$X$5:$X$2318,$B529,常规版本稳定性测试结果!$E$5:$E$2318,"Monkey")</f>
        <v>0</v>
      </c>
    </row>
    <row r="530" spans="2:10" hidden="1" outlineLevel="1">
      <c r="B530" s="112">
        <v>43645</v>
      </c>
      <c r="C530" s="97"/>
      <c r="D530" s="97">
        <f>COUNTIFS(常规版本稳定性测试结果!$X$5:$X$2318,汇总!$B530,常规版本稳定性测试结果!$X$5:$X$2318,$B530)</f>
        <v>0</v>
      </c>
      <c r="E530" s="97">
        <f>COUNTIFS(常规版本稳定性测试结果!$X$5:$X$2318,汇总!$B530,常规版本稳定性测试结果!$X$5:$X$2318,$B530,常规版本稳定性测试结果!$AH$5:$AH$2318,"OK")</f>
        <v>0</v>
      </c>
      <c r="F530" s="98">
        <f>COUNTIFS(常规版本稳定性测试结果!$X$5:$X$2318,汇总!$B530,常规版本稳定性测试结果!$X$5:$X$2318,$B530,常规版本稳定性测试结果!$AH$5:$AH$2318,"NG")</f>
        <v>0</v>
      </c>
      <c r="G530" s="99">
        <f>COUNTIFS(常规版本稳定性测试结果!$X$5:$X$2318,汇总!$B530,常规版本稳定性测试结果!$X$5:$X$2318,$B530,常规版本稳定性测试结果!$E$5:$E$2318,"JV")</f>
        <v>0</v>
      </c>
      <c r="H530" s="99">
        <f>COUNTIFS(常规版本稳定性测试结果!$X$5:$X$2318,汇总!$B530,常规版本稳定性测试结果!$X$5:$X$2318,$B530,常规版本稳定性测试结果!$E$5:$E$2318,"FBU")</f>
        <v>0</v>
      </c>
      <c r="I530" s="99">
        <f>COUNTIFS(常规版本稳定性测试结果!$X$5:$X$2318,汇总!$B530,常规版本稳定性测试结果!$X$5:$X$2318,$B530,常规版本稳定性测试结果!$E$5:$E$2318,"LinuxPC")</f>
        <v>0</v>
      </c>
      <c r="J530" s="99">
        <f>COUNTIFS(常规版本稳定性测试结果!$X$5:$X$2318,汇总!$B530,常规版本稳定性测试结果!$X$5:$X$2318,$B530,常规版本稳定性测试结果!$E$5:$E$2318,"Monkey")</f>
        <v>0</v>
      </c>
    </row>
    <row r="531" spans="2:10" hidden="1" outlineLevel="1">
      <c r="B531" s="112">
        <v>43646</v>
      </c>
      <c r="C531" s="97"/>
      <c r="D531" s="97">
        <f>COUNTIFS(常规版本稳定性测试结果!$X$5:$X$2318,汇总!$B531,常规版本稳定性测试结果!$X$5:$X$2318,$B531)</f>
        <v>0</v>
      </c>
      <c r="E531" s="97">
        <f>COUNTIFS(常规版本稳定性测试结果!$X$5:$X$2318,汇总!$B531,常规版本稳定性测试结果!$X$5:$X$2318,$B531,常规版本稳定性测试结果!$AH$5:$AH$2318,"OK")</f>
        <v>0</v>
      </c>
      <c r="F531" s="98">
        <f>COUNTIFS(常规版本稳定性测试结果!$X$5:$X$2318,汇总!$B531,常规版本稳定性测试结果!$X$5:$X$2318,$B531,常规版本稳定性测试结果!$AH$5:$AH$2318,"NG")</f>
        <v>0</v>
      </c>
      <c r="G531" s="99">
        <f>COUNTIFS(常规版本稳定性测试结果!$X$5:$X$2318,汇总!$B531,常规版本稳定性测试结果!$X$5:$X$2318,$B531,常规版本稳定性测试结果!$E$5:$E$2318,"JV")</f>
        <v>0</v>
      </c>
      <c r="H531" s="99">
        <f>COUNTIFS(常规版本稳定性测试结果!$X$5:$X$2318,汇总!$B531,常规版本稳定性测试结果!$X$5:$X$2318,$B531,常规版本稳定性测试结果!$E$5:$E$2318,"FBU")</f>
        <v>0</v>
      </c>
      <c r="I531" s="99">
        <f>COUNTIFS(常规版本稳定性测试结果!$X$5:$X$2318,汇总!$B531,常规版本稳定性测试结果!$X$5:$X$2318,$B531,常规版本稳定性测试结果!$E$5:$E$2318,"LinuxPC")</f>
        <v>0</v>
      </c>
      <c r="J531" s="99">
        <f>COUNTIFS(常规版本稳定性测试结果!$X$5:$X$2318,汇总!$B531,常规版本稳定性测试结果!$X$5:$X$2318,$B531,常规版本稳定性测试结果!$E$5:$E$2318,"Monkey")</f>
        <v>0</v>
      </c>
    </row>
    <row r="532" spans="2:10" collapsed="1">
      <c r="B532" s="112">
        <v>43647</v>
      </c>
      <c r="C532" s="97"/>
      <c r="D532" s="97">
        <f>COUNTIFS(常规版本稳定性测试结果!$X$5:$X$2318,汇总!$B532,常规版本稳定性测试结果!$X$5:$X$2318,$B532)</f>
        <v>0</v>
      </c>
      <c r="E532" s="97">
        <f>COUNTIFS(常规版本稳定性测试结果!$X$5:$X$2318,汇总!$B532,常规版本稳定性测试结果!$X$5:$X$2318,$B532,常规版本稳定性测试结果!$AH$5:$AH$2318,"OK")</f>
        <v>0</v>
      </c>
      <c r="F532" s="98">
        <f>COUNTIFS(常规版本稳定性测试结果!$X$5:$X$2318,汇总!$B532,常规版本稳定性测试结果!$X$5:$X$2318,$B532,常规版本稳定性测试结果!$AH$5:$AH$2318,"NG")</f>
        <v>0</v>
      </c>
      <c r="G532" s="99">
        <f>COUNTIFS(常规版本稳定性测试结果!$X$5:$X$2318,汇总!$B532,常规版本稳定性测试结果!$X$5:$X$2318,$B532,常规版本稳定性测试结果!$E$5:$E$2318,"JV")</f>
        <v>0</v>
      </c>
      <c r="H532" s="99">
        <f>COUNTIFS(常规版本稳定性测试结果!$X$5:$X$2318,汇总!$B532,常规版本稳定性测试结果!$X$5:$X$2318,$B532,常规版本稳定性测试结果!$E$5:$E$2318,"FBU")</f>
        <v>0</v>
      </c>
      <c r="I532" s="99">
        <f>COUNTIFS(常规版本稳定性测试结果!$X$5:$X$2318,汇总!$B532,常规版本稳定性测试结果!$X$5:$X$2318,$B532,常规版本稳定性测试结果!$E$5:$E$2318,"LinuxPC")</f>
        <v>0</v>
      </c>
      <c r="J532" s="99">
        <f>COUNTIFS(常规版本稳定性测试结果!$X$5:$X$2318,汇总!$B532,常规版本稳定性测试结果!$X$5:$X$2318,$B532,常规版本稳定性测试结果!$E$5:$E$2318,"Monkey")</f>
        <v>0</v>
      </c>
    </row>
    <row r="533" spans="2:10" hidden="1" outlineLevel="1">
      <c r="B533" s="112">
        <v>43648</v>
      </c>
      <c r="C533" s="97"/>
      <c r="D533" s="97">
        <f>COUNTIFS(常规版本稳定性测试结果!$X$5:$X$2318,汇总!$B533,常规版本稳定性测试结果!$X$5:$X$2318,$B533)</f>
        <v>0</v>
      </c>
      <c r="E533" s="97">
        <f>COUNTIFS(常规版本稳定性测试结果!$X$5:$X$2318,汇总!$B533,常规版本稳定性测试结果!$X$5:$X$2318,$B533,常规版本稳定性测试结果!$AH$5:$AH$2318,"OK")</f>
        <v>0</v>
      </c>
      <c r="F533" s="98">
        <f>COUNTIFS(常规版本稳定性测试结果!$X$5:$X$2318,汇总!$B533,常规版本稳定性测试结果!$X$5:$X$2318,$B533,常规版本稳定性测试结果!$AH$5:$AH$2318,"NG")</f>
        <v>0</v>
      </c>
      <c r="G533" s="99">
        <f>COUNTIFS(常规版本稳定性测试结果!$X$5:$X$2318,汇总!$B533,常规版本稳定性测试结果!$X$5:$X$2318,$B533,常规版本稳定性测试结果!$E$5:$E$2318,"JV")</f>
        <v>0</v>
      </c>
      <c r="H533" s="99">
        <f>COUNTIFS(常规版本稳定性测试结果!$X$5:$X$2318,汇总!$B533,常规版本稳定性测试结果!$X$5:$X$2318,$B533,常规版本稳定性测试结果!$E$5:$E$2318,"FBU")</f>
        <v>0</v>
      </c>
      <c r="I533" s="99">
        <f>COUNTIFS(常规版本稳定性测试结果!$X$5:$X$2318,汇总!$B533,常规版本稳定性测试结果!$X$5:$X$2318,$B533,常规版本稳定性测试结果!$E$5:$E$2318,"LinuxPC")</f>
        <v>0</v>
      </c>
      <c r="J533" s="99">
        <f>COUNTIFS(常规版本稳定性测试结果!$X$5:$X$2318,汇总!$B533,常规版本稳定性测试结果!$X$5:$X$2318,$B533,常规版本稳定性测试结果!$E$5:$E$2318,"Monkey")</f>
        <v>0</v>
      </c>
    </row>
    <row r="534" spans="2:10" hidden="1" outlineLevel="1">
      <c r="B534" s="112">
        <v>43649</v>
      </c>
      <c r="C534" s="97"/>
      <c r="D534" s="97">
        <f>COUNTIFS(常规版本稳定性测试结果!$X$5:$X$2318,汇总!$B534,常规版本稳定性测试结果!$X$5:$X$2318,$B534)</f>
        <v>0</v>
      </c>
      <c r="E534" s="97">
        <f>COUNTIFS(常规版本稳定性测试结果!$X$5:$X$2318,汇总!$B534,常规版本稳定性测试结果!$X$5:$X$2318,$B534,常规版本稳定性测试结果!$AH$5:$AH$2318,"OK")</f>
        <v>0</v>
      </c>
      <c r="F534" s="98">
        <f>COUNTIFS(常规版本稳定性测试结果!$X$5:$X$2318,汇总!$B534,常规版本稳定性测试结果!$X$5:$X$2318,$B534,常规版本稳定性测试结果!$AH$5:$AH$2318,"NG")</f>
        <v>0</v>
      </c>
      <c r="G534" s="99">
        <f>COUNTIFS(常规版本稳定性测试结果!$X$5:$X$2318,汇总!$B534,常规版本稳定性测试结果!$X$5:$X$2318,$B534,常规版本稳定性测试结果!$E$5:$E$2318,"JV")</f>
        <v>0</v>
      </c>
      <c r="H534" s="99">
        <f>COUNTIFS(常规版本稳定性测试结果!$X$5:$X$2318,汇总!$B534,常规版本稳定性测试结果!$X$5:$X$2318,$B534,常规版本稳定性测试结果!$E$5:$E$2318,"FBU")</f>
        <v>0</v>
      </c>
      <c r="I534" s="99">
        <f>COUNTIFS(常规版本稳定性测试结果!$X$5:$X$2318,汇总!$B534,常规版本稳定性测试结果!$X$5:$X$2318,$B534,常规版本稳定性测试结果!$E$5:$E$2318,"LinuxPC")</f>
        <v>0</v>
      </c>
      <c r="J534" s="99">
        <f>COUNTIFS(常规版本稳定性测试结果!$X$5:$X$2318,汇总!$B534,常规版本稳定性测试结果!$X$5:$X$2318,$B534,常规版本稳定性测试结果!$E$5:$E$2318,"Monkey")</f>
        <v>0</v>
      </c>
    </row>
    <row r="535" spans="2:10" hidden="1" outlineLevel="1">
      <c r="B535" s="112">
        <v>43650</v>
      </c>
      <c r="C535" s="97"/>
      <c r="D535" s="97">
        <f>COUNTIFS(常规版本稳定性测试结果!$X$5:$X$2318,汇总!$B535,常规版本稳定性测试结果!$X$5:$X$2318,$B535)</f>
        <v>0</v>
      </c>
      <c r="E535" s="97">
        <f>COUNTIFS(常规版本稳定性测试结果!$X$5:$X$2318,汇总!$B535,常规版本稳定性测试结果!$X$5:$X$2318,$B535,常规版本稳定性测试结果!$AH$5:$AH$2318,"OK")</f>
        <v>0</v>
      </c>
      <c r="F535" s="98">
        <f>COUNTIFS(常规版本稳定性测试结果!$X$5:$X$2318,汇总!$B535,常规版本稳定性测试结果!$X$5:$X$2318,$B535,常规版本稳定性测试结果!$AH$5:$AH$2318,"NG")</f>
        <v>0</v>
      </c>
      <c r="G535" s="99">
        <f>COUNTIFS(常规版本稳定性测试结果!$X$5:$X$2318,汇总!$B535,常规版本稳定性测试结果!$X$5:$X$2318,$B535,常规版本稳定性测试结果!$E$5:$E$2318,"JV")</f>
        <v>0</v>
      </c>
      <c r="H535" s="99">
        <f>COUNTIFS(常规版本稳定性测试结果!$X$5:$X$2318,汇总!$B535,常规版本稳定性测试结果!$X$5:$X$2318,$B535,常规版本稳定性测试结果!$E$5:$E$2318,"FBU")</f>
        <v>0</v>
      </c>
      <c r="I535" s="99">
        <f>COUNTIFS(常规版本稳定性测试结果!$X$5:$X$2318,汇总!$B535,常规版本稳定性测试结果!$X$5:$X$2318,$B535,常规版本稳定性测试结果!$E$5:$E$2318,"LinuxPC")</f>
        <v>0</v>
      </c>
      <c r="J535" s="99">
        <f>COUNTIFS(常规版本稳定性测试结果!$X$5:$X$2318,汇总!$B535,常规版本稳定性测试结果!$X$5:$X$2318,$B535,常规版本稳定性测试结果!$E$5:$E$2318,"Monkey")</f>
        <v>0</v>
      </c>
    </row>
    <row r="536" spans="2:10" hidden="1" outlineLevel="1">
      <c r="B536" s="112">
        <v>43651</v>
      </c>
      <c r="C536" s="97"/>
      <c r="D536" s="97">
        <f>COUNTIFS(常规版本稳定性测试结果!$X$5:$X$2318,汇总!$B536,常规版本稳定性测试结果!$X$5:$X$2318,$B536)</f>
        <v>0</v>
      </c>
      <c r="E536" s="97">
        <f>COUNTIFS(常规版本稳定性测试结果!$X$5:$X$2318,汇总!$B536,常规版本稳定性测试结果!$X$5:$X$2318,$B536,常规版本稳定性测试结果!$AH$5:$AH$2318,"OK")</f>
        <v>0</v>
      </c>
      <c r="F536" s="98">
        <f>COUNTIFS(常规版本稳定性测试结果!$X$5:$X$2318,汇总!$B536,常规版本稳定性测试结果!$X$5:$X$2318,$B536,常规版本稳定性测试结果!$AH$5:$AH$2318,"NG")</f>
        <v>0</v>
      </c>
      <c r="G536" s="99">
        <f>COUNTIFS(常规版本稳定性测试结果!$X$5:$X$2318,汇总!$B536,常规版本稳定性测试结果!$X$5:$X$2318,$B536,常规版本稳定性测试结果!$E$5:$E$2318,"JV")</f>
        <v>0</v>
      </c>
      <c r="H536" s="99">
        <f>COUNTIFS(常规版本稳定性测试结果!$X$5:$X$2318,汇总!$B536,常规版本稳定性测试结果!$X$5:$X$2318,$B536,常规版本稳定性测试结果!$E$5:$E$2318,"FBU")</f>
        <v>0</v>
      </c>
      <c r="I536" s="99">
        <f>COUNTIFS(常规版本稳定性测试结果!$X$5:$X$2318,汇总!$B536,常规版本稳定性测试结果!$X$5:$X$2318,$B536,常规版本稳定性测试结果!$E$5:$E$2318,"LinuxPC")</f>
        <v>0</v>
      </c>
      <c r="J536" s="99">
        <f>COUNTIFS(常规版本稳定性测试结果!$X$5:$X$2318,汇总!$B536,常规版本稳定性测试结果!$X$5:$X$2318,$B536,常规版本稳定性测试结果!$E$5:$E$2318,"Monkey")</f>
        <v>0</v>
      </c>
    </row>
    <row r="537" spans="2:10" hidden="1" outlineLevel="1">
      <c r="B537" s="112">
        <v>43652</v>
      </c>
      <c r="C537" s="97"/>
      <c r="D537" s="97">
        <f>COUNTIFS(常规版本稳定性测试结果!$X$5:$X$2318,汇总!$B537,常规版本稳定性测试结果!$X$5:$X$2318,$B537)</f>
        <v>0</v>
      </c>
      <c r="E537" s="97">
        <f>COUNTIFS(常规版本稳定性测试结果!$X$5:$X$2318,汇总!$B537,常规版本稳定性测试结果!$X$5:$X$2318,$B537,常规版本稳定性测试结果!$AH$5:$AH$2318,"OK")</f>
        <v>0</v>
      </c>
      <c r="F537" s="98">
        <f>COUNTIFS(常规版本稳定性测试结果!$X$5:$X$2318,汇总!$B537,常规版本稳定性测试结果!$X$5:$X$2318,$B537,常规版本稳定性测试结果!$AH$5:$AH$2318,"NG")</f>
        <v>0</v>
      </c>
      <c r="G537" s="99">
        <f>COUNTIFS(常规版本稳定性测试结果!$X$5:$X$2318,汇总!$B537,常规版本稳定性测试结果!$X$5:$X$2318,$B537,常规版本稳定性测试结果!$E$5:$E$2318,"JV")</f>
        <v>0</v>
      </c>
      <c r="H537" s="99">
        <f>COUNTIFS(常规版本稳定性测试结果!$X$5:$X$2318,汇总!$B537,常规版本稳定性测试结果!$X$5:$X$2318,$B537,常规版本稳定性测试结果!$E$5:$E$2318,"FBU")</f>
        <v>0</v>
      </c>
      <c r="I537" s="99">
        <f>COUNTIFS(常规版本稳定性测试结果!$X$5:$X$2318,汇总!$B537,常规版本稳定性测试结果!$X$5:$X$2318,$B537,常规版本稳定性测试结果!$E$5:$E$2318,"LinuxPC")</f>
        <v>0</v>
      </c>
      <c r="J537" s="99">
        <f>COUNTIFS(常规版本稳定性测试结果!$X$5:$X$2318,汇总!$B537,常规版本稳定性测试结果!$X$5:$X$2318,$B537,常规版本稳定性测试结果!$E$5:$E$2318,"Monkey")</f>
        <v>0</v>
      </c>
    </row>
    <row r="538" spans="2:10" hidden="1" outlineLevel="1">
      <c r="B538" s="112">
        <v>43653</v>
      </c>
      <c r="C538" s="97"/>
      <c r="D538" s="97">
        <f>COUNTIFS(常规版本稳定性测试结果!$X$5:$X$2318,汇总!$B538,常规版本稳定性测试结果!$X$5:$X$2318,$B538)</f>
        <v>0</v>
      </c>
      <c r="E538" s="97">
        <f>COUNTIFS(常规版本稳定性测试结果!$X$5:$X$2318,汇总!$B538,常规版本稳定性测试结果!$X$5:$X$2318,$B538,常规版本稳定性测试结果!$AH$5:$AH$2318,"OK")</f>
        <v>0</v>
      </c>
      <c r="F538" s="98">
        <f>COUNTIFS(常规版本稳定性测试结果!$X$5:$X$2318,汇总!$B538,常规版本稳定性测试结果!$X$5:$X$2318,$B538,常规版本稳定性测试结果!$AH$5:$AH$2318,"NG")</f>
        <v>0</v>
      </c>
      <c r="G538" s="99">
        <f>COUNTIFS(常规版本稳定性测试结果!$X$5:$X$2318,汇总!$B538,常规版本稳定性测试结果!$X$5:$X$2318,$B538,常规版本稳定性测试结果!$E$5:$E$2318,"JV")</f>
        <v>0</v>
      </c>
      <c r="H538" s="99">
        <f>COUNTIFS(常规版本稳定性测试结果!$X$5:$X$2318,汇总!$B538,常规版本稳定性测试结果!$X$5:$X$2318,$B538,常规版本稳定性测试结果!$E$5:$E$2318,"FBU")</f>
        <v>0</v>
      </c>
      <c r="I538" s="99">
        <f>COUNTIFS(常规版本稳定性测试结果!$X$5:$X$2318,汇总!$B538,常规版本稳定性测试结果!$X$5:$X$2318,$B538,常规版本稳定性测试结果!$E$5:$E$2318,"LinuxPC")</f>
        <v>0</v>
      </c>
      <c r="J538" s="99">
        <f>COUNTIFS(常规版本稳定性测试结果!$X$5:$X$2318,汇总!$B538,常规版本稳定性测试结果!$X$5:$X$2318,$B538,常规版本稳定性测试结果!$E$5:$E$2318,"Monkey")</f>
        <v>0</v>
      </c>
    </row>
    <row r="539" spans="2:10" hidden="1" outlineLevel="1">
      <c r="B539" s="112">
        <v>43654</v>
      </c>
      <c r="C539" s="97"/>
      <c r="D539" s="97">
        <f>COUNTIFS(常规版本稳定性测试结果!$X$5:$X$2318,汇总!$B539,常规版本稳定性测试结果!$X$5:$X$2318,$B539)</f>
        <v>0</v>
      </c>
      <c r="E539" s="97">
        <f>COUNTIFS(常规版本稳定性测试结果!$X$5:$X$2318,汇总!$B539,常规版本稳定性测试结果!$X$5:$X$2318,$B539,常规版本稳定性测试结果!$AH$5:$AH$2318,"OK")</f>
        <v>0</v>
      </c>
      <c r="F539" s="98">
        <f>COUNTIFS(常规版本稳定性测试结果!$X$5:$X$2318,汇总!$B539,常规版本稳定性测试结果!$X$5:$X$2318,$B539,常规版本稳定性测试结果!$AH$5:$AH$2318,"NG")</f>
        <v>0</v>
      </c>
      <c r="G539" s="99">
        <f>COUNTIFS(常规版本稳定性测试结果!$X$5:$X$2318,汇总!$B539,常规版本稳定性测试结果!$X$5:$X$2318,$B539,常规版本稳定性测试结果!$E$5:$E$2318,"JV")</f>
        <v>0</v>
      </c>
      <c r="H539" s="99">
        <f>COUNTIFS(常规版本稳定性测试结果!$X$5:$X$2318,汇总!$B539,常规版本稳定性测试结果!$X$5:$X$2318,$B539,常规版本稳定性测试结果!$E$5:$E$2318,"FBU")</f>
        <v>0</v>
      </c>
      <c r="I539" s="99">
        <f>COUNTIFS(常规版本稳定性测试结果!$X$5:$X$2318,汇总!$B539,常规版本稳定性测试结果!$X$5:$X$2318,$B539,常规版本稳定性测试结果!$E$5:$E$2318,"LinuxPC")</f>
        <v>0</v>
      </c>
      <c r="J539" s="99">
        <f>COUNTIFS(常规版本稳定性测试结果!$X$5:$X$2318,汇总!$B539,常规版本稳定性测试结果!$X$5:$X$2318,$B539,常规版本稳定性测试结果!$E$5:$E$2318,"Monkey")</f>
        <v>0</v>
      </c>
    </row>
    <row r="540" spans="2:10" hidden="1" outlineLevel="1">
      <c r="B540" s="112">
        <v>43655</v>
      </c>
      <c r="C540" s="97"/>
      <c r="D540" s="97">
        <f>COUNTIFS(常规版本稳定性测试结果!$X$5:$X$2318,汇总!$B540,常规版本稳定性测试结果!$X$5:$X$2318,$B540)</f>
        <v>0</v>
      </c>
      <c r="E540" s="97">
        <f>COUNTIFS(常规版本稳定性测试结果!$X$5:$X$2318,汇总!$B540,常规版本稳定性测试结果!$X$5:$X$2318,$B540,常规版本稳定性测试结果!$AH$5:$AH$2318,"OK")</f>
        <v>0</v>
      </c>
      <c r="F540" s="98">
        <f>COUNTIFS(常规版本稳定性测试结果!$X$5:$X$2318,汇总!$B540,常规版本稳定性测试结果!$X$5:$X$2318,$B540,常规版本稳定性测试结果!$AH$5:$AH$2318,"NG")</f>
        <v>0</v>
      </c>
      <c r="G540" s="99">
        <f>COUNTIFS(常规版本稳定性测试结果!$X$5:$X$2318,汇总!$B540,常规版本稳定性测试结果!$X$5:$X$2318,$B540,常规版本稳定性测试结果!$E$5:$E$2318,"JV")</f>
        <v>0</v>
      </c>
      <c r="H540" s="99">
        <f>COUNTIFS(常规版本稳定性测试结果!$X$5:$X$2318,汇总!$B540,常规版本稳定性测试结果!$X$5:$X$2318,$B540,常规版本稳定性测试结果!$E$5:$E$2318,"FBU")</f>
        <v>0</v>
      </c>
      <c r="I540" s="99">
        <f>COUNTIFS(常规版本稳定性测试结果!$X$5:$X$2318,汇总!$B540,常规版本稳定性测试结果!$X$5:$X$2318,$B540,常规版本稳定性测试结果!$E$5:$E$2318,"LinuxPC")</f>
        <v>0</v>
      </c>
      <c r="J540" s="99">
        <f>COUNTIFS(常规版本稳定性测试结果!$X$5:$X$2318,汇总!$B540,常规版本稳定性测试结果!$X$5:$X$2318,$B540,常规版本稳定性测试结果!$E$5:$E$2318,"Monkey")</f>
        <v>0</v>
      </c>
    </row>
    <row r="541" spans="2:10" hidden="1" outlineLevel="1">
      <c r="B541" s="112">
        <v>43656</v>
      </c>
      <c r="C541" s="97"/>
      <c r="D541" s="97">
        <f>COUNTIFS(常规版本稳定性测试结果!$X$5:$X$2318,汇总!$B541,常规版本稳定性测试结果!$X$5:$X$2318,$B541)</f>
        <v>0</v>
      </c>
      <c r="E541" s="97">
        <f>COUNTIFS(常规版本稳定性测试结果!$X$5:$X$2318,汇总!$B541,常规版本稳定性测试结果!$X$5:$X$2318,$B541,常规版本稳定性测试结果!$AH$5:$AH$2318,"OK")</f>
        <v>0</v>
      </c>
      <c r="F541" s="98">
        <f>COUNTIFS(常规版本稳定性测试结果!$X$5:$X$2318,汇总!$B541,常规版本稳定性测试结果!$X$5:$X$2318,$B541,常规版本稳定性测试结果!$AH$5:$AH$2318,"NG")</f>
        <v>0</v>
      </c>
      <c r="G541" s="99">
        <f>COUNTIFS(常规版本稳定性测试结果!$X$5:$X$2318,汇总!$B541,常规版本稳定性测试结果!$X$5:$X$2318,$B541,常规版本稳定性测试结果!$E$5:$E$2318,"JV")</f>
        <v>0</v>
      </c>
      <c r="H541" s="99">
        <f>COUNTIFS(常规版本稳定性测试结果!$X$5:$X$2318,汇总!$B541,常规版本稳定性测试结果!$X$5:$X$2318,$B541,常规版本稳定性测试结果!$E$5:$E$2318,"FBU")</f>
        <v>0</v>
      </c>
      <c r="I541" s="99">
        <f>COUNTIFS(常规版本稳定性测试结果!$X$5:$X$2318,汇总!$B541,常规版本稳定性测试结果!$X$5:$X$2318,$B541,常规版本稳定性测试结果!$E$5:$E$2318,"LinuxPC")</f>
        <v>0</v>
      </c>
      <c r="J541" s="99">
        <f>COUNTIFS(常规版本稳定性测试结果!$X$5:$X$2318,汇总!$B541,常规版本稳定性测试结果!$X$5:$X$2318,$B541,常规版本稳定性测试结果!$E$5:$E$2318,"Monkey")</f>
        <v>0</v>
      </c>
    </row>
    <row r="542" spans="2:10" hidden="1" outlineLevel="1">
      <c r="B542" s="112">
        <v>43657</v>
      </c>
      <c r="C542" s="97"/>
      <c r="D542" s="97">
        <f>COUNTIFS(常规版本稳定性测试结果!$X$5:$X$2318,汇总!$B542,常规版本稳定性测试结果!$X$5:$X$2318,$B542)</f>
        <v>0</v>
      </c>
      <c r="E542" s="97">
        <f>COUNTIFS(常规版本稳定性测试结果!$X$5:$X$2318,汇总!$B542,常规版本稳定性测试结果!$X$5:$X$2318,$B542,常规版本稳定性测试结果!$AH$5:$AH$2318,"OK")</f>
        <v>0</v>
      </c>
      <c r="F542" s="98">
        <f>COUNTIFS(常规版本稳定性测试结果!$X$5:$X$2318,汇总!$B542,常规版本稳定性测试结果!$X$5:$X$2318,$B542,常规版本稳定性测试结果!$AH$5:$AH$2318,"NG")</f>
        <v>0</v>
      </c>
      <c r="G542" s="99">
        <f>COUNTIFS(常规版本稳定性测试结果!$X$5:$X$2318,汇总!$B542,常规版本稳定性测试结果!$X$5:$X$2318,$B542,常规版本稳定性测试结果!$E$5:$E$2318,"JV")</f>
        <v>0</v>
      </c>
      <c r="H542" s="99">
        <f>COUNTIFS(常规版本稳定性测试结果!$X$5:$X$2318,汇总!$B542,常规版本稳定性测试结果!$X$5:$X$2318,$B542,常规版本稳定性测试结果!$E$5:$E$2318,"FBU")</f>
        <v>0</v>
      </c>
      <c r="I542" s="99">
        <f>COUNTIFS(常规版本稳定性测试结果!$X$5:$X$2318,汇总!$B542,常规版本稳定性测试结果!$X$5:$X$2318,$B542,常规版本稳定性测试结果!$E$5:$E$2318,"LinuxPC")</f>
        <v>0</v>
      </c>
      <c r="J542" s="99">
        <f>COUNTIFS(常规版本稳定性测试结果!$X$5:$X$2318,汇总!$B542,常规版本稳定性测试结果!$X$5:$X$2318,$B542,常规版本稳定性测试结果!$E$5:$E$2318,"Monkey")</f>
        <v>0</v>
      </c>
    </row>
    <row r="543" spans="2:10" hidden="1" outlineLevel="1">
      <c r="B543" s="112">
        <v>43658</v>
      </c>
      <c r="C543" s="97"/>
      <c r="D543" s="97">
        <f>COUNTIFS(常规版本稳定性测试结果!$X$5:$X$2318,汇总!$B543,常规版本稳定性测试结果!$X$5:$X$2318,$B543)</f>
        <v>0</v>
      </c>
      <c r="E543" s="97">
        <f>COUNTIFS(常规版本稳定性测试结果!$X$5:$X$2318,汇总!$B543,常规版本稳定性测试结果!$X$5:$X$2318,$B543,常规版本稳定性测试结果!$AH$5:$AH$2318,"OK")</f>
        <v>0</v>
      </c>
      <c r="F543" s="98">
        <f>COUNTIFS(常规版本稳定性测试结果!$X$5:$X$2318,汇总!$B543,常规版本稳定性测试结果!$X$5:$X$2318,$B543,常规版本稳定性测试结果!$AH$5:$AH$2318,"NG")</f>
        <v>0</v>
      </c>
      <c r="G543" s="99">
        <f>COUNTIFS(常规版本稳定性测试结果!$X$5:$X$2318,汇总!$B543,常规版本稳定性测试结果!$X$5:$X$2318,$B543,常规版本稳定性测试结果!$E$5:$E$2318,"JV")</f>
        <v>0</v>
      </c>
      <c r="H543" s="99">
        <f>COUNTIFS(常规版本稳定性测试结果!$X$5:$X$2318,汇总!$B543,常规版本稳定性测试结果!$X$5:$X$2318,$B543,常规版本稳定性测试结果!$E$5:$E$2318,"FBU")</f>
        <v>0</v>
      </c>
      <c r="I543" s="99">
        <f>COUNTIFS(常规版本稳定性测试结果!$X$5:$X$2318,汇总!$B543,常规版本稳定性测试结果!$X$5:$X$2318,$B543,常规版本稳定性测试结果!$E$5:$E$2318,"LinuxPC")</f>
        <v>0</v>
      </c>
      <c r="J543" s="99">
        <f>COUNTIFS(常规版本稳定性测试结果!$X$5:$X$2318,汇总!$B543,常规版本稳定性测试结果!$X$5:$X$2318,$B543,常规版本稳定性测试结果!$E$5:$E$2318,"Monkey")</f>
        <v>0</v>
      </c>
    </row>
    <row r="544" spans="2:10" hidden="1" outlineLevel="1">
      <c r="B544" s="112">
        <v>43659</v>
      </c>
      <c r="C544" s="97"/>
      <c r="D544" s="97">
        <f>COUNTIFS(常规版本稳定性测试结果!$X$5:$X$2318,汇总!$B544,常规版本稳定性测试结果!$X$5:$X$2318,$B544)</f>
        <v>0</v>
      </c>
      <c r="E544" s="97">
        <f>COUNTIFS(常规版本稳定性测试结果!$X$5:$X$2318,汇总!$B544,常规版本稳定性测试结果!$X$5:$X$2318,$B544,常规版本稳定性测试结果!$AH$5:$AH$2318,"OK")</f>
        <v>0</v>
      </c>
      <c r="F544" s="98">
        <f>COUNTIFS(常规版本稳定性测试结果!$X$5:$X$2318,汇总!$B544,常规版本稳定性测试结果!$X$5:$X$2318,$B544,常规版本稳定性测试结果!$AH$5:$AH$2318,"NG")</f>
        <v>0</v>
      </c>
      <c r="G544" s="99">
        <f>COUNTIFS(常规版本稳定性测试结果!$X$5:$X$2318,汇总!$B544,常规版本稳定性测试结果!$X$5:$X$2318,$B544,常规版本稳定性测试结果!$E$5:$E$2318,"JV")</f>
        <v>0</v>
      </c>
      <c r="H544" s="99">
        <f>COUNTIFS(常规版本稳定性测试结果!$X$5:$X$2318,汇总!$B544,常规版本稳定性测试结果!$X$5:$X$2318,$B544,常规版本稳定性测试结果!$E$5:$E$2318,"FBU")</f>
        <v>0</v>
      </c>
      <c r="I544" s="99">
        <f>COUNTIFS(常规版本稳定性测试结果!$X$5:$X$2318,汇总!$B544,常规版本稳定性测试结果!$X$5:$X$2318,$B544,常规版本稳定性测试结果!$E$5:$E$2318,"LinuxPC")</f>
        <v>0</v>
      </c>
      <c r="J544" s="99">
        <f>COUNTIFS(常规版本稳定性测试结果!$X$5:$X$2318,汇总!$B544,常规版本稳定性测试结果!$X$5:$X$2318,$B544,常规版本稳定性测试结果!$E$5:$E$2318,"Monkey")</f>
        <v>0</v>
      </c>
    </row>
    <row r="545" spans="2:10" hidden="1" outlineLevel="1">
      <c r="B545" s="112">
        <v>43660</v>
      </c>
      <c r="C545" s="97"/>
      <c r="D545" s="97">
        <f>COUNTIFS(常规版本稳定性测试结果!$X$5:$X$2318,汇总!$B545,常规版本稳定性测试结果!$X$5:$X$2318,$B545)</f>
        <v>0</v>
      </c>
      <c r="E545" s="97">
        <f>COUNTIFS(常规版本稳定性测试结果!$X$5:$X$2318,汇总!$B545,常规版本稳定性测试结果!$X$5:$X$2318,$B545,常规版本稳定性测试结果!$AH$5:$AH$2318,"OK")</f>
        <v>0</v>
      </c>
      <c r="F545" s="98">
        <f>COUNTIFS(常规版本稳定性测试结果!$X$5:$X$2318,汇总!$B545,常规版本稳定性测试结果!$X$5:$X$2318,$B545,常规版本稳定性测试结果!$AH$5:$AH$2318,"NG")</f>
        <v>0</v>
      </c>
      <c r="G545" s="99">
        <f>COUNTIFS(常规版本稳定性测试结果!$X$5:$X$2318,汇总!$B545,常规版本稳定性测试结果!$X$5:$X$2318,$B545,常规版本稳定性测试结果!$E$5:$E$2318,"JV")</f>
        <v>0</v>
      </c>
      <c r="H545" s="99">
        <f>COUNTIFS(常规版本稳定性测试结果!$X$5:$X$2318,汇总!$B545,常规版本稳定性测试结果!$X$5:$X$2318,$B545,常规版本稳定性测试结果!$E$5:$E$2318,"FBU")</f>
        <v>0</v>
      </c>
      <c r="I545" s="99">
        <f>COUNTIFS(常规版本稳定性测试结果!$X$5:$X$2318,汇总!$B545,常规版本稳定性测试结果!$X$5:$X$2318,$B545,常规版本稳定性测试结果!$E$5:$E$2318,"LinuxPC")</f>
        <v>0</v>
      </c>
      <c r="J545" s="99">
        <f>COUNTIFS(常规版本稳定性测试结果!$X$5:$X$2318,汇总!$B545,常规版本稳定性测试结果!$X$5:$X$2318,$B545,常规版本稳定性测试结果!$E$5:$E$2318,"Monkey")</f>
        <v>0</v>
      </c>
    </row>
    <row r="546" spans="2:10" hidden="1" outlineLevel="1">
      <c r="B546" s="112">
        <v>43661</v>
      </c>
      <c r="C546" s="97"/>
      <c r="D546" s="97">
        <f>COUNTIFS(常规版本稳定性测试结果!$X$5:$X$2318,汇总!$B546,常规版本稳定性测试结果!$X$5:$X$2318,$B546)</f>
        <v>0</v>
      </c>
      <c r="E546" s="97">
        <f>COUNTIFS(常规版本稳定性测试结果!$X$5:$X$2318,汇总!$B546,常规版本稳定性测试结果!$X$5:$X$2318,$B546,常规版本稳定性测试结果!$AH$5:$AH$2318,"OK")</f>
        <v>0</v>
      </c>
      <c r="F546" s="98">
        <f>COUNTIFS(常规版本稳定性测试结果!$X$5:$X$2318,汇总!$B546,常规版本稳定性测试结果!$X$5:$X$2318,$B546,常规版本稳定性测试结果!$AH$5:$AH$2318,"NG")</f>
        <v>0</v>
      </c>
      <c r="G546" s="99">
        <f>COUNTIFS(常规版本稳定性测试结果!$X$5:$X$2318,汇总!$B546,常规版本稳定性测试结果!$X$5:$X$2318,$B546,常规版本稳定性测试结果!$E$5:$E$2318,"JV")</f>
        <v>0</v>
      </c>
      <c r="H546" s="99">
        <f>COUNTIFS(常规版本稳定性测试结果!$X$5:$X$2318,汇总!$B546,常规版本稳定性测试结果!$X$5:$X$2318,$B546,常规版本稳定性测试结果!$E$5:$E$2318,"FBU")</f>
        <v>0</v>
      </c>
      <c r="I546" s="99">
        <f>COUNTIFS(常规版本稳定性测试结果!$X$5:$X$2318,汇总!$B546,常规版本稳定性测试结果!$X$5:$X$2318,$B546,常规版本稳定性测试结果!$E$5:$E$2318,"LinuxPC")</f>
        <v>0</v>
      </c>
      <c r="J546" s="99">
        <f>COUNTIFS(常规版本稳定性测试结果!$X$5:$X$2318,汇总!$B546,常规版本稳定性测试结果!$X$5:$X$2318,$B546,常规版本稳定性测试结果!$E$5:$E$2318,"Monkey")</f>
        <v>0</v>
      </c>
    </row>
    <row r="547" spans="2:10" hidden="1" outlineLevel="1">
      <c r="B547" s="112">
        <v>43662</v>
      </c>
      <c r="C547" s="97"/>
      <c r="D547" s="97">
        <f>COUNTIFS(常规版本稳定性测试结果!$X$5:$X$2318,汇总!$B547,常规版本稳定性测试结果!$X$5:$X$2318,$B547)</f>
        <v>0</v>
      </c>
      <c r="E547" s="97">
        <f>COUNTIFS(常规版本稳定性测试结果!$X$5:$X$2318,汇总!$B547,常规版本稳定性测试结果!$X$5:$X$2318,$B547,常规版本稳定性测试结果!$AH$5:$AH$2318,"OK")</f>
        <v>0</v>
      </c>
      <c r="F547" s="98">
        <f>COUNTIFS(常规版本稳定性测试结果!$X$5:$X$2318,汇总!$B547,常规版本稳定性测试结果!$X$5:$X$2318,$B547,常规版本稳定性测试结果!$AH$5:$AH$2318,"NG")</f>
        <v>0</v>
      </c>
      <c r="G547" s="99">
        <f>COUNTIFS(常规版本稳定性测试结果!$X$5:$X$2318,汇总!$B547,常规版本稳定性测试结果!$X$5:$X$2318,$B547,常规版本稳定性测试结果!$E$5:$E$2318,"JV")</f>
        <v>0</v>
      </c>
      <c r="H547" s="99">
        <f>COUNTIFS(常规版本稳定性测试结果!$X$5:$X$2318,汇总!$B547,常规版本稳定性测试结果!$X$5:$X$2318,$B547,常规版本稳定性测试结果!$E$5:$E$2318,"FBU")</f>
        <v>0</v>
      </c>
      <c r="I547" s="99">
        <f>COUNTIFS(常规版本稳定性测试结果!$X$5:$X$2318,汇总!$B547,常规版本稳定性测试结果!$X$5:$X$2318,$B547,常规版本稳定性测试结果!$E$5:$E$2318,"LinuxPC")</f>
        <v>0</v>
      </c>
      <c r="J547" s="99">
        <f>COUNTIFS(常规版本稳定性测试结果!$X$5:$X$2318,汇总!$B547,常规版本稳定性测试结果!$X$5:$X$2318,$B547,常规版本稳定性测试结果!$E$5:$E$2318,"Monkey")</f>
        <v>0</v>
      </c>
    </row>
    <row r="548" spans="2:10" hidden="1" outlineLevel="1">
      <c r="B548" s="112">
        <v>43663</v>
      </c>
      <c r="C548" s="97"/>
      <c r="D548" s="97">
        <f>COUNTIFS(常规版本稳定性测试结果!$X$5:$X$2318,汇总!$B548,常规版本稳定性测试结果!$X$5:$X$2318,$B548)</f>
        <v>0</v>
      </c>
      <c r="E548" s="97">
        <f>COUNTIFS(常规版本稳定性测试结果!$X$5:$X$2318,汇总!$B548,常规版本稳定性测试结果!$X$5:$X$2318,$B548,常规版本稳定性测试结果!$AH$5:$AH$2318,"OK")</f>
        <v>0</v>
      </c>
      <c r="F548" s="98">
        <f>COUNTIFS(常规版本稳定性测试结果!$X$5:$X$2318,汇总!$B548,常规版本稳定性测试结果!$X$5:$X$2318,$B548,常规版本稳定性测试结果!$AH$5:$AH$2318,"NG")</f>
        <v>0</v>
      </c>
      <c r="G548" s="99">
        <f>COUNTIFS(常规版本稳定性测试结果!$X$5:$X$2318,汇总!$B548,常规版本稳定性测试结果!$X$5:$X$2318,$B548,常规版本稳定性测试结果!$E$5:$E$2318,"JV")</f>
        <v>0</v>
      </c>
      <c r="H548" s="99">
        <f>COUNTIFS(常规版本稳定性测试结果!$X$5:$X$2318,汇总!$B548,常规版本稳定性测试结果!$X$5:$X$2318,$B548,常规版本稳定性测试结果!$E$5:$E$2318,"FBU")</f>
        <v>0</v>
      </c>
      <c r="I548" s="99">
        <f>COUNTIFS(常规版本稳定性测试结果!$X$5:$X$2318,汇总!$B548,常规版本稳定性测试结果!$X$5:$X$2318,$B548,常规版本稳定性测试结果!$E$5:$E$2318,"LinuxPC")</f>
        <v>0</v>
      </c>
      <c r="J548" s="99">
        <f>COUNTIFS(常规版本稳定性测试结果!$X$5:$X$2318,汇总!$B548,常规版本稳定性测试结果!$X$5:$X$2318,$B548,常规版本稳定性测试结果!$E$5:$E$2318,"Monkey")</f>
        <v>0</v>
      </c>
    </row>
    <row r="549" spans="2:10" hidden="1" outlineLevel="1">
      <c r="B549" s="112">
        <v>43664</v>
      </c>
      <c r="C549" s="97"/>
      <c r="D549" s="97">
        <f>COUNTIFS(常规版本稳定性测试结果!$X$5:$X$2318,汇总!$B549,常规版本稳定性测试结果!$X$5:$X$2318,$B549)</f>
        <v>0</v>
      </c>
      <c r="E549" s="97">
        <f>COUNTIFS(常规版本稳定性测试结果!$X$5:$X$2318,汇总!$B549,常规版本稳定性测试结果!$X$5:$X$2318,$B549,常规版本稳定性测试结果!$AH$5:$AH$2318,"OK")</f>
        <v>0</v>
      </c>
      <c r="F549" s="98">
        <f>COUNTIFS(常规版本稳定性测试结果!$X$5:$X$2318,汇总!$B549,常规版本稳定性测试结果!$X$5:$X$2318,$B549,常规版本稳定性测试结果!$AH$5:$AH$2318,"NG")</f>
        <v>0</v>
      </c>
      <c r="G549" s="99">
        <f>COUNTIFS(常规版本稳定性测试结果!$X$5:$X$2318,汇总!$B549,常规版本稳定性测试结果!$X$5:$X$2318,$B549,常规版本稳定性测试结果!$E$5:$E$2318,"JV")</f>
        <v>0</v>
      </c>
      <c r="H549" s="99">
        <f>COUNTIFS(常规版本稳定性测试结果!$X$5:$X$2318,汇总!$B549,常规版本稳定性测试结果!$X$5:$X$2318,$B549,常规版本稳定性测试结果!$E$5:$E$2318,"FBU")</f>
        <v>0</v>
      </c>
      <c r="I549" s="99">
        <f>COUNTIFS(常规版本稳定性测试结果!$X$5:$X$2318,汇总!$B549,常规版本稳定性测试结果!$X$5:$X$2318,$B549,常规版本稳定性测试结果!$E$5:$E$2318,"LinuxPC")</f>
        <v>0</v>
      </c>
      <c r="J549" s="99">
        <f>COUNTIFS(常规版本稳定性测试结果!$X$5:$X$2318,汇总!$B549,常规版本稳定性测试结果!$X$5:$X$2318,$B549,常规版本稳定性测试结果!$E$5:$E$2318,"Monkey")</f>
        <v>0</v>
      </c>
    </row>
    <row r="550" spans="2:10" hidden="1" outlineLevel="1">
      <c r="B550" s="112">
        <v>43665</v>
      </c>
      <c r="C550" s="97"/>
      <c r="D550" s="97">
        <f>COUNTIFS(常规版本稳定性测试结果!$X$5:$X$2318,汇总!$B550,常规版本稳定性测试结果!$X$5:$X$2318,$B550)</f>
        <v>0</v>
      </c>
      <c r="E550" s="97">
        <f>COUNTIFS(常规版本稳定性测试结果!$X$5:$X$2318,汇总!$B550,常规版本稳定性测试结果!$X$5:$X$2318,$B550,常规版本稳定性测试结果!$AH$5:$AH$2318,"OK")</f>
        <v>0</v>
      </c>
      <c r="F550" s="98">
        <f>COUNTIFS(常规版本稳定性测试结果!$X$5:$X$2318,汇总!$B550,常规版本稳定性测试结果!$X$5:$X$2318,$B550,常规版本稳定性测试结果!$AH$5:$AH$2318,"NG")</f>
        <v>0</v>
      </c>
      <c r="G550" s="99">
        <f>COUNTIFS(常规版本稳定性测试结果!$X$5:$X$2318,汇总!$B550,常规版本稳定性测试结果!$X$5:$X$2318,$B550,常规版本稳定性测试结果!$E$5:$E$2318,"JV")</f>
        <v>0</v>
      </c>
      <c r="H550" s="99">
        <f>COUNTIFS(常规版本稳定性测试结果!$X$5:$X$2318,汇总!$B550,常规版本稳定性测试结果!$X$5:$X$2318,$B550,常规版本稳定性测试结果!$E$5:$E$2318,"FBU")</f>
        <v>0</v>
      </c>
      <c r="I550" s="99">
        <f>COUNTIFS(常规版本稳定性测试结果!$X$5:$X$2318,汇总!$B550,常规版本稳定性测试结果!$X$5:$X$2318,$B550,常规版本稳定性测试结果!$E$5:$E$2318,"LinuxPC")</f>
        <v>0</v>
      </c>
      <c r="J550" s="99">
        <f>COUNTIFS(常规版本稳定性测试结果!$X$5:$X$2318,汇总!$B550,常规版本稳定性测试结果!$X$5:$X$2318,$B550,常规版本稳定性测试结果!$E$5:$E$2318,"Monkey")</f>
        <v>0</v>
      </c>
    </row>
    <row r="551" spans="2:10" hidden="1" outlineLevel="1">
      <c r="B551" s="112">
        <v>43666</v>
      </c>
      <c r="C551" s="97"/>
      <c r="D551" s="97">
        <f>COUNTIFS(常规版本稳定性测试结果!$X$5:$X$2318,汇总!$B551,常规版本稳定性测试结果!$X$5:$X$2318,$B551)</f>
        <v>0</v>
      </c>
      <c r="E551" s="97">
        <f>COUNTIFS(常规版本稳定性测试结果!$X$5:$X$2318,汇总!$B551,常规版本稳定性测试结果!$X$5:$X$2318,$B551,常规版本稳定性测试结果!$AH$5:$AH$2318,"OK")</f>
        <v>0</v>
      </c>
      <c r="F551" s="98">
        <f>COUNTIFS(常规版本稳定性测试结果!$X$5:$X$2318,汇总!$B551,常规版本稳定性测试结果!$X$5:$X$2318,$B551,常规版本稳定性测试结果!$AH$5:$AH$2318,"NG")</f>
        <v>0</v>
      </c>
      <c r="G551" s="99">
        <f>COUNTIFS(常规版本稳定性测试结果!$X$5:$X$2318,汇总!$B551,常规版本稳定性测试结果!$X$5:$X$2318,$B551,常规版本稳定性测试结果!$E$5:$E$2318,"JV")</f>
        <v>0</v>
      </c>
      <c r="H551" s="99">
        <f>COUNTIFS(常规版本稳定性测试结果!$X$5:$X$2318,汇总!$B551,常规版本稳定性测试结果!$X$5:$X$2318,$B551,常规版本稳定性测试结果!$E$5:$E$2318,"FBU")</f>
        <v>0</v>
      </c>
      <c r="I551" s="99">
        <f>COUNTIFS(常规版本稳定性测试结果!$X$5:$X$2318,汇总!$B551,常规版本稳定性测试结果!$X$5:$X$2318,$B551,常规版本稳定性测试结果!$E$5:$E$2318,"LinuxPC")</f>
        <v>0</v>
      </c>
      <c r="J551" s="99">
        <f>COUNTIFS(常规版本稳定性测试结果!$X$5:$X$2318,汇总!$B551,常规版本稳定性测试结果!$X$5:$X$2318,$B551,常规版本稳定性测试结果!$E$5:$E$2318,"Monkey")</f>
        <v>0</v>
      </c>
    </row>
    <row r="552" spans="2:10" hidden="1" outlineLevel="1">
      <c r="B552" s="112">
        <v>43667</v>
      </c>
      <c r="C552" s="97"/>
      <c r="D552" s="97">
        <f>COUNTIFS(常规版本稳定性测试结果!$X$5:$X$2318,汇总!$B552,常规版本稳定性测试结果!$X$5:$X$2318,$B552)</f>
        <v>0</v>
      </c>
      <c r="E552" s="97">
        <f>COUNTIFS(常规版本稳定性测试结果!$X$5:$X$2318,汇总!$B552,常规版本稳定性测试结果!$X$5:$X$2318,$B552,常规版本稳定性测试结果!$AH$5:$AH$2318,"OK")</f>
        <v>0</v>
      </c>
      <c r="F552" s="98">
        <f>COUNTIFS(常规版本稳定性测试结果!$X$5:$X$2318,汇总!$B552,常规版本稳定性测试结果!$X$5:$X$2318,$B552,常规版本稳定性测试结果!$AH$5:$AH$2318,"NG")</f>
        <v>0</v>
      </c>
      <c r="G552" s="99">
        <f>COUNTIFS(常规版本稳定性测试结果!$X$5:$X$2318,汇总!$B552,常规版本稳定性测试结果!$X$5:$X$2318,$B552,常规版本稳定性测试结果!$E$5:$E$2318,"JV")</f>
        <v>0</v>
      </c>
      <c r="H552" s="99">
        <f>COUNTIFS(常规版本稳定性测试结果!$X$5:$X$2318,汇总!$B552,常规版本稳定性测试结果!$X$5:$X$2318,$B552,常规版本稳定性测试结果!$E$5:$E$2318,"FBU")</f>
        <v>0</v>
      </c>
      <c r="I552" s="99">
        <f>COUNTIFS(常规版本稳定性测试结果!$X$5:$X$2318,汇总!$B552,常规版本稳定性测试结果!$X$5:$X$2318,$B552,常规版本稳定性测试结果!$E$5:$E$2318,"LinuxPC")</f>
        <v>0</v>
      </c>
      <c r="J552" s="99">
        <f>COUNTIFS(常规版本稳定性测试结果!$X$5:$X$2318,汇总!$B552,常规版本稳定性测试结果!$X$5:$X$2318,$B552,常规版本稳定性测试结果!$E$5:$E$2318,"Monkey")</f>
        <v>0</v>
      </c>
    </row>
    <row r="553" spans="2:10" hidden="1" outlineLevel="1">
      <c r="B553" s="112">
        <v>43668</v>
      </c>
      <c r="C553" s="97"/>
      <c r="D553" s="97">
        <f>COUNTIFS(常规版本稳定性测试结果!$X$5:$X$2318,汇总!$B553,常规版本稳定性测试结果!$X$5:$X$2318,$B553)</f>
        <v>0</v>
      </c>
      <c r="E553" s="97">
        <f>COUNTIFS(常规版本稳定性测试结果!$X$5:$X$2318,汇总!$B553,常规版本稳定性测试结果!$X$5:$X$2318,$B553,常规版本稳定性测试结果!$AH$5:$AH$2318,"OK")</f>
        <v>0</v>
      </c>
      <c r="F553" s="98">
        <f>COUNTIFS(常规版本稳定性测试结果!$X$5:$X$2318,汇总!$B553,常规版本稳定性测试结果!$X$5:$X$2318,$B553,常规版本稳定性测试结果!$AH$5:$AH$2318,"NG")</f>
        <v>0</v>
      </c>
      <c r="G553" s="99">
        <f>COUNTIFS(常规版本稳定性测试结果!$X$5:$X$2318,汇总!$B553,常规版本稳定性测试结果!$X$5:$X$2318,$B553,常规版本稳定性测试结果!$E$5:$E$2318,"JV")</f>
        <v>0</v>
      </c>
      <c r="H553" s="99">
        <f>COUNTIFS(常规版本稳定性测试结果!$X$5:$X$2318,汇总!$B553,常规版本稳定性测试结果!$X$5:$X$2318,$B553,常规版本稳定性测试结果!$E$5:$E$2318,"FBU")</f>
        <v>0</v>
      </c>
      <c r="I553" s="99">
        <f>COUNTIFS(常规版本稳定性测试结果!$X$5:$X$2318,汇总!$B553,常规版本稳定性测试结果!$X$5:$X$2318,$B553,常规版本稳定性测试结果!$E$5:$E$2318,"LinuxPC")</f>
        <v>0</v>
      </c>
      <c r="J553" s="99">
        <f>COUNTIFS(常规版本稳定性测试结果!$X$5:$X$2318,汇总!$B553,常规版本稳定性测试结果!$X$5:$X$2318,$B553,常规版本稳定性测试结果!$E$5:$E$2318,"Monkey")</f>
        <v>0</v>
      </c>
    </row>
    <row r="554" spans="2:10" hidden="1" outlineLevel="1">
      <c r="B554" s="112">
        <v>43669</v>
      </c>
      <c r="C554" s="97"/>
      <c r="D554" s="97">
        <f>COUNTIFS(常规版本稳定性测试结果!$X$5:$X$2318,汇总!$B554,常规版本稳定性测试结果!$X$5:$X$2318,$B554)</f>
        <v>0</v>
      </c>
      <c r="E554" s="97">
        <f>COUNTIFS(常规版本稳定性测试结果!$X$5:$X$2318,汇总!$B554,常规版本稳定性测试结果!$X$5:$X$2318,$B554,常规版本稳定性测试结果!$AH$5:$AH$2318,"OK")</f>
        <v>0</v>
      </c>
      <c r="F554" s="98">
        <f>COUNTIFS(常规版本稳定性测试结果!$X$5:$X$2318,汇总!$B554,常规版本稳定性测试结果!$X$5:$X$2318,$B554,常规版本稳定性测试结果!$AH$5:$AH$2318,"NG")</f>
        <v>0</v>
      </c>
      <c r="G554" s="99">
        <f>COUNTIFS(常规版本稳定性测试结果!$X$5:$X$2318,汇总!$B554,常规版本稳定性测试结果!$X$5:$X$2318,$B554,常规版本稳定性测试结果!$E$5:$E$2318,"JV")</f>
        <v>0</v>
      </c>
      <c r="H554" s="99">
        <f>COUNTIFS(常规版本稳定性测试结果!$X$5:$X$2318,汇总!$B554,常规版本稳定性测试结果!$X$5:$X$2318,$B554,常规版本稳定性测试结果!$E$5:$E$2318,"FBU")</f>
        <v>0</v>
      </c>
      <c r="I554" s="99">
        <f>COUNTIFS(常规版本稳定性测试结果!$X$5:$X$2318,汇总!$B554,常规版本稳定性测试结果!$X$5:$X$2318,$B554,常规版本稳定性测试结果!$E$5:$E$2318,"LinuxPC")</f>
        <v>0</v>
      </c>
      <c r="J554" s="99">
        <f>COUNTIFS(常规版本稳定性测试结果!$X$5:$X$2318,汇总!$B554,常规版本稳定性测试结果!$X$5:$X$2318,$B554,常规版本稳定性测试结果!$E$5:$E$2318,"Monkey")</f>
        <v>0</v>
      </c>
    </row>
    <row r="555" spans="2:10" hidden="1" outlineLevel="1">
      <c r="B555" s="112">
        <v>43670</v>
      </c>
      <c r="C555" s="97"/>
      <c r="D555" s="97">
        <f>COUNTIFS(常规版本稳定性测试结果!$X$5:$X$2318,汇总!$B555,常规版本稳定性测试结果!$X$5:$X$2318,$B555)</f>
        <v>0</v>
      </c>
      <c r="E555" s="97">
        <f>COUNTIFS(常规版本稳定性测试结果!$X$5:$X$2318,汇总!$B555,常规版本稳定性测试结果!$X$5:$X$2318,$B555,常规版本稳定性测试结果!$AH$5:$AH$2318,"OK")</f>
        <v>0</v>
      </c>
      <c r="F555" s="98">
        <f>COUNTIFS(常规版本稳定性测试结果!$X$5:$X$2318,汇总!$B555,常规版本稳定性测试结果!$X$5:$X$2318,$B555,常规版本稳定性测试结果!$AH$5:$AH$2318,"NG")</f>
        <v>0</v>
      </c>
      <c r="G555" s="99">
        <f>COUNTIFS(常规版本稳定性测试结果!$X$5:$X$2318,汇总!$B555,常规版本稳定性测试结果!$X$5:$X$2318,$B555,常规版本稳定性测试结果!$E$5:$E$2318,"JV")</f>
        <v>0</v>
      </c>
      <c r="H555" s="99">
        <f>COUNTIFS(常规版本稳定性测试结果!$X$5:$X$2318,汇总!$B555,常规版本稳定性测试结果!$X$5:$X$2318,$B555,常规版本稳定性测试结果!$E$5:$E$2318,"FBU")</f>
        <v>0</v>
      </c>
      <c r="I555" s="99">
        <f>COUNTIFS(常规版本稳定性测试结果!$X$5:$X$2318,汇总!$B555,常规版本稳定性测试结果!$X$5:$X$2318,$B555,常规版本稳定性测试结果!$E$5:$E$2318,"LinuxPC")</f>
        <v>0</v>
      </c>
      <c r="J555" s="99">
        <f>COUNTIFS(常规版本稳定性测试结果!$X$5:$X$2318,汇总!$B555,常规版本稳定性测试结果!$X$5:$X$2318,$B555,常规版本稳定性测试结果!$E$5:$E$2318,"Monkey")</f>
        <v>0</v>
      </c>
    </row>
    <row r="556" spans="2:10" hidden="1" outlineLevel="1">
      <c r="B556" s="112">
        <v>43671</v>
      </c>
      <c r="C556" s="97"/>
      <c r="D556" s="97">
        <f>COUNTIFS(常规版本稳定性测试结果!$X$5:$X$2318,汇总!$B556,常规版本稳定性测试结果!$X$5:$X$2318,$B556)</f>
        <v>0</v>
      </c>
      <c r="E556" s="97">
        <f>COUNTIFS(常规版本稳定性测试结果!$X$5:$X$2318,汇总!$B556,常规版本稳定性测试结果!$X$5:$X$2318,$B556,常规版本稳定性测试结果!$AH$5:$AH$2318,"OK")</f>
        <v>0</v>
      </c>
      <c r="F556" s="98">
        <f>COUNTIFS(常规版本稳定性测试结果!$X$5:$X$2318,汇总!$B556,常规版本稳定性测试结果!$X$5:$X$2318,$B556,常规版本稳定性测试结果!$AH$5:$AH$2318,"NG")</f>
        <v>0</v>
      </c>
      <c r="G556" s="99">
        <f>COUNTIFS(常规版本稳定性测试结果!$X$5:$X$2318,汇总!$B556,常规版本稳定性测试结果!$X$5:$X$2318,$B556,常规版本稳定性测试结果!$E$5:$E$2318,"JV")</f>
        <v>0</v>
      </c>
      <c r="H556" s="99">
        <f>COUNTIFS(常规版本稳定性测试结果!$X$5:$X$2318,汇总!$B556,常规版本稳定性测试结果!$X$5:$X$2318,$B556,常规版本稳定性测试结果!$E$5:$E$2318,"FBU")</f>
        <v>0</v>
      </c>
      <c r="I556" s="99">
        <f>COUNTIFS(常规版本稳定性测试结果!$X$5:$X$2318,汇总!$B556,常规版本稳定性测试结果!$X$5:$X$2318,$B556,常规版本稳定性测试结果!$E$5:$E$2318,"LinuxPC")</f>
        <v>0</v>
      </c>
      <c r="J556" s="99">
        <f>COUNTIFS(常规版本稳定性测试结果!$X$5:$X$2318,汇总!$B556,常规版本稳定性测试结果!$X$5:$X$2318,$B556,常规版本稳定性测试结果!$E$5:$E$2318,"Monkey")</f>
        <v>0</v>
      </c>
    </row>
    <row r="557" spans="2:10" hidden="1" outlineLevel="1">
      <c r="B557" s="112">
        <v>43672</v>
      </c>
      <c r="C557" s="97"/>
      <c r="D557" s="97">
        <f>COUNTIFS(常规版本稳定性测试结果!$X$5:$X$2318,汇总!$B557,常规版本稳定性测试结果!$X$5:$X$2318,$B557)</f>
        <v>0</v>
      </c>
      <c r="E557" s="97">
        <f>COUNTIFS(常规版本稳定性测试结果!$X$5:$X$2318,汇总!$B557,常规版本稳定性测试结果!$X$5:$X$2318,$B557,常规版本稳定性测试结果!$AH$5:$AH$2318,"OK")</f>
        <v>0</v>
      </c>
      <c r="F557" s="98">
        <f>COUNTIFS(常规版本稳定性测试结果!$X$5:$X$2318,汇总!$B557,常规版本稳定性测试结果!$X$5:$X$2318,$B557,常规版本稳定性测试结果!$AH$5:$AH$2318,"NG")</f>
        <v>0</v>
      </c>
      <c r="G557" s="99">
        <f>COUNTIFS(常规版本稳定性测试结果!$X$5:$X$2318,汇总!$B557,常规版本稳定性测试结果!$X$5:$X$2318,$B557,常规版本稳定性测试结果!$E$5:$E$2318,"JV")</f>
        <v>0</v>
      </c>
      <c r="H557" s="99">
        <f>COUNTIFS(常规版本稳定性测试结果!$X$5:$X$2318,汇总!$B557,常规版本稳定性测试结果!$X$5:$X$2318,$B557,常规版本稳定性测试结果!$E$5:$E$2318,"FBU")</f>
        <v>0</v>
      </c>
      <c r="I557" s="99">
        <f>COUNTIFS(常规版本稳定性测试结果!$X$5:$X$2318,汇总!$B557,常规版本稳定性测试结果!$X$5:$X$2318,$B557,常规版本稳定性测试结果!$E$5:$E$2318,"LinuxPC")</f>
        <v>0</v>
      </c>
      <c r="J557" s="99">
        <f>COUNTIFS(常规版本稳定性测试结果!$X$5:$X$2318,汇总!$B557,常规版本稳定性测试结果!$X$5:$X$2318,$B557,常规版本稳定性测试结果!$E$5:$E$2318,"Monkey")</f>
        <v>0</v>
      </c>
    </row>
    <row r="558" spans="2:10" hidden="1" outlineLevel="1">
      <c r="B558" s="112">
        <v>43673</v>
      </c>
      <c r="C558" s="97"/>
      <c r="D558" s="97">
        <f>COUNTIFS(常规版本稳定性测试结果!$X$5:$X$2318,汇总!$B558,常规版本稳定性测试结果!$X$5:$X$2318,$B558)</f>
        <v>0</v>
      </c>
      <c r="E558" s="97">
        <f>COUNTIFS(常规版本稳定性测试结果!$X$5:$X$2318,汇总!$B558,常规版本稳定性测试结果!$X$5:$X$2318,$B558,常规版本稳定性测试结果!$AH$5:$AH$2318,"OK")</f>
        <v>0</v>
      </c>
      <c r="F558" s="98">
        <f>COUNTIFS(常规版本稳定性测试结果!$X$5:$X$2318,汇总!$B558,常规版本稳定性测试结果!$X$5:$X$2318,$B558,常规版本稳定性测试结果!$AH$5:$AH$2318,"NG")</f>
        <v>0</v>
      </c>
      <c r="G558" s="99">
        <f>COUNTIFS(常规版本稳定性测试结果!$X$5:$X$2318,汇总!$B558,常规版本稳定性测试结果!$X$5:$X$2318,$B558,常规版本稳定性测试结果!$E$5:$E$2318,"JV")</f>
        <v>0</v>
      </c>
      <c r="H558" s="99">
        <f>COUNTIFS(常规版本稳定性测试结果!$X$5:$X$2318,汇总!$B558,常规版本稳定性测试结果!$X$5:$X$2318,$B558,常规版本稳定性测试结果!$E$5:$E$2318,"FBU")</f>
        <v>0</v>
      </c>
      <c r="I558" s="99">
        <f>COUNTIFS(常规版本稳定性测试结果!$X$5:$X$2318,汇总!$B558,常规版本稳定性测试结果!$X$5:$X$2318,$B558,常规版本稳定性测试结果!$E$5:$E$2318,"LinuxPC")</f>
        <v>0</v>
      </c>
      <c r="J558" s="99">
        <f>COUNTIFS(常规版本稳定性测试结果!$X$5:$X$2318,汇总!$B558,常规版本稳定性测试结果!$X$5:$X$2318,$B558,常规版本稳定性测试结果!$E$5:$E$2318,"Monkey")</f>
        <v>0</v>
      </c>
    </row>
    <row r="559" spans="2:10" hidden="1" outlineLevel="1">
      <c r="B559" s="112">
        <v>43674</v>
      </c>
      <c r="C559" s="97"/>
      <c r="D559" s="97">
        <f>COUNTIFS(常规版本稳定性测试结果!$X$5:$X$2318,汇总!$B559,常规版本稳定性测试结果!$X$5:$X$2318,$B559)</f>
        <v>0</v>
      </c>
      <c r="E559" s="97">
        <f>COUNTIFS(常规版本稳定性测试结果!$X$5:$X$2318,汇总!$B559,常规版本稳定性测试结果!$X$5:$X$2318,$B559,常规版本稳定性测试结果!$AH$5:$AH$2318,"OK")</f>
        <v>0</v>
      </c>
      <c r="F559" s="98">
        <f>COUNTIFS(常规版本稳定性测试结果!$X$5:$X$2318,汇总!$B559,常规版本稳定性测试结果!$X$5:$X$2318,$B559,常规版本稳定性测试结果!$AH$5:$AH$2318,"NG")</f>
        <v>0</v>
      </c>
      <c r="G559" s="99">
        <f>COUNTIFS(常规版本稳定性测试结果!$X$5:$X$2318,汇总!$B559,常规版本稳定性测试结果!$X$5:$X$2318,$B559,常规版本稳定性测试结果!$E$5:$E$2318,"JV")</f>
        <v>0</v>
      </c>
      <c r="H559" s="99">
        <f>COUNTIFS(常规版本稳定性测试结果!$X$5:$X$2318,汇总!$B559,常规版本稳定性测试结果!$X$5:$X$2318,$B559,常规版本稳定性测试结果!$E$5:$E$2318,"FBU")</f>
        <v>0</v>
      </c>
      <c r="I559" s="99">
        <f>COUNTIFS(常规版本稳定性测试结果!$X$5:$X$2318,汇总!$B559,常规版本稳定性测试结果!$X$5:$X$2318,$B559,常规版本稳定性测试结果!$E$5:$E$2318,"LinuxPC")</f>
        <v>0</v>
      </c>
      <c r="J559" s="99">
        <f>COUNTIFS(常规版本稳定性测试结果!$X$5:$X$2318,汇总!$B559,常规版本稳定性测试结果!$X$5:$X$2318,$B559,常规版本稳定性测试结果!$E$5:$E$2318,"Monkey")</f>
        <v>0</v>
      </c>
    </row>
    <row r="560" spans="2:10" hidden="1" outlineLevel="1">
      <c r="B560" s="112">
        <v>43675</v>
      </c>
      <c r="C560" s="97"/>
      <c r="D560" s="97">
        <f>COUNTIFS(常规版本稳定性测试结果!$X$5:$X$2318,汇总!$B560,常规版本稳定性测试结果!$X$5:$X$2318,$B560)</f>
        <v>0</v>
      </c>
      <c r="E560" s="97">
        <f>COUNTIFS(常规版本稳定性测试结果!$X$5:$X$2318,汇总!$B560,常规版本稳定性测试结果!$X$5:$X$2318,$B560,常规版本稳定性测试结果!$AH$5:$AH$2318,"OK")</f>
        <v>0</v>
      </c>
      <c r="F560" s="98">
        <f>COUNTIFS(常规版本稳定性测试结果!$X$5:$X$2318,汇总!$B560,常规版本稳定性测试结果!$X$5:$X$2318,$B560,常规版本稳定性测试结果!$AH$5:$AH$2318,"NG")</f>
        <v>0</v>
      </c>
      <c r="G560" s="99">
        <f>COUNTIFS(常规版本稳定性测试结果!$X$5:$X$2318,汇总!$B560,常规版本稳定性测试结果!$X$5:$X$2318,$B560,常规版本稳定性测试结果!$E$5:$E$2318,"JV")</f>
        <v>0</v>
      </c>
      <c r="H560" s="99">
        <f>COUNTIFS(常规版本稳定性测试结果!$X$5:$X$2318,汇总!$B560,常规版本稳定性测试结果!$X$5:$X$2318,$B560,常规版本稳定性测试结果!$E$5:$E$2318,"FBU")</f>
        <v>0</v>
      </c>
      <c r="I560" s="99">
        <f>COUNTIFS(常规版本稳定性测试结果!$X$5:$X$2318,汇总!$B560,常规版本稳定性测试结果!$X$5:$X$2318,$B560,常规版本稳定性测试结果!$E$5:$E$2318,"LinuxPC")</f>
        <v>0</v>
      </c>
      <c r="J560" s="99">
        <f>COUNTIFS(常规版本稳定性测试结果!$X$5:$X$2318,汇总!$B560,常规版本稳定性测试结果!$X$5:$X$2318,$B560,常规版本稳定性测试结果!$E$5:$E$2318,"Monkey")</f>
        <v>0</v>
      </c>
    </row>
    <row r="561" spans="2:10" hidden="1" outlineLevel="1">
      <c r="B561" s="112">
        <v>43676</v>
      </c>
      <c r="C561" s="97"/>
      <c r="D561" s="97">
        <f>COUNTIFS(常规版本稳定性测试结果!$X$5:$X$2318,汇总!$B561,常规版本稳定性测试结果!$X$5:$X$2318,$B561)</f>
        <v>0</v>
      </c>
      <c r="E561" s="97">
        <f>COUNTIFS(常规版本稳定性测试结果!$X$5:$X$2318,汇总!$B561,常规版本稳定性测试结果!$X$5:$X$2318,$B561,常规版本稳定性测试结果!$AH$5:$AH$2318,"OK")</f>
        <v>0</v>
      </c>
      <c r="F561" s="98">
        <f>COUNTIFS(常规版本稳定性测试结果!$X$5:$X$2318,汇总!$B561,常规版本稳定性测试结果!$X$5:$X$2318,$B561,常规版本稳定性测试结果!$AH$5:$AH$2318,"NG")</f>
        <v>0</v>
      </c>
      <c r="G561" s="99">
        <f>COUNTIFS(常规版本稳定性测试结果!$X$5:$X$2318,汇总!$B561,常规版本稳定性测试结果!$X$5:$X$2318,$B561,常规版本稳定性测试结果!$E$5:$E$2318,"JV")</f>
        <v>0</v>
      </c>
      <c r="H561" s="99">
        <f>COUNTIFS(常规版本稳定性测试结果!$X$5:$X$2318,汇总!$B561,常规版本稳定性测试结果!$X$5:$X$2318,$B561,常规版本稳定性测试结果!$E$5:$E$2318,"FBU")</f>
        <v>0</v>
      </c>
      <c r="I561" s="99">
        <f>COUNTIFS(常规版本稳定性测试结果!$X$5:$X$2318,汇总!$B561,常规版本稳定性测试结果!$X$5:$X$2318,$B561,常规版本稳定性测试结果!$E$5:$E$2318,"LinuxPC")</f>
        <v>0</v>
      </c>
      <c r="J561" s="99">
        <f>COUNTIFS(常规版本稳定性测试结果!$X$5:$X$2318,汇总!$B561,常规版本稳定性测试结果!$X$5:$X$2318,$B561,常规版本稳定性测试结果!$E$5:$E$2318,"Monkey")</f>
        <v>0</v>
      </c>
    </row>
    <row r="562" spans="2:10" hidden="1" outlineLevel="1">
      <c r="B562" s="112">
        <v>43677</v>
      </c>
      <c r="C562" s="97"/>
      <c r="D562" s="97">
        <f>COUNTIFS(常规版本稳定性测试结果!$X$5:$X$2318,汇总!$B562,常规版本稳定性测试结果!$X$5:$X$2318,$B562)</f>
        <v>0</v>
      </c>
      <c r="E562" s="97">
        <f>COUNTIFS(常规版本稳定性测试结果!$X$5:$X$2318,汇总!$B562,常规版本稳定性测试结果!$X$5:$X$2318,$B562,常规版本稳定性测试结果!$AH$5:$AH$2318,"OK")</f>
        <v>0</v>
      </c>
      <c r="F562" s="98">
        <f>COUNTIFS(常规版本稳定性测试结果!$X$5:$X$2318,汇总!$B562,常规版本稳定性测试结果!$X$5:$X$2318,$B562,常规版本稳定性测试结果!$AH$5:$AH$2318,"NG")</f>
        <v>0</v>
      </c>
      <c r="G562" s="99">
        <f>COUNTIFS(常规版本稳定性测试结果!$X$5:$X$2318,汇总!$B562,常规版本稳定性测试结果!$X$5:$X$2318,$B562,常规版本稳定性测试结果!$E$5:$E$2318,"JV")</f>
        <v>0</v>
      </c>
      <c r="H562" s="99">
        <f>COUNTIFS(常规版本稳定性测试结果!$X$5:$X$2318,汇总!$B562,常规版本稳定性测试结果!$X$5:$X$2318,$B562,常规版本稳定性测试结果!$E$5:$E$2318,"FBU")</f>
        <v>0</v>
      </c>
      <c r="I562" s="99">
        <f>COUNTIFS(常规版本稳定性测试结果!$X$5:$X$2318,汇总!$B562,常规版本稳定性测试结果!$X$5:$X$2318,$B562,常规版本稳定性测试结果!$E$5:$E$2318,"LinuxPC")</f>
        <v>0</v>
      </c>
      <c r="J562" s="99">
        <f>COUNTIFS(常规版本稳定性测试结果!$X$5:$X$2318,汇总!$B562,常规版本稳定性测试结果!$X$5:$X$2318,$B562,常规版本稳定性测试结果!$E$5:$E$2318,"Monkey")</f>
        <v>0</v>
      </c>
    </row>
    <row r="563" spans="2:10" collapsed="1">
      <c r="B563" s="112">
        <v>43678</v>
      </c>
      <c r="C563" s="97"/>
      <c r="D563" s="97">
        <f>COUNTIFS(常规版本稳定性测试结果!$X$5:$X$2318,汇总!$B563,常规版本稳定性测试结果!$X$5:$X$2318,$B563)</f>
        <v>0</v>
      </c>
      <c r="E563" s="97">
        <f>COUNTIFS(常规版本稳定性测试结果!$X$5:$X$2318,汇总!$B563,常规版本稳定性测试结果!$X$5:$X$2318,$B563,常规版本稳定性测试结果!$AH$5:$AH$2318,"OK")</f>
        <v>0</v>
      </c>
      <c r="F563" s="98">
        <f>COUNTIFS(常规版本稳定性测试结果!$X$5:$X$2318,汇总!$B563,常规版本稳定性测试结果!$X$5:$X$2318,$B563,常规版本稳定性测试结果!$AH$5:$AH$2318,"NG")</f>
        <v>0</v>
      </c>
      <c r="G563" s="99">
        <f>COUNTIFS(常规版本稳定性测试结果!$X$5:$X$2318,汇总!$B563,常规版本稳定性测试结果!$X$5:$X$2318,$B563,常规版本稳定性测试结果!$E$5:$E$2318,"JV")</f>
        <v>0</v>
      </c>
      <c r="H563" s="99">
        <f>COUNTIFS(常规版本稳定性测试结果!$X$5:$X$2318,汇总!$B563,常规版本稳定性测试结果!$X$5:$X$2318,$B563,常规版本稳定性测试结果!$E$5:$E$2318,"FBU")</f>
        <v>0</v>
      </c>
      <c r="I563" s="99">
        <f>COUNTIFS(常规版本稳定性测试结果!$X$5:$X$2318,汇总!$B563,常规版本稳定性测试结果!$X$5:$X$2318,$B563,常规版本稳定性测试结果!$E$5:$E$2318,"LinuxPC")</f>
        <v>0</v>
      </c>
      <c r="J563" s="99">
        <f>COUNTIFS(常规版本稳定性测试结果!$X$5:$X$2318,汇总!$B563,常规版本稳定性测试结果!$X$5:$X$2318,$B563,常规版本稳定性测试结果!$E$5:$E$2318,"Monkey")</f>
        <v>0</v>
      </c>
    </row>
    <row r="564" spans="2:10" hidden="1" outlineLevel="1">
      <c r="B564" s="112">
        <v>43679</v>
      </c>
      <c r="C564" s="97"/>
      <c r="D564" s="97">
        <f>COUNTIFS(常规版本稳定性测试结果!$X$5:$X$2318,汇总!$B564,常规版本稳定性测试结果!$X$5:$X$2318,$B564)</f>
        <v>0</v>
      </c>
      <c r="E564" s="97">
        <f>COUNTIFS(常规版本稳定性测试结果!$X$5:$X$2318,汇总!$B564,常规版本稳定性测试结果!$X$5:$X$2318,$B564,常规版本稳定性测试结果!$AH$5:$AH$2318,"OK")</f>
        <v>0</v>
      </c>
      <c r="F564" s="98">
        <f>COUNTIFS(常规版本稳定性测试结果!$X$5:$X$2318,汇总!$B564,常规版本稳定性测试结果!$X$5:$X$2318,$B564,常规版本稳定性测试结果!$AH$5:$AH$2318,"NG")</f>
        <v>0</v>
      </c>
      <c r="G564" s="99">
        <f>COUNTIFS(常规版本稳定性测试结果!$X$5:$X$2318,汇总!$B564,常规版本稳定性测试结果!$X$5:$X$2318,$B564,常规版本稳定性测试结果!$E$5:$E$2318,"JV")</f>
        <v>0</v>
      </c>
      <c r="H564" s="99">
        <f>COUNTIFS(常规版本稳定性测试结果!$X$5:$X$2318,汇总!$B564,常规版本稳定性测试结果!$X$5:$X$2318,$B564,常规版本稳定性测试结果!$E$5:$E$2318,"FBU")</f>
        <v>0</v>
      </c>
      <c r="I564" s="99">
        <f>COUNTIFS(常规版本稳定性测试结果!$X$5:$X$2318,汇总!$B564,常规版本稳定性测试结果!$X$5:$X$2318,$B564,常规版本稳定性测试结果!$E$5:$E$2318,"LinuxPC")</f>
        <v>0</v>
      </c>
      <c r="J564" s="99">
        <f>COUNTIFS(常规版本稳定性测试结果!$X$5:$X$2318,汇总!$B564,常规版本稳定性测试结果!$X$5:$X$2318,$B564,常规版本稳定性测试结果!$E$5:$E$2318,"Monkey")</f>
        <v>0</v>
      </c>
    </row>
    <row r="565" spans="2:10" hidden="1" outlineLevel="1">
      <c r="B565" s="112">
        <v>43680</v>
      </c>
      <c r="C565" s="97"/>
      <c r="D565" s="97">
        <f>COUNTIFS(常规版本稳定性测试结果!$X$5:$X$2318,汇总!$B565,常规版本稳定性测试结果!$X$5:$X$2318,$B565)</f>
        <v>0</v>
      </c>
      <c r="E565" s="97">
        <f>COUNTIFS(常规版本稳定性测试结果!$X$5:$X$2318,汇总!$B565,常规版本稳定性测试结果!$X$5:$X$2318,$B565,常规版本稳定性测试结果!$AH$5:$AH$2318,"OK")</f>
        <v>0</v>
      </c>
      <c r="F565" s="98">
        <f>COUNTIFS(常规版本稳定性测试结果!$X$5:$X$2318,汇总!$B565,常规版本稳定性测试结果!$X$5:$X$2318,$B565,常规版本稳定性测试结果!$AH$5:$AH$2318,"NG")</f>
        <v>0</v>
      </c>
      <c r="G565" s="99">
        <f>COUNTIFS(常规版本稳定性测试结果!$X$5:$X$2318,汇总!$B565,常规版本稳定性测试结果!$X$5:$X$2318,$B565,常规版本稳定性测试结果!$E$5:$E$2318,"JV")</f>
        <v>0</v>
      </c>
      <c r="H565" s="99">
        <f>COUNTIFS(常规版本稳定性测试结果!$X$5:$X$2318,汇总!$B565,常规版本稳定性测试结果!$X$5:$X$2318,$B565,常规版本稳定性测试结果!$E$5:$E$2318,"FBU")</f>
        <v>0</v>
      </c>
      <c r="I565" s="99">
        <f>COUNTIFS(常规版本稳定性测试结果!$X$5:$X$2318,汇总!$B565,常规版本稳定性测试结果!$X$5:$X$2318,$B565,常规版本稳定性测试结果!$E$5:$E$2318,"LinuxPC")</f>
        <v>0</v>
      </c>
      <c r="J565" s="99">
        <f>COUNTIFS(常规版本稳定性测试结果!$X$5:$X$2318,汇总!$B565,常规版本稳定性测试结果!$X$5:$X$2318,$B565,常规版本稳定性测试结果!$E$5:$E$2318,"Monkey")</f>
        <v>0</v>
      </c>
    </row>
    <row r="566" spans="2:10" hidden="1" outlineLevel="1">
      <c r="B566" s="112">
        <v>43681</v>
      </c>
      <c r="C566" s="97"/>
      <c r="D566" s="97">
        <f>COUNTIFS(常规版本稳定性测试结果!$X$5:$X$2318,汇总!$B566,常规版本稳定性测试结果!$X$5:$X$2318,$B566)</f>
        <v>0</v>
      </c>
      <c r="E566" s="97">
        <f>COUNTIFS(常规版本稳定性测试结果!$X$5:$X$2318,汇总!$B566,常规版本稳定性测试结果!$X$5:$X$2318,$B566,常规版本稳定性测试结果!$AH$5:$AH$2318,"OK")</f>
        <v>0</v>
      </c>
      <c r="F566" s="98">
        <f>COUNTIFS(常规版本稳定性测试结果!$X$5:$X$2318,汇总!$B566,常规版本稳定性测试结果!$X$5:$X$2318,$B566,常规版本稳定性测试结果!$AH$5:$AH$2318,"NG")</f>
        <v>0</v>
      </c>
      <c r="G566" s="99">
        <f>COUNTIFS(常规版本稳定性测试结果!$X$5:$X$2318,汇总!$B566,常规版本稳定性测试结果!$X$5:$X$2318,$B566,常规版本稳定性测试结果!$E$5:$E$2318,"JV")</f>
        <v>0</v>
      </c>
      <c r="H566" s="99">
        <f>COUNTIFS(常规版本稳定性测试结果!$X$5:$X$2318,汇总!$B566,常规版本稳定性测试结果!$X$5:$X$2318,$B566,常规版本稳定性测试结果!$E$5:$E$2318,"FBU")</f>
        <v>0</v>
      </c>
      <c r="I566" s="99">
        <f>COUNTIFS(常规版本稳定性测试结果!$X$5:$X$2318,汇总!$B566,常规版本稳定性测试结果!$X$5:$X$2318,$B566,常规版本稳定性测试结果!$E$5:$E$2318,"LinuxPC")</f>
        <v>0</v>
      </c>
      <c r="J566" s="99">
        <f>COUNTIFS(常规版本稳定性测试结果!$X$5:$X$2318,汇总!$B566,常规版本稳定性测试结果!$X$5:$X$2318,$B566,常规版本稳定性测试结果!$E$5:$E$2318,"Monkey")</f>
        <v>0</v>
      </c>
    </row>
    <row r="567" spans="2:10" hidden="1" outlineLevel="1">
      <c r="B567" s="112">
        <v>43682</v>
      </c>
      <c r="C567" s="97"/>
      <c r="D567" s="97">
        <f>COUNTIFS(常规版本稳定性测试结果!$X$5:$X$2318,汇总!$B567,常规版本稳定性测试结果!$X$5:$X$2318,$B567)</f>
        <v>0</v>
      </c>
      <c r="E567" s="97">
        <f>COUNTIFS(常规版本稳定性测试结果!$X$5:$X$2318,汇总!$B567,常规版本稳定性测试结果!$X$5:$X$2318,$B567,常规版本稳定性测试结果!$AH$5:$AH$2318,"OK")</f>
        <v>0</v>
      </c>
      <c r="F567" s="98">
        <f>COUNTIFS(常规版本稳定性测试结果!$X$5:$X$2318,汇总!$B567,常规版本稳定性测试结果!$X$5:$X$2318,$B567,常规版本稳定性测试结果!$AH$5:$AH$2318,"NG")</f>
        <v>0</v>
      </c>
      <c r="G567" s="99">
        <f>COUNTIFS(常规版本稳定性测试结果!$X$5:$X$2318,汇总!$B567,常规版本稳定性测试结果!$X$5:$X$2318,$B567,常规版本稳定性测试结果!$E$5:$E$2318,"JV")</f>
        <v>0</v>
      </c>
      <c r="H567" s="99">
        <f>COUNTIFS(常规版本稳定性测试结果!$X$5:$X$2318,汇总!$B567,常规版本稳定性测试结果!$X$5:$X$2318,$B567,常规版本稳定性测试结果!$E$5:$E$2318,"FBU")</f>
        <v>0</v>
      </c>
      <c r="I567" s="99">
        <f>COUNTIFS(常规版本稳定性测试结果!$X$5:$X$2318,汇总!$B567,常规版本稳定性测试结果!$X$5:$X$2318,$B567,常规版本稳定性测试结果!$E$5:$E$2318,"LinuxPC")</f>
        <v>0</v>
      </c>
      <c r="J567" s="99">
        <f>COUNTIFS(常规版本稳定性测试结果!$X$5:$X$2318,汇总!$B567,常规版本稳定性测试结果!$X$5:$X$2318,$B567,常规版本稳定性测试结果!$E$5:$E$2318,"Monkey")</f>
        <v>0</v>
      </c>
    </row>
    <row r="568" spans="2:10" hidden="1" outlineLevel="1">
      <c r="B568" s="112">
        <v>43683</v>
      </c>
      <c r="C568" s="97"/>
      <c r="D568" s="97">
        <f>COUNTIFS(常规版本稳定性测试结果!$X$5:$X$2318,汇总!$B568,常规版本稳定性测试结果!$X$5:$X$2318,$B568)</f>
        <v>0</v>
      </c>
      <c r="E568" s="97">
        <f>COUNTIFS(常规版本稳定性测试结果!$X$5:$X$2318,汇总!$B568,常规版本稳定性测试结果!$X$5:$X$2318,$B568,常规版本稳定性测试结果!$AH$5:$AH$2318,"OK")</f>
        <v>0</v>
      </c>
      <c r="F568" s="98">
        <f>COUNTIFS(常规版本稳定性测试结果!$X$5:$X$2318,汇总!$B568,常规版本稳定性测试结果!$X$5:$X$2318,$B568,常规版本稳定性测试结果!$AH$5:$AH$2318,"NG")</f>
        <v>0</v>
      </c>
      <c r="G568" s="99">
        <f>COUNTIFS(常规版本稳定性测试结果!$X$5:$X$2318,汇总!$B568,常规版本稳定性测试结果!$X$5:$X$2318,$B568,常规版本稳定性测试结果!$E$5:$E$2318,"JV")</f>
        <v>0</v>
      </c>
      <c r="H568" s="99">
        <f>COUNTIFS(常规版本稳定性测试结果!$X$5:$X$2318,汇总!$B568,常规版本稳定性测试结果!$X$5:$X$2318,$B568,常规版本稳定性测试结果!$E$5:$E$2318,"FBU")</f>
        <v>0</v>
      </c>
      <c r="I568" s="99">
        <f>COUNTIFS(常规版本稳定性测试结果!$X$5:$X$2318,汇总!$B568,常规版本稳定性测试结果!$X$5:$X$2318,$B568,常规版本稳定性测试结果!$E$5:$E$2318,"LinuxPC")</f>
        <v>0</v>
      </c>
      <c r="J568" s="99">
        <f>COUNTIFS(常规版本稳定性测试结果!$X$5:$X$2318,汇总!$B568,常规版本稳定性测试结果!$X$5:$X$2318,$B568,常规版本稳定性测试结果!$E$5:$E$2318,"Monkey")</f>
        <v>0</v>
      </c>
    </row>
    <row r="569" spans="2:10" hidden="1" outlineLevel="1">
      <c r="B569" s="112">
        <v>43684</v>
      </c>
      <c r="C569" s="97"/>
      <c r="D569" s="97">
        <f>COUNTIFS(常规版本稳定性测试结果!$X$5:$X$2318,汇总!$B569,常规版本稳定性测试结果!$X$5:$X$2318,$B569)</f>
        <v>0</v>
      </c>
      <c r="E569" s="97">
        <f>COUNTIFS(常规版本稳定性测试结果!$X$5:$X$2318,汇总!$B569,常规版本稳定性测试结果!$X$5:$X$2318,$B569,常规版本稳定性测试结果!$AH$5:$AH$2318,"OK")</f>
        <v>0</v>
      </c>
      <c r="F569" s="98">
        <f>COUNTIFS(常规版本稳定性测试结果!$X$5:$X$2318,汇总!$B569,常规版本稳定性测试结果!$X$5:$X$2318,$B569,常规版本稳定性测试结果!$AH$5:$AH$2318,"NG")</f>
        <v>0</v>
      </c>
      <c r="G569" s="99">
        <f>COUNTIFS(常规版本稳定性测试结果!$X$5:$X$2318,汇总!$B569,常规版本稳定性测试结果!$X$5:$X$2318,$B569,常规版本稳定性测试结果!$E$5:$E$2318,"JV")</f>
        <v>0</v>
      </c>
      <c r="H569" s="99">
        <f>COUNTIFS(常规版本稳定性测试结果!$X$5:$X$2318,汇总!$B569,常规版本稳定性测试结果!$X$5:$X$2318,$B569,常规版本稳定性测试结果!$E$5:$E$2318,"FBU")</f>
        <v>0</v>
      </c>
      <c r="I569" s="99">
        <f>COUNTIFS(常规版本稳定性测试结果!$X$5:$X$2318,汇总!$B569,常规版本稳定性测试结果!$X$5:$X$2318,$B569,常规版本稳定性测试结果!$E$5:$E$2318,"LinuxPC")</f>
        <v>0</v>
      </c>
      <c r="J569" s="99">
        <f>COUNTIFS(常规版本稳定性测试结果!$X$5:$X$2318,汇总!$B569,常规版本稳定性测试结果!$X$5:$X$2318,$B569,常规版本稳定性测试结果!$E$5:$E$2318,"Monkey")</f>
        <v>0</v>
      </c>
    </row>
    <row r="570" spans="2:10" hidden="1" outlineLevel="1">
      <c r="B570" s="112">
        <v>43685</v>
      </c>
      <c r="C570" s="97"/>
      <c r="D570" s="97">
        <f>COUNTIFS(常规版本稳定性测试结果!$X$5:$X$2318,汇总!$B570,常规版本稳定性测试结果!$X$5:$X$2318,$B570)</f>
        <v>0</v>
      </c>
      <c r="E570" s="97">
        <f>COUNTIFS(常规版本稳定性测试结果!$X$5:$X$2318,汇总!$B570,常规版本稳定性测试结果!$X$5:$X$2318,$B570,常规版本稳定性测试结果!$AH$5:$AH$2318,"OK")</f>
        <v>0</v>
      </c>
      <c r="F570" s="98">
        <f>COUNTIFS(常规版本稳定性测试结果!$X$5:$X$2318,汇总!$B570,常规版本稳定性测试结果!$X$5:$X$2318,$B570,常规版本稳定性测试结果!$AH$5:$AH$2318,"NG")</f>
        <v>0</v>
      </c>
      <c r="G570" s="99">
        <f>COUNTIFS(常规版本稳定性测试结果!$X$5:$X$2318,汇总!$B570,常规版本稳定性测试结果!$X$5:$X$2318,$B570,常规版本稳定性测试结果!$E$5:$E$2318,"JV")</f>
        <v>0</v>
      </c>
      <c r="H570" s="99">
        <f>COUNTIFS(常规版本稳定性测试结果!$X$5:$X$2318,汇总!$B570,常规版本稳定性测试结果!$X$5:$X$2318,$B570,常规版本稳定性测试结果!$E$5:$E$2318,"FBU")</f>
        <v>0</v>
      </c>
      <c r="I570" s="99">
        <f>COUNTIFS(常规版本稳定性测试结果!$X$5:$X$2318,汇总!$B570,常规版本稳定性测试结果!$X$5:$X$2318,$B570,常规版本稳定性测试结果!$E$5:$E$2318,"LinuxPC")</f>
        <v>0</v>
      </c>
      <c r="J570" s="99">
        <f>COUNTIFS(常规版本稳定性测试结果!$X$5:$X$2318,汇总!$B570,常规版本稳定性测试结果!$X$5:$X$2318,$B570,常规版本稳定性测试结果!$E$5:$E$2318,"Monkey")</f>
        <v>0</v>
      </c>
    </row>
    <row r="571" spans="2:10" hidden="1" outlineLevel="1">
      <c r="B571" s="112">
        <v>43686</v>
      </c>
      <c r="C571" s="97"/>
      <c r="D571" s="97">
        <f>COUNTIFS(常规版本稳定性测试结果!$X$5:$X$2318,汇总!$B571,常规版本稳定性测试结果!$X$5:$X$2318,$B571)</f>
        <v>0</v>
      </c>
      <c r="E571" s="97">
        <f>COUNTIFS(常规版本稳定性测试结果!$X$5:$X$2318,汇总!$B571,常规版本稳定性测试结果!$X$5:$X$2318,$B571,常规版本稳定性测试结果!$AH$5:$AH$2318,"OK")</f>
        <v>0</v>
      </c>
      <c r="F571" s="98">
        <f>COUNTIFS(常规版本稳定性测试结果!$X$5:$X$2318,汇总!$B571,常规版本稳定性测试结果!$X$5:$X$2318,$B571,常规版本稳定性测试结果!$AH$5:$AH$2318,"NG")</f>
        <v>0</v>
      </c>
      <c r="G571" s="99">
        <f>COUNTIFS(常规版本稳定性测试结果!$X$5:$X$2318,汇总!$B571,常规版本稳定性测试结果!$X$5:$X$2318,$B571,常规版本稳定性测试结果!$E$5:$E$2318,"JV")</f>
        <v>0</v>
      </c>
      <c r="H571" s="99">
        <f>COUNTIFS(常规版本稳定性测试结果!$X$5:$X$2318,汇总!$B571,常规版本稳定性测试结果!$X$5:$X$2318,$B571,常规版本稳定性测试结果!$E$5:$E$2318,"FBU")</f>
        <v>0</v>
      </c>
      <c r="I571" s="99">
        <f>COUNTIFS(常规版本稳定性测试结果!$X$5:$X$2318,汇总!$B571,常规版本稳定性测试结果!$X$5:$X$2318,$B571,常规版本稳定性测试结果!$E$5:$E$2318,"LinuxPC")</f>
        <v>0</v>
      </c>
      <c r="J571" s="99">
        <f>COUNTIFS(常规版本稳定性测试结果!$X$5:$X$2318,汇总!$B571,常规版本稳定性测试结果!$X$5:$X$2318,$B571,常规版本稳定性测试结果!$E$5:$E$2318,"Monkey")</f>
        <v>0</v>
      </c>
    </row>
    <row r="572" spans="2:10" hidden="1" outlineLevel="1">
      <c r="B572" s="112">
        <v>43687</v>
      </c>
      <c r="C572" s="97"/>
      <c r="D572" s="97">
        <f>COUNTIFS(常规版本稳定性测试结果!$X$5:$X$2318,汇总!$B572,常规版本稳定性测试结果!$X$5:$X$2318,$B572)</f>
        <v>0</v>
      </c>
      <c r="E572" s="97">
        <f>COUNTIFS(常规版本稳定性测试结果!$X$5:$X$2318,汇总!$B572,常规版本稳定性测试结果!$X$5:$X$2318,$B572,常规版本稳定性测试结果!$AH$5:$AH$2318,"OK")</f>
        <v>0</v>
      </c>
      <c r="F572" s="98">
        <f>COUNTIFS(常规版本稳定性测试结果!$X$5:$X$2318,汇总!$B572,常规版本稳定性测试结果!$X$5:$X$2318,$B572,常规版本稳定性测试结果!$AH$5:$AH$2318,"NG")</f>
        <v>0</v>
      </c>
      <c r="G572" s="99">
        <f>COUNTIFS(常规版本稳定性测试结果!$X$5:$X$2318,汇总!$B572,常规版本稳定性测试结果!$X$5:$X$2318,$B572,常规版本稳定性测试结果!$E$5:$E$2318,"JV")</f>
        <v>0</v>
      </c>
      <c r="H572" s="99">
        <f>COUNTIFS(常规版本稳定性测试结果!$X$5:$X$2318,汇总!$B572,常规版本稳定性测试结果!$X$5:$X$2318,$B572,常规版本稳定性测试结果!$E$5:$E$2318,"FBU")</f>
        <v>0</v>
      </c>
      <c r="I572" s="99">
        <f>COUNTIFS(常规版本稳定性测试结果!$X$5:$X$2318,汇总!$B572,常规版本稳定性测试结果!$X$5:$X$2318,$B572,常规版本稳定性测试结果!$E$5:$E$2318,"LinuxPC")</f>
        <v>0</v>
      </c>
      <c r="J572" s="99">
        <f>COUNTIFS(常规版本稳定性测试结果!$X$5:$X$2318,汇总!$B572,常规版本稳定性测试结果!$X$5:$X$2318,$B572,常规版本稳定性测试结果!$E$5:$E$2318,"Monkey")</f>
        <v>0</v>
      </c>
    </row>
    <row r="573" spans="2:10" hidden="1" outlineLevel="1">
      <c r="B573" s="112">
        <v>43688</v>
      </c>
      <c r="C573" s="97"/>
      <c r="D573" s="97">
        <f>COUNTIFS(常规版本稳定性测试结果!$X$5:$X$2318,汇总!$B573,常规版本稳定性测试结果!$X$5:$X$2318,$B573)</f>
        <v>0</v>
      </c>
      <c r="E573" s="97">
        <f>COUNTIFS(常规版本稳定性测试结果!$X$5:$X$2318,汇总!$B573,常规版本稳定性测试结果!$X$5:$X$2318,$B573,常规版本稳定性测试结果!$AH$5:$AH$2318,"OK")</f>
        <v>0</v>
      </c>
      <c r="F573" s="98">
        <f>COUNTIFS(常规版本稳定性测试结果!$X$5:$X$2318,汇总!$B573,常规版本稳定性测试结果!$X$5:$X$2318,$B573,常规版本稳定性测试结果!$AH$5:$AH$2318,"NG")</f>
        <v>0</v>
      </c>
      <c r="G573" s="99">
        <f>COUNTIFS(常规版本稳定性测试结果!$X$5:$X$2318,汇总!$B573,常规版本稳定性测试结果!$X$5:$X$2318,$B573,常规版本稳定性测试结果!$E$5:$E$2318,"JV")</f>
        <v>0</v>
      </c>
      <c r="H573" s="99">
        <f>COUNTIFS(常规版本稳定性测试结果!$X$5:$X$2318,汇总!$B573,常规版本稳定性测试结果!$X$5:$X$2318,$B573,常规版本稳定性测试结果!$E$5:$E$2318,"FBU")</f>
        <v>0</v>
      </c>
      <c r="I573" s="99">
        <f>COUNTIFS(常规版本稳定性测试结果!$X$5:$X$2318,汇总!$B573,常规版本稳定性测试结果!$X$5:$X$2318,$B573,常规版本稳定性测试结果!$E$5:$E$2318,"LinuxPC")</f>
        <v>0</v>
      </c>
      <c r="J573" s="99">
        <f>COUNTIFS(常规版本稳定性测试结果!$X$5:$X$2318,汇总!$B573,常规版本稳定性测试结果!$X$5:$X$2318,$B573,常规版本稳定性测试结果!$E$5:$E$2318,"Monkey")</f>
        <v>0</v>
      </c>
    </row>
    <row r="574" spans="2:10" hidden="1" outlineLevel="1">
      <c r="B574" s="112">
        <v>43689</v>
      </c>
      <c r="C574" s="97"/>
      <c r="D574" s="97">
        <f>COUNTIFS(常规版本稳定性测试结果!$X$5:$X$2318,汇总!$B574,常规版本稳定性测试结果!$X$5:$X$2318,$B574)</f>
        <v>0</v>
      </c>
      <c r="E574" s="97">
        <f>COUNTIFS(常规版本稳定性测试结果!$X$5:$X$2318,汇总!$B574,常规版本稳定性测试结果!$X$5:$X$2318,$B574,常规版本稳定性测试结果!$AH$5:$AH$2318,"OK")</f>
        <v>0</v>
      </c>
      <c r="F574" s="98">
        <f>COUNTIFS(常规版本稳定性测试结果!$X$5:$X$2318,汇总!$B574,常规版本稳定性测试结果!$X$5:$X$2318,$B574,常规版本稳定性测试结果!$AH$5:$AH$2318,"NG")</f>
        <v>0</v>
      </c>
      <c r="G574" s="99">
        <f>COUNTIFS(常规版本稳定性测试结果!$X$5:$X$2318,汇总!$B574,常规版本稳定性测试结果!$X$5:$X$2318,$B574,常规版本稳定性测试结果!$E$5:$E$2318,"JV")</f>
        <v>0</v>
      </c>
      <c r="H574" s="99">
        <f>COUNTIFS(常规版本稳定性测试结果!$X$5:$X$2318,汇总!$B574,常规版本稳定性测试结果!$X$5:$X$2318,$B574,常规版本稳定性测试结果!$E$5:$E$2318,"FBU")</f>
        <v>0</v>
      </c>
      <c r="I574" s="99">
        <f>COUNTIFS(常规版本稳定性测试结果!$X$5:$X$2318,汇总!$B574,常规版本稳定性测试结果!$X$5:$X$2318,$B574,常规版本稳定性测试结果!$E$5:$E$2318,"LinuxPC")</f>
        <v>0</v>
      </c>
      <c r="J574" s="99">
        <f>COUNTIFS(常规版本稳定性测试结果!$X$5:$X$2318,汇总!$B574,常规版本稳定性测试结果!$X$5:$X$2318,$B574,常规版本稳定性测试结果!$E$5:$E$2318,"Monkey")</f>
        <v>0</v>
      </c>
    </row>
    <row r="575" spans="2:10" hidden="1" outlineLevel="1">
      <c r="B575" s="112">
        <v>43690</v>
      </c>
      <c r="C575" s="97"/>
      <c r="D575" s="97">
        <f>COUNTIFS(常规版本稳定性测试结果!$X$5:$X$2318,汇总!$B575,常规版本稳定性测试结果!$X$5:$X$2318,$B575)</f>
        <v>0</v>
      </c>
      <c r="E575" s="97">
        <f>COUNTIFS(常规版本稳定性测试结果!$X$5:$X$2318,汇总!$B575,常规版本稳定性测试结果!$X$5:$X$2318,$B575,常规版本稳定性测试结果!$AH$5:$AH$2318,"OK")</f>
        <v>0</v>
      </c>
      <c r="F575" s="98">
        <f>COUNTIFS(常规版本稳定性测试结果!$X$5:$X$2318,汇总!$B575,常规版本稳定性测试结果!$X$5:$X$2318,$B575,常规版本稳定性测试结果!$AH$5:$AH$2318,"NG")</f>
        <v>0</v>
      </c>
      <c r="G575" s="99">
        <f>COUNTIFS(常规版本稳定性测试结果!$X$5:$X$2318,汇总!$B575,常规版本稳定性测试结果!$X$5:$X$2318,$B575,常规版本稳定性测试结果!$E$5:$E$2318,"JV")</f>
        <v>0</v>
      </c>
      <c r="H575" s="99">
        <f>COUNTIFS(常规版本稳定性测试结果!$X$5:$X$2318,汇总!$B575,常规版本稳定性测试结果!$X$5:$X$2318,$B575,常规版本稳定性测试结果!$E$5:$E$2318,"FBU")</f>
        <v>0</v>
      </c>
      <c r="I575" s="99">
        <f>COUNTIFS(常规版本稳定性测试结果!$X$5:$X$2318,汇总!$B575,常规版本稳定性测试结果!$X$5:$X$2318,$B575,常规版本稳定性测试结果!$E$5:$E$2318,"LinuxPC")</f>
        <v>0</v>
      </c>
      <c r="J575" s="99">
        <f>COUNTIFS(常规版本稳定性测试结果!$X$5:$X$2318,汇总!$B575,常规版本稳定性测试结果!$X$5:$X$2318,$B575,常规版本稳定性测试结果!$E$5:$E$2318,"Monkey")</f>
        <v>0</v>
      </c>
    </row>
    <row r="576" spans="2:10" hidden="1" outlineLevel="1">
      <c r="B576" s="112">
        <v>43691</v>
      </c>
      <c r="C576" s="97"/>
      <c r="D576" s="97">
        <f>COUNTIFS(常规版本稳定性测试结果!$X$5:$X$2318,汇总!$B576,常规版本稳定性测试结果!$X$5:$X$2318,$B576)</f>
        <v>0</v>
      </c>
      <c r="E576" s="97">
        <f>COUNTIFS(常规版本稳定性测试结果!$X$5:$X$2318,汇总!$B576,常规版本稳定性测试结果!$X$5:$X$2318,$B576,常规版本稳定性测试结果!$AH$5:$AH$2318,"OK")</f>
        <v>0</v>
      </c>
      <c r="F576" s="98">
        <f>COUNTIFS(常规版本稳定性测试结果!$X$5:$X$2318,汇总!$B576,常规版本稳定性测试结果!$X$5:$X$2318,$B576,常规版本稳定性测试结果!$AH$5:$AH$2318,"NG")</f>
        <v>0</v>
      </c>
      <c r="G576" s="99">
        <f>COUNTIFS(常规版本稳定性测试结果!$X$5:$X$2318,汇总!$B576,常规版本稳定性测试结果!$X$5:$X$2318,$B576,常规版本稳定性测试结果!$E$5:$E$2318,"JV")</f>
        <v>0</v>
      </c>
      <c r="H576" s="99">
        <f>COUNTIFS(常规版本稳定性测试结果!$X$5:$X$2318,汇总!$B576,常规版本稳定性测试结果!$X$5:$X$2318,$B576,常规版本稳定性测试结果!$E$5:$E$2318,"FBU")</f>
        <v>0</v>
      </c>
      <c r="I576" s="99">
        <f>COUNTIFS(常规版本稳定性测试结果!$X$5:$X$2318,汇总!$B576,常规版本稳定性测试结果!$X$5:$X$2318,$B576,常规版本稳定性测试结果!$E$5:$E$2318,"LinuxPC")</f>
        <v>0</v>
      </c>
      <c r="J576" s="99">
        <f>COUNTIFS(常规版本稳定性测试结果!$X$5:$X$2318,汇总!$B576,常规版本稳定性测试结果!$X$5:$X$2318,$B576,常规版本稳定性测试结果!$E$5:$E$2318,"Monkey")</f>
        <v>0</v>
      </c>
    </row>
    <row r="577" spans="2:10" hidden="1" outlineLevel="1">
      <c r="B577" s="112">
        <v>43692</v>
      </c>
      <c r="C577" s="97"/>
      <c r="D577" s="97">
        <f>COUNTIFS(常规版本稳定性测试结果!$X$5:$X$2318,汇总!$B577,常规版本稳定性测试结果!$X$5:$X$2318,$B577)</f>
        <v>0</v>
      </c>
      <c r="E577" s="97">
        <f>COUNTIFS(常规版本稳定性测试结果!$X$5:$X$2318,汇总!$B577,常规版本稳定性测试结果!$X$5:$X$2318,$B577,常规版本稳定性测试结果!$AH$5:$AH$2318,"OK")</f>
        <v>0</v>
      </c>
      <c r="F577" s="98">
        <f>COUNTIFS(常规版本稳定性测试结果!$X$5:$X$2318,汇总!$B577,常规版本稳定性测试结果!$X$5:$X$2318,$B577,常规版本稳定性测试结果!$AH$5:$AH$2318,"NG")</f>
        <v>0</v>
      </c>
      <c r="G577" s="99">
        <f>COUNTIFS(常规版本稳定性测试结果!$X$5:$X$2318,汇总!$B577,常规版本稳定性测试结果!$X$5:$X$2318,$B577,常规版本稳定性测试结果!$E$5:$E$2318,"JV")</f>
        <v>0</v>
      </c>
      <c r="H577" s="99">
        <f>COUNTIFS(常规版本稳定性测试结果!$X$5:$X$2318,汇总!$B577,常规版本稳定性测试结果!$X$5:$X$2318,$B577,常规版本稳定性测试结果!$E$5:$E$2318,"FBU")</f>
        <v>0</v>
      </c>
      <c r="I577" s="99">
        <f>COUNTIFS(常规版本稳定性测试结果!$X$5:$X$2318,汇总!$B577,常规版本稳定性测试结果!$X$5:$X$2318,$B577,常规版本稳定性测试结果!$E$5:$E$2318,"LinuxPC")</f>
        <v>0</v>
      </c>
      <c r="J577" s="99">
        <f>COUNTIFS(常规版本稳定性测试结果!$X$5:$X$2318,汇总!$B577,常规版本稳定性测试结果!$X$5:$X$2318,$B577,常规版本稳定性测试结果!$E$5:$E$2318,"Monkey")</f>
        <v>0</v>
      </c>
    </row>
    <row r="578" spans="2:10" hidden="1" outlineLevel="1">
      <c r="B578" s="112">
        <v>43693</v>
      </c>
      <c r="C578" s="97"/>
      <c r="D578" s="97">
        <f>COUNTIFS(常规版本稳定性测试结果!$X$5:$X$2318,汇总!$B578,常规版本稳定性测试结果!$X$5:$X$2318,$B578)</f>
        <v>0</v>
      </c>
      <c r="E578" s="97">
        <f>COUNTIFS(常规版本稳定性测试结果!$X$5:$X$2318,汇总!$B578,常规版本稳定性测试结果!$X$5:$X$2318,$B578,常规版本稳定性测试结果!$AH$5:$AH$2318,"OK")</f>
        <v>0</v>
      </c>
      <c r="F578" s="98">
        <f>COUNTIFS(常规版本稳定性测试结果!$X$5:$X$2318,汇总!$B578,常规版本稳定性测试结果!$X$5:$X$2318,$B578,常规版本稳定性测试结果!$AH$5:$AH$2318,"NG")</f>
        <v>0</v>
      </c>
      <c r="G578" s="99">
        <f>COUNTIFS(常规版本稳定性测试结果!$X$5:$X$2318,汇总!$B578,常规版本稳定性测试结果!$X$5:$X$2318,$B578,常规版本稳定性测试结果!$E$5:$E$2318,"JV")</f>
        <v>0</v>
      </c>
      <c r="H578" s="99">
        <f>COUNTIFS(常规版本稳定性测试结果!$X$5:$X$2318,汇总!$B578,常规版本稳定性测试结果!$X$5:$X$2318,$B578,常规版本稳定性测试结果!$E$5:$E$2318,"FBU")</f>
        <v>0</v>
      </c>
      <c r="I578" s="99">
        <f>COUNTIFS(常规版本稳定性测试结果!$X$5:$X$2318,汇总!$B578,常规版本稳定性测试结果!$X$5:$X$2318,$B578,常规版本稳定性测试结果!$E$5:$E$2318,"LinuxPC")</f>
        <v>0</v>
      </c>
      <c r="J578" s="99">
        <f>COUNTIFS(常规版本稳定性测试结果!$X$5:$X$2318,汇总!$B578,常规版本稳定性测试结果!$X$5:$X$2318,$B578,常规版本稳定性测试结果!$E$5:$E$2318,"Monkey")</f>
        <v>0</v>
      </c>
    </row>
    <row r="579" spans="2:10" hidden="1" outlineLevel="1">
      <c r="B579" s="112">
        <v>43694</v>
      </c>
      <c r="C579" s="97"/>
      <c r="D579" s="97">
        <f>COUNTIFS(常规版本稳定性测试结果!$X$5:$X$2318,汇总!$B579,常规版本稳定性测试结果!$X$5:$X$2318,$B579)</f>
        <v>0</v>
      </c>
      <c r="E579" s="97">
        <f>COUNTIFS(常规版本稳定性测试结果!$X$5:$X$2318,汇总!$B579,常规版本稳定性测试结果!$X$5:$X$2318,$B579,常规版本稳定性测试结果!$AH$5:$AH$2318,"OK")</f>
        <v>0</v>
      </c>
      <c r="F579" s="98">
        <f>COUNTIFS(常规版本稳定性测试结果!$X$5:$X$2318,汇总!$B579,常规版本稳定性测试结果!$X$5:$X$2318,$B579,常规版本稳定性测试结果!$AH$5:$AH$2318,"NG")</f>
        <v>0</v>
      </c>
      <c r="G579" s="99">
        <f>COUNTIFS(常规版本稳定性测试结果!$X$5:$X$2318,汇总!$B579,常规版本稳定性测试结果!$X$5:$X$2318,$B579,常规版本稳定性测试结果!$E$5:$E$2318,"JV")</f>
        <v>0</v>
      </c>
      <c r="H579" s="99">
        <f>COUNTIFS(常规版本稳定性测试结果!$X$5:$X$2318,汇总!$B579,常规版本稳定性测试结果!$X$5:$X$2318,$B579,常规版本稳定性测试结果!$E$5:$E$2318,"FBU")</f>
        <v>0</v>
      </c>
      <c r="I579" s="99">
        <f>COUNTIFS(常规版本稳定性测试结果!$X$5:$X$2318,汇总!$B579,常规版本稳定性测试结果!$X$5:$X$2318,$B579,常规版本稳定性测试结果!$E$5:$E$2318,"LinuxPC")</f>
        <v>0</v>
      </c>
      <c r="J579" s="99">
        <f>COUNTIFS(常规版本稳定性测试结果!$X$5:$X$2318,汇总!$B579,常规版本稳定性测试结果!$X$5:$X$2318,$B579,常规版本稳定性测试结果!$E$5:$E$2318,"Monkey")</f>
        <v>0</v>
      </c>
    </row>
    <row r="580" spans="2:10" hidden="1" outlineLevel="1">
      <c r="B580" s="112">
        <v>43695</v>
      </c>
      <c r="C580" s="97"/>
      <c r="D580" s="97">
        <f>COUNTIFS(常规版本稳定性测试结果!$X$5:$X$2318,汇总!$B580,常规版本稳定性测试结果!$X$5:$X$2318,$B580)</f>
        <v>0</v>
      </c>
      <c r="E580" s="97">
        <f>COUNTIFS(常规版本稳定性测试结果!$X$5:$X$2318,汇总!$B580,常规版本稳定性测试结果!$X$5:$X$2318,$B580,常规版本稳定性测试结果!$AH$5:$AH$2318,"OK")</f>
        <v>0</v>
      </c>
      <c r="F580" s="98">
        <f>COUNTIFS(常规版本稳定性测试结果!$X$5:$X$2318,汇总!$B580,常规版本稳定性测试结果!$X$5:$X$2318,$B580,常规版本稳定性测试结果!$AH$5:$AH$2318,"NG")</f>
        <v>0</v>
      </c>
      <c r="G580" s="99">
        <f>COUNTIFS(常规版本稳定性测试结果!$X$5:$X$2318,汇总!$B580,常规版本稳定性测试结果!$X$5:$X$2318,$B580,常规版本稳定性测试结果!$E$5:$E$2318,"JV")</f>
        <v>0</v>
      </c>
      <c r="H580" s="99">
        <f>COUNTIFS(常规版本稳定性测试结果!$X$5:$X$2318,汇总!$B580,常规版本稳定性测试结果!$X$5:$X$2318,$B580,常规版本稳定性测试结果!$E$5:$E$2318,"FBU")</f>
        <v>0</v>
      </c>
      <c r="I580" s="99">
        <f>COUNTIFS(常规版本稳定性测试结果!$X$5:$X$2318,汇总!$B580,常规版本稳定性测试结果!$X$5:$X$2318,$B580,常规版本稳定性测试结果!$E$5:$E$2318,"LinuxPC")</f>
        <v>0</v>
      </c>
      <c r="J580" s="99">
        <f>COUNTIFS(常规版本稳定性测试结果!$X$5:$X$2318,汇总!$B580,常规版本稳定性测试结果!$X$5:$X$2318,$B580,常规版本稳定性测试结果!$E$5:$E$2318,"Monkey")</f>
        <v>0</v>
      </c>
    </row>
    <row r="581" spans="2:10" hidden="1" outlineLevel="1">
      <c r="B581" s="112">
        <v>43696</v>
      </c>
      <c r="C581" s="97"/>
      <c r="D581" s="97">
        <f>COUNTIFS(常规版本稳定性测试结果!$X$5:$X$2318,汇总!$B581,常规版本稳定性测试结果!$X$5:$X$2318,$B581)</f>
        <v>0</v>
      </c>
      <c r="E581" s="97">
        <f>COUNTIFS(常规版本稳定性测试结果!$X$5:$X$2318,汇总!$B581,常规版本稳定性测试结果!$X$5:$X$2318,$B581,常规版本稳定性测试结果!$AH$5:$AH$2318,"OK")</f>
        <v>0</v>
      </c>
      <c r="F581" s="98">
        <f>COUNTIFS(常规版本稳定性测试结果!$X$5:$X$2318,汇总!$B581,常规版本稳定性测试结果!$X$5:$X$2318,$B581,常规版本稳定性测试结果!$AH$5:$AH$2318,"NG")</f>
        <v>0</v>
      </c>
      <c r="G581" s="99">
        <f>COUNTIFS(常规版本稳定性测试结果!$X$5:$X$2318,汇总!$B581,常规版本稳定性测试结果!$X$5:$X$2318,$B581,常规版本稳定性测试结果!$E$5:$E$2318,"JV")</f>
        <v>0</v>
      </c>
      <c r="H581" s="99">
        <f>COUNTIFS(常规版本稳定性测试结果!$X$5:$X$2318,汇总!$B581,常规版本稳定性测试结果!$X$5:$X$2318,$B581,常规版本稳定性测试结果!$E$5:$E$2318,"FBU")</f>
        <v>0</v>
      </c>
      <c r="I581" s="99">
        <f>COUNTIFS(常规版本稳定性测试结果!$X$5:$X$2318,汇总!$B581,常规版本稳定性测试结果!$X$5:$X$2318,$B581,常规版本稳定性测试结果!$E$5:$E$2318,"LinuxPC")</f>
        <v>0</v>
      </c>
      <c r="J581" s="99">
        <f>COUNTIFS(常规版本稳定性测试结果!$X$5:$X$2318,汇总!$B581,常规版本稳定性测试结果!$X$5:$X$2318,$B581,常规版本稳定性测试结果!$E$5:$E$2318,"Monkey")</f>
        <v>0</v>
      </c>
    </row>
    <row r="582" spans="2:10" hidden="1" outlineLevel="1">
      <c r="B582" s="112">
        <v>43697</v>
      </c>
      <c r="C582" s="97"/>
      <c r="D582" s="97">
        <f>COUNTIFS(常规版本稳定性测试结果!$X$5:$X$2318,汇总!$B582,常规版本稳定性测试结果!$X$5:$X$2318,$B582)</f>
        <v>0</v>
      </c>
      <c r="E582" s="97">
        <f>COUNTIFS(常规版本稳定性测试结果!$X$5:$X$2318,汇总!$B582,常规版本稳定性测试结果!$X$5:$X$2318,$B582,常规版本稳定性测试结果!$AH$5:$AH$2318,"OK")</f>
        <v>0</v>
      </c>
      <c r="F582" s="98">
        <f>COUNTIFS(常规版本稳定性测试结果!$X$5:$X$2318,汇总!$B582,常规版本稳定性测试结果!$X$5:$X$2318,$B582,常规版本稳定性测试结果!$AH$5:$AH$2318,"NG")</f>
        <v>0</v>
      </c>
      <c r="G582" s="99">
        <f>COUNTIFS(常规版本稳定性测试结果!$X$5:$X$2318,汇总!$B582,常规版本稳定性测试结果!$X$5:$X$2318,$B582,常规版本稳定性测试结果!$E$5:$E$2318,"JV")</f>
        <v>0</v>
      </c>
      <c r="H582" s="99">
        <f>COUNTIFS(常规版本稳定性测试结果!$X$5:$X$2318,汇总!$B582,常规版本稳定性测试结果!$X$5:$X$2318,$B582,常规版本稳定性测试结果!$E$5:$E$2318,"FBU")</f>
        <v>0</v>
      </c>
      <c r="I582" s="99">
        <f>COUNTIFS(常规版本稳定性测试结果!$X$5:$X$2318,汇总!$B582,常规版本稳定性测试结果!$X$5:$X$2318,$B582,常规版本稳定性测试结果!$E$5:$E$2318,"LinuxPC")</f>
        <v>0</v>
      </c>
      <c r="J582" s="99">
        <f>COUNTIFS(常规版本稳定性测试结果!$X$5:$X$2318,汇总!$B582,常规版本稳定性测试结果!$X$5:$X$2318,$B582,常规版本稳定性测试结果!$E$5:$E$2318,"Monkey")</f>
        <v>0</v>
      </c>
    </row>
    <row r="583" spans="2:10" hidden="1" outlineLevel="1">
      <c r="B583" s="112">
        <v>43698</v>
      </c>
      <c r="C583" s="97"/>
      <c r="D583" s="97">
        <f>COUNTIFS(常规版本稳定性测试结果!$X$5:$X$2318,汇总!$B583,常规版本稳定性测试结果!$X$5:$X$2318,$B583)</f>
        <v>0</v>
      </c>
      <c r="E583" s="97">
        <f>COUNTIFS(常规版本稳定性测试结果!$X$5:$X$2318,汇总!$B583,常规版本稳定性测试结果!$X$5:$X$2318,$B583,常规版本稳定性测试结果!$AH$5:$AH$2318,"OK")</f>
        <v>0</v>
      </c>
      <c r="F583" s="98">
        <f>COUNTIFS(常规版本稳定性测试结果!$X$5:$X$2318,汇总!$B583,常规版本稳定性测试结果!$X$5:$X$2318,$B583,常规版本稳定性测试结果!$AH$5:$AH$2318,"NG")</f>
        <v>0</v>
      </c>
      <c r="G583" s="99">
        <f>COUNTIFS(常规版本稳定性测试结果!$X$5:$X$2318,汇总!$B583,常规版本稳定性测试结果!$X$5:$X$2318,$B583,常规版本稳定性测试结果!$E$5:$E$2318,"JV")</f>
        <v>0</v>
      </c>
      <c r="H583" s="99">
        <f>COUNTIFS(常规版本稳定性测试结果!$X$5:$X$2318,汇总!$B583,常规版本稳定性测试结果!$X$5:$X$2318,$B583,常规版本稳定性测试结果!$E$5:$E$2318,"FBU")</f>
        <v>0</v>
      </c>
      <c r="I583" s="99">
        <f>COUNTIFS(常规版本稳定性测试结果!$X$5:$X$2318,汇总!$B583,常规版本稳定性测试结果!$X$5:$X$2318,$B583,常规版本稳定性测试结果!$E$5:$E$2318,"LinuxPC")</f>
        <v>0</v>
      </c>
      <c r="J583" s="99">
        <f>COUNTIFS(常规版本稳定性测试结果!$X$5:$X$2318,汇总!$B583,常规版本稳定性测试结果!$X$5:$X$2318,$B583,常规版本稳定性测试结果!$E$5:$E$2318,"Monkey")</f>
        <v>0</v>
      </c>
    </row>
    <row r="584" spans="2:10" hidden="1" outlineLevel="1">
      <c r="B584" s="112">
        <v>43699</v>
      </c>
      <c r="C584" s="97"/>
      <c r="D584" s="97">
        <f>COUNTIFS(常规版本稳定性测试结果!$X$5:$X$2318,汇总!$B584,常规版本稳定性测试结果!$X$5:$X$2318,$B584)</f>
        <v>0</v>
      </c>
      <c r="E584" s="97">
        <f>COUNTIFS(常规版本稳定性测试结果!$X$5:$X$2318,汇总!$B584,常规版本稳定性测试结果!$X$5:$X$2318,$B584,常规版本稳定性测试结果!$AH$5:$AH$2318,"OK")</f>
        <v>0</v>
      </c>
      <c r="F584" s="98">
        <f>COUNTIFS(常规版本稳定性测试结果!$X$5:$X$2318,汇总!$B584,常规版本稳定性测试结果!$X$5:$X$2318,$B584,常规版本稳定性测试结果!$AH$5:$AH$2318,"NG")</f>
        <v>0</v>
      </c>
      <c r="G584" s="99">
        <f>COUNTIFS(常规版本稳定性测试结果!$X$5:$X$2318,汇总!$B584,常规版本稳定性测试结果!$X$5:$X$2318,$B584,常规版本稳定性测试结果!$E$5:$E$2318,"JV")</f>
        <v>0</v>
      </c>
      <c r="H584" s="99">
        <f>COUNTIFS(常规版本稳定性测试结果!$X$5:$X$2318,汇总!$B584,常规版本稳定性测试结果!$X$5:$X$2318,$B584,常规版本稳定性测试结果!$E$5:$E$2318,"FBU")</f>
        <v>0</v>
      </c>
      <c r="I584" s="99">
        <f>COUNTIFS(常规版本稳定性测试结果!$X$5:$X$2318,汇总!$B584,常规版本稳定性测试结果!$X$5:$X$2318,$B584,常规版本稳定性测试结果!$E$5:$E$2318,"LinuxPC")</f>
        <v>0</v>
      </c>
      <c r="J584" s="99">
        <f>COUNTIFS(常规版本稳定性测试结果!$X$5:$X$2318,汇总!$B584,常规版本稳定性测试结果!$X$5:$X$2318,$B584,常规版本稳定性测试结果!$E$5:$E$2318,"Monkey")</f>
        <v>0</v>
      </c>
    </row>
    <row r="585" spans="2:10" hidden="1" outlineLevel="1">
      <c r="B585" s="112">
        <v>43700</v>
      </c>
      <c r="C585" s="97"/>
      <c r="D585" s="97">
        <f>COUNTIFS(常规版本稳定性测试结果!$X$5:$X$2318,汇总!$B585,常规版本稳定性测试结果!$X$5:$X$2318,$B585)</f>
        <v>0</v>
      </c>
      <c r="E585" s="97">
        <f>COUNTIFS(常规版本稳定性测试结果!$X$5:$X$2318,汇总!$B585,常规版本稳定性测试结果!$X$5:$X$2318,$B585,常规版本稳定性测试结果!$AH$5:$AH$2318,"OK")</f>
        <v>0</v>
      </c>
      <c r="F585" s="98">
        <f>COUNTIFS(常规版本稳定性测试结果!$X$5:$X$2318,汇总!$B585,常规版本稳定性测试结果!$X$5:$X$2318,$B585,常规版本稳定性测试结果!$AH$5:$AH$2318,"NG")</f>
        <v>0</v>
      </c>
      <c r="G585" s="99">
        <f>COUNTIFS(常规版本稳定性测试结果!$X$5:$X$2318,汇总!$B585,常规版本稳定性测试结果!$X$5:$X$2318,$B585,常规版本稳定性测试结果!$E$5:$E$2318,"JV")</f>
        <v>0</v>
      </c>
      <c r="H585" s="99">
        <f>COUNTIFS(常规版本稳定性测试结果!$X$5:$X$2318,汇总!$B585,常规版本稳定性测试结果!$X$5:$X$2318,$B585,常规版本稳定性测试结果!$E$5:$E$2318,"FBU")</f>
        <v>0</v>
      </c>
      <c r="I585" s="99">
        <f>COUNTIFS(常规版本稳定性测试结果!$X$5:$X$2318,汇总!$B585,常规版本稳定性测试结果!$X$5:$X$2318,$B585,常规版本稳定性测试结果!$E$5:$E$2318,"LinuxPC")</f>
        <v>0</v>
      </c>
      <c r="J585" s="99">
        <f>COUNTIFS(常规版本稳定性测试结果!$X$5:$X$2318,汇总!$B585,常规版本稳定性测试结果!$X$5:$X$2318,$B585,常规版本稳定性测试结果!$E$5:$E$2318,"Monkey")</f>
        <v>0</v>
      </c>
    </row>
    <row r="586" spans="2:10" hidden="1" outlineLevel="1">
      <c r="B586" s="112">
        <v>43701</v>
      </c>
      <c r="C586" s="97"/>
      <c r="D586" s="97">
        <f>COUNTIFS(常规版本稳定性测试结果!$X$5:$X$2318,汇总!$B586,常规版本稳定性测试结果!$X$5:$X$2318,$B586)</f>
        <v>0</v>
      </c>
      <c r="E586" s="97">
        <f>COUNTIFS(常规版本稳定性测试结果!$X$5:$X$2318,汇总!$B586,常规版本稳定性测试结果!$X$5:$X$2318,$B586,常规版本稳定性测试结果!$AH$5:$AH$2318,"OK")</f>
        <v>0</v>
      </c>
      <c r="F586" s="98">
        <f>COUNTIFS(常规版本稳定性测试结果!$X$5:$X$2318,汇总!$B586,常规版本稳定性测试结果!$X$5:$X$2318,$B586,常规版本稳定性测试结果!$AH$5:$AH$2318,"NG")</f>
        <v>0</v>
      </c>
      <c r="G586" s="99">
        <f>COUNTIFS(常规版本稳定性测试结果!$X$5:$X$2318,汇总!$B586,常规版本稳定性测试结果!$X$5:$X$2318,$B586,常规版本稳定性测试结果!$E$5:$E$2318,"JV")</f>
        <v>0</v>
      </c>
      <c r="H586" s="99">
        <f>COUNTIFS(常规版本稳定性测试结果!$X$5:$X$2318,汇总!$B586,常规版本稳定性测试结果!$X$5:$X$2318,$B586,常规版本稳定性测试结果!$E$5:$E$2318,"FBU")</f>
        <v>0</v>
      </c>
      <c r="I586" s="99">
        <f>COUNTIFS(常规版本稳定性测试结果!$X$5:$X$2318,汇总!$B586,常规版本稳定性测试结果!$X$5:$X$2318,$B586,常规版本稳定性测试结果!$E$5:$E$2318,"LinuxPC")</f>
        <v>0</v>
      </c>
      <c r="J586" s="99">
        <f>COUNTIFS(常规版本稳定性测试结果!$X$5:$X$2318,汇总!$B586,常规版本稳定性测试结果!$X$5:$X$2318,$B586,常规版本稳定性测试结果!$E$5:$E$2318,"Monkey")</f>
        <v>0</v>
      </c>
    </row>
    <row r="587" spans="2:10" hidden="1" outlineLevel="1">
      <c r="B587" s="112">
        <v>43702</v>
      </c>
      <c r="C587" s="97"/>
      <c r="D587" s="97">
        <f>COUNTIFS(常规版本稳定性测试结果!$X$5:$X$2318,汇总!$B587,常规版本稳定性测试结果!$X$5:$X$2318,$B587)</f>
        <v>0</v>
      </c>
      <c r="E587" s="97">
        <f>COUNTIFS(常规版本稳定性测试结果!$X$5:$X$2318,汇总!$B587,常规版本稳定性测试结果!$X$5:$X$2318,$B587,常规版本稳定性测试结果!$AH$5:$AH$2318,"OK")</f>
        <v>0</v>
      </c>
      <c r="F587" s="98">
        <f>COUNTIFS(常规版本稳定性测试结果!$X$5:$X$2318,汇总!$B587,常规版本稳定性测试结果!$X$5:$X$2318,$B587,常规版本稳定性测试结果!$AH$5:$AH$2318,"NG")</f>
        <v>0</v>
      </c>
      <c r="G587" s="99">
        <f>COUNTIFS(常规版本稳定性测试结果!$X$5:$X$2318,汇总!$B587,常规版本稳定性测试结果!$X$5:$X$2318,$B587,常规版本稳定性测试结果!$E$5:$E$2318,"JV")</f>
        <v>0</v>
      </c>
      <c r="H587" s="99">
        <f>COUNTIFS(常规版本稳定性测试结果!$X$5:$X$2318,汇总!$B587,常规版本稳定性测试结果!$X$5:$X$2318,$B587,常规版本稳定性测试结果!$E$5:$E$2318,"FBU")</f>
        <v>0</v>
      </c>
      <c r="I587" s="99">
        <f>COUNTIFS(常规版本稳定性测试结果!$X$5:$X$2318,汇总!$B587,常规版本稳定性测试结果!$X$5:$X$2318,$B587,常规版本稳定性测试结果!$E$5:$E$2318,"LinuxPC")</f>
        <v>0</v>
      </c>
      <c r="J587" s="99">
        <f>COUNTIFS(常规版本稳定性测试结果!$X$5:$X$2318,汇总!$B587,常规版本稳定性测试结果!$X$5:$X$2318,$B587,常规版本稳定性测试结果!$E$5:$E$2318,"Monkey")</f>
        <v>0</v>
      </c>
    </row>
    <row r="588" spans="2:10" hidden="1" outlineLevel="1">
      <c r="B588" s="112">
        <v>43703</v>
      </c>
      <c r="C588" s="97"/>
      <c r="D588" s="97">
        <f>COUNTIFS(常规版本稳定性测试结果!$X$5:$X$2318,汇总!$B588,常规版本稳定性测试结果!$X$5:$X$2318,$B588)</f>
        <v>0</v>
      </c>
      <c r="E588" s="97">
        <f>COUNTIFS(常规版本稳定性测试结果!$X$5:$X$2318,汇总!$B588,常规版本稳定性测试结果!$X$5:$X$2318,$B588,常规版本稳定性测试结果!$AH$5:$AH$2318,"OK")</f>
        <v>0</v>
      </c>
      <c r="F588" s="98">
        <f>COUNTIFS(常规版本稳定性测试结果!$X$5:$X$2318,汇总!$B588,常规版本稳定性测试结果!$X$5:$X$2318,$B588,常规版本稳定性测试结果!$AH$5:$AH$2318,"NG")</f>
        <v>0</v>
      </c>
      <c r="G588" s="99">
        <f>COUNTIFS(常规版本稳定性测试结果!$X$5:$X$2318,汇总!$B588,常规版本稳定性测试结果!$X$5:$X$2318,$B588,常规版本稳定性测试结果!$E$5:$E$2318,"JV")</f>
        <v>0</v>
      </c>
      <c r="H588" s="99">
        <f>COUNTIFS(常规版本稳定性测试结果!$X$5:$X$2318,汇总!$B588,常规版本稳定性测试结果!$X$5:$X$2318,$B588,常规版本稳定性测试结果!$E$5:$E$2318,"FBU")</f>
        <v>0</v>
      </c>
      <c r="I588" s="99">
        <f>COUNTIFS(常规版本稳定性测试结果!$X$5:$X$2318,汇总!$B588,常规版本稳定性测试结果!$X$5:$X$2318,$B588,常规版本稳定性测试结果!$E$5:$E$2318,"LinuxPC")</f>
        <v>0</v>
      </c>
      <c r="J588" s="99">
        <f>COUNTIFS(常规版本稳定性测试结果!$X$5:$X$2318,汇总!$B588,常规版本稳定性测试结果!$X$5:$X$2318,$B588,常规版本稳定性测试结果!$E$5:$E$2318,"Monkey")</f>
        <v>0</v>
      </c>
    </row>
    <row r="589" spans="2:10" hidden="1" outlineLevel="1">
      <c r="B589" s="112">
        <v>43704</v>
      </c>
      <c r="C589" s="97"/>
      <c r="D589" s="97">
        <f>COUNTIFS(常规版本稳定性测试结果!$X$5:$X$2318,汇总!$B589,常规版本稳定性测试结果!$X$5:$X$2318,$B589)</f>
        <v>0</v>
      </c>
      <c r="E589" s="97">
        <f>COUNTIFS(常规版本稳定性测试结果!$X$5:$X$2318,汇总!$B589,常规版本稳定性测试结果!$X$5:$X$2318,$B589,常规版本稳定性测试结果!$AH$5:$AH$2318,"OK")</f>
        <v>0</v>
      </c>
      <c r="F589" s="98">
        <f>COUNTIFS(常规版本稳定性测试结果!$X$5:$X$2318,汇总!$B589,常规版本稳定性测试结果!$X$5:$X$2318,$B589,常规版本稳定性测试结果!$AH$5:$AH$2318,"NG")</f>
        <v>0</v>
      </c>
      <c r="G589" s="99">
        <f>COUNTIFS(常规版本稳定性测试结果!$X$5:$X$2318,汇总!$B589,常规版本稳定性测试结果!$X$5:$X$2318,$B589,常规版本稳定性测试结果!$E$5:$E$2318,"JV")</f>
        <v>0</v>
      </c>
      <c r="H589" s="99">
        <f>COUNTIFS(常规版本稳定性测试结果!$X$5:$X$2318,汇总!$B589,常规版本稳定性测试结果!$X$5:$X$2318,$B589,常规版本稳定性测试结果!$E$5:$E$2318,"FBU")</f>
        <v>0</v>
      </c>
      <c r="I589" s="99">
        <f>COUNTIFS(常规版本稳定性测试结果!$X$5:$X$2318,汇总!$B589,常规版本稳定性测试结果!$X$5:$X$2318,$B589,常规版本稳定性测试结果!$E$5:$E$2318,"LinuxPC")</f>
        <v>0</v>
      </c>
      <c r="J589" s="99">
        <f>COUNTIFS(常规版本稳定性测试结果!$X$5:$X$2318,汇总!$B589,常规版本稳定性测试结果!$X$5:$X$2318,$B589,常规版本稳定性测试结果!$E$5:$E$2318,"Monkey")</f>
        <v>0</v>
      </c>
    </row>
    <row r="590" spans="2:10" hidden="1" outlineLevel="1">
      <c r="B590" s="112">
        <v>43705</v>
      </c>
      <c r="C590" s="97"/>
      <c r="D590" s="97">
        <f>COUNTIFS(常规版本稳定性测试结果!$X$5:$X$2318,汇总!$B590,常规版本稳定性测试结果!$X$5:$X$2318,$B590)</f>
        <v>0</v>
      </c>
      <c r="E590" s="97">
        <f>COUNTIFS(常规版本稳定性测试结果!$X$5:$X$2318,汇总!$B590,常规版本稳定性测试结果!$X$5:$X$2318,$B590,常规版本稳定性测试结果!$AH$5:$AH$2318,"OK")</f>
        <v>0</v>
      </c>
      <c r="F590" s="98">
        <f>COUNTIFS(常规版本稳定性测试结果!$X$5:$X$2318,汇总!$B590,常规版本稳定性测试结果!$X$5:$X$2318,$B590,常规版本稳定性测试结果!$AH$5:$AH$2318,"NG")</f>
        <v>0</v>
      </c>
      <c r="G590" s="99">
        <f>COUNTIFS(常规版本稳定性测试结果!$X$5:$X$2318,汇总!$B590,常规版本稳定性测试结果!$X$5:$X$2318,$B590,常规版本稳定性测试结果!$E$5:$E$2318,"JV")</f>
        <v>0</v>
      </c>
      <c r="H590" s="99">
        <f>COUNTIFS(常规版本稳定性测试结果!$X$5:$X$2318,汇总!$B590,常规版本稳定性测试结果!$X$5:$X$2318,$B590,常规版本稳定性测试结果!$E$5:$E$2318,"FBU")</f>
        <v>0</v>
      </c>
      <c r="I590" s="99">
        <f>COUNTIFS(常规版本稳定性测试结果!$X$5:$X$2318,汇总!$B590,常规版本稳定性测试结果!$X$5:$X$2318,$B590,常规版本稳定性测试结果!$E$5:$E$2318,"LinuxPC")</f>
        <v>0</v>
      </c>
      <c r="J590" s="99">
        <f>COUNTIFS(常规版本稳定性测试结果!$X$5:$X$2318,汇总!$B590,常规版本稳定性测试结果!$X$5:$X$2318,$B590,常规版本稳定性测试结果!$E$5:$E$2318,"Monkey")</f>
        <v>0</v>
      </c>
    </row>
    <row r="591" spans="2:10" hidden="1" outlineLevel="1">
      <c r="B591" s="112">
        <v>43706</v>
      </c>
      <c r="C591" s="97"/>
      <c r="D591" s="97">
        <f>COUNTIFS(常规版本稳定性测试结果!$X$5:$X$2318,汇总!$B591,常规版本稳定性测试结果!$X$5:$X$2318,$B591)</f>
        <v>0</v>
      </c>
      <c r="E591" s="97">
        <f>COUNTIFS(常规版本稳定性测试结果!$X$5:$X$2318,汇总!$B591,常规版本稳定性测试结果!$X$5:$X$2318,$B591,常规版本稳定性测试结果!$AH$5:$AH$2318,"OK")</f>
        <v>0</v>
      </c>
      <c r="F591" s="98">
        <f>COUNTIFS(常规版本稳定性测试结果!$X$5:$X$2318,汇总!$B591,常规版本稳定性测试结果!$X$5:$X$2318,$B591,常规版本稳定性测试结果!$AH$5:$AH$2318,"NG")</f>
        <v>0</v>
      </c>
      <c r="G591" s="99">
        <f>COUNTIFS(常规版本稳定性测试结果!$X$5:$X$2318,汇总!$B591,常规版本稳定性测试结果!$X$5:$X$2318,$B591,常规版本稳定性测试结果!$E$5:$E$2318,"JV")</f>
        <v>0</v>
      </c>
      <c r="H591" s="99">
        <f>COUNTIFS(常规版本稳定性测试结果!$X$5:$X$2318,汇总!$B591,常规版本稳定性测试结果!$X$5:$X$2318,$B591,常规版本稳定性测试结果!$E$5:$E$2318,"FBU")</f>
        <v>0</v>
      </c>
      <c r="I591" s="99">
        <f>COUNTIFS(常规版本稳定性测试结果!$X$5:$X$2318,汇总!$B591,常规版本稳定性测试结果!$X$5:$X$2318,$B591,常规版本稳定性测试结果!$E$5:$E$2318,"LinuxPC")</f>
        <v>0</v>
      </c>
      <c r="J591" s="99">
        <f>COUNTIFS(常规版本稳定性测试结果!$X$5:$X$2318,汇总!$B591,常规版本稳定性测试结果!$X$5:$X$2318,$B591,常规版本稳定性测试结果!$E$5:$E$2318,"Monkey")</f>
        <v>0</v>
      </c>
    </row>
    <row r="592" spans="2:10" hidden="1" outlineLevel="1">
      <c r="B592" s="112">
        <v>43707</v>
      </c>
      <c r="C592" s="97"/>
      <c r="D592" s="97">
        <f>COUNTIFS(常规版本稳定性测试结果!$X$5:$X$2318,汇总!$B592,常规版本稳定性测试结果!$X$5:$X$2318,$B592)</f>
        <v>0</v>
      </c>
      <c r="E592" s="97">
        <f>COUNTIFS(常规版本稳定性测试结果!$X$5:$X$2318,汇总!$B592,常规版本稳定性测试结果!$X$5:$X$2318,$B592,常规版本稳定性测试结果!$AH$5:$AH$2318,"OK")</f>
        <v>0</v>
      </c>
      <c r="F592" s="98">
        <f>COUNTIFS(常规版本稳定性测试结果!$X$5:$X$2318,汇总!$B592,常规版本稳定性测试结果!$X$5:$X$2318,$B592,常规版本稳定性测试结果!$AH$5:$AH$2318,"NG")</f>
        <v>0</v>
      </c>
      <c r="G592" s="99">
        <f>COUNTIFS(常规版本稳定性测试结果!$X$5:$X$2318,汇总!$B592,常规版本稳定性测试结果!$X$5:$X$2318,$B592,常规版本稳定性测试结果!$E$5:$E$2318,"JV")</f>
        <v>0</v>
      </c>
      <c r="H592" s="99">
        <f>COUNTIFS(常规版本稳定性测试结果!$X$5:$X$2318,汇总!$B592,常规版本稳定性测试结果!$X$5:$X$2318,$B592,常规版本稳定性测试结果!$E$5:$E$2318,"FBU")</f>
        <v>0</v>
      </c>
      <c r="I592" s="99">
        <f>COUNTIFS(常规版本稳定性测试结果!$X$5:$X$2318,汇总!$B592,常规版本稳定性测试结果!$X$5:$X$2318,$B592,常规版本稳定性测试结果!$E$5:$E$2318,"LinuxPC")</f>
        <v>0</v>
      </c>
      <c r="J592" s="99">
        <f>COUNTIFS(常规版本稳定性测试结果!$X$5:$X$2318,汇总!$B592,常规版本稳定性测试结果!$X$5:$X$2318,$B592,常规版本稳定性测试结果!$E$5:$E$2318,"Monkey")</f>
        <v>0</v>
      </c>
    </row>
    <row r="593" spans="2:10" hidden="1" outlineLevel="1">
      <c r="B593" s="112">
        <v>43708</v>
      </c>
      <c r="C593" s="97"/>
      <c r="D593" s="97">
        <f>COUNTIFS(常规版本稳定性测试结果!$X$5:$X$2318,汇总!$B593,常规版本稳定性测试结果!$X$5:$X$2318,$B593)</f>
        <v>0</v>
      </c>
      <c r="E593" s="97">
        <f>COUNTIFS(常规版本稳定性测试结果!$X$5:$X$2318,汇总!$B593,常规版本稳定性测试结果!$X$5:$X$2318,$B593,常规版本稳定性测试结果!$AH$5:$AH$2318,"OK")</f>
        <v>0</v>
      </c>
      <c r="F593" s="98">
        <f>COUNTIFS(常规版本稳定性测试结果!$X$5:$X$2318,汇总!$B593,常规版本稳定性测试结果!$X$5:$X$2318,$B593,常规版本稳定性测试结果!$AH$5:$AH$2318,"NG")</f>
        <v>0</v>
      </c>
      <c r="G593" s="99">
        <f>COUNTIFS(常规版本稳定性测试结果!$X$5:$X$2318,汇总!$B593,常规版本稳定性测试结果!$X$5:$X$2318,$B593,常规版本稳定性测试结果!$E$5:$E$2318,"JV")</f>
        <v>0</v>
      </c>
      <c r="H593" s="99">
        <f>COUNTIFS(常规版本稳定性测试结果!$X$5:$X$2318,汇总!$B593,常规版本稳定性测试结果!$X$5:$X$2318,$B593,常规版本稳定性测试结果!$E$5:$E$2318,"FBU")</f>
        <v>0</v>
      </c>
      <c r="I593" s="99">
        <f>COUNTIFS(常规版本稳定性测试结果!$X$5:$X$2318,汇总!$B593,常规版本稳定性测试结果!$X$5:$X$2318,$B593,常规版本稳定性测试结果!$E$5:$E$2318,"LinuxPC")</f>
        <v>0</v>
      </c>
      <c r="J593" s="99">
        <f>COUNTIFS(常规版本稳定性测试结果!$X$5:$X$2318,汇总!$B593,常规版本稳定性测试结果!$X$5:$X$2318,$B593,常规版本稳定性测试结果!$E$5:$E$2318,"Monkey")</f>
        <v>0</v>
      </c>
    </row>
    <row r="594" spans="2:10" collapsed="1">
      <c r="B594" s="112">
        <v>43709</v>
      </c>
      <c r="C594" s="97"/>
      <c r="D594" s="97">
        <f>COUNTIFS(常规版本稳定性测试结果!$X$5:$X$2318,汇总!$B594,常规版本稳定性测试结果!$X$5:$X$2318,$B594)</f>
        <v>0</v>
      </c>
      <c r="E594" s="97">
        <f>COUNTIFS(常规版本稳定性测试结果!$X$5:$X$2318,汇总!$B594,常规版本稳定性测试结果!$X$5:$X$2318,$B594,常规版本稳定性测试结果!$AH$5:$AH$2318,"OK")</f>
        <v>0</v>
      </c>
      <c r="F594" s="98">
        <f>COUNTIFS(常规版本稳定性测试结果!$X$5:$X$2318,汇总!$B594,常规版本稳定性测试结果!$X$5:$X$2318,$B594,常规版本稳定性测试结果!$AH$5:$AH$2318,"NG")</f>
        <v>0</v>
      </c>
      <c r="G594" s="99">
        <f>COUNTIFS(常规版本稳定性测试结果!$X$5:$X$2318,汇总!$B594,常规版本稳定性测试结果!$X$5:$X$2318,$B594,常规版本稳定性测试结果!$E$5:$E$2318,"JV")</f>
        <v>0</v>
      </c>
      <c r="H594" s="99">
        <f>COUNTIFS(常规版本稳定性测试结果!$X$5:$X$2318,汇总!$B594,常规版本稳定性测试结果!$X$5:$X$2318,$B594,常规版本稳定性测试结果!$E$5:$E$2318,"FBU")</f>
        <v>0</v>
      </c>
      <c r="I594" s="99">
        <f>COUNTIFS(常规版本稳定性测试结果!$X$5:$X$2318,汇总!$B594,常规版本稳定性测试结果!$X$5:$X$2318,$B594,常规版本稳定性测试结果!$E$5:$E$2318,"LinuxPC")</f>
        <v>0</v>
      </c>
      <c r="J594" s="99">
        <f>COUNTIFS(常规版本稳定性测试结果!$X$5:$X$2318,汇总!$B594,常规版本稳定性测试结果!$X$5:$X$2318,$B594,常规版本稳定性测试结果!$E$5:$E$2318,"Monkey")</f>
        <v>0</v>
      </c>
    </row>
    <row r="595" spans="2:10" hidden="1" outlineLevel="1">
      <c r="B595" s="112">
        <v>43710</v>
      </c>
      <c r="C595" s="97"/>
      <c r="D595" s="97">
        <f>COUNTIFS(常规版本稳定性测试结果!$X$5:$X$2318,汇总!$B595,常规版本稳定性测试结果!$X$5:$X$2318,$B595)</f>
        <v>0</v>
      </c>
      <c r="E595" s="97">
        <f>COUNTIFS(常规版本稳定性测试结果!$X$5:$X$2318,汇总!$B595,常规版本稳定性测试结果!$X$5:$X$2318,$B595,常规版本稳定性测试结果!$AH$5:$AH$2318,"OK")</f>
        <v>0</v>
      </c>
      <c r="F595" s="98">
        <f>COUNTIFS(常规版本稳定性测试结果!$X$5:$X$2318,汇总!$B595,常规版本稳定性测试结果!$X$5:$X$2318,$B595,常规版本稳定性测试结果!$AH$5:$AH$2318,"NG")</f>
        <v>0</v>
      </c>
      <c r="G595" s="99">
        <f>COUNTIFS(常规版本稳定性测试结果!$X$5:$X$2318,汇总!$B595,常规版本稳定性测试结果!$X$5:$X$2318,$B595,常规版本稳定性测试结果!$E$5:$E$2318,"JV")</f>
        <v>0</v>
      </c>
      <c r="H595" s="99">
        <f>COUNTIFS(常规版本稳定性测试结果!$X$5:$X$2318,汇总!$B595,常规版本稳定性测试结果!$X$5:$X$2318,$B595,常规版本稳定性测试结果!$E$5:$E$2318,"FBU")</f>
        <v>0</v>
      </c>
      <c r="I595" s="99">
        <f>COUNTIFS(常规版本稳定性测试结果!$X$5:$X$2318,汇总!$B595,常规版本稳定性测试结果!$X$5:$X$2318,$B595,常规版本稳定性测试结果!$E$5:$E$2318,"LinuxPC")</f>
        <v>0</v>
      </c>
      <c r="J595" s="99">
        <f>COUNTIFS(常规版本稳定性测试结果!$X$5:$X$2318,汇总!$B595,常规版本稳定性测试结果!$X$5:$X$2318,$B595,常规版本稳定性测试结果!$E$5:$E$2318,"Monkey")</f>
        <v>0</v>
      </c>
    </row>
    <row r="596" spans="2:10" hidden="1" outlineLevel="1">
      <c r="B596" s="112">
        <v>43711</v>
      </c>
      <c r="C596" s="97"/>
      <c r="D596" s="97">
        <f>COUNTIFS(常规版本稳定性测试结果!$X$5:$X$2318,汇总!$B596,常规版本稳定性测试结果!$X$5:$X$2318,$B596)</f>
        <v>0</v>
      </c>
      <c r="E596" s="97">
        <f>COUNTIFS(常规版本稳定性测试结果!$X$5:$X$2318,汇总!$B596,常规版本稳定性测试结果!$X$5:$X$2318,$B596,常规版本稳定性测试结果!$AH$5:$AH$2318,"OK")</f>
        <v>0</v>
      </c>
      <c r="F596" s="98">
        <f>COUNTIFS(常规版本稳定性测试结果!$X$5:$X$2318,汇总!$B596,常规版本稳定性测试结果!$X$5:$X$2318,$B596,常规版本稳定性测试结果!$AH$5:$AH$2318,"NG")</f>
        <v>0</v>
      </c>
      <c r="G596" s="99">
        <f>COUNTIFS(常规版本稳定性测试结果!$X$5:$X$2318,汇总!$B596,常规版本稳定性测试结果!$X$5:$X$2318,$B596,常规版本稳定性测试结果!$E$5:$E$2318,"JV")</f>
        <v>0</v>
      </c>
      <c r="H596" s="99">
        <f>COUNTIFS(常规版本稳定性测试结果!$X$5:$X$2318,汇总!$B596,常规版本稳定性测试结果!$X$5:$X$2318,$B596,常规版本稳定性测试结果!$E$5:$E$2318,"FBU")</f>
        <v>0</v>
      </c>
      <c r="I596" s="99">
        <f>COUNTIFS(常规版本稳定性测试结果!$X$5:$X$2318,汇总!$B596,常规版本稳定性测试结果!$X$5:$X$2318,$B596,常规版本稳定性测试结果!$E$5:$E$2318,"LinuxPC")</f>
        <v>0</v>
      </c>
      <c r="J596" s="99">
        <f>COUNTIFS(常规版本稳定性测试结果!$X$5:$X$2318,汇总!$B596,常规版本稳定性测试结果!$X$5:$X$2318,$B596,常规版本稳定性测试结果!$E$5:$E$2318,"Monkey")</f>
        <v>0</v>
      </c>
    </row>
    <row r="597" spans="2:10" hidden="1" outlineLevel="1">
      <c r="B597" s="112">
        <v>43712</v>
      </c>
      <c r="C597" s="97"/>
      <c r="D597" s="97">
        <f>COUNTIFS(常规版本稳定性测试结果!$X$5:$X$2318,汇总!$B597,常规版本稳定性测试结果!$X$5:$X$2318,$B597)</f>
        <v>0</v>
      </c>
      <c r="E597" s="97">
        <f>COUNTIFS(常规版本稳定性测试结果!$X$5:$X$2318,汇总!$B597,常规版本稳定性测试结果!$X$5:$X$2318,$B597,常规版本稳定性测试结果!$AH$5:$AH$2318,"OK")</f>
        <v>0</v>
      </c>
      <c r="F597" s="98">
        <f>COUNTIFS(常规版本稳定性测试结果!$X$5:$X$2318,汇总!$B597,常规版本稳定性测试结果!$X$5:$X$2318,$B597,常规版本稳定性测试结果!$AH$5:$AH$2318,"NG")</f>
        <v>0</v>
      </c>
      <c r="G597" s="99">
        <f>COUNTIFS(常规版本稳定性测试结果!$X$5:$X$2318,汇总!$B597,常规版本稳定性测试结果!$X$5:$X$2318,$B597,常规版本稳定性测试结果!$E$5:$E$2318,"JV")</f>
        <v>0</v>
      </c>
      <c r="H597" s="99">
        <f>COUNTIFS(常规版本稳定性测试结果!$X$5:$X$2318,汇总!$B597,常规版本稳定性测试结果!$X$5:$X$2318,$B597,常规版本稳定性测试结果!$E$5:$E$2318,"FBU")</f>
        <v>0</v>
      </c>
      <c r="I597" s="99">
        <f>COUNTIFS(常规版本稳定性测试结果!$X$5:$X$2318,汇总!$B597,常规版本稳定性测试结果!$X$5:$X$2318,$B597,常规版本稳定性测试结果!$E$5:$E$2318,"LinuxPC")</f>
        <v>0</v>
      </c>
      <c r="J597" s="99">
        <f>COUNTIFS(常规版本稳定性测试结果!$X$5:$X$2318,汇总!$B597,常规版本稳定性测试结果!$X$5:$X$2318,$B597,常规版本稳定性测试结果!$E$5:$E$2318,"Monkey")</f>
        <v>0</v>
      </c>
    </row>
    <row r="598" spans="2:10" hidden="1" outlineLevel="1">
      <c r="B598" s="112">
        <v>43713</v>
      </c>
      <c r="C598" s="97"/>
      <c r="D598" s="97">
        <f>COUNTIFS(常规版本稳定性测试结果!$X$5:$X$2318,汇总!$B598,常规版本稳定性测试结果!$X$5:$X$2318,$B598)</f>
        <v>0</v>
      </c>
      <c r="E598" s="97">
        <f>COUNTIFS(常规版本稳定性测试结果!$X$5:$X$2318,汇总!$B598,常规版本稳定性测试结果!$X$5:$X$2318,$B598,常规版本稳定性测试结果!$AH$5:$AH$2318,"OK")</f>
        <v>0</v>
      </c>
      <c r="F598" s="98">
        <f>COUNTIFS(常规版本稳定性测试结果!$X$5:$X$2318,汇总!$B598,常规版本稳定性测试结果!$X$5:$X$2318,$B598,常规版本稳定性测试结果!$AH$5:$AH$2318,"NG")</f>
        <v>0</v>
      </c>
      <c r="G598" s="99">
        <f>COUNTIFS(常规版本稳定性测试结果!$X$5:$X$2318,汇总!$B598,常规版本稳定性测试结果!$X$5:$X$2318,$B598,常规版本稳定性测试结果!$E$5:$E$2318,"JV")</f>
        <v>0</v>
      </c>
      <c r="H598" s="99">
        <f>COUNTIFS(常规版本稳定性测试结果!$X$5:$X$2318,汇总!$B598,常规版本稳定性测试结果!$X$5:$X$2318,$B598,常规版本稳定性测试结果!$E$5:$E$2318,"FBU")</f>
        <v>0</v>
      </c>
      <c r="I598" s="99">
        <f>COUNTIFS(常规版本稳定性测试结果!$X$5:$X$2318,汇总!$B598,常规版本稳定性测试结果!$X$5:$X$2318,$B598,常规版本稳定性测试结果!$E$5:$E$2318,"LinuxPC")</f>
        <v>0</v>
      </c>
      <c r="J598" s="99">
        <f>COUNTIFS(常规版本稳定性测试结果!$X$5:$X$2318,汇总!$B598,常规版本稳定性测试结果!$X$5:$X$2318,$B598,常规版本稳定性测试结果!$E$5:$E$2318,"Monkey")</f>
        <v>0</v>
      </c>
    </row>
    <row r="599" spans="2:10" hidden="1" outlineLevel="1">
      <c r="B599" s="112">
        <v>43714</v>
      </c>
      <c r="C599" s="97"/>
      <c r="D599" s="97">
        <f>COUNTIFS(常规版本稳定性测试结果!$X$5:$X$2318,汇总!$B599,常规版本稳定性测试结果!$X$5:$X$2318,$B599)</f>
        <v>0</v>
      </c>
      <c r="E599" s="97">
        <f>COUNTIFS(常规版本稳定性测试结果!$X$5:$X$2318,汇总!$B599,常规版本稳定性测试结果!$X$5:$X$2318,$B599,常规版本稳定性测试结果!$AH$5:$AH$2318,"OK")</f>
        <v>0</v>
      </c>
      <c r="F599" s="98">
        <f>COUNTIFS(常规版本稳定性测试结果!$X$5:$X$2318,汇总!$B599,常规版本稳定性测试结果!$X$5:$X$2318,$B599,常规版本稳定性测试结果!$AH$5:$AH$2318,"NG")</f>
        <v>0</v>
      </c>
      <c r="G599" s="99">
        <f>COUNTIFS(常规版本稳定性测试结果!$X$5:$X$2318,汇总!$B599,常规版本稳定性测试结果!$X$5:$X$2318,$B599,常规版本稳定性测试结果!$E$5:$E$2318,"JV")</f>
        <v>0</v>
      </c>
      <c r="H599" s="99">
        <f>COUNTIFS(常规版本稳定性测试结果!$X$5:$X$2318,汇总!$B599,常规版本稳定性测试结果!$X$5:$X$2318,$B599,常规版本稳定性测试结果!$E$5:$E$2318,"FBU")</f>
        <v>0</v>
      </c>
      <c r="I599" s="99">
        <f>COUNTIFS(常规版本稳定性测试结果!$X$5:$X$2318,汇总!$B599,常规版本稳定性测试结果!$X$5:$X$2318,$B599,常规版本稳定性测试结果!$E$5:$E$2318,"LinuxPC")</f>
        <v>0</v>
      </c>
      <c r="J599" s="99">
        <f>COUNTIFS(常规版本稳定性测试结果!$X$5:$X$2318,汇总!$B599,常规版本稳定性测试结果!$X$5:$X$2318,$B599,常规版本稳定性测试结果!$E$5:$E$2318,"Monkey")</f>
        <v>0</v>
      </c>
    </row>
    <row r="600" spans="2:10" hidden="1" outlineLevel="1">
      <c r="B600" s="112">
        <v>43715</v>
      </c>
      <c r="C600" s="97"/>
      <c r="D600" s="97">
        <f>COUNTIFS(常规版本稳定性测试结果!$X$5:$X$2318,汇总!$B600,常规版本稳定性测试结果!$X$5:$X$2318,$B600)</f>
        <v>0</v>
      </c>
      <c r="E600" s="97">
        <f>COUNTIFS(常规版本稳定性测试结果!$X$5:$X$2318,汇总!$B600,常规版本稳定性测试结果!$X$5:$X$2318,$B600,常规版本稳定性测试结果!$AH$5:$AH$2318,"OK")</f>
        <v>0</v>
      </c>
      <c r="F600" s="98">
        <f>COUNTIFS(常规版本稳定性测试结果!$X$5:$X$2318,汇总!$B600,常规版本稳定性测试结果!$X$5:$X$2318,$B600,常规版本稳定性测试结果!$AH$5:$AH$2318,"NG")</f>
        <v>0</v>
      </c>
      <c r="G600" s="99">
        <f>COUNTIFS(常规版本稳定性测试结果!$X$5:$X$2318,汇总!$B600,常规版本稳定性测试结果!$X$5:$X$2318,$B600,常规版本稳定性测试结果!$E$5:$E$2318,"JV")</f>
        <v>0</v>
      </c>
      <c r="H600" s="99">
        <f>COUNTIFS(常规版本稳定性测试结果!$X$5:$X$2318,汇总!$B600,常规版本稳定性测试结果!$X$5:$X$2318,$B600,常规版本稳定性测试结果!$E$5:$E$2318,"FBU")</f>
        <v>0</v>
      </c>
      <c r="I600" s="99">
        <f>COUNTIFS(常规版本稳定性测试结果!$X$5:$X$2318,汇总!$B600,常规版本稳定性测试结果!$X$5:$X$2318,$B600,常规版本稳定性测试结果!$E$5:$E$2318,"LinuxPC")</f>
        <v>0</v>
      </c>
      <c r="J600" s="99">
        <f>COUNTIFS(常规版本稳定性测试结果!$X$5:$X$2318,汇总!$B600,常规版本稳定性测试结果!$X$5:$X$2318,$B600,常规版本稳定性测试结果!$E$5:$E$2318,"Monkey")</f>
        <v>0</v>
      </c>
    </row>
    <row r="601" spans="2:10" hidden="1" outlineLevel="1">
      <c r="B601" s="112">
        <v>43716</v>
      </c>
      <c r="C601" s="97"/>
      <c r="D601" s="97">
        <f>COUNTIFS(常规版本稳定性测试结果!$X$5:$X$2318,汇总!$B601,常规版本稳定性测试结果!$X$5:$X$2318,$B601)</f>
        <v>0</v>
      </c>
      <c r="E601" s="97">
        <f>COUNTIFS(常规版本稳定性测试结果!$X$5:$X$2318,汇总!$B601,常规版本稳定性测试结果!$X$5:$X$2318,$B601,常规版本稳定性测试结果!$AH$5:$AH$2318,"OK")</f>
        <v>0</v>
      </c>
      <c r="F601" s="98">
        <f>COUNTIFS(常规版本稳定性测试结果!$X$5:$X$2318,汇总!$B601,常规版本稳定性测试结果!$X$5:$X$2318,$B601,常规版本稳定性测试结果!$AH$5:$AH$2318,"NG")</f>
        <v>0</v>
      </c>
      <c r="G601" s="99">
        <f>COUNTIFS(常规版本稳定性测试结果!$X$5:$X$2318,汇总!$B601,常规版本稳定性测试结果!$X$5:$X$2318,$B601,常规版本稳定性测试结果!$E$5:$E$2318,"JV")</f>
        <v>0</v>
      </c>
      <c r="H601" s="99">
        <f>COUNTIFS(常规版本稳定性测试结果!$X$5:$X$2318,汇总!$B601,常规版本稳定性测试结果!$X$5:$X$2318,$B601,常规版本稳定性测试结果!$E$5:$E$2318,"FBU")</f>
        <v>0</v>
      </c>
      <c r="I601" s="99">
        <f>COUNTIFS(常规版本稳定性测试结果!$X$5:$X$2318,汇总!$B601,常规版本稳定性测试结果!$X$5:$X$2318,$B601,常规版本稳定性测试结果!$E$5:$E$2318,"LinuxPC")</f>
        <v>0</v>
      </c>
      <c r="J601" s="99">
        <f>COUNTIFS(常规版本稳定性测试结果!$X$5:$X$2318,汇总!$B601,常规版本稳定性测试结果!$X$5:$X$2318,$B601,常规版本稳定性测试结果!$E$5:$E$2318,"Monkey")</f>
        <v>0</v>
      </c>
    </row>
    <row r="602" spans="2:10" hidden="1" outlineLevel="1">
      <c r="B602" s="112">
        <v>43717</v>
      </c>
      <c r="C602" s="97"/>
      <c r="D602" s="97">
        <f>COUNTIFS(常规版本稳定性测试结果!$X$5:$X$2318,汇总!$B602,常规版本稳定性测试结果!$X$5:$X$2318,$B602)</f>
        <v>0</v>
      </c>
      <c r="E602" s="97">
        <f>COUNTIFS(常规版本稳定性测试结果!$X$5:$X$2318,汇总!$B602,常规版本稳定性测试结果!$X$5:$X$2318,$B602,常规版本稳定性测试结果!$AH$5:$AH$2318,"OK")</f>
        <v>0</v>
      </c>
      <c r="F602" s="98">
        <f>COUNTIFS(常规版本稳定性测试结果!$X$5:$X$2318,汇总!$B602,常规版本稳定性测试结果!$X$5:$X$2318,$B602,常规版本稳定性测试结果!$AH$5:$AH$2318,"NG")</f>
        <v>0</v>
      </c>
      <c r="G602" s="99">
        <f>COUNTIFS(常规版本稳定性测试结果!$X$5:$X$2318,汇总!$B602,常规版本稳定性测试结果!$X$5:$X$2318,$B602,常规版本稳定性测试结果!$E$5:$E$2318,"JV")</f>
        <v>0</v>
      </c>
      <c r="H602" s="99">
        <f>COUNTIFS(常规版本稳定性测试结果!$X$5:$X$2318,汇总!$B602,常规版本稳定性测试结果!$X$5:$X$2318,$B602,常规版本稳定性测试结果!$E$5:$E$2318,"FBU")</f>
        <v>0</v>
      </c>
      <c r="I602" s="99">
        <f>COUNTIFS(常规版本稳定性测试结果!$X$5:$X$2318,汇总!$B602,常规版本稳定性测试结果!$X$5:$X$2318,$B602,常规版本稳定性测试结果!$E$5:$E$2318,"LinuxPC")</f>
        <v>0</v>
      </c>
      <c r="J602" s="99">
        <f>COUNTIFS(常规版本稳定性测试结果!$X$5:$X$2318,汇总!$B602,常规版本稳定性测试结果!$X$5:$X$2318,$B602,常规版本稳定性测试结果!$E$5:$E$2318,"Monkey")</f>
        <v>0</v>
      </c>
    </row>
    <row r="603" spans="2:10" hidden="1" outlineLevel="1">
      <c r="B603" s="112">
        <v>43718</v>
      </c>
      <c r="C603" s="97"/>
      <c r="D603" s="97">
        <f>COUNTIFS(常规版本稳定性测试结果!$X$5:$X$2318,汇总!$B603,常规版本稳定性测试结果!$X$5:$X$2318,$B603)</f>
        <v>0</v>
      </c>
      <c r="E603" s="97">
        <f>COUNTIFS(常规版本稳定性测试结果!$X$5:$X$2318,汇总!$B603,常规版本稳定性测试结果!$X$5:$X$2318,$B603,常规版本稳定性测试结果!$AH$5:$AH$2318,"OK")</f>
        <v>0</v>
      </c>
      <c r="F603" s="98">
        <f>COUNTIFS(常规版本稳定性测试结果!$X$5:$X$2318,汇总!$B603,常规版本稳定性测试结果!$X$5:$X$2318,$B603,常规版本稳定性测试结果!$AH$5:$AH$2318,"NG")</f>
        <v>0</v>
      </c>
      <c r="G603" s="99">
        <f>COUNTIFS(常规版本稳定性测试结果!$X$5:$X$2318,汇总!$B603,常规版本稳定性测试结果!$X$5:$X$2318,$B603,常规版本稳定性测试结果!$E$5:$E$2318,"JV")</f>
        <v>0</v>
      </c>
      <c r="H603" s="99">
        <f>COUNTIFS(常规版本稳定性测试结果!$X$5:$X$2318,汇总!$B603,常规版本稳定性测试结果!$X$5:$X$2318,$B603,常规版本稳定性测试结果!$E$5:$E$2318,"FBU")</f>
        <v>0</v>
      </c>
      <c r="I603" s="99">
        <f>COUNTIFS(常规版本稳定性测试结果!$X$5:$X$2318,汇总!$B603,常规版本稳定性测试结果!$X$5:$X$2318,$B603,常规版本稳定性测试结果!$E$5:$E$2318,"LinuxPC")</f>
        <v>0</v>
      </c>
      <c r="J603" s="99">
        <f>COUNTIFS(常规版本稳定性测试结果!$X$5:$X$2318,汇总!$B603,常规版本稳定性测试结果!$X$5:$X$2318,$B603,常规版本稳定性测试结果!$E$5:$E$2318,"Monkey")</f>
        <v>0</v>
      </c>
    </row>
    <row r="604" spans="2:10" hidden="1" outlineLevel="1">
      <c r="B604" s="112">
        <v>43719</v>
      </c>
      <c r="C604" s="97"/>
      <c r="D604" s="97">
        <f>COUNTIFS(常规版本稳定性测试结果!$X$5:$X$2318,汇总!$B604,常规版本稳定性测试结果!$X$5:$X$2318,$B604)</f>
        <v>0</v>
      </c>
      <c r="E604" s="97">
        <f>COUNTIFS(常规版本稳定性测试结果!$X$5:$X$2318,汇总!$B604,常规版本稳定性测试结果!$X$5:$X$2318,$B604,常规版本稳定性测试结果!$AH$5:$AH$2318,"OK")</f>
        <v>0</v>
      </c>
      <c r="F604" s="98">
        <f>COUNTIFS(常规版本稳定性测试结果!$X$5:$X$2318,汇总!$B604,常规版本稳定性测试结果!$X$5:$X$2318,$B604,常规版本稳定性测试结果!$AH$5:$AH$2318,"NG")</f>
        <v>0</v>
      </c>
      <c r="G604" s="99">
        <f>COUNTIFS(常规版本稳定性测试结果!$X$5:$X$2318,汇总!$B604,常规版本稳定性测试结果!$X$5:$X$2318,$B604,常规版本稳定性测试结果!$E$5:$E$2318,"JV")</f>
        <v>0</v>
      </c>
      <c r="H604" s="99">
        <f>COUNTIFS(常规版本稳定性测试结果!$X$5:$X$2318,汇总!$B604,常规版本稳定性测试结果!$X$5:$X$2318,$B604,常规版本稳定性测试结果!$E$5:$E$2318,"FBU")</f>
        <v>0</v>
      </c>
      <c r="I604" s="99">
        <f>COUNTIFS(常规版本稳定性测试结果!$X$5:$X$2318,汇总!$B604,常规版本稳定性测试结果!$X$5:$X$2318,$B604,常规版本稳定性测试结果!$E$5:$E$2318,"LinuxPC")</f>
        <v>0</v>
      </c>
      <c r="J604" s="99">
        <f>COUNTIFS(常规版本稳定性测试结果!$X$5:$X$2318,汇总!$B604,常规版本稳定性测试结果!$X$5:$X$2318,$B604,常规版本稳定性测试结果!$E$5:$E$2318,"Monkey")</f>
        <v>0</v>
      </c>
    </row>
    <row r="605" spans="2:10" hidden="1" outlineLevel="1">
      <c r="B605" s="112">
        <v>43720</v>
      </c>
      <c r="C605" s="97"/>
      <c r="D605" s="97">
        <f>COUNTIFS(常规版本稳定性测试结果!$X$5:$X$2318,汇总!$B605,常规版本稳定性测试结果!$X$5:$X$2318,$B605)</f>
        <v>0</v>
      </c>
      <c r="E605" s="97">
        <f>COUNTIFS(常规版本稳定性测试结果!$X$5:$X$2318,汇总!$B605,常规版本稳定性测试结果!$X$5:$X$2318,$B605,常规版本稳定性测试结果!$AH$5:$AH$2318,"OK")</f>
        <v>0</v>
      </c>
      <c r="F605" s="98">
        <f>COUNTIFS(常规版本稳定性测试结果!$X$5:$X$2318,汇总!$B605,常规版本稳定性测试结果!$X$5:$X$2318,$B605,常规版本稳定性测试结果!$AH$5:$AH$2318,"NG")</f>
        <v>0</v>
      </c>
      <c r="G605" s="99">
        <f>COUNTIFS(常规版本稳定性测试结果!$X$5:$X$2318,汇总!$B605,常规版本稳定性测试结果!$X$5:$X$2318,$B605,常规版本稳定性测试结果!$E$5:$E$2318,"JV")</f>
        <v>0</v>
      </c>
      <c r="H605" s="99">
        <f>COUNTIFS(常规版本稳定性测试结果!$X$5:$X$2318,汇总!$B605,常规版本稳定性测试结果!$X$5:$X$2318,$B605,常规版本稳定性测试结果!$E$5:$E$2318,"FBU")</f>
        <v>0</v>
      </c>
      <c r="I605" s="99">
        <f>COUNTIFS(常规版本稳定性测试结果!$X$5:$X$2318,汇总!$B605,常规版本稳定性测试结果!$X$5:$X$2318,$B605,常规版本稳定性测试结果!$E$5:$E$2318,"LinuxPC")</f>
        <v>0</v>
      </c>
      <c r="J605" s="99">
        <f>COUNTIFS(常规版本稳定性测试结果!$X$5:$X$2318,汇总!$B605,常规版本稳定性测试结果!$X$5:$X$2318,$B605,常规版本稳定性测试结果!$E$5:$E$2318,"Monkey")</f>
        <v>0</v>
      </c>
    </row>
    <row r="606" spans="2:10" hidden="1" outlineLevel="1">
      <c r="B606" s="112">
        <v>43721</v>
      </c>
      <c r="C606" s="97"/>
      <c r="D606" s="97">
        <f>COUNTIFS(常规版本稳定性测试结果!$X$5:$X$2318,汇总!$B606,常规版本稳定性测试结果!$X$5:$X$2318,$B606)</f>
        <v>0</v>
      </c>
      <c r="E606" s="97">
        <f>COUNTIFS(常规版本稳定性测试结果!$X$5:$X$2318,汇总!$B606,常规版本稳定性测试结果!$X$5:$X$2318,$B606,常规版本稳定性测试结果!$AH$5:$AH$2318,"OK")</f>
        <v>0</v>
      </c>
      <c r="F606" s="98">
        <f>COUNTIFS(常规版本稳定性测试结果!$X$5:$X$2318,汇总!$B606,常规版本稳定性测试结果!$X$5:$X$2318,$B606,常规版本稳定性测试结果!$AH$5:$AH$2318,"NG")</f>
        <v>0</v>
      </c>
      <c r="G606" s="99">
        <f>COUNTIFS(常规版本稳定性测试结果!$X$5:$X$2318,汇总!$B606,常规版本稳定性测试结果!$X$5:$X$2318,$B606,常规版本稳定性测试结果!$E$5:$E$2318,"JV")</f>
        <v>0</v>
      </c>
      <c r="H606" s="99">
        <f>COUNTIFS(常规版本稳定性测试结果!$X$5:$X$2318,汇总!$B606,常规版本稳定性测试结果!$X$5:$X$2318,$B606,常规版本稳定性测试结果!$E$5:$E$2318,"FBU")</f>
        <v>0</v>
      </c>
      <c r="I606" s="99">
        <f>COUNTIFS(常规版本稳定性测试结果!$X$5:$X$2318,汇总!$B606,常规版本稳定性测试结果!$X$5:$X$2318,$B606,常规版本稳定性测试结果!$E$5:$E$2318,"LinuxPC")</f>
        <v>0</v>
      </c>
      <c r="J606" s="99">
        <f>COUNTIFS(常规版本稳定性测试结果!$X$5:$X$2318,汇总!$B606,常规版本稳定性测试结果!$X$5:$X$2318,$B606,常规版本稳定性测试结果!$E$5:$E$2318,"Monkey")</f>
        <v>0</v>
      </c>
    </row>
    <row r="607" spans="2:10" hidden="1" outlineLevel="1">
      <c r="B607" s="112">
        <v>43722</v>
      </c>
      <c r="C607" s="97"/>
      <c r="D607" s="97">
        <f>COUNTIFS(常规版本稳定性测试结果!$X$5:$X$2318,汇总!$B607,常规版本稳定性测试结果!$X$5:$X$2318,$B607)</f>
        <v>0</v>
      </c>
      <c r="E607" s="97">
        <f>COUNTIFS(常规版本稳定性测试结果!$X$5:$X$2318,汇总!$B607,常规版本稳定性测试结果!$X$5:$X$2318,$B607,常规版本稳定性测试结果!$AH$5:$AH$2318,"OK")</f>
        <v>0</v>
      </c>
      <c r="F607" s="98">
        <f>COUNTIFS(常规版本稳定性测试结果!$X$5:$X$2318,汇总!$B607,常规版本稳定性测试结果!$X$5:$X$2318,$B607,常规版本稳定性测试结果!$AH$5:$AH$2318,"NG")</f>
        <v>0</v>
      </c>
      <c r="G607" s="99">
        <f>COUNTIFS(常规版本稳定性测试结果!$X$5:$X$2318,汇总!$B607,常规版本稳定性测试结果!$X$5:$X$2318,$B607,常规版本稳定性测试结果!$E$5:$E$2318,"JV")</f>
        <v>0</v>
      </c>
      <c r="H607" s="99">
        <f>COUNTIFS(常规版本稳定性测试结果!$X$5:$X$2318,汇总!$B607,常规版本稳定性测试结果!$X$5:$X$2318,$B607,常规版本稳定性测试结果!$E$5:$E$2318,"FBU")</f>
        <v>0</v>
      </c>
      <c r="I607" s="99">
        <f>COUNTIFS(常规版本稳定性测试结果!$X$5:$X$2318,汇总!$B607,常规版本稳定性测试结果!$X$5:$X$2318,$B607,常规版本稳定性测试结果!$E$5:$E$2318,"LinuxPC")</f>
        <v>0</v>
      </c>
      <c r="J607" s="99">
        <f>COUNTIFS(常规版本稳定性测试结果!$X$5:$X$2318,汇总!$B607,常规版本稳定性测试结果!$X$5:$X$2318,$B607,常规版本稳定性测试结果!$E$5:$E$2318,"Monkey")</f>
        <v>0</v>
      </c>
    </row>
    <row r="608" spans="2:10" hidden="1" outlineLevel="1">
      <c r="B608" s="112">
        <v>43723</v>
      </c>
      <c r="C608" s="97"/>
      <c r="D608" s="97">
        <f>COUNTIFS(常规版本稳定性测试结果!$X$5:$X$2318,汇总!$B608,常规版本稳定性测试结果!$X$5:$X$2318,$B608)</f>
        <v>0</v>
      </c>
      <c r="E608" s="97">
        <f>COUNTIFS(常规版本稳定性测试结果!$X$5:$X$2318,汇总!$B608,常规版本稳定性测试结果!$X$5:$X$2318,$B608,常规版本稳定性测试结果!$AH$5:$AH$2318,"OK")</f>
        <v>0</v>
      </c>
      <c r="F608" s="98">
        <f>COUNTIFS(常规版本稳定性测试结果!$X$5:$X$2318,汇总!$B608,常规版本稳定性测试结果!$X$5:$X$2318,$B608,常规版本稳定性测试结果!$AH$5:$AH$2318,"NG")</f>
        <v>0</v>
      </c>
      <c r="G608" s="99">
        <f>COUNTIFS(常规版本稳定性测试结果!$X$5:$X$2318,汇总!$B608,常规版本稳定性测试结果!$X$5:$X$2318,$B608,常规版本稳定性测试结果!$E$5:$E$2318,"JV")</f>
        <v>0</v>
      </c>
      <c r="H608" s="99">
        <f>COUNTIFS(常规版本稳定性测试结果!$X$5:$X$2318,汇总!$B608,常规版本稳定性测试结果!$X$5:$X$2318,$B608,常规版本稳定性测试结果!$E$5:$E$2318,"FBU")</f>
        <v>0</v>
      </c>
      <c r="I608" s="99">
        <f>COUNTIFS(常规版本稳定性测试结果!$X$5:$X$2318,汇总!$B608,常规版本稳定性测试结果!$X$5:$X$2318,$B608,常规版本稳定性测试结果!$E$5:$E$2318,"LinuxPC")</f>
        <v>0</v>
      </c>
      <c r="J608" s="99">
        <f>COUNTIFS(常规版本稳定性测试结果!$X$5:$X$2318,汇总!$B608,常规版本稳定性测试结果!$X$5:$X$2318,$B608,常规版本稳定性测试结果!$E$5:$E$2318,"Monkey")</f>
        <v>0</v>
      </c>
    </row>
    <row r="609" spans="2:10" hidden="1" outlineLevel="1">
      <c r="B609" s="112">
        <v>43724</v>
      </c>
      <c r="C609" s="97"/>
      <c r="D609" s="97">
        <f>COUNTIFS(常规版本稳定性测试结果!$X$5:$X$2318,汇总!$B609,常规版本稳定性测试结果!$X$5:$X$2318,$B609)</f>
        <v>0</v>
      </c>
      <c r="E609" s="97">
        <f>COUNTIFS(常规版本稳定性测试结果!$X$5:$X$2318,汇总!$B609,常规版本稳定性测试结果!$X$5:$X$2318,$B609,常规版本稳定性测试结果!$AH$5:$AH$2318,"OK")</f>
        <v>0</v>
      </c>
      <c r="F609" s="98">
        <f>COUNTIFS(常规版本稳定性测试结果!$X$5:$X$2318,汇总!$B609,常规版本稳定性测试结果!$X$5:$X$2318,$B609,常规版本稳定性测试结果!$AH$5:$AH$2318,"NG")</f>
        <v>0</v>
      </c>
      <c r="G609" s="99">
        <f>COUNTIFS(常规版本稳定性测试结果!$X$5:$X$2318,汇总!$B609,常规版本稳定性测试结果!$X$5:$X$2318,$B609,常规版本稳定性测试结果!$E$5:$E$2318,"JV")</f>
        <v>0</v>
      </c>
      <c r="H609" s="99">
        <f>COUNTIFS(常规版本稳定性测试结果!$X$5:$X$2318,汇总!$B609,常规版本稳定性测试结果!$X$5:$X$2318,$B609,常规版本稳定性测试结果!$E$5:$E$2318,"FBU")</f>
        <v>0</v>
      </c>
      <c r="I609" s="99">
        <f>COUNTIFS(常规版本稳定性测试结果!$X$5:$X$2318,汇总!$B609,常规版本稳定性测试结果!$X$5:$X$2318,$B609,常规版本稳定性测试结果!$E$5:$E$2318,"LinuxPC")</f>
        <v>0</v>
      </c>
      <c r="J609" s="99">
        <f>COUNTIFS(常规版本稳定性测试结果!$X$5:$X$2318,汇总!$B609,常规版本稳定性测试结果!$X$5:$X$2318,$B609,常规版本稳定性测试结果!$E$5:$E$2318,"Monkey")</f>
        <v>0</v>
      </c>
    </row>
    <row r="610" spans="2:10" hidden="1" outlineLevel="1">
      <c r="B610" s="112">
        <v>43725</v>
      </c>
      <c r="C610" s="97"/>
      <c r="D610" s="97">
        <f>COUNTIFS(常规版本稳定性测试结果!$X$5:$X$2318,汇总!$B610,常规版本稳定性测试结果!$X$5:$X$2318,$B610)</f>
        <v>0</v>
      </c>
      <c r="E610" s="97">
        <f>COUNTIFS(常规版本稳定性测试结果!$X$5:$X$2318,汇总!$B610,常规版本稳定性测试结果!$X$5:$X$2318,$B610,常规版本稳定性测试结果!$AH$5:$AH$2318,"OK")</f>
        <v>0</v>
      </c>
      <c r="F610" s="98">
        <f>COUNTIFS(常规版本稳定性测试结果!$X$5:$X$2318,汇总!$B610,常规版本稳定性测试结果!$X$5:$X$2318,$B610,常规版本稳定性测试结果!$AH$5:$AH$2318,"NG")</f>
        <v>0</v>
      </c>
      <c r="G610" s="99">
        <f>COUNTIFS(常规版本稳定性测试结果!$X$5:$X$2318,汇总!$B610,常规版本稳定性测试结果!$X$5:$X$2318,$B610,常规版本稳定性测试结果!$E$5:$E$2318,"JV")</f>
        <v>0</v>
      </c>
      <c r="H610" s="99">
        <f>COUNTIFS(常规版本稳定性测试结果!$X$5:$X$2318,汇总!$B610,常规版本稳定性测试结果!$X$5:$X$2318,$B610,常规版本稳定性测试结果!$E$5:$E$2318,"FBU")</f>
        <v>0</v>
      </c>
      <c r="I610" s="99">
        <f>COUNTIFS(常规版本稳定性测试结果!$X$5:$X$2318,汇总!$B610,常规版本稳定性测试结果!$X$5:$X$2318,$B610,常规版本稳定性测试结果!$E$5:$E$2318,"LinuxPC")</f>
        <v>0</v>
      </c>
      <c r="J610" s="99">
        <f>COUNTIFS(常规版本稳定性测试结果!$X$5:$X$2318,汇总!$B610,常规版本稳定性测试结果!$X$5:$X$2318,$B610,常规版本稳定性测试结果!$E$5:$E$2318,"Monkey")</f>
        <v>0</v>
      </c>
    </row>
    <row r="611" spans="2:10" hidden="1" outlineLevel="1">
      <c r="B611" s="112">
        <v>43726</v>
      </c>
      <c r="C611" s="97"/>
      <c r="D611" s="97">
        <f>COUNTIFS(常规版本稳定性测试结果!$X$5:$X$2318,汇总!$B611,常规版本稳定性测试结果!$X$5:$X$2318,$B611)</f>
        <v>0</v>
      </c>
      <c r="E611" s="97">
        <f>COUNTIFS(常规版本稳定性测试结果!$X$5:$X$2318,汇总!$B611,常规版本稳定性测试结果!$X$5:$X$2318,$B611,常规版本稳定性测试结果!$AH$5:$AH$2318,"OK")</f>
        <v>0</v>
      </c>
      <c r="F611" s="98">
        <f>COUNTIFS(常规版本稳定性测试结果!$X$5:$X$2318,汇总!$B611,常规版本稳定性测试结果!$X$5:$X$2318,$B611,常规版本稳定性测试结果!$AH$5:$AH$2318,"NG")</f>
        <v>0</v>
      </c>
      <c r="G611" s="99">
        <f>COUNTIFS(常规版本稳定性测试结果!$X$5:$X$2318,汇总!$B611,常规版本稳定性测试结果!$X$5:$X$2318,$B611,常规版本稳定性测试结果!$E$5:$E$2318,"JV")</f>
        <v>0</v>
      </c>
      <c r="H611" s="99">
        <f>COUNTIFS(常规版本稳定性测试结果!$X$5:$X$2318,汇总!$B611,常规版本稳定性测试结果!$X$5:$X$2318,$B611,常规版本稳定性测试结果!$E$5:$E$2318,"FBU")</f>
        <v>0</v>
      </c>
      <c r="I611" s="99">
        <f>COUNTIFS(常规版本稳定性测试结果!$X$5:$X$2318,汇总!$B611,常规版本稳定性测试结果!$X$5:$X$2318,$B611,常规版本稳定性测试结果!$E$5:$E$2318,"LinuxPC")</f>
        <v>0</v>
      </c>
      <c r="J611" s="99">
        <f>COUNTIFS(常规版本稳定性测试结果!$X$5:$X$2318,汇总!$B611,常规版本稳定性测试结果!$X$5:$X$2318,$B611,常规版本稳定性测试结果!$E$5:$E$2318,"Monkey")</f>
        <v>0</v>
      </c>
    </row>
    <row r="612" spans="2:10" hidden="1" outlineLevel="1">
      <c r="B612" s="112">
        <v>43727</v>
      </c>
      <c r="C612" s="97"/>
      <c r="D612" s="97">
        <f>COUNTIFS(常规版本稳定性测试结果!$X$5:$X$2318,汇总!$B612,常规版本稳定性测试结果!$X$5:$X$2318,$B612)</f>
        <v>0</v>
      </c>
      <c r="E612" s="97">
        <f>COUNTIFS(常规版本稳定性测试结果!$X$5:$X$2318,汇总!$B612,常规版本稳定性测试结果!$X$5:$X$2318,$B612,常规版本稳定性测试结果!$AH$5:$AH$2318,"OK")</f>
        <v>0</v>
      </c>
      <c r="F612" s="98">
        <f>COUNTIFS(常规版本稳定性测试结果!$X$5:$X$2318,汇总!$B612,常规版本稳定性测试结果!$X$5:$X$2318,$B612,常规版本稳定性测试结果!$AH$5:$AH$2318,"NG")</f>
        <v>0</v>
      </c>
      <c r="G612" s="99">
        <f>COUNTIFS(常规版本稳定性测试结果!$X$5:$X$2318,汇总!$B612,常规版本稳定性测试结果!$X$5:$X$2318,$B612,常规版本稳定性测试结果!$E$5:$E$2318,"JV")</f>
        <v>0</v>
      </c>
      <c r="H612" s="99">
        <f>COUNTIFS(常规版本稳定性测试结果!$X$5:$X$2318,汇总!$B612,常规版本稳定性测试结果!$X$5:$X$2318,$B612,常规版本稳定性测试结果!$E$5:$E$2318,"FBU")</f>
        <v>0</v>
      </c>
      <c r="I612" s="99">
        <f>COUNTIFS(常规版本稳定性测试结果!$X$5:$X$2318,汇总!$B612,常规版本稳定性测试结果!$X$5:$X$2318,$B612,常规版本稳定性测试结果!$E$5:$E$2318,"LinuxPC")</f>
        <v>0</v>
      </c>
      <c r="J612" s="99">
        <f>COUNTIFS(常规版本稳定性测试结果!$X$5:$X$2318,汇总!$B612,常规版本稳定性测试结果!$X$5:$X$2318,$B612,常规版本稳定性测试结果!$E$5:$E$2318,"Monkey")</f>
        <v>0</v>
      </c>
    </row>
    <row r="613" spans="2:10" hidden="1" outlineLevel="1">
      <c r="B613" s="112">
        <v>43728</v>
      </c>
      <c r="C613" s="97"/>
      <c r="D613" s="97">
        <f>COUNTIFS(常规版本稳定性测试结果!$X$5:$X$2318,汇总!$B613,常规版本稳定性测试结果!$X$5:$X$2318,$B613)</f>
        <v>0</v>
      </c>
      <c r="E613" s="97">
        <f>COUNTIFS(常规版本稳定性测试结果!$X$5:$X$2318,汇总!$B613,常规版本稳定性测试结果!$X$5:$X$2318,$B613,常规版本稳定性测试结果!$AH$5:$AH$2318,"OK")</f>
        <v>0</v>
      </c>
      <c r="F613" s="98">
        <f>COUNTIFS(常规版本稳定性测试结果!$X$5:$X$2318,汇总!$B613,常规版本稳定性测试结果!$X$5:$X$2318,$B613,常规版本稳定性测试结果!$AH$5:$AH$2318,"NG")</f>
        <v>0</v>
      </c>
      <c r="G613" s="99">
        <f>COUNTIFS(常规版本稳定性测试结果!$X$5:$X$2318,汇总!$B613,常规版本稳定性测试结果!$X$5:$X$2318,$B613,常规版本稳定性测试结果!$E$5:$E$2318,"JV")</f>
        <v>0</v>
      </c>
      <c r="H613" s="99">
        <f>COUNTIFS(常规版本稳定性测试结果!$X$5:$X$2318,汇总!$B613,常规版本稳定性测试结果!$X$5:$X$2318,$B613,常规版本稳定性测试结果!$E$5:$E$2318,"FBU")</f>
        <v>0</v>
      </c>
      <c r="I613" s="99">
        <f>COUNTIFS(常规版本稳定性测试结果!$X$5:$X$2318,汇总!$B613,常规版本稳定性测试结果!$X$5:$X$2318,$B613,常规版本稳定性测试结果!$E$5:$E$2318,"LinuxPC")</f>
        <v>0</v>
      </c>
      <c r="J613" s="99">
        <f>COUNTIFS(常规版本稳定性测试结果!$X$5:$X$2318,汇总!$B613,常规版本稳定性测试结果!$X$5:$X$2318,$B613,常规版本稳定性测试结果!$E$5:$E$2318,"Monkey")</f>
        <v>0</v>
      </c>
    </row>
    <row r="614" spans="2:10" hidden="1" outlineLevel="1">
      <c r="B614" s="112">
        <v>43729</v>
      </c>
      <c r="C614" s="97"/>
      <c r="D614" s="97">
        <f>COUNTIFS(常规版本稳定性测试结果!$X$5:$X$2318,汇总!$B614,常规版本稳定性测试结果!$X$5:$X$2318,$B614)</f>
        <v>0</v>
      </c>
      <c r="E614" s="97">
        <f>COUNTIFS(常规版本稳定性测试结果!$X$5:$X$2318,汇总!$B614,常规版本稳定性测试结果!$X$5:$X$2318,$B614,常规版本稳定性测试结果!$AH$5:$AH$2318,"OK")</f>
        <v>0</v>
      </c>
      <c r="F614" s="98">
        <f>COUNTIFS(常规版本稳定性测试结果!$X$5:$X$2318,汇总!$B614,常规版本稳定性测试结果!$X$5:$X$2318,$B614,常规版本稳定性测试结果!$AH$5:$AH$2318,"NG")</f>
        <v>0</v>
      </c>
      <c r="G614" s="99">
        <f>COUNTIFS(常规版本稳定性测试结果!$X$5:$X$2318,汇总!$B614,常规版本稳定性测试结果!$X$5:$X$2318,$B614,常规版本稳定性测试结果!$E$5:$E$2318,"JV")</f>
        <v>0</v>
      </c>
      <c r="H614" s="99">
        <f>COUNTIFS(常规版本稳定性测试结果!$X$5:$X$2318,汇总!$B614,常规版本稳定性测试结果!$X$5:$X$2318,$B614,常规版本稳定性测试结果!$E$5:$E$2318,"FBU")</f>
        <v>0</v>
      </c>
      <c r="I614" s="99">
        <f>COUNTIFS(常规版本稳定性测试结果!$X$5:$X$2318,汇总!$B614,常规版本稳定性测试结果!$X$5:$X$2318,$B614,常规版本稳定性测试结果!$E$5:$E$2318,"LinuxPC")</f>
        <v>0</v>
      </c>
      <c r="J614" s="99">
        <f>COUNTIFS(常规版本稳定性测试结果!$X$5:$X$2318,汇总!$B614,常规版本稳定性测试结果!$X$5:$X$2318,$B614,常规版本稳定性测试结果!$E$5:$E$2318,"Monkey")</f>
        <v>0</v>
      </c>
    </row>
    <row r="615" spans="2:10" hidden="1" outlineLevel="1">
      <c r="B615" s="112">
        <v>43730</v>
      </c>
      <c r="C615" s="97"/>
      <c r="D615" s="97">
        <f>COUNTIFS(常规版本稳定性测试结果!$X$5:$X$2318,汇总!$B615,常规版本稳定性测试结果!$X$5:$X$2318,$B615)</f>
        <v>0</v>
      </c>
      <c r="E615" s="97">
        <f>COUNTIFS(常规版本稳定性测试结果!$X$5:$X$2318,汇总!$B615,常规版本稳定性测试结果!$X$5:$X$2318,$B615,常规版本稳定性测试结果!$AH$5:$AH$2318,"OK")</f>
        <v>0</v>
      </c>
      <c r="F615" s="98">
        <f>COUNTIFS(常规版本稳定性测试结果!$X$5:$X$2318,汇总!$B615,常规版本稳定性测试结果!$X$5:$X$2318,$B615,常规版本稳定性测试结果!$AH$5:$AH$2318,"NG")</f>
        <v>0</v>
      </c>
      <c r="G615" s="99">
        <f>COUNTIFS(常规版本稳定性测试结果!$X$5:$X$2318,汇总!$B615,常规版本稳定性测试结果!$X$5:$X$2318,$B615,常规版本稳定性测试结果!$E$5:$E$2318,"JV")</f>
        <v>0</v>
      </c>
      <c r="H615" s="99">
        <f>COUNTIFS(常规版本稳定性测试结果!$X$5:$X$2318,汇总!$B615,常规版本稳定性测试结果!$X$5:$X$2318,$B615,常规版本稳定性测试结果!$E$5:$E$2318,"FBU")</f>
        <v>0</v>
      </c>
      <c r="I615" s="99">
        <f>COUNTIFS(常规版本稳定性测试结果!$X$5:$X$2318,汇总!$B615,常规版本稳定性测试结果!$X$5:$X$2318,$B615,常规版本稳定性测试结果!$E$5:$E$2318,"LinuxPC")</f>
        <v>0</v>
      </c>
      <c r="J615" s="99">
        <f>COUNTIFS(常规版本稳定性测试结果!$X$5:$X$2318,汇总!$B615,常规版本稳定性测试结果!$X$5:$X$2318,$B615,常规版本稳定性测试结果!$E$5:$E$2318,"Monkey")</f>
        <v>0</v>
      </c>
    </row>
    <row r="616" spans="2:10" hidden="1" outlineLevel="1">
      <c r="B616" s="112">
        <v>43731</v>
      </c>
      <c r="C616" s="97"/>
      <c r="D616" s="97">
        <f>COUNTIFS(常规版本稳定性测试结果!$X$5:$X$2318,汇总!$B616,常规版本稳定性测试结果!$X$5:$X$2318,$B616)</f>
        <v>0</v>
      </c>
      <c r="E616" s="97">
        <f>COUNTIFS(常规版本稳定性测试结果!$X$5:$X$2318,汇总!$B616,常规版本稳定性测试结果!$X$5:$X$2318,$B616,常规版本稳定性测试结果!$AH$5:$AH$2318,"OK")</f>
        <v>0</v>
      </c>
      <c r="F616" s="98">
        <f>COUNTIFS(常规版本稳定性测试结果!$X$5:$X$2318,汇总!$B616,常规版本稳定性测试结果!$X$5:$X$2318,$B616,常规版本稳定性测试结果!$AH$5:$AH$2318,"NG")</f>
        <v>0</v>
      </c>
      <c r="G616" s="99">
        <f>COUNTIFS(常规版本稳定性测试结果!$X$5:$X$2318,汇总!$B616,常规版本稳定性测试结果!$X$5:$X$2318,$B616,常规版本稳定性测试结果!$E$5:$E$2318,"JV")</f>
        <v>0</v>
      </c>
      <c r="H616" s="99">
        <f>COUNTIFS(常规版本稳定性测试结果!$X$5:$X$2318,汇总!$B616,常规版本稳定性测试结果!$X$5:$X$2318,$B616,常规版本稳定性测试结果!$E$5:$E$2318,"FBU")</f>
        <v>0</v>
      </c>
      <c r="I616" s="99">
        <f>COUNTIFS(常规版本稳定性测试结果!$X$5:$X$2318,汇总!$B616,常规版本稳定性测试结果!$X$5:$X$2318,$B616,常规版本稳定性测试结果!$E$5:$E$2318,"LinuxPC")</f>
        <v>0</v>
      </c>
      <c r="J616" s="99">
        <f>COUNTIFS(常规版本稳定性测试结果!$X$5:$X$2318,汇总!$B616,常规版本稳定性测试结果!$X$5:$X$2318,$B616,常规版本稳定性测试结果!$E$5:$E$2318,"Monkey")</f>
        <v>0</v>
      </c>
    </row>
    <row r="617" spans="2:10" hidden="1" outlineLevel="1">
      <c r="B617" s="112">
        <v>43732</v>
      </c>
      <c r="C617" s="97"/>
      <c r="D617" s="97">
        <f>COUNTIFS(常规版本稳定性测试结果!$X$5:$X$2318,汇总!$B617,常规版本稳定性测试结果!$X$5:$X$2318,$B617)</f>
        <v>0</v>
      </c>
      <c r="E617" s="97">
        <f>COUNTIFS(常规版本稳定性测试结果!$X$5:$X$2318,汇总!$B617,常规版本稳定性测试结果!$X$5:$X$2318,$B617,常规版本稳定性测试结果!$AH$5:$AH$2318,"OK")</f>
        <v>0</v>
      </c>
      <c r="F617" s="98">
        <f>COUNTIFS(常规版本稳定性测试结果!$X$5:$X$2318,汇总!$B617,常规版本稳定性测试结果!$X$5:$X$2318,$B617,常规版本稳定性测试结果!$AH$5:$AH$2318,"NG")</f>
        <v>0</v>
      </c>
      <c r="G617" s="99">
        <f>COUNTIFS(常规版本稳定性测试结果!$X$5:$X$2318,汇总!$B617,常规版本稳定性测试结果!$X$5:$X$2318,$B617,常规版本稳定性测试结果!$E$5:$E$2318,"JV")</f>
        <v>0</v>
      </c>
      <c r="H617" s="99">
        <f>COUNTIFS(常规版本稳定性测试结果!$X$5:$X$2318,汇总!$B617,常规版本稳定性测试结果!$X$5:$X$2318,$B617,常规版本稳定性测试结果!$E$5:$E$2318,"FBU")</f>
        <v>0</v>
      </c>
      <c r="I617" s="99">
        <f>COUNTIFS(常规版本稳定性测试结果!$X$5:$X$2318,汇总!$B617,常规版本稳定性测试结果!$X$5:$X$2318,$B617,常规版本稳定性测试结果!$E$5:$E$2318,"LinuxPC")</f>
        <v>0</v>
      </c>
      <c r="J617" s="99">
        <f>COUNTIFS(常规版本稳定性测试结果!$X$5:$X$2318,汇总!$B617,常规版本稳定性测试结果!$X$5:$X$2318,$B617,常规版本稳定性测试结果!$E$5:$E$2318,"Monkey")</f>
        <v>0</v>
      </c>
    </row>
    <row r="618" spans="2:10" hidden="1" outlineLevel="1">
      <c r="B618" s="112">
        <v>43733</v>
      </c>
      <c r="C618" s="97"/>
      <c r="D618" s="97">
        <f>COUNTIFS(常规版本稳定性测试结果!$X$5:$X$2318,汇总!$B618,常规版本稳定性测试结果!$X$5:$X$2318,$B618)</f>
        <v>0</v>
      </c>
      <c r="E618" s="97">
        <f>COUNTIFS(常规版本稳定性测试结果!$X$5:$X$2318,汇总!$B618,常规版本稳定性测试结果!$X$5:$X$2318,$B618,常规版本稳定性测试结果!$AH$5:$AH$2318,"OK")</f>
        <v>0</v>
      </c>
      <c r="F618" s="98">
        <f>COUNTIFS(常规版本稳定性测试结果!$X$5:$X$2318,汇总!$B618,常规版本稳定性测试结果!$X$5:$X$2318,$B618,常规版本稳定性测试结果!$AH$5:$AH$2318,"NG")</f>
        <v>0</v>
      </c>
      <c r="G618" s="99">
        <f>COUNTIFS(常规版本稳定性测试结果!$X$5:$X$2318,汇总!$B618,常规版本稳定性测试结果!$X$5:$X$2318,$B618,常规版本稳定性测试结果!$E$5:$E$2318,"JV")</f>
        <v>0</v>
      </c>
      <c r="H618" s="99">
        <f>COUNTIFS(常规版本稳定性测试结果!$X$5:$X$2318,汇总!$B618,常规版本稳定性测试结果!$X$5:$X$2318,$B618,常规版本稳定性测试结果!$E$5:$E$2318,"FBU")</f>
        <v>0</v>
      </c>
      <c r="I618" s="99">
        <f>COUNTIFS(常规版本稳定性测试结果!$X$5:$X$2318,汇总!$B618,常规版本稳定性测试结果!$X$5:$X$2318,$B618,常规版本稳定性测试结果!$E$5:$E$2318,"LinuxPC")</f>
        <v>0</v>
      </c>
      <c r="J618" s="99">
        <f>COUNTIFS(常规版本稳定性测试结果!$X$5:$X$2318,汇总!$B618,常规版本稳定性测试结果!$X$5:$X$2318,$B618,常规版本稳定性测试结果!$E$5:$E$2318,"Monkey")</f>
        <v>0</v>
      </c>
    </row>
    <row r="619" spans="2:10" hidden="1" outlineLevel="1">
      <c r="B619" s="112">
        <v>43734</v>
      </c>
      <c r="C619" s="97"/>
      <c r="D619" s="97">
        <f>COUNTIFS(常规版本稳定性测试结果!$X$5:$X$2318,汇总!$B619,常规版本稳定性测试结果!$X$5:$X$2318,$B619)</f>
        <v>0</v>
      </c>
      <c r="E619" s="97">
        <f>COUNTIFS(常规版本稳定性测试结果!$X$5:$X$2318,汇总!$B619,常规版本稳定性测试结果!$X$5:$X$2318,$B619,常规版本稳定性测试结果!$AH$5:$AH$2318,"OK")</f>
        <v>0</v>
      </c>
      <c r="F619" s="98">
        <f>COUNTIFS(常规版本稳定性测试结果!$X$5:$X$2318,汇总!$B619,常规版本稳定性测试结果!$X$5:$X$2318,$B619,常规版本稳定性测试结果!$AH$5:$AH$2318,"NG")</f>
        <v>0</v>
      </c>
      <c r="G619" s="99">
        <f>COUNTIFS(常规版本稳定性测试结果!$X$5:$X$2318,汇总!$B619,常规版本稳定性测试结果!$X$5:$X$2318,$B619,常规版本稳定性测试结果!$E$5:$E$2318,"JV")</f>
        <v>0</v>
      </c>
      <c r="H619" s="99">
        <f>COUNTIFS(常规版本稳定性测试结果!$X$5:$X$2318,汇总!$B619,常规版本稳定性测试结果!$X$5:$X$2318,$B619,常规版本稳定性测试结果!$E$5:$E$2318,"FBU")</f>
        <v>0</v>
      </c>
      <c r="I619" s="99">
        <f>COUNTIFS(常规版本稳定性测试结果!$X$5:$X$2318,汇总!$B619,常规版本稳定性测试结果!$X$5:$X$2318,$B619,常规版本稳定性测试结果!$E$5:$E$2318,"LinuxPC")</f>
        <v>0</v>
      </c>
      <c r="J619" s="99">
        <f>COUNTIFS(常规版本稳定性测试结果!$X$5:$X$2318,汇总!$B619,常规版本稳定性测试结果!$X$5:$X$2318,$B619,常规版本稳定性测试结果!$E$5:$E$2318,"Monkey")</f>
        <v>0</v>
      </c>
    </row>
    <row r="620" spans="2:10" hidden="1" outlineLevel="1">
      <c r="B620" s="112">
        <v>43735</v>
      </c>
      <c r="C620" s="97"/>
      <c r="D620" s="97">
        <f>COUNTIFS(常规版本稳定性测试结果!$X$5:$X$2318,汇总!$B620,常规版本稳定性测试结果!$X$5:$X$2318,$B620)</f>
        <v>0</v>
      </c>
      <c r="E620" s="97">
        <f>COUNTIFS(常规版本稳定性测试结果!$X$5:$X$2318,汇总!$B620,常规版本稳定性测试结果!$X$5:$X$2318,$B620,常规版本稳定性测试结果!$AH$5:$AH$2318,"OK")</f>
        <v>0</v>
      </c>
      <c r="F620" s="98">
        <f>COUNTIFS(常规版本稳定性测试结果!$X$5:$X$2318,汇总!$B620,常规版本稳定性测试结果!$X$5:$X$2318,$B620,常规版本稳定性测试结果!$AH$5:$AH$2318,"NG")</f>
        <v>0</v>
      </c>
      <c r="G620" s="99">
        <f>COUNTIFS(常规版本稳定性测试结果!$X$5:$X$2318,汇总!$B620,常规版本稳定性测试结果!$X$5:$X$2318,$B620,常规版本稳定性测试结果!$E$5:$E$2318,"JV")</f>
        <v>0</v>
      </c>
      <c r="H620" s="99">
        <f>COUNTIFS(常规版本稳定性测试结果!$X$5:$X$2318,汇总!$B620,常规版本稳定性测试结果!$X$5:$X$2318,$B620,常规版本稳定性测试结果!$E$5:$E$2318,"FBU")</f>
        <v>0</v>
      </c>
      <c r="I620" s="99">
        <f>COUNTIFS(常规版本稳定性测试结果!$X$5:$X$2318,汇总!$B620,常规版本稳定性测试结果!$X$5:$X$2318,$B620,常规版本稳定性测试结果!$E$5:$E$2318,"LinuxPC")</f>
        <v>0</v>
      </c>
      <c r="J620" s="99">
        <f>COUNTIFS(常规版本稳定性测试结果!$X$5:$X$2318,汇总!$B620,常规版本稳定性测试结果!$X$5:$X$2318,$B620,常规版本稳定性测试结果!$E$5:$E$2318,"Monkey")</f>
        <v>0</v>
      </c>
    </row>
    <row r="621" spans="2:10" hidden="1" outlineLevel="1">
      <c r="B621" s="112">
        <v>43736</v>
      </c>
      <c r="C621" s="97"/>
      <c r="D621" s="97">
        <f>COUNTIFS(常规版本稳定性测试结果!$X$5:$X$2318,汇总!$B621,常规版本稳定性测试结果!$X$5:$X$2318,$B621)</f>
        <v>0</v>
      </c>
      <c r="E621" s="97">
        <f>COUNTIFS(常规版本稳定性测试结果!$X$5:$X$2318,汇总!$B621,常规版本稳定性测试结果!$X$5:$X$2318,$B621,常规版本稳定性测试结果!$AH$5:$AH$2318,"OK")</f>
        <v>0</v>
      </c>
      <c r="F621" s="98">
        <f>COUNTIFS(常规版本稳定性测试结果!$X$5:$X$2318,汇总!$B621,常规版本稳定性测试结果!$X$5:$X$2318,$B621,常规版本稳定性测试结果!$AH$5:$AH$2318,"NG")</f>
        <v>0</v>
      </c>
      <c r="G621" s="99">
        <f>COUNTIFS(常规版本稳定性测试结果!$X$5:$X$2318,汇总!$B621,常规版本稳定性测试结果!$X$5:$X$2318,$B621,常规版本稳定性测试结果!$E$5:$E$2318,"JV")</f>
        <v>0</v>
      </c>
      <c r="H621" s="99">
        <f>COUNTIFS(常规版本稳定性测试结果!$X$5:$X$2318,汇总!$B621,常规版本稳定性测试结果!$X$5:$X$2318,$B621,常规版本稳定性测试结果!$E$5:$E$2318,"FBU")</f>
        <v>0</v>
      </c>
      <c r="I621" s="99">
        <f>COUNTIFS(常规版本稳定性测试结果!$X$5:$X$2318,汇总!$B621,常规版本稳定性测试结果!$X$5:$X$2318,$B621,常规版本稳定性测试结果!$E$5:$E$2318,"LinuxPC")</f>
        <v>0</v>
      </c>
      <c r="J621" s="99">
        <f>COUNTIFS(常规版本稳定性测试结果!$X$5:$X$2318,汇总!$B621,常规版本稳定性测试结果!$X$5:$X$2318,$B621,常规版本稳定性测试结果!$E$5:$E$2318,"Monkey")</f>
        <v>0</v>
      </c>
    </row>
    <row r="622" spans="2:10" hidden="1" outlineLevel="1">
      <c r="B622" s="112">
        <v>43737</v>
      </c>
      <c r="C622" s="97"/>
      <c r="D622" s="97">
        <f>COUNTIFS(常规版本稳定性测试结果!$X$5:$X$2318,汇总!$B622,常规版本稳定性测试结果!$X$5:$X$2318,$B622)</f>
        <v>0</v>
      </c>
      <c r="E622" s="97">
        <f>COUNTIFS(常规版本稳定性测试结果!$X$5:$X$2318,汇总!$B622,常规版本稳定性测试结果!$X$5:$X$2318,$B622,常规版本稳定性测试结果!$AH$5:$AH$2318,"OK")</f>
        <v>0</v>
      </c>
      <c r="F622" s="98">
        <f>COUNTIFS(常规版本稳定性测试结果!$X$5:$X$2318,汇总!$B622,常规版本稳定性测试结果!$X$5:$X$2318,$B622,常规版本稳定性测试结果!$AH$5:$AH$2318,"NG")</f>
        <v>0</v>
      </c>
      <c r="G622" s="99">
        <f>COUNTIFS(常规版本稳定性测试结果!$X$5:$X$2318,汇总!$B622,常规版本稳定性测试结果!$X$5:$X$2318,$B622,常规版本稳定性测试结果!$E$5:$E$2318,"JV")</f>
        <v>0</v>
      </c>
      <c r="H622" s="99">
        <f>COUNTIFS(常规版本稳定性测试结果!$X$5:$X$2318,汇总!$B622,常规版本稳定性测试结果!$X$5:$X$2318,$B622,常规版本稳定性测试结果!$E$5:$E$2318,"FBU")</f>
        <v>0</v>
      </c>
      <c r="I622" s="99">
        <f>COUNTIFS(常规版本稳定性测试结果!$X$5:$X$2318,汇总!$B622,常规版本稳定性测试结果!$X$5:$X$2318,$B622,常规版本稳定性测试结果!$E$5:$E$2318,"LinuxPC")</f>
        <v>0</v>
      </c>
      <c r="J622" s="99">
        <f>COUNTIFS(常规版本稳定性测试结果!$X$5:$X$2318,汇总!$B622,常规版本稳定性测试结果!$X$5:$X$2318,$B622,常规版本稳定性测试结果!$E$5:$E$2318,"Monkey")</f>
        <v>0</v>
      </c>
    </row>
    <row r="623" spans="2:10" hidden="1" outlineLevel="1">
      <c r="B623" s="112">
        <v>43738</v>
      </c>
      <c r="C623" s="97"/>
      <c r="D623" s="97">
        <f>COUNTIFS(常规版本稳定性测试结果!$X$5:$X$2318,汇总!$B623,常规版本稳定性测试结果!$X$5:$X$2318,$B623)</f>
        <v>0</v>
      </c>
      <c r="E623" s="97">
        <f>COUNTIFS(常规版本稳定性测试结果!$X$5:$X$2318,汇总!$B623,常规版本稳定性测试结果!$X$5:$X$2318,$B623,常规版本稳定性测试结果!$AH$5:$AH$2318,"OK")</f>
        <v>0</v>
      </c>
      <c r="F623" s="98">
        <f>COUNTIFS(常规版本稳定性测试结果!$X$5:$X$2318,汇总!$B623,常规版本稳定性测试结果!$X$5:$X$2318,$B623,常规版本稳定性测试结果!$AH$5:$AH$2318,"NG")</f>
        <v>0</v>
      </c>
      <c r="G623" s="99">
        <f>COUNTIFS(常规版本稳定性测试结果!$X$5:$X$2318,汇总!$B623,常规版本稳定性测试结果!$X$5:$X$2318,$B623,常规版本稳定性测试结果!$E$5:$E$2318,"JV")</f>
        <v>0</v>
      </c>
      <c r="H623" s="99">
        <f>COUNTIFS(常规版本稳定性测试结果!$X$5:$X$2318,汇总!$B623,常规版本稳定性测试结果!$X$5:$X$2318,$B623,常规版本稳定性测试结果!$E$5:$E$2318,"FBU")</f>
        <v>0</v>
      </c>
      <c r="I623" s="99">
        <f>COUNTIFS(常规版本稳定性测试结果!$X$5:$X$2318,汇总!$B623,常规版本稳定性测试结果!$X$5:$X$2318,$B623,常规版本稳定性测试结果!$E$5:$E$2318,"LinuxPC")</f>
        <v>0</v>
      </c>
      <c r="J623" s="99">
        <f>COUNTIFS(常规版本稳定性测试结果!$X$5:$X$2318,汇总!$B623,常规版本稳定性测试结果!$X$5:$X$2318,$B623,常规版本稳定性测试结果!$E$5:$E$2318,"Monkey")</f>
        <v>0</v>
      </c>
    </row>
    <row r="624" spans="2:10" collapsed="1">
      <c r="B624" s="112">
        <v>43739</v>
      </c>
      <c r="C624" s="97"/>
      <c r="D624" s="97">
        <f>COUNTIFS(常规版本稳定性测试结果!$X$5:$X$2318,汇总!$B624,常规版本稳定性测试结果!$X$5:$X$2318,$B624)</f>
        <v>0</v>
      </c>
      <c r="E624" s="97">
        <f>COUNTIFS(常规版本稳定性测试结果!$X$5:$X$2318,汇总!$B624,常规版本稳定性测试结果!$X$5:$X$2318,$B624,常规版本稳定性测试结果!$AH$5:$AH$2318,"OK")</f>
        <v>0</v>
      </c>
      <c r="F624" s="98">
        <f>COUNTIFS(常规版本稳定性测试结果!$X$5:$X$2318,汇总!$B624,常规版本稳定性测试结果!$X$5:$X$2318,$B624,常规版本稳定性测试结果!$AH$5:$AH$2318,"NG")</f>
        <v>0</v>
      </c>
      <c r="G624" s="99">
        <f>COUNTIFS(常规版本稳定性测试结果!$X$5:$X$2318,汇总!$B624,常规版本稳定性测试结果!$X$5:$X$2318,$B624,常规版本稳定性测试结果!$E$5:$E$2318,"JV")</f>
        <v>0</v>
      </c>
      <c r="H624" s="99">
        <f>COUNTIFS(常规版本稳定性测试结果!$X$5:$X$2318,汇总!$B624,常规版本稳定性测试结果!$X$5:$X$2318,$B624,常规版本稳定性测试结果!$E$5:$E$2318,"FBU")</f>
        <v>0</v>
      </c>
      <c r="I624" s="99">
        <f>COUNTIFS(常规版本稳定性测试结果!$X$5:$X$2318,汇总!$B624,常规版本稳定性测试结果!$X$5:$X$2318,$B624,常规版本稳定性测试结果!$E$5:$E$2318,"LinuxPC")</f>
        <v>0</v>
      </c>
      <c r="J624" s="99">
        <f>COUNTIFS(常规版本稳定性测试结果!$X$5:$X$2318,汇总!$B624,常规版本稳定性测试结果!$X$5:$X$2318,$B624,常规版本稳定性测试结果!$E$5:$E$2318,"Monkey")</f>
        <v>0</v>
      </c>
    </row>
    <row r="625" spans="2:10" hidden="1" outlineLevel="1">
      <c r="B625" s="112">
        <v>43740</v>
      </c>
      <c r="C625" s="97"/>
      <c r="D625" s="97">
        <f>COUNTIFS(常规版本稳定性测试结果!$X$5:$X$2318,汇总!$B625,常规版本稳定性测试结果!$X$5:$X$2318,$B625)</f>
        <v>0</v>
      </c>
      <c r="E625" s="97">
        <f>COUNTIFS(常规版本稳定性测试结果!$X$5:$X$2318,汇总!$B625,常规版本稳定性测试结果!$X$5:$X$2318,$B625,常规版本稳定性测试结果!$AH$5:$AH$2318,"OK")</f>
        <v>0</v>
      </c>
      <c r="F625" s="98">
        <f>COUNTIFS(常规版本稳定性测试结果!$X$5:$X$2318,汇总!$B625,常规版本稳定性测试结果!$X$5:$X$2318,$B625,常规版本稳定性测试结果!$AH$5:$AH$2318,"NG")</f>
        <v>0</v>
      </c>
      <c r="G625" s="99">
        <f>COUNTIFS(常规版本稳定性测试结果!$X$5:$X$2318,汇总!$B625,常规版本稳定性测试结果!$X$5:$X$2318,$B625,常规版本稳定性测试结果!$E$5:$E$2318,"JV")</f>
        <v>0</v>
      </c>
      <c r="H625" s="99">
        <f>COUNTIFS(常规版本稳定性测试结果!$X$5:$X$2318,汇总!$B625,常规版本稳定性测试结果!$X$5:$X$2318,$B625,常规版本稳定性测试结果!$E$5:$E$2318,"FBU")</f>
        <v>0</v>
      </c>
      <c r="I625" s="99">
        <f>COUNTIFS(常规版本稳定性测试结果!$X$5:$X$2318,汇总!$B625,常规版本稳定性测试结果!$X$5:$X$2318,$B625,常规版本稳定性测试结果!$E$5:$E$2318,"LinuxPC")</f>
        <v>0</v>
      </c>
      <c r="J625" s="99">
        <f>COUNTIFS(常规版本稳定性测试结果!$X$5:$X$2318,汇总!$B625,常规版本稳定性测试结果!$X$5:$X$2318,$B625,常规版本稳定性测试结果!$E$5:$E$2318,"Monkey")</f>
        <v>0</v>
      </c>
    </row>
    <row r="626" spans="2:10" hidden="1" outlineLevel="1">
      <c r="B626" s="112">
        <v>43741</v>
      </c>
      <c r="C626" s="97"/>
      <c r="D626" s="97">
        <f>COUNTIFS(常规版本稳定性测试结果!$X$5:$X$2318,汇总!$B626,常规版本稳定性测试结果!$X$5:$X$2318,$B626)</f>
        <v>0</v>
      </c>
      <c r="E626" s="97">
        <f>COUNTIFS(常规版本稳定性测试结果!$X$5:$X$2318,汇总!$B626,常规版本稳定性测试结果!$X$5:$X$2318,$B626,常规版本稳定性测试结果!$AH$5:$AH$2318,"OK")</f>
        <v>0</v>
      </c>
      <c r="F626" s="98">
        <f>COUNTIFS(常规版本稳定性测试结果!$X$5:$X$2318,汇总!$B626,常规版本稳定性测试结果!$X$5:$X$2318,$B626,常规版本稳定性测试结果!$AH$5:$AH$2318,"NG")</f>
        <v>0</v>
      </c>
      <c r="G626" s="99">
        <f>COUNTIFS(常规版本稳定性测试结果!$X$5:$X$2318,汇总!$B626,常规版本稳定性测试结果!$X$5:$X$2318,$B626,常规版本稳定性测试结果!$E$5:$E$2318,"JV")</f>
        <v>0</v>
      </c>
      <c r="H626" s="99">
        <f>COUNTIFS(常规版本稳定性测试结果!$X$5:$X$2318,汇总!$B626,常规版本稳定性测试结果!$X$5:$X$2318,$B626,常规版本稳定性测试结果!$E$5:$E$2318,"FBU")</f>
        <v>0</v>
      </c>
      <c r="I626" s="99">
        <f>COUNTIFS(常规版本稳定性测试结果!$X$5:$X$2318,汇总!$B626,常规版本稳定性测试结果!$X$5:$X$2318,$B626,常规版本稳定性测试结果!$E$5:$E$2318,"LinuxPC")</f>
        <v>0</v>
      </c>
      <c r="J626" s="99">
        <f>COUNTIFS(常规版本稳定性测试结果!$X$5:$X$2318,汇总!$B626,常规版本稳定性测试结果!$X$5:$X$2318,$B626,常规版本稳定性测试结果!$E$5:$E$2318,"Monkey")</f>
        <v>0</v>
      </c>
    </row>
    <row r="627" spans="2:10" hidden="1" outlineLevel="1">
      <c r="B627" s="112">
        <v>43742</v>
      </c>
      <c r="C627" s="97"/>
      <c r="D627" s="97">
        <f>COUNTIFS(常规版本稳定性测试结果!$X$5:$X$2318,汇总!$B627,常规版本稳定性测试结果!$X$5:$X$2318,$B627)</f>
        <v>0</v>
      </c>
      <c r="E627" s="97">
        <f>COUNTIFS(常规版本稳定性测试结果!$X$5:$X$2318,汇总!$B627,常规版本稳定性测试结果!$X$5:$X$2318,$B627,常规版本稳定性测试结果!$AH$5:$AH$2318,"OK")</f>
        <v>0</v>
      </c>
      <c r="F627" s="98">
        <f>COUNTIFS(常规版本稳定性测试结果!$X$5:$X$2318,汇总!$B627,常规版本稳定性测试结果!$X$5:$X$2318,$B627,常规版本稳定性测试结果!$AH$5:$AH$2318,"NG")</f>
        <v>0</v>
      </c>
      <c r="G627" s="99">
        <f>COUNTIFS(常规版本稳定性测试结果!$X$5:$X$2318,汇总!$B627,常规版本稳定性测试结果!$X$5:$X$2318,$B627,常规版本稳定性测试结果!$E$5:$E$2318,"JV")</f>
        <v>0</v>
      </c>
      <c r="H627" s="99">
        <f>COUNTIFS(常规版本稳定性测试结果!$X$5:$X$2318,汇总!$B627,常规版本稳定性测试结果!$X$5:$X$2318,$B627,常规版本稳定性测试结果!$E$5:$E$2318,"FBU")</f>
        <v>0</v>
      </c>
      <c r="I627" s="99">
        <f>COUNTIFS(常规版本稳定性测试结果!$X$5:$X$2318,汇总!$B627,常规版本稳定性测试结果!$X$5:$X$2318,$B627,常规版本稳定性测试结果!$E$5:$E$2318,"LinuxPC")</f>
        <v>0</v>
      </c>
      <c r="J627" s="99">
        <f>COUNTIFS(常规版本稳定性测试结果!$X$5:$X$2318,汇总!$B627,常规版本稳定性测试结果!$X$5:$X$2318,$B627,常规版本稳定性测试结果!$E$5:$E$2318,"Monkey")</f>
        <v>0</v>
      </c>
    </row>
    <row r="628" spans="2:10" hidden="1" outlineLevel="1">
      <c r="B628" s="112">
        <v>43743</v>
      </c>
      <c r="C628" s="97"/>
      <c r="D628" s="97">
        <f>COUNTIFS(常规版本稳定性测试结果!$X$5:$X$2318,汇总!$B628,常规版本稳定性测试结果!$X$5:$X$2318,$B628)</f>
        <v>0</v>
      </c>
      <c r="E628" s="97">
        <f>COUNTIFS(常规版本稳定性测试结果!$X$5:$X$2318,汇总!$B628,常规版本稳定性测试结果!$X$5:$X$2318,$B628,常规版本稳定性测试结果!$AH$5:$AH$2318,"OK")</f>
        <v>0</v>
      </c>
      <c r="F628" s="98">
        <f>COUNTIFS(常规版本稳定性测试结果!$X$5:$X$2318,汇总!$B628,常规版本稳定性测试结果!$X$5:$X$2318,$B628,常规版本稳定性测试结果!$AH$5:$AH$2318,"NG")</f>
        <v>0</v>
      </c>
      <c r="G628" s="99">
        <f>COUNTIFS(常规版本稳定性测试结果!$X$5:$X$2318,汇总!$B628,常规版本稳定性测试结果!$X$5:$X$2318,$B628,常规版本稳定性测试结果!$E$5:$E$2318,"JV")</f>
        <v>0</v>
      </c>
      <c r="H628" s="99">
        <f>COUNTIFS(常规版本稳定性测试结果!$X$5:$X$2318,汇总!$B628,常规版本稳定性测试结果!$X$5:$X$2318,$B628,常规版本稳定性测试结果!$E$5:$E$2318,"FBU")</f>
        <v>0</v>
      </c>
      <c r="I628" s="99">
        <f>COUNTIFS(常规版本稳定性测试结果!$X$5:$X$2318,汇总!$B628,常规版本稳定性测试结果!$X$5:$X$2318,$B628,常规版本稳定性测试结果!$E$5:$E$2318,"LinuxPC")</f>
        <v>0</v>
      </c>
      <c r="J628" s="99">
        <f>COUNTIFS(常规版本稳定性测试结果!$X$5:$X$2318,汇总!$B628,常规版本稳定性测试结果!$X$5:$X$2318,$B628,常规版本稳定性测试结果!$E$5:$E$2318,"Monkey")</f>
        <v>0</v>
      </c>
    </row>
    <row r="629" spans="2:10" hidden="1" outlineLevel="1">
      <c r="B629" s="112">
        <v>43744</v>
      </c>
      <c r="C629" s="97"/>
      <c r="D629" s="97">
        <f>COUNTIFS(常规版本稳定性测试结果!$X$5:$X$2318,汇总!$B629,常规版本稳定性测试结果!$X$5:$X$2318,$B629)</f>
        <v>0</v>
      </c>
      <c r="E629" s="97">
        <f>COUNTIFS(常规版本稳定性测试结果!$X$5:$X$2318,汇总!$B629,常规版本稳定性测试结果!$X$5:$X$2318,$B629,常规版本稳定性测试结果!$AH$5:$AH$2318,"OK")</f>
        <v>0</v>
      </c>
      <c r="F629" s="98">
        <f>COUNTIFS(常规版本稳定性测试结果!$X$5:$X$2318,汇总!$B629,常规版本稳定性测试结果!$X$5:$X$2318,$B629,常规版本稳定性测试结果!$AH$5:$AH$2318,"NG")</f>
        <v>0</v>
      </c>
      <c r="G629" s="99">
        <f>COUNTIFS(常规版本稳定性测试结果!$X$5:$X$2318,汇总!$B629,常规版本稳定性测试结果!$X$5:$X$2318,$B629,常规版本稳定性测试结果!$E$5:$E$2318,"JV")</f>
        <v>0</v>
      </c>
      <c r="H629" s="99">
        <f>COUNTIFS(常规版本稳定性测试结果!$X$5:$X$2318,汇总!$B629,常规版本稳定性测试结果!$X$5:$X$2318,$B629,常规版本稳定性测试结果!$E$5:$E$2318,"FBU")</f>
        <v>0</v>
      </c>
      <c r="I629" s="99">
        <f>COUNTIFS(常规版本稳定性测试结果!$X$5:$X$2318,汇总!$B629,常规版本稳定性测试结果!$X$5:$X$2318,$B629,常规版本稳定性测试结果!$E$5:$E$2318,"LinuxPC")</f>
        <v>0</v>
      </c>
      <c r="J629" s="99">
        <f>COUNTIFS(常规版本稳定性测试结果!$X$5:$X$2318,汇总!$B629,常规版本稳定性测试结果!$X$5:$X$2318,$B629,常规版本稳定性测试结果!$E$5:$E$2318,"Monkey")</f>
        <v>0</v>
      </c>
    </row>
    <row r="630" spans="2:10" hidden="1" outlineLevel="1">
      <c r="B630" s="112">
        <v>43745</v>
      </c>
      <c r="C630" s="97"/>
      <c r="D630" s="97">
        <f>COUNTIFS(常规版本稳定性测试结果!$X$5:$X$2318,汇总!$B630,常规版本稳定性测试结果!$X$5:$X$2318,$B630)</f>
        <v>0</v>
      </c>
      <c r="E630" s="97">
        <f>COUNTIFS(常规版本稳定性测试结果!$X$5:$X$2318,汇总!$B630,常规版本稳定性测试结果!$X$5:$X$2318,$B630,常规版本稳定性测试结果!$AH$5:$AH$2318,"OK")</f>
        <v>0</v>
      </c>
      <c r="F630" s="98">
        <f>COUNTIFS(常规版本稳定性测试结果!$X$5:$X$2318,汇总!$B630,常规版本稳定性测试结果!$X$5:$X$2318,$B630,常规版本稳定性测试结果!$AH$5:$AH$2318,"NG")</f>
        <v>0</v>
      </c>
      <c r="G630" s="99">
        <f>COUNTIFS(常规版本稳定性测试结果!$X$5:$X$2318,汇总!$B630,常规版本稳定性测试结果!$X$5:$X$2318,$B630,常规版本稳定性测试结果!$E$5:$E$2318,"JV")</f>
        <v>0</v>
      </c>
      <c r="H630" s="99">
        <f>COUNTIFS(常规版本稳定性测试结果!$X$5:$X$2318,汇总!$B630,常规版本稳定性测试结果!$X$5:$X$2318,$B630,常规版本稳定性测试结果!$E$5:$E$2318,"FBU")</f>
        <v>0</v>
      </c>
      <c r="I630" s="99">
        <f>COUNTIFS(常规版本稳定性测试结果!$X$5:$X$2318,汇总!$B630,常规版本稳定性测试结果!$X$5:$X$2318,$B630,常规版本稳定性测试结果!$E$5:$E$2318,"LinuxPC")</f>
        <v>0</v>
      </c>
      <c r="J630" s="99">
        <f>COUNTIFS(常规版本稳定性测试结果!$X$5:$X$2318,汇总!$B630,常规版本稳定性测试结果!$X$5:$X$2318,$B630,常规版本稳定性测试结果!$E$5:$E$2318,"Monkey")</f>
        <v>0</v>
      </c>
    </row>
    <row r="631" spans="2:10" hidden="1" outlineLevel="1">
      <c r="B631" s="112">
        <v>43746</v>
      </c>
      <c r="C631" s="97"/>
      <c r="D631" s="97">
        <f>COUNTIFS(常规版本稳定性测试结果!$X$5:$X$2318,汇总!$B631,常规版本稳定性测试结果!$X$5:$X$2318,$B631)</f>
        <v>0</v>
      </c>
      <c r="E631" s="97">
        <f>COUNTIFS(常规版本稳定性测试结果!$X$5:$X$2318,汇总!$B631,常规版本稳定性测试结果!$X$5:$X$2318,$B631,常规版本稳定性测试结果!$AH$5:$AH$2318,"OK")</f>
        <v>0</v>
      </c>
      <c r="F631" s="98">
        <f>COUNTIFS(常规版本稳定性测试结果!$X$5:$X$2318,汇总!$B631,常规版本稳定性测试结果!$X$5:$X$2318,$B631,常规版本稳定性测试结果!$AH$5:$AH$2318,"NG")</f>
        <v>0</v>
      </c>
      <c r="G631" s="99">
        <f>COUNTIFS(常规版本稳定性测试结果!$X$5:$X$2318,汇总!$B631,常规版本稳定性测试结果!$X$5:$X$2318,$B631,常规版本稳定性测试结果!$E$5:$E$2318,"JV")</f>
        <v>0</v>
      </c>
      <c r="H631" s="99">
        <f>COUNTIFS(常规版本稳定性测试结果!$X$5:$X$2318,汇总!$B631,常规版本稳定性测试结果!$X$5:$X$2318,$B631,常规版本稳定性测试结果!$E$5:$E$2318,"FBU")</f>
        <v>0</v>
      </c>
      <c r="I631" s="99">
        <f>COUNTIFS(常规版本稳定性测试结果!$X$5:$X$2318,汇总!$B631,常规版本稳定性测试结果!$X$5:$X$2318,$B631,常规版本稳定性测试结果!$E$5:$E$2318,"LinuxPC")</f>
        <v>0</v>
      </c>
      <c r="J631" s="99">
        <f>COUNTIFS(常规版本稳定性测试结果!$X$5:$X$2318,汇总!$B631,常规版本稳定性测试结果!$X$5:$X$2318,$B631,常规版本稳定性测试结果!$E$5:$E$2318,"Monkey")</f>
        <v>0</v>
      </c>
    </row>
    <row r="632" spans="2:10" hidden="1" outlineLevel="1">
      <c r="B632" s="112">
        <v>43747</v>
      </c>
      <c r="C632" s="97"/>
      <c r="D632" s="97">
        <f>COUNTIFS(常规版本稳定性测试结果!$X$5:$X$2318,汇总!$B632,常规版本稳定性测试结果!$X$5:$X$2318,$B632)</f>
        <v>0</v>
      </c>
      <c r="E632" s="97">
        <f>COUNTIFS(常规版本稳定性测试结果!$X$5:$X$2318,汇总!$B632,常规版本稳定性测试结果!$X$5:$X$2318,$B632,常规版本稳定性测试结果!$AH$5:$AH$2318,"OK")</f>
        <v>0</v>
      </c>
      <c r="F632" s="98">
        <f>COUNTIFS(常规版本稳定性测试结果!$X$5:$X$2318,汇总!$B632,常规版本稳定性测试结果!$X$5:$X$2318,$B632,常规版本稳定性测试结果!$AH$5:$AH$2318,"NG")</f>
        <v>0</v>
      </c>
      <c r="G632" s="99">
        <f>COUNTIFS(常规版本稳定性测试结果!$X$5:$X$2318,汇总!$B632,常规版本稳定性测试结果!$X$5:$X$2318,$B632,常规版本稳定性测试结果!$E$5:$E$2318,"JV")</f>
        <v>0</v>
      </c>
      <c r="H632" s="99">
        <f>COUNTIFS(常规版本稳定性测试结果!$X$5:$X$2318,汇总!$B632,常规版本稳定性测试结果!$X$5:$X$2318,$B632,常规版本稳定性测试结果!$E$5:$E$2318,"FBU")</f>
        <v>0</v>
      </c>
      <c r="I632" s="99">
        <f>COUNTIFS(常规版本稳定性测试结果!$X$5:$X$2318,汇总!$B632,常规版本稳定性测试结果!$X$5:$X$2318,$B632,常规版本稳定性测试结果!$E$5:$E$2318,"LinuxPC")</f>
        <v>0</v>
      </c>
      <c r="J632" s="99">
        <f>COUNTIFS(常规版本稳定性测试结果!$X$5:$X$2318,汇总!$B632,常规版本稳定性测试结果!$X$5:$X$2318,$B632,常规版本稳定性测试结果!$E$5:$E$2318,"Monkey")</f>
        <v>0</v>
      </c>
    </row>
    <row r="633" spans="2:10" hidden="1" outlineLevel="1">
      <c r="B633" s="112">
        <v>43748</v>
      </c>
      <c r="C633" s="97"/>
      <c r="D633" s="97">
        <f>COUNTIFS(常规版本稳定性测试结果!$X$5:$X$2318,汇总!$B633,常规版本稳定性测试结果!$X$5:$X$2318,$B633)</f>
        <v>0</v>
      </c>
      <c r="E633" s="97">
        <f>COUNTIFS(常规版本稳定性测试结果!$X$5:$X$2318,汇总!$B633,常规版本稳定性测试结果!$X$5:$X$2318,$B633,常规版本稳定性测试结果!$AH$5:$AH$2318,"OK")</f>
        <v>0</v>
      </c>
      <c r="F633" s="98">
        <f>COUNTIFS(常规版本稳定性测试结果!$X$5:$X$2318,汇总!$B633,常规版本稳定性测试结果!$X$5:$X$2318,$B633,常规版本稳定性测试结果!$AH$5:$AH$2318,"NG")</f>
        <v>0</v>
      </c>
      <c r="G633" s="99">
        <f>COUNTIFS(常规版本稳定性测试结果!$X$5:$X$2318,汇总!$B633,常规版本稳定性测试结果!$X$5:$X$2318,$B633,常规版本稳定性测试结果!$E$5:$E$2318,"JV")</f>
        <v>0</v>
      </c>
      <c r="H633" s="99">
        <f>COUNTIFS(常规版本稳定性测试结果!$X$5:$X$2318,汇总!$B633,常规版本稳定性测试结果!$X$5:$X$2318,$B633,常规版本稳定性测试结果!$E$5:$E$2318,"FBU")</f>
        <v>0</v>
      </c>
      <c r="I633" s="99">
        <f>COUNTIFS(常规版本稳定性测试结果!$X$5:$X$2318,汇总!$B633,常规版本稳定性测试结果!$X$5:$X$2318,$B633,常规版本稳定性测试结果!$E$5:$E$2318,"LinuxPC")</f>
        <v>0</v>
      </c>
      <c r="J633" s="99">
        <f>COUNTIFS(常规版本稳定性测试结果!$X$5:$X$2318,汇总!$B633,常规版本稳定性测试结果!$X$5:$X$2318,$B633,常规版本稳定性测试结果!$E$5:$E$2318,"Monkey")</f>
        <v>0</v>
      </c>
    </row>
    <row r="634" spans="2:10" hidden="1" outlineLevel="1">
      <c r="B634" s="112">
        <v>43749</v>
      </c>
      <c r="C634" s="97"/>
      <c r="D634" s="97">
        <f>COUNTIFS(常规版本稳定性测试结果!$X$5:$X$2318,汇总!$B634,常规版本稳定性测试结果!$X$5:$X$2318,$B634)</f>
        <v>0</v>
      </c>
      <c r="E634" s="97">
        <f>COUNTIFS(常规版本稳定性测试结果!$X$5:$X$2318,汇总!$B634,常规版本稳定性测试结果!$X$5:$X$2318,$B634,常规版本稳定性测试结果!$AH$5:$AH$2318,"OK")</f>
        <v>0</v>
      </c>
      <c r="F634" s="98">
        <f>COUNTIFS(常规版本稳定性测试结果!$X$5:$X$2318,汇总!$B634,常规版本稳定性测试结果!$X$5:$X$2318,$B634,常规版本稳定性测试结果!$AH$5:$AH$2318,"NG")</f>
        <v>0</v>
      </c>
      <c r="G634" s="99">
        <f>COUNTIFS(常规版本稳定性测试结果!$X$5:$X$2318,汇总!$B634,常规版本稳定性测试结果!$X$5:$X$2318,$B634,常规版本稳定性测试结果!$E$5:$E$2318,"JV")</f>
        <v>0</v>
      </c>
      <c r="H634" s="99">
        <f>COUNTIFS(常规版本稳定性测试结果!$X$5:$X$2318,汇总!$B634,常规版本稳定性测试结果!$X$5:$X$2318,$B634,常规版本稳定性测试结果!$E$5:$E$2318,"FBU")</f>
        <v>0</v>
      </c>
      <c r="I634" s="99">
        <f>COUNTIFS(常规版本稳定性测试结果!$X$5:$X$2318,汇总!$B634,常规版本稳定性测试结果!$X$5:$X$2318,$B634,常规版本稳定性测试结果!$E$5:$E$2318,"LinuxPC")</f>
        <v>0</v>
      </c>
      <c r="J634" s="99">
        <f>COUNTIFS(常规版本稳定性测试结果!$X$5:$X$2318,汇总!$B634,常规版本稳定性测试结果!$X$5:$X$2318,$B634,常规版本稳定性测试结果!$E$5:$E$2318,"Monkey")</f>
        <v>0</v>
      </c>
    </row>
    <row r="635" spans="2:10" hidden="1" outlineLevel="1">
      <c r="B635" s="112">
        <v>43750</v>
      </c>
      <c r="C635" s="97"/>
      <c r="D635" s="97">
        <f>COUNTIFS(常规版本稳定性测试结果!$X$5:$X$2318,汇总!$B635,常规版本稳定性测试结果!$X$5:$X$2318,$B635)</f>
        <v>0</v>
      </c>
      <c r="E635" s="97">
        <f>COUNTIFS(常规版本稳定性测试结果!$X$5:$X$2318,汇总!$B635,常规版本稳定性测试结果!$X$5:$X$2318,$B635,常规版本稳定性测试结果!$AH$5:$AH$2318,"OK")</f>
        <v>0</v>
      </c>
      <c r="F635" s="98">
        <f>COUNTIFS(常规版本稳定性测试结果!$X$5:$X$2318,汇总!$B635,常规版本稳定性测试结果!$X$5:$X$2318,$B635,常规版本稳定性测试结果!$AH$5:$AH$2318,"NG")</f>
        <v>0</v>
      </c>
      <c r="G635" s="99">
        <f>COUNTIFS(常规版本稳定性测试结果!$X$5:$X$2318,汇总!$B635,常规版本稳定性测试结果!$X$5:$X$2318,$B635,常规版本稳定性测试结果!$E$5:$E$2318,"JV")</f>
        <v>0</v>
      </c>
      <c r="H635" s="99">
        <f>COUNTIFS(常规版本稳定性测试结果!$X$5:$X$2318,汇总!$B635,常规版本稳定性测试结果!$X$5:$X$2318,$B635,常规版本稳定性测试结果!$E$5:$E$2318,"FBU")</f>
        <v>0</v>
      </c>
      <c r="I635" s="99">
        <f>COUNTIFS(常规版本稳定性测试结果!$X$5:$X$2318,汇总!$B635,常规版本稳定性测试结果!$X$5:$X$2318,$B635,常规版本稳定性测试结果!$E$5:$E$2318,"LinuxPC")</f>
        <v>0</v>
      </c>
      <c r="J635" s="99">
        <f>COUNTIFS(常规版本稳定性测试结果!$X$5:$X$2318,汇总!$B635,常规版本稳定性测试结果!$X$5:$X$2318,$B635,常规版本稳定性测试结果!$E$5:$E$2318,"Monkey")</f>
        <v>0</v>
      </c>
    </row>
    <row r="636" spans="2:10" hidden="1" outlineLevel="1">
      <c r="B636" s="112">
        <v>43751</v>
      </c>
      <c r="C636" s="97"/>
      <c r="D636" s="97">
        <f>COUNTIFS(常规版本稳定性测试结果!$X$5:$X$2318,汇总!$B636,常规版本稳定性测试结果!$X$5:$X$2318,$B636)</f>
        <v>0</v>
      </c>
      <c r="E636" s="97">
        <f>COUNTIFS(常规版本稳定性测试结果!$X$5:$X$2318,汇总!$B636,常规版本稳定性测试结果!$X$5:$X$2318,$B636,常规版本稳定性测试结果!$AH$5:$AH$2318,"OK")</f>
        <v>0</v>
      </c>
      <c r="F636" s="98">
        <f>COUNTIFS(常规版本稳定性测试结果!$X$5:$X$2318,汇总!$B636,常规版本稳定性测试结果!$X$5:$X$2318,$B636,常规版本稳定性测试结果!$AH$5:$AH$2318,"NG")</f>
        <v>0</v>
      </c>
      <c r="G636" s="99">
        <f>COUNTIFS(常规版本稳定性测试结果!$X$5:$X$2318,汇总!$B636,常规版本稳定性测试结果!$X$5:$X$2318,$B636,常规版本稳定性测试结果!$E$5:$E$2318,"JV")</f>
        <v>0</v>
      </c>
      <c r="H636" s="99">
        <f>COUNTIFS(常规版本稳定性测试结果!$X$5:$X$2318,汇总!$B636,常规版本稳定性测试结果!$X$5:$X$2318,$B636,常规版本稳定性测试结果!$E$5:$E$2318,"FBU")</f>
        <v>0</v>
      </c>
      <c r="I636" s="99">
        <f>COUNTIFS(常规版本稳定性测试结果!$X$5:$X$2318,汇总!$B636,常规版本稳定性测试结果!$X$5:$X$2318,$B636,常规版本稳定性测试结果!$E$5:$E$2318,"LinuxPC")</f>
        <v>0</v>
      </c>
      <c r="J636" s="99">
        <f>COUNTIFS(常规版本稳定性测试结果!$X$5:$X$2318,汇总!$B636,常规版本稳定性测试结果!$X$5:$X$2318,$B636,常规版本稳定性测试结果!$E$5:$E$2318,"Monkey")</f>
        <v>0</v>
      </c>
    </row>
    <row r="637" spans="2:10" hidden="1" outlineLevel="1">
      <c r="B637" s="112">
        <v>43752</v>
      </c>
      <c r="C637" s="97"/>
      <c r="D637" s="97">
        <f>COUNTIFS(常规版本稳定性测试结果!$X$5:$X$2318,汇总!$B637,常规版本稳定性测试结果!$X$5:$X$2318,$B637)</f>
        <v>0</v>
      </c>
      <c r="E637" s="97">
        <f>COUNTIFS(常规版本稳定性测试结果!$X$5:$X$2318,汇总!$B637,常规版本稳定性测试结果!$X$5:$X$2318,$B637,常规版本稳定性测试结果!$AH$5:$AH$2318,"OK")</f>
        <v>0</v>
      </c>
      <c r="F637" s="98">
        <f>COUNTIFS(常规版本稳定性测试结果!$X$5:$X$2318,汇总!$B637,常规版本稳定性测试结果!$X$5:$X$2318,$B637,常规版本稳定性测试结果!$AH$5:$AH$2318,"NG")</f>
        <v>0</v>
      </c>
      <c r="G637" s="99">
        <f>COUNTIFS(常规版本稳定性测试结果!$X$5:$X$2318,汇总!$B637,常规版本稳定性测试结果!$X$5:$X$2318,$B637,常规版本稳定性测试结果!$E$5:$E$2318,"JV")</f>
        <v>0</v>
      </c>
      <c r="H637" s="99">
        <f>COUNTIFS(常规版本稳定性测试结果!$X$5:$X$2318,汇总!$B637,常规版本稳定性测试结果!$X$5:$X$2318,$B637,常规版本稳定性测试结果!$E$5:$E$2318,"FBU")</f>
        <v>0</v>
      </c>
      <c r="I637" s="99">
        <f>COUNTIFS(常规版本稳定性测试结果!$X$5:$X$2318,汇总!$B637,常规版本稳定性测试结果!$X$5:$X$2318,$B637,常规版本稳定性测试结果!$E$5:$E$2318,"LinuxPC")</f>
        <v>0</v>
      </c>
      <c r="J637" s="99">
        <f>COUNTIFS(常规版本稳定性测试结果!$X$5:$X$2318,汇总!$B637,常规版本稳定性测试结果!$X$5:$X$2318,$B637,常规版本稳定性测试结果!$E$5:$E$2318,"Monkey")</f>
        <v>0</v>
      </c>
    </row>
    <row r="638" spans="2:10" hidden="1" outlineLevel="1">
      <c r="B638" s="112">
        <v>43753</v>
      </c>
      <c r="C638" s="97"/>
      <c r="D638" s="97">
        <f>COUNTIFS(常规版本稳定性测试结果!$X$5:$X$2318,汇总!$B638,常规版本稳定性测试结果!$X$5:$X$2318,$B638)</f>
        <v>0</v>
      </c>
      <c r="E638" s="97">
        <f>COUNTIFS(常规版本稳定性测试结果!$X$5:$X$2318,汇总!$B638,常规版本稳定性测试结果!$X$5:$X$2318,$B638,常规版本稳定性测试结果!$AH$5:$AH$2318,"OK")</f>
        <v>0</v>
      </c>
      <c r="F638" s="98">
        <f>COUNTIFS(常规版本稳定性测试结果!$X$5:$X$2318,汇总!$B638,常规版本稳定性测试结果!$X$5:$X$2318,$B638,常规版本稳定性测试结果!$AH$5:$AH$2318,"NG")</f>
        <v>0</v>
      </c>
      <c r="G638" s="99">
        <f>COUNTIFS(常规版本稳定性测试结果!$X$5:$X$2318,汇总!$B638,常规版本稳定性测试结果!$X$5:$X$2318,$B638,常规版本稳定性测试结果!$E$5:$E$2318,"JV")</f>
        <v>0</v>
      </c>
      <c r="H638" s="99">
        <f>COUNTIFS(常规版本稳定性测试结果!$X$5:$X$2318,汇总!$B638,常规版本稳定性测试结果!$X$5:$X$2318,$B638,常规版本稳定性测试结果!$E$5:$E$2318,"FBU")</f>
        <v>0</v>
      </c>
      <c r="I638" s="99">
        <f>COUNTIFS(常规版本稳定性测试结果!$X$5:$X$2318,汇总!$B638,常规版本稳定性测试结果!$X$5:$X$2318,$B638,常规版本稳定性测试结果!$E$5:$E$2318,"LinuxPC")</f>
        <v>0</v>
      </c>
      <c r="J638" s="99">
        <f>COUNTIFS(常规版本稳定性测试结果!$X$5:$X$2318,汇总!$B638,常规版本稳定性测试结果!$X$5:$X$2318,$B638,常规版本稳定性测试结果!$E$5:$E$2318,"Monkey")</f>
        <v>0</v>
      </c>
    </row>
    <row r="639" spans="2:10" hidden="1" outlineLevel="1">
      <c r="B639" s="112">
        <v>43754</v>
      </c>
      <c r="C639" s="97"/>
      <c r="D639" s="97">
        <f>COUNTIFS(常规版本稳定性测试结果!$X$5:$X$2318,汇总!$B639,常规版本稳定性测试结果!$X$5:$X$2318,$B639)</f>
        <v>0</v>
      </c>
      <c r="E639" s="97">
        <f>COUNTIFS(常规版本稳定性测试结果!$X$5:$X$2318,汇总!$B639,常规版本稳定性测试结果!$X$5:$X$2318,$B639,常规版本稳定性测试结果!$AH$5:$AH$2318,"OK")</f>
        <v>0</v>
      </c>
      <c r="F639" s="98">
        <f>COUNTIFS(常规版本稳定性测试结果!$X$5:$X$2318,汇总!$B639,常规版本稳定性测试结果!$X$5:$X$2318,$B639,常规版本稳定性测试结果!$AH$5:$AH$2318,"NG")</f>
        <v>0</v>
      </c>
      <c r="G639" s="99">
        <f>COUNTIFS(常规版本稳定性测试结果!$X$5:$X$2318,汇总!$B639,常规版本稳定性测试结果!$X$5:$X$2318,$B639,常规版本稳定性测试结果!$E$5:$E$2318,"JV")</f>
        <v>0</v>
      </c>
      <c r="H639" s="99">
        <f>COUNTIFS(常规版本稳定性测试结果!$X$5:$X$2318,汇总!$B639,常规版本稳定性测试结果!$X$5:$X$2318,$B639,常规版本稳定性测试结果!$E$5:$E$2318,"FBU")</f>
        <v>0</v>
      </c>
      <c r="I639" s="99">
        <f>COUNTIFS(常规版本稳定性测试结果!$X$5:$X$2318,汇总!$B639,常规版本稳定性测试结果!$X$5:$X$2318,$B639,常规版本稳定性测试结果!$E$5:$E$2318,"LinuxPC")</f>
        <v>0</v>
      </c>
      <c r="J639" s="99">
        <f>COUNTIFS(常规版本稳定性测试结果!$X$5:$X$2318,汇总!$B639,常规版本稳定性测试结果!$X$5:$X$2318,$B639,常规版本稳定性测试结果!$E$5:$E$2318,"Monkey")</f>
        <v>0</v>
      </c>
    </row>
    <row r="640" spans="2:10" hidden="1" outlineLevel="1">
      <c r="B640" s="112">
        <v>43755</v>
      </c>
      <c r="C640" s="97"/>
      <c r="D640" s="97">
        <f>COUNTIFS(常规版本稳定性测试结果!$X$5:$X$2318,汇总!$B640,常规版本稳定性测试结果!$X$5:$X$2318,$B640)</f>
        <v>0</v>
      </c>
      <c r="E640" s="97">
        <f>COUNTIFS(常规版本稳定性测试结果!$X$5:$X$2318,汇总!$B640,常规版本稳定性测试结果!$X$5:$X$2318,$B640,常规版本稳定性测试结果!$AH$5:$AH$2318,"OK")</f>
        <v>0</v>
      </c>
      <c r="F640" s="98">
        <f>COUNTIFS(常规版本稳定性测试结果!$X$5:$X$2318,汇总!$B640,常规版本稳定性测试结果!$X$5:$X$2318,$B640,常规版本稳定性测试结果!$AH$5:$AH$2318,"NG")</f>
        <v>0</v>
      </c>
      <c r="G640" s="99">
        <f>COUNTIFS(常规版本稳定性测试结果!$X$5:$X$2318,汇总!$B640,常规版本稳定性测试结果!$X$5:$X$2318,$B640,常规版本稳定性测试结果!$E$5:$E$2318,"JV")</f>
        <v>0</v>
      </c>
      <c r="H640" s="99">
        <f>COUNTIFS(常规版本稳定性测试结果!$X$5:$X$2318,汇总!$B640,常规版本稳定性测试结果!$X$5:$X$2318,$B640,常规版本稳定性测试结果!$E$5:$E$2318,"FBU")</f>
        <v>0</v>
      </c>
      <c r="I640" s="99">
        <f>COUNTIFS(常规版本稳定性测试结果!$X$5:$X$2318,汇总!$B640,常规版本稳定性测试结果!$X$5:$X$2318,$B640,常规版本稳定性测试结果!$E$5:$E$2318,"LinuxPC")</f>
        <v>0</v>
      </c>
      <c r="J640" s="99">
        <f>COUNTIFS(常规版本稳定性测试结果!$X$5:$X$2318,汇总!$B640,常规版本稳定性测试结果!$X$5:$X$2318,$B640,常规版本稳定性测试结果!$E$5:$E$2318,"Monkey")</f>
        <v>0</v>
      </c>
    </row>
    <row r="641" spans="2:10" hidden="1" outlineLevel="1">
      <c r="B641" s="112">
        <v>43756</v>
      </c>
      <c r="C641" s="97"/>
      <c r="D641" s="97">
        <f>COUNTIFS(常规版本稳定性测试结果!$X$5:$X$2318,汇总!$B641,常规版本稳定性测试结果!$X$5:$X$2318,$B641)</f>
        <v>0</v>
      </c>
      <c r="E641" s="97">
        <f>COUNTIFS(常规版本稳定性测试结果!$X$5:$X$2318,汇总!$B641,常规版本稳定性测试结果!$X$5:$X$2318,$B641,常规版本稳定性测试结果!$AH$5:$AH$2318,"OK")</f>
        <v>0</v>
      </c>
      <c r="F641" s="98">
        <f>COUNTIFS(常规版本稳定性测试结果!$X$5:$X$2318,汇总!$B641,常规版本稳定性测试结果!$X$5:$X$2318,$B641,常规版本稳定性测试结果!$AH$5:$AH$2318,"NG")</f>
        <v>0</v>
      </c>
      <c r="G641" s="99">
        <f>COUNTIFS(常规版本稳定性测试结果!$X$5:$X$2318,汇总!$B641,常规版本稳定性测试结果!$X$5:$X$2318,$B641,常规版本稳定性测试结果!$E$5:$E$2318,"JV")</f>
        <v>0</v>
      </c>
      <c r="H641" s="99">
        <f>COUNTIFS(常规版本稳定性测试结果!$X$5:$X$2318,汇总!$B641,常规版本稳定性测试结果!$X$5:$X$2318,$B641,常规版本稳定性测试结果!$E$5:$E$2318,"FBU")</f>
        <v>0</v>
      </c>
      <c r="I641" s="99">
        <f>COUNTIFS(常规版本稳定性测试结果!$X$5:$X$2318,汇总!$B641,常规版本稳定性测试结果!$X$5:$X$2318,$B641,常规版本稳定性测试结果!$E$5:$E$2318,"LinuxPC")</f>
        <v>0</v>
      </c>
      <c r="J641" s="99">
        <f>COUNTIFS(常规版本稳定性测试结果!$X$5:$X$2318,汇总!$B641,常规版本稳定性测试结果!$X$5:$X$2318,$B641,常规版本稳定性测试结果!$E$5:$E$2318,"Monkey")</f>
        <v>0</v>
      </c>
    </row>
    <row r="642" spans="2:10" hidden="1" outlineLevel="1">
      <c r="B642" s="112">
        <v>43757</v>
      </c>
      <c r="C642" s="97"/>
      <c r="D642" s="97">
        <f>COUNTIFS(常规版本稳定性测试结果!$X$5:$X$2318,汇总!$B642,常规版本稳定性测试结果!$X$5:$X$2318,$B642)</f>
        <v>0</v>
      </c>
      <c r="E642" s="97">
        <f>COUNTIFS(常规版本稳定性测试结果!$X$5:$X$2318,汇总!$B642,常规版本稳定性测试结果!$X$5:$X$2318,$B642,常规版本稳定性测试结果!$AH$5:$AH$2318,"OK")</f>
        <v>0</v>
      </c>
      <c r="F642" s="98">
        <f>COUNTIFS(常规版本稳定性测试结果!$X$5:$X$2318,汇总!$B642,常规版本稳定性测试结果!$X$5:$X$2318,$B642,常规版本稳定性测试结果!$AH$5:$AH$2318,"NG")</f>
        <v>0</v>
      </c>
      <c r="G642" s="99">
        <f>COUNTIFS(常规版本稳定性测试结果!$X$5:$X$2318,汇总!$B642,常规版本稳定性测试结果!$X$5:$X$2318,$B642,常规版本稳定性测试结果!$E$5:$E$2318,"JV")</f>
        <v>0</v>
      </c>
      <c r="H642" s="99">
        <f>COUNTIFS(常规版本稳定性测试结果!$X$5:$X$2318,汇总!$B642,常规版本稳定性测试结果!$X$5:$X$2318,$B642,常规版本稳定性测试结果!$E$5:$E$2318,"FBU")</f>
        <v>0</v>
      </c>
      <c r="I642" s="99">
        <f>COUNTIFS(常规版本稳定性测试结果!$X$5:$X$2318,汇总!$B642,常规版本稳定性测试结果!$X$5:$X$2318,$B642,常规版本稳定性测试结果!$E$5:$E$2318,"LinuxPC")</f>
        <v>0</v>
      </c>
      <c r="J642" s="99">
        <f>COUNTIFS(常规版本稳定性测试结果!$X$5:$X$2318,汇总!$B642,常规版本稳定性测试结果!$X$5:$X$2318,$B642,常规版本稳定性测试结果!$E$5:$E$2318,"Monkey")</f>
        <v>0</v>
      </c>
    </row>
    <row r="643" spans="2:10" hidden="1" outlineLevel="1">
      <c r="B643" s="112">
        <v>43758</v>
      </c>
      <c r="C643" s="97"/>
      <c r="D643" s="97">
        <f>COUNTIFS(常规版本稳定性测试结果!$X$5:$X$2318,汇总!$B643,常规版本稳定性测试结果!$X$5:$X$2318,$B643)</f>
        <v>0</v>
      </c>
      <c r="E643" s="97">
        <f>COUNTIFS(常规版本稳定性测试结果!$X$5:$X$2318,汇总!$B643,常规版本稳定性测试结果!$X$5:$X$2318,$B643,常规版本稳定性测试结果!$AH$5:$AH$2318,"OK")</f>
        <v>0</v>
      </c>
      <c r="F643" s="98">
        <f>COUNTIFS(常规版本稳定性测试结果!$X$5:$X$2318,汇总!$B643,常规版本稳定性测试结果!$X$5:$X$2318,$B643,常规版本稳定性测试结果!$AH$5:$AH$2318,"NG")</f>
        <v>0</v>
      </c>
      <c r="G643" s="99">
        <f>COUNTIFS(常规版本稳定性测试结果!$X$5:$X$2318,汇总!$B643,常规版本稳定性测试结果!$X$5:$X$2318,$B643,常规版本稳定性测试结果!$E$5:$E$2318,"JV")</f>
        <v>0</v>
      </c>
      <c r="H643" s="99">
        <f>COUNTIFS(常规版本稳定性测试结果!$X$5:$X$2318,汇总!$B643,常规版本稳定性测试结果!$X$5:$X$2318,$B643,常规版本稳定性测试结果!$E$5:$E$2318,"FBU")</f>
        <v>0</v>
      </c>
      <c r="I643" s="99">
        <f>COUNTIFS(常规版本稳定性测试结果!$X$5:$X$2318,汇总!$B643,常规版本稳定性测试结果!$X$5:$X$2318,$B643,常规版本稳定性测试结果!$E$5:$E$2318,"LinuxPC")</f>
        <v>0</v>
      </c>
      <c r="J643" s="99">
        <f>COUNTIFS(常规版本稳定性测试结果!$X$5:$X$2318,汇总!$B643,常规版本稳定性测试结果!$X$5:$X$2318,$B643,常规版本稳定性测试结果!$E$5:$E$2318,"Monkey")</f>
        <v>0</v>
      </c>
    </row>
    <row r="644" spans="2:10" hidden="1" outlineLevel="1">
      <c r="B644" s="112">
        <v>43759</v>
      </c>
      <c r="C644" s="97"/>
      <c r="D644" s="97">
        <f>COUNTIFS(常规版本稳定性测试结果!$X$5:$X$2318,汇总!$B644,常规版本稳定性测试结果!$X$5:$X$2318,$B644)</f>
        <v>0</v>
      </c>
      <c r="E644" s="97">
        <f>COUNTIFS(常规版本稳定性测试结果!$X$5:$X$2318,汇总!$B644,常规版本稳定性测试结果!$X$5:$X$2318,$B644,常规版本稳定性测试结果!$AH$5:$AH$2318,"OK")</f>
        <v>0</v>
      </c>
      <c r="F644" s="98">
        <f>COUNTIFS(常规版本稳定性测试结果!$X$5:$X$2318,汇总!$B644,常规版本稳定性测试结果!$X$5:$X$2318,$B644,常规版本稳定性测试结果!$AH$5:$AH$2318,"NG")</f>
        <v>0</v>
      </c>
      <c r="G644" s="99">
        <f>COUNTIFS(常规版本稳定性测试结果!$X$5:$X$2318,汇总!$B644,常规版本稳定性测试结果!$X$5:$X$2318,$B644,常规版本稳定性测试结果!$E$5:$E$2318,"JV")</f>
        <v>0</v>
      </c>
      <c r="H644" s="99">
        <f>COUNTIFS(常规版本稳定性测试结果!$X$5:$X$2318,汇总!$B644,常规版本稳定性测试结果!$X$5:$X$2318,$B644,常规版本稳定性测试结果!$E$5:$E$2318,"FBU")</f>
        <v>0</v>
      </c>
      <c r="I644" s="99">
        <f>COUNTIFS(常规版本稳定性测试结果!$X$5:$X$2318,汇总!$B644,常规版本稳定性测试结果!$X$5:$X$2318,$B644,常规版本稳定性测试结果!$E$5:$E$2318,"LinuxPC")</f>
        <v>0</v>
      </c>
      <c r="J644" s="99">
        <f>COUNTIFS(常规版本稳定性测试结果!$X$5:$X$2318,汇总!$B644,常规版本稳定性测试结果!$X$5:$X$2318,$B644,常规版本稳定性测试结果!$E$5:$E$2318,"Monkey")</f>
        <v>0</v>
      </c>
    </row>
    <row r="645" spans="2:10" hidden="1" outlineLevel="1">
      <c r="B645" s="112">
        <v>43760</v>
      </c>
      <c r="C645" s="97"/>
      <c r="D645" s="97">
        <f>COUNTIFS(常规版本稳定性测试结果!$X$5:$X$2318,汇总!$B645,常规版本稳定性测试结果!$X$5:$X$2318,$B645)</f>
        <v>0</v>
      </c>
      <c r="E645" s="97">
        <f>COUNTIFS(常规版本稳定性测试结果!$X$5:$X$2318,汇总!$B645,常规版本稳定性测试结果!$X$5:$X$2318,$B645,常规版本稳定性测试结果!$AH$5:$AH$2318,"OK")</f>
        <v>0</v>
      </c>
      <c r="F645" s="98">
        <f>COUNTIFS(常规版本稳定性测试结果!$X$5:$X$2318,汇总!$B645,常规版本稳定性测试结果!$X$5:$X$2318,$B645,常规版本稳定性测试结果!$AH$5:$AH$2318,"NG")</f>
        <v>0</v>
      </c>
      <c r="G645" s="99">
        <f>COUNTIFS(常规版本稳定性测试结果!$X$5:$X$2318,汇总!$B645,常规版本稳定性测试结果!$X$5:$X$2318,$B645,常规版本稳定性测试结果!$E$5:$E$2318,"JV")</f>
        <v>0</v>
      </c>
      <c r="H645" s="99">
        <f>COUNTIFS(常规版本稳定性测试结果!$X$5:$X$2318,汇总!$B645,常规版本稳定性测试结果!$X$5:$X$2318,$B645,常规版本稳定性测试结果!$E$5:$E$2318,"FBU")</f>
        <v>0</v>
      </c>
      <c r="I645" s="99">
        <f>COUNTIFS(常规版本稳定性测试结果!$X$5:$X$2318,汇总!$B645,常规版本稳定性测试结果!$X$5:$X$2318,$B645,常规版本稳定性测试结果!$E$5:$E$2318,"LinuxPC")</f>
        <v>0</v>
      </c>
      <c r="J645" s="99">
        <f>COUNTIFS(常规版本稳定性测试结果!$X$5:$X$2318,汇总!$B645,常规版本稳定性测试结果!$X$5:$X$2318,$B645,常规版本稳定性测试结果!$E$5:$E$2318,"Monkey")</f>
        <v>0</v>
      </c>
    </row>
    <row r="646" spans="2:10" hidden="1" outlineLevel="1">
      <c r="B646" s="112">
        <v>43761</v>
      </c>
      <c r="C646" s="97"/>
      <c r="D646" s="97">
        <f>COUNTIFS(常规版本稳定性测试结果!$X$5:$X$2318,汇总!$B646,常规版本稳定性测试结果!$X$5:$X$2318,$B646)</f>
        <v>0</v>
      </c>
      <c r="E646" s="97">
        <f>COUNTIFS(常规版本稳定性测试结果!$X$5:$X$2318,汇总!$B646,常规版本稳定性测试结果!$X$5:$X$2318,$B646,常规版本稳定性测试结果!$AH$5:$AH$2318,"OK")</f>
        <v>0</v>
      </c>
      <c r="F646" s="98">
        <f>COUNTIFS(常规版本稳定性测试结果!$X$5:$X$2318,汇总!$B646,常规版本稳定性测试结果!$X$5:$X$2318,$B646,常规版本稳定性测试结果!$AH$5:$AH$2318,"NG")</f>
        <v>0</v>
      </c>
      <c r="G646" s="99">
        <f>COUNTIFS(常规版本稳定性测试结果!$X$5:$X$2318,汇总!$B646,常规版本稳定性测试结果!$X$5:$X$2318,$B646,常规版本稳定性测试结果!$E$5:$E$2318,"JV")</f>
        <v>0</v>
      </c>
      <c r="H646" s="99">
        <f>COUNTIFS(常规版本稳定性测试结果!$X$5:$X$2318,汇总!$B646,常规版本稳定性测试结果!$X$5:$X$2318,$B646,常规版本稳定性测试结果!$E$5:$E$2318,"FBU")</f>
        <v>0</v>
      </c>
      <c r="I646" s="99">
        <f>COUNTIFS(常规版本稳定性测试结果!$X$5:$X$2318,汇总!$B646,常规版本稳定性测试结果!$X$5:$X$2318,$B646,常规版本稳定性测试结果!$E$5:$E$2318,"LinuxPC")</f>
        <v>0</v>
      </c>
      <c r="J646" s="99">
        <f>COUNTIFS(常规版本稳定性测试结果!$X$5:$X$2318,汇总!$B646,常规版本稳定性测试结果!$X$5:$X$2318,$B646,常规版本稳定性测试结果!$E$5:$E$2318,"Monkey")</f>
        <v>0</v>
      </c>
    </row>
    <row r="647" spans="2:10" hidden="1" outlineLevel="1">
      <c r="B647" s="112">
        <v>43762</v>
      </c>
      <c r="C647" s="97"/>
      <c r="D647" s="97">
        <f>COUNTIFS(常规版本稳定性测试结果!$X$5:$X$2318,汇总!$B647,常规版本稳定性测试结果!$X$5:$X$2318,$B647)</f>
        <v>0</v>
      </c>
      <c r="E647" s="97">
        <f>COUNTIFS(常规版本稳定性测试结果!$X$5:$X$2318,汇总!$B647,常规版本稳定性测试结果!$X$5:$X$2318,$B647,常规版本稳定性测试结果!$AH$5:$AH$2318,"OK")</f>
        <v>0</v>
      </c>
      <c r="F647" s="98">
        <f>COUNTIFS(常规版本稳定性测试结果!$X$5:$X$2318,汇总!$B647,常规版本稳定性测试结果!$X$5:$X$2318,$B647,常规版本稳定性测试结果!$AH$5:$AH$2318,"NG")</f>
        <v>0</v>
      </c>
      <c r="G647" s="99">
        <f>COUNTIFS(常规版本稳定性测试结果!$X$5:$X$2318,汇总!$B647,常规版本稳定性测试结果!$X$5:$X$2318,$B647,常规版本稳定性测试结果!$E$5:$E$2318,"JV")</f>
        <v>0</v>
      </c>
      <c r="H647" s="99">
        <f>COUNTIFS(常规版本稳定性测试结果!$X$5:$X$2318,汇总!$B647,常规版本稳定性测试结果!$X$5:$X$2318,$B647,常规版本稳定性测试结果!$E$5:$E$2318,"FBU")</f>
        <v>0</v>
      </c>
      <c r="I647" s="99">
        <f>COUNTIFS(常规版本稳定性测试结果!$X$5:$X$2318,汇总!$B647,常规版本稳定性测试结果!$X$5:$X$2318,$B647,常规版本稳定性测试结果!$E$5:$E$2318,"LinuxPC")</f>
        <v>0</v>
      </c>
      <c r="J647" s="99">
        <f>COUNTIFS(常规版本稳定性测试结果!$X$5:$X$2318,汇总!$B647,常规版本稳定性测试结果!$X$5:$X$2318,$B647,常规版本稳定性测试结果!$E$5:$E$2318,"Monkey")</f>
        <v>0</v>
      </c>
    </row>
    <row r="648" spans="2:10" hidden="1" outlineLevel="1">
      <c r="B648" s="112">
        <v>43763</v>
      </c>
      <c r="C648" s="97"/>
      <c r="D648" s="97">
        <f>COUNTIFS(常规版本稳定性测试结果!$X$5:$X$2318,汇总!$B648,常规版本稳定性测试结果!$X$5:$X$2318,$B648)</f>
        <v>0</v>
      </c>
      <c r="E648" s="97">
        <f>COUNTIFS(常规版本稳定性测试结果!$X$5:$X$2318,汇总!$B648,常规版本稳定性测试结果!$X$5:$X$2318,$B648,常规版本稳定性测试结果!$AH$5:$AH$2318,"OK")</f>
        <v>0</v>
      </c>
      <c r="F648" s="98">
        <f>COUNTIFS(常规版本稳定性测试结果!$X$5:$X$2318,汇总!$B648,常规版本稳定性测试结果!$X$5:$X$2318,$B648,常规版本稳定性测试结果!$AH$5:$AH$2318,"NG")</f>
        <v>0</v>
      </c>
      <c r="G648" s="99">
        <f>COUNTIFS(常规版本稳定性测试结果!$X$5:$X$2318,汇总!$B648,常规版本稳定性测试结果!$X$5:$X$2318,$B648,常规版本稳定性测试结果!$E$5:$E$2318,"JV")</f>
        <v>0</v>
      </c>
      <c r="H648" s="99">
        <f>COUNTIFS(常规版本稳定性测试结果!$X$5:$X$2318,汇总!$B648,常规版本稳定性测试结果!$X$5:$X$2318,$B648,常规版本稳定性测试结果!$E$5:$E$2318,"FBU")</f>
        <v>0</v>
      </c>
      <c r="I648" s="99">
        <f>COUNTIFS(常规版本稳定性测试结果!$X$5:$X$2318,汇总!$B648,常规版本稳定性测试结果!$X$5:$X$2318,$B648,常规版本稳定性测试结果!$E$5:$E$2318,"LinuxPC")</f>
        <v>0</v>
      </c>
      <c r="J648" s="99">
        <f>COUNTIFS(常规版本稳定性测试结果!$X$5:$X$2318,汇总!$B648,常规版本稳定性测试结果!$X$5:$X$2318,$B648,常规版本稳定性测试结果!$E$5:$E$2318,"Monkey")</f>
        <v>0</v>
      </c>
    </row>
    <row r="649" spans="2:10" hidden="1" outlineLevel="1">
      <c r="B649" s="112">
        <v>43764</v>
      </c>
      <c r="C649" s="97"/>
      <c r="D649" s="97">
        <f>COUNTIFS(常规版本稳定性测试结果!$X$5:$X$2318,汇总!$B649,常规版本稳定性测试结果!$X$5:$X$2318,$B649)</f>
        <v>0</v>
      </c>
      <c r="E649" s="97">
        <f>COUNTIFS(常规版本稳定性测试结果!$X$5:$X$2318,汇总!$B649,常规版本稳定性测试结果!$X$5:$X$2318,$B649,常规版本稳定性测试结果!$AH$5:$AH$2318,"OK")</f>
        <v>0</v>
      </c>
      <c r="F649" s="98">
        <f>COUNTIFS(常规版本稳定性测试结果!$X$5:$X$2318,汇总!$B649,常规版本稳定性测试结果!$X$5:$X$2318,$B649,常规版本稳定性测试结果!$AH$5:$AH$2318,"NG")</f>
        <v>0</v>
      </c>
      <c r="G649" s="99">
        <f>COUNTIFS(常规版本稳定性测试结果!$X$5:$X$2318,汇总!$B649,常规版本稳定性测试结果!$X$5:$X$2318,$B649,常规版本稳定性测试结果!$E$5:$E$2318,"JV")</f>
        <v>0</v>
      </c>
      <c r="H649" s="99">
        <f>COUNTIFS(常规版本稳定性测试结果!$X$5:$X$2318,汇总!$B649,常规版本稳定性测试结果!$X$5:$X$2318,$B649,常规版本稳定性测试结果!$E$5:$E$2318,"FBU")</f>
        <v>0</v>
      </c>
      <c r="I649" s="99">
        <f>COUNTIFS(常规版本稳定性测试结果!$X$5:$X$2318,汇总!$B649,常规版本稳定性测试结果!$X$5:$X$2318,$B649,常规版本稳定性测试结果!$E$5:$E$2318,"LinuxPC")</f>
        <v>0</v>
      </c>
      <c r="J649" s="99">
        <f>COUNTIFS(常规版本稳定性测试结果!$X$5:$X$2318,汇总!$B649,常规版本稳定性测试结果!$X$5:$X$2318,$B649,常规版本稳定性测试结果!$E$5:$E$2318,"Monkey")</f>
        <v>0</v>
      </c>
    </row>
    <row r="650" spans="2:10" hidden="1" outlineLevel="1">
      <c r="B650" s="112">
        <v>43765</v>
      </c>
      <c r="C650" s="97"/>
      <c r="D650" s="97">
        <f>COUNTIFS(常规版本稳定性测试结果!$X$5:$X$2318,汇总!$B650,常规版本稳定性测试结果!$X$5:$X$2318,$B650)</f>
        <v>0</v>
      </c>
      <c r="E650" s="97">
        <f>COUNTIFS(常规版本稳定性测试结果!$X$5:$X$2318,汇总!$B650,常规版本稳定性测试结果!$X$5:$X$2318,$B650,常规版本稳定性测试结果!$AH$5:$AH$2318,"OK")</f>
        <v>0</v>
      </c>
      <c r="F650" s="98">
        <f>COUNTIFS(常规版本稳定性测试结果!$X$5:$X$2318,汇总!$B650,常规版本稳定性测试结果!$X$5:$X$2318,$B650,常规版本稳定性测试结果!$AH$5:$AH$2318,"NG")</f>
        <v>0</v>
      </c>
      <c r="G650" s="99">
        <f>COUNTIFS(常规版本稳定性测试结果!$X$5:$X$2318,汇总!$B650,常规版本稳定性测试结果!$X$5:$X$2318,$B650,常规版本稳定性测试结果!$E$5:$E$2318,"JV")</f>
        <v>0</v>
      </c>
      <c r="H650" s="99">
        <f>COUNTIFS(常规版本稳定性测试结果!$X$5:$X$2318,汇总!$B650,常规版本稳定性测试结果!$X$5:$X$2318,$B650,常规版本稳定性测试结果!$E$5:$E$2318,"FBU")</f>
        <v>0</v>
      </c>
      <c r="I650" s="99">
        <f>COUNTIFS(常规版本稳定性测试结果!$X$5:$X$2318,汇总!$B650,常规版本稳定性测试结果!$X$5:$X$2318,$B650,常规版本稳定性测试结果!$E$5:$E$2318,"LinuxPC")</f>
        <v>0</v>
      </c>
      <c r="J650" s="99">
        <f>COUNTIFS(常规版本稳定性测试结果!$X$5:$X$2318,汇总!$B650,常规版本稳定性测试结果!$X$5:$X$2318,$B650,常规版本稳定性测试结果!$E$5:$E$2318,"Monkey")</f>
        <v>0</v>
      </c>
    </row>
    <row r="651" spans="2:10" hidden="1" outlineLevel="1">
      <c r="B651" s="112">
        <v>43766</v>
      </c>
      <c r="C651" s="97"/>
      <c r="D651" s="97">
        <f>COUNTIFS(常规版本稳定性测试结果!$X$5:$X$2318,汇总!$B651,常规版本稳定性测试结果!$X$5:$X$2318,$B651)</f>
        <v>0</v>
      </c>
      <c r="E651" s="97">
        <f>COUNTIFS(常规版本稳定性测试结果!$X$5:$X$2318,汇总!$B651,常规版本稳定性测试结果!$X$5:$X$2318,$B651,常规版本稳定性测试结果!$AH$5:$AH$2318,"OK")</f>
        <v>0</v>
      </c>
      <c r="F651" s="98">
        <f>COUNTIFS(常规版本稳定性测试结果!$X$5:$X$2318,汇总!$B651,常规版本稳定性测试结果!$X$5:$X$2318,$B651,常规版本稳定性测试结果!$AH$5:$AH$2318,"NG")</f>
        <v>0</v>
      </c>
      <c r="G651" s="99">
        <f>COUNTIFS(常规版本稳定性测试结果!$X$5:$X$2318,汇总!$B651,常规版本稳定性测试结果!$X$5:$X$2318,$B651,常规版本稳定性测试结果!$E$5:$E$2318,"JV")</f>
        <v>0</v>
      </c>
      <c r="H651" s="99">
        <f>COUNTIFS(常规版本稳定性测试结果!$X$5:$X$2318,汇总!$B651,常规版本稳定性测试结果!$X$5:$X$2318,$B651,常规版本稳定性测试结果!$E$5:$E$2318,"FBU")</f>
        <v>0</v>
      </c>
      <c r="I651" s="99">
        <f>COUNTIFS(常规版本稳定性测试结果!$X$5:$X$2318,汇总!$B651,常规版本稳定性测试结果!$X$5:$X$2318,$B651,常规版本稳定性测试结果!$E$5:$E$2318,"LinuxPC")</f>
        <v>0</v>
      </c>
      <c r="J651" s="99">
        <f>COUNTIFS(常规版本稳定性测试结果!$X$5:$X$2318,汇总!$B651,常规版本稳定性测试结果!$X$5:$X$2318,$B651,常规版本稳定性测试结果!$E$5:$E$2318,"Monkey")</f>
        <v>0</v>
      </c>
    </row>
    <row r="652" spans="2:10" hidden="1" outlineLevel="1">
      <c r="B652" s="112">
        <v>43767</v>
      </c>
      <c r="C652" s="97"/>
      <c r="D652" s="97">
        <f>COUNTIFS(常规版本稳定性测试结果!$X$5:$X$2318,汇总!$B652,常规版本稳定性测试结果!$X$5:$X$2318,$B652)</f>
        <v>0</v>
      </c>
      <c r="E652" s="97">
        <f>COUNTIFS(常规版本稳定性测试结果!$X$5:$X$2318,汇总!$B652,常规版本稳定性测试结果!$X$5:$X$2318,$B652,常规版本稳定性测试结果!$AH$5:$AH$2318,"OK")</f>
        <v>0</v>
      </c>
      <c r="F652" s="98">
        <f>COUNTIFS(常规版本稳定性测试结果!$X$5:$X$2318,汇总!$B652,常规版本稳定性测试结果!$X$5:$X$2318,$B652,常规版本稳定性测试结果!$AH$5:$AH$2318,"NG")</f>
        <v>0</v>
      </c>
      <c r="G652" s="99">
        <f>COUNTIFS(常规版本稳定性测试结果!$X$5:$X$2318,汇总!$B652,常规版本稳定性测试结果!$X$5:$X$2318,$B652,常规版本稳定性测试结果!$E$5:$E$2318,"JV")</f>
        <v>0</v>
      </c>
      <c r="H652" s="99">
        <f>COUNTIFS(常规版本稳定性测试结果!$X$5:$X$2318,汇总!$B652,常规版本稳定性测试结果!$X$5:$X$2318,$B652,常规版本稳定性测试结果!$E$5:$E$2318,"FBU")</f>
        <v>0</v>
      </c>
      <c r="I652" s="99">
        <f>COUNTIFS(常规版本稳定性测试结果!$X$5:$X$2318,汇总!$B652,常规版本稳定性测试结果!$X$5:$X$2318,$B652,常规版本稳定性测试结果!$E$5:$E$2318,"LinuxPC")</f>
        <v>0</v>
      </c>
      <c r="J652" s="99">
        <f>COUNTIFS(常规版本稳定性测试结果!$X$5:$X$2318,汇总!$B652,常规版本稳定性测试结果!$X$5:$X$2318,$B652,常规版本稳定性测试结果!$E$5:$E$2318,"Monkey")</f>
        <v>0</v>
      </c>
    </row>
    <row r="653" spans="2:10" hidden="1" outlineLevel="1">
      <c r="B653" s="112">
        <v>43768</v>
      </c>
      <c r="C653" s="97"/>
      <c r="D653" s="97">
        <f>COUNTIFS(常规版本稳定性测试结果!$X$5:$X$2318,汇总!$B653,常规版本稳定性测试结果!$X$5:$X$2318,$B653)</f>
        <v>0</v>
      </c>
      <c r="E653" s="97">
        <f>COUNTIFS(常规版本稳定性测试结果!$X$5:$X$2318,汇总!$B653,常规版本稳定性测试结果!$X$5:$X$2318,$B653,常规版本稳定性测试结果!$AH$5:$AH$2318,"OK")</f>
        <v>0</v>
      </c>
      <c r="F653" s="98">
        <f>COUNTIFS(常规版本稳定性测试结果!$X$5:$X$2318,汇总!$B653,常规版本稳定性测试结果!$X$5:$X$2318,$B653,常规版本稳定性测试结果!$AH$5:$AH$2318,"NG")</f>
        <v>0</v>
      </c>
      <c r="G653" s="99">
        <f>COUNTIFS(常规版本稳定性测试结果!$X$5:$X$2318,汇总!$B653,常规版本稳定性测试结果!$X$5:$X$2318,$B653,常规版本稳定性测试结果!$E$5:$E$2318,"JV")</f>
        <v>0</v>
      </c>
      <c r="H653" s="99">
        <f>COUNTIFS(常规版本稳定性测试结果!$X$5:$X$2318,汇总!$B653,常规版本稳定性测试结果!$X$5:$X$2318,$B653,常规版本稳定性测试结果!$E$5:$E$2318,"FBU")</f>
        <v>0</v>
      </c>
      <c r="I653" s="99">
        <f>COUNTIFS(常规版本稳定性测试结果!$X$5:$X$2318,汇总!$B653,常规版本稳定性测试结果!$X$5:$X$2318,$B653,常规版本稳定性测试结果!$E$5:$E$2318,"LinuxPC")</f>
        <v>0</v>
      </c>
      <c r="J653" s="99">
        <f>COUNTIFS(常规版本稳定性测试结果!$X$5:$X$2318,汇总!$B653,常规版本稳定性测试结果!$X$5:$X$2318,$B653,常规版本稳定性测试结果!$E$5:$E$2318,"Monkey")</f>
        <v>0</v>
      </c>
    </row>
    <row r="654" spans="2:10" hidden="1" outlineLevel="1">
      <c r="B654" s="112">
        <v>43769</v>
      </c>
      <c r="C654" s="97"/>
      <c r="D654" s="97">
        <f>COUNTIFS(常规版本稳定性测试结果!$X$5:$X$2318,汇总!$B654,常规版本稳定性测试结果!$X$5:$X$2318,$B654)</f>
        <v>0</v>
      </c>
      <c r="E654" s="97">
        <f>COUNTIFS(常规版本稳定性测试结果!$X$5:$X$2318,汇总!$B654,常规版本稳定性测试结果!$X$5:$X$2318,$B654,常规版本稳定性测试结果!$AH$5:$AH$2318,"OK")</f>
        <v>0</v>
      </c>
      <c r="F654" s="98">
        <f>COUNTIFS(常规版本稳定性测试结果!$X$5:$X$2318,汇总!$B654,常规版本稳定性测试结果!$X$5:$X$2318,$B654,常规版本稳定性测试结果!$AH$5:$AH$2318,"NG")</f>
        <v>0</v>
      </c>
      <c r="G654" s="99">
        <f>COUNTIFS(常规版本稳定性测试结果!$X$5:$X$2318,汇总!$B654,常规版本稳定性测试结果!$X$5:$X$2318,$B654,常规版本稳定性测试结果!$E$5:$E$2318,"JV")</f>
        <v>0</v>
      </c>
      <c r="H654" s="99">
        <f>COUNTIFS(常规版本稳定性测试结果!$X$5:$X$2318,汇总!$B654,常规版本稳定性测试结果!$X$5:$X$2318,$B654,常规版本稳定性测试结果!$E$5:$E$2318,"FBU")</f>
        <v>0</v>
      </c>
      <c r="I654" s="99">
        <f>COUNTIFS(常规版本稳定性测试结果!$X$5:$X$2318,汇总!$B654,常规版本稳定性测试结果!$X$5:$X$2318,$B654,常规版本稳定性测试结果!$E$5:$E$2318,"LinuxPC")</f>
        <v>0</v>
      </c>
      <c r="J654" s="99">
        <f>COUNTIFS(常规版本稳定性测试结果!$X$5:$X$2318,汇总!$B654,常规版本稳定性测试结果!$X$5:$X$2318,$B654,常规版本稳定性测试结果!$E$5:$E$2318,"Monkey")</f>
        <v>0</v>
      </c>
    </row>
    <row r="655" spans="2:10" collapsed="1">
      <c r="B655" s="112">
        <v>43770</v>
      </c>
      <c r="C655" s="97"/>
      <c r="D655" s="97">
        <f>COUNTIFS(常规版本稳定性测试结果!$X$5:$X$2318,汇总!$B655,常规版本稳定性测试结果!$X$5:$X$2318,$B655)</f>
        <v>0</v>
      </c>
      <c r="E655" s="97">
        <f>COUNTIFS(常规版本稳定性测试结果!$X$5:$X$2318,汇总!$B655,常规版本稳定性测试结果!$X$5:$X$2318,$B655,常规版本稳定性测试结果!$AH$5:$AH$2318,"OK")</f>
        <v>0</v>
      </c>
      <c r="F655" s="98">
        <f>COUNTIFS(常规版本稳定性测试结果!$X$5:$X$2318,汇总!$B655,常规版本稳定性测试结果!$X$5:$X$2318,$B655,常规版本稳定性测试结果!$AH$5:$AH$2318,"NG")</f>
        <v>0</v>
      </c>
      <c r="G655" s="99">
        <f>COUNTIFS(常规版本稳定性测试结果!$X$5:$X$2318,汇总!$B655,常规版本稳定性测试结果!$X$5:$X$2318,$B655,常规版本稳定性测试结果!$E$5:$E$2318,"JV")</f>
        <v>0</v>
      </c>
      <c r="H655" s="99">
        <f>COUNTIFS(常规版本稳定性测试结果!$X$5:$X$2318,汇总!$B655,常规版本稳定性测试结果!$X$5:$X$2318,$B655,常规版本稳定性测试结果!$E$5:$E$2318,"FBU")</f>
        <v>0</v>
      </c>
      <c r="I655" s="99">
        <f>COUNTIFS(常规版本稳定性测试结果!$X$5:$X$2318,汇总!$B655,常规版本稳定性测试结果!$X$5:$X$2318,$B655,常规版本稳定性测试结果!$E$5:$E$2318,"LinuxPC")</f>
        <v>0</v>
      </c>
      <c r="J655" s="99">
        <f>COUNTIFS(常规版本稳定性测试结果!$X$5:$X$2318,汇总!$B655,常规版本稳定性测试结果!$X$5:$X$2318,$B655,常规版本稳定性测试结果!$E$5:$E$2318,"Monkey")</f>
        <v>0</v>
      </c>
    </row>
    <row r="656" spans="2:10" hidden="1" outlineLevel="1">
      <c r="B656" s="112">
        <v>43771</v>
      </c>
      <c r="C656" s="97"/>
      <c r="D656" s="97">
        <f>COUNTIFS(常规版本稳定性测试结果!$X$5:$X$2318,汇总!$B656,常规版本稳定性测试结果!$X$5:$X$2318,$B656)</f>
        <v>0</v>
      </c>
      <c r="E656" s="97">
        <f>COUNTIFS(常规版本稳定性测试结果!$X$5:$X$2318,汇总!$B656,常规版本稳定性测试结果!$X$5:$X$2318,$B656,常规版本稳定性测试结果!$AH$5:$AH$2318,"OK")</f>
        <v>0</v>
      </c>
      <c r="F656" s="98">
        <f>COUNTIFS(常规版本稳定性测试结果!$X$5:$X$2318,汇总!$B656,常规版本稳定性测试结果!$X$5:$X$2318,$B656,常规版本稳定性测试结果!$AH$5:$AH$2318,"NG")</f>
        <v>0</v>
      </c>
      <c r="G656" s="99">
        <f>COUNTIFS(常规版本稳定性测试结果!$X$5:$X$2318,汇总!$B656,常规版本稳定性测试结果!$X$5:$X$2318,$B656,常规版本稳定性测试结果!$E$5:$E$2318,"JV")</f>
        <v>0</v>
      </c>
      <c r="H656" s="99">
        <f>COUNTIFS(常规版本稳定性测试结果!$X$5:$X$2318,汇总!$B656,常规版本稳定性测试结果!$X$5:$X$2318,$B656,常规版本稳定性测试结果!$E$5:$E$2318,"FBU")</f>
        <v>0</v>
      </c>
      <c r="I656" s="99">
        <f>COUNTIFS(常规版本稳定性测试结果!$X$5:$X$2318,汇总!$B656,常规版本稳定性测试结果!$X$5:$X$2318,$B656,常规版本稳定性测试结果!$E$5:$E$2318,"LinuxPC")</f>
        <v>0</v>
      </c>
      <c r="J656" s="99">
        <f>COUNTIFS(常规版本稳定性测试结果!$X$5:$X$2318,汇总!$B656,常规版本稳定性测试结果!$X$5:$X$2318,$B656,常规版本稳定性测试结果!$E$5:$E$2318,"Monkey")</f>
        <v>0</v>
      </c>
    </row>
    <row r="657" spans="2:10" hidden="1" outlineLevel="1">
      <c r="B657" s="112">
        <v>43772</v>
      </c>
      <c r="C657" s="97"/>
      <c r="D657" s="97">
        <f>COUNTIFS(常规版本稳定性测试结果!$X$5:$X$2318,汇总!$B657,常规版本稳定性测试结果!$X$5:$X$2318,$B657)</f>
        <v>0</v>
      </c>
      <c r="E657" s="97">
        <f>COUNTIFS(常规版本稳定性测试结果!$X$5:$X$2318,汇总!$B657,常规版本稳定性测试结果!$X$5:$X$2318,$B657,常规版本稳定性测试结果!$AH$5:$AH$2318,"OK")</f>
        <v>0</v>
      </c>
      <c r="F657" s="98">
        <f>COUNTIFS(常规版本稳定性测试结果!$X$5:$X$2318,汇总!$B657,常规版本稳定性测试结果!$X$5:$X$2318,$B657,常规版本稳定性测试结果!$AH$5:$AH$2318,"NG")</f>
        <v>0</v>
      </c>
      <c r="G657" s="99">
        <f>COUNTIFS(常规版本稳定性测试结果!$X$5:$X$2318,汇总!$B657,常规版本稳定性测试结果!$X$5:$X$2318,$B657,常规版本稳定性测试结果!$E$5:$E$2318,"JV")</f>
        <v>0</v>
      </c>
      <c r="H657" s="99">
        <f>COUNTIFS(常规版本稳定性测试结果!$X$5:$X$2318,汇总!$B657,常规版本稳定性测试结果!$X$5:$X$2318,$B657,常规版本稳定性测试结果!$E$5:$E$2318,"FBU")</f>
        <v>0</v>
      </c>
      <c r="I657" s="99">
        <f>COUNTIFS(常规版本稳定性测试结果!$X$5:$X$2318,汇总!$B657,常规版本稳定性测试结果!$X$5:$X$2318,$B657,常规版本稳定性测试结果!$E$5:$E$2318,"LinuxPC")</f>
        <v>0</v>
      </c>
      <c r="J657" s="99">
        <f>COUNTIFS(常规版本稳定性测试结果!$X$5:$X$2318,汇总!$B657,常规版本稳定性测试结果!$X$5:$X$2318,$B657,常规版本稳定性测试结果!$E$5:$E$2318,"Monkey")</f>
        <v>0</v>
      </c>
    </row>
    <row r="658" spans="2:10" hidden="1" outlineLevel="1">
      <c r="B658" s="112">
        <v>43773</v>
      </c>
      <c r="C658" s="97"/>
      <c r="D658" s="97">
        <f>COUNTIFS(常规版本稳定性测试结果!$X$5:$X$2318,汇总!$B658,常规版本稳定性测试结果!$X$5:$X$2318,$B658)</f>
        <v>0</v>
      </c>
      <c r="E658" s="97">
        <f>COUNTIFS(常规版本稳定性测试结果!$X$5:$X$2318,汇总!$B658,常规版本稳定性测试结果!$X$5:$X$2318,$B658,常规版本稳定性测试结果!$AH$5:$AH$2318,"OK")</f>
        <v>0</v>
      </c>
      <c r="F658" s="98">
        <f>COUNTIFS(常规版本稳定性测试结果!$X$5:$X$2318,汇总!$B658,常规版本稳定性测试结果!$X$5:$X$2318,$B658,常规版本稳定性测试结果!$AH$5:$AH$2318,"NG")</f>
        <v>0</v>
      </c>
      <c r="G658" s="99">
        <f>COUNTIFS(常规版本稳定性测试结果!$X$5:$X$2318,汇总!$B658,常规版本稳定性测试结果!$X$5:$X$2318,$B658,常规版本稳定性测试结果!$E$5:$E$2318,"JV")</f>
        <v>0</v>
      </c>
      <c r="H658" s="99">
        <f>COUNTIFS(常规版本稳定性测试结果!$X$5:$X$2318,汇总!$B658,常规版本稳定性测试结果!$X$5:$X$2318,$B658,常规版本稳定性测试结果!$E$5:$E$2318,"FBU")</f>
        <v>0</v>
      </c>
      <c r="I658" s="99">
        <f>COUNTIFS(常规版本稳定性测试结果!$X$5:$X$2318,汇总!$B658,常规版本稳定性测试结果!$X$5:$X$2318,$B658,常规版本稳定性测试结果!$E$5:$E$2318,"LinuxPC")</f>
        <v>0</v>
      </c>
      <c r="J658" s="99">
        <f>COUNTIFS(常规版本稳定性测试结果!$X$5:$X$2318,汇总!$B658,常规版本稳定性测试结果!$X$5:$X$2318,$B658,常规版本稳定性测试结果!$E$5:$E$2318,"Monkey")</f>
        <v>0</v>
      </c>
    </row>
    <row r="659" spans="2:10" hidden="1" outlineLevel="1">
      <c r="B659" s="112">
        <v>43774</v>
      </c>
      <c r="C659" s="97"/>
      <c r="D659" s="97">
        <f>COUNTIFS(常规版本稳定性测试结果!$X$5:$X$2318,汇总!$B659,常规版本稳定性测试结果!$X$5:$X$2318,$B659)</f>
        <v>0</v>
      </c>
      <c r="E659" s="97">
        <f>COUNTIFS(常规版本稳定性测试结果!$X$5:$X$2318,汇总!$B659,常规版本稳定性测试结果!$X$5:$X$2318,$B659,常规版本稳定性测试结果!$AH$5:$AH$2318,"OK")</f>
        <v>0</v>
      </c>
      <c r="F659" s="98">
        <f>COUNTIFS(常规版本稳定性测试结果!$X$5:$X$2318,汇总!$B659,常规版本稳定性测试结果!$X$5:$X$2318,$B659,常规版本稳定性测试结果!$AH$5:$AH$2318,"NG")</f>
        <v>0</v>
      </c>
      <c r="G659" s="99">
        <f>COUNTIFS(常规版本稳定性测试结果!$X$5:$X$2318,汇总!$B659,常规版本稳定性测试结果!$X$5:$X$2318,$B659,常规版本稳定性测试结果!$E$5:$E$2318,"JV")</f>
        <v>0</v>
      </c>
      <c r="H659" s="99">
        <f>COUNTIFS(常规版本稳定性测试结果!$X$5:$X$2318,汇总!$B659,常规版本稳定性测试结果!$X$5:$X$2318,$B659,常规版本稳定性测试结果!$E$5:$E$2318,"FBU")</f>
        <v>0</v>
      </c>
      <c r="I659" s="99">
        <f>COUNTIFS(常规版本稳定性测试结果!$X$5:$X$2318,汇总!$B659,常规版本稳定性测试结果!$X$5:$X$2318,$B659,常规版本稳定性测试结果!$E$5:$E$2318,"LinuxPC")</f>
        <v>0</v>
      </c>
      <c r="J659" s="99">
        <f>COUNTIFS(常规版本稳定性测试结果!$X$5:$X$2318,汇总!$B659,常规版本稳定性测试结果!$X$5:$X$2318,$B659,常规版本稳定性测试结果!$E$5:$E$2318,"Monkey")</f>
        <v>0</v>
      </c>
    </row>
    <row r="660" spans="2:10" hidden="1" outlineLevel="1">
      <c r="B660" s="112">
        <v>43775</v>
      </c>
      <c r="C660" s="97"/>
      <c r="D660" s="97">
        <f>COUNTIFS(常规版本稳定性测试结果!$X$5:$X$2318,汇总!$B660,常规版本稳定性测试结果!$X$5:$X$2318,$B660)</f>
        <v>0</v>
      </c>
      <c r="E660" s="97">
        <f>COUNTIFS(常规版本稳定性测试结果!$X$5:$X$2318,汇总!$B660,常规版本稳定性测试结果!$X$5:$X$2318,$B660,常规版本稳定性测试结果!$AH$5:$AH$2318,"OK")</f>
        <v>0</v>
      </c>
      <c r="F660" s="98">
        <f>COUNTIFS(常规版本稳定性测试结果!$X$5:$X$2318,汇总!$B660,常规版本稳定性测试结果!$X$5:$X$2318,$B660,常规版本稳定性测试结果!$AH$5:$AH$2318,"NG")</f>
        <v>0</v>
      </c>
      <c r="G660" s="99">
        <f>COUNTIFS(常规版本稳定性测试结果!$X$5:$X$2318,汇总!$B660,常规版本稳定性测试结果!$X$5:$X$2318,$B660,常规版本稳定性测试结果!$E$5:$E$2318,"JV")</f>
        <v>0</v>
      </c>
      <c r="H660" s="99">
        <f>COUNTIFS(常规版本稳定性测试结果!$X$5:$X$2318,汇总!$B660,常规版本稳定性测试结果!$X$5:$X$2318,$B660,常规版本稳定性测试结果!$E$5:$E$2318,"FBU")</f>
        <v>0</v>
      </c>
      <c r="I660" s="99">
        <f>COUNTIFS(常规版本稳定性测试结果!$X$5:$X$2318,汇总!$B660,常规版本稳定性测试结果!$X$5:$X$2318,$B660,常规版本稳定性测试结果!$E$5:$E$2318,"LinuxPC")</f>
        <v>0</v>
      </c>
      <c r="J660" s="99">
        <f>COUNTIFS(常规版本稳定性测试结果!$X$5:$X$2318,汇总!$B660,常规版本稳定性测试结果!$X$5:$X$2318,$B660,常规版本稳定性测试结果!$E$5:$E$2318,"Monkey")</f>
        <v>0</v>
      </c>
    </row>
    <row r="661" spans="2:10" hidden="1" outlineLevel="1">
      <c r="B661" s="112">
        <v>43776</v>
      </c>
      <c r="C661" s="97"/>
      <c r="D661" s="97">
        <f>COUNTIFS(常规版本稳定性测试结果!$X$5:$X$2318,汇总!$B661,常规版本稳定性测试结果!$X$5:$X$2318,$B661)</f>
        <v>0</v>
      </c>
      <c r="E661" s="97">
        <f>COUNTIFS(常规版本稳定性测试结果!$X$5:$X$2318,汇总!$B661,常规版本稳定性测试结果!$X$5:$X$2318,$B661,常规版本稳定性测试结果!$AH$5:$AH$2318,"OK")</f>
        <v>0</v>
      </c>
      <c r="F661" s="98">
        <f>COUNTIFS(常规版本稳定性测试结果!$X$5:$X$2318,汇总!$B661,常规版本稳定性测试结果!$X$5:$X$2318,$B661,常规版本稳定性测试结果!$AH$5:$AH$2318,"NG")</f>
        <v>0</v>
      </c>
      <c r="G661" s="99">
        <f>COUNTIFS(常规版本稳定性测试结果!$X$5:$X$2318,汇总!$B661,常规版本稳定性测试结果!$X$5:$X$2318,$B661,常规版本稳定性测试结果!$E$5:$E$2318,"JV")</f>
        <v>0</v>
      </c>
      <c r="H661" s="99">
        <f>COUNTIFS(常规版本稳定性测试结果!$X$5:$X$2318,汇总!$B661,常规版本稳定性测试结果!$X$5:$X$2318,$B661,常规版本稳定性测试结果!$E$5:$E$2318,"FBU")</f>
        <v>0</v>
      </c>
      <c r="I661" s="99">
        <f>COUNTIFS(常规版本稳定性测试结果!$X$5:$X$2318,汇总!$B661,常规版本稳定性测试结果!$X$5:$X$2318,$B661,常规版本稳定性测试结果!$E$5:$E$2318,"LinuxPC")</f>
        <v>0</v>
      </c>
      <c r="J661" s="99">
        <f>COUNTIFS(常规版本稳定性测试结果!$X$5:$X$2318,汇总!$B661,常规版本稳定性测试结果!$X$5:$X$2318,$B661,常规版本稳定性测试结果!$E$5:$E$2318,"Monkey")</f>
        <v>0</v>
      </c>
    </row>
    <row r="662" spans="2:10" hidden="1" outlineLevel="1">
      <c r="B662" s="112">
        <v>43777</v>
      </c>
      <c r="C662" s="97"/>
      <c r="D662" s="97">
        <f>COUNTIFS(常规版本稳定性测试结果!$X$5:$X$2318,汇总!$B662,常规版本稳定性测试结果!$X$5:$X$2318,$B662)</f>
        <v>0</v>
      </c>
      <c r="E662" s="97">
        <f>COUNTIFS(常规版本稳定性测试结果!$X$5:$X$2318,汇总!$B662,常规版本稳定性测试结果!$X$5:$X$2318,$B662,常规版本稳定性测试结果!$AH$5:$AH$2318,"OK")</f>
        <v>0</v>
      </c>
      <c r="F662" s="98">
        <f>COUNTIFS(常规版本稳定性测试结果!$X$5:$X$2318,汇总!$B662,常规版本稳定性测试结果!$X$5:$X$2318,$B662,常规版本稳定性测试结果!$AH$5:$AH$2318,"NG")</f>
        <v>0</v>
      </c>
      <c r="G662" s="99">
        <f>COUNTIFS(常规版本稳定性测试结果!$X$5:$X$2318,汇总!$B662,常规版本稳定性测试结果!$X$5:$X$2318,$B662,常规版本稳定性测试结果!$E$5:$E$2318,"JV")</f>
        <v>0</v>
      </c>
      <c r="H662" s="99">
        <f>COUNTIFS(常规版本稳定性测试结果!$X$5:$X$2318,汇总!$B662,常规版本稳定性测试结果!$X$5:$X$2318,$B662,常规版本稳定性测试结果!$E$5:$E$2318,"FBU")</f>
        <v>0</v>
      </c>
      <c r="I662" s="99">
        <f>COUNTIFS(常规版本稳定性测试结果!$X$5:$X$2318,汇总!$B662,常规版本稳定性测试结果!$X$5:$X$2318,$B662,常规版本稳定性测试结果!$E$5:$E$2318,"LinuxPC")</f>
        <v>0</v>
      </c>
      <c r="J662" s="99">
        <f>COUNTIFS(常规版本稳定性测试结果!$X$5:$X$2318,汇总!$B662,常规版本稳定性测试结果!$X$5:$X$2318,$B662,常规版本稳定性测试结果!$E$5:$E$2318,"Monkey")</f>
        <v>0</v>
      </c>
    </row>
    <row r="663" spans="2:10" hidden="1" outlineLevel="1">
      <c r="B663" s="112">
        <v>43778</v>
      </c>
      <c r="C663" s="97"/>
      <c r="D663" s="97">
        <f>COUNTIFS(常规版本稳定性测试结果!$X$5:$X$2318,汇总!$B663,常规版本稳定性测试结果!$X$5:$X$2318,$B663)</f>
        <v>0</v>
      </c>
      <c r="E663" s="97">
        <f>COUNTIFS(常规版本稳定性测试结果!$X$5:$X$2318,汇总!$B663,常规版本稳定性测试结果!$X$5:$X$2318,$B663,常规版本稳定性测试结果!$AH$5:$AH$2318,"OK")</f>
        <v>0</v>
      </c>
      <c r="F663" s="98">
        <f>COUNTIFS(常规版本稳定性测试结果!$X$5:$X$2318,汇总!$B663,常规版本稳定性测试结果!$X$5:$X$2318,$B663,常规版本稳定性测试结果!$AH$5:$AH$2318,"NG")</f>
        <v>0</v>
      </c>
      <c r="G663" s="99">
        <f>COUNTIFS(常规版本稳定性测试结果!$X$5:$X$2318,汇总!$B663,常规版本稳定性测试结果!$X$5:$X$2318,$B663,常规版本稳定性测试结果!$E$5:$E$2318,"JV")</f>
        <v>0</v>
      </c>
      <c r="H663" s="99">
        <f>COUNTIFS(常规版本稳定性测试结果!$X$5:$X$2318,汇总!$B663,常规版本稳定性测试结果!$X$5:$X$2318,$B663,常规版本稳定性测试结果!$E$5:$E$2318,"FBU")</f>
        <v>0</v>
      </c>
      <c r="I663" s="99">
        <f>COUNTIFS(常规版本稳定性测试结果!$X$5:$X$2318,汇总!$B663,常规版本稳定性测试结果!$X$5:$X$2318,$B663,常规版本稳定性测试结果!$E$5:$E$2318,"LinuxPC")</f>
        <v>0</v>
      </c>
      <c r="J663" s="99">
        <f>COUNTIFS(常规版本稳定性测试结果!$X$5:$X$2318,汇总!$B663,常规版本稳定性测试结果!$X$5:$X$2318,$B663,常规版本稳定性测试结果!$E$5:$E$2318,"Monkey")</f>
        <v>0</v>
      </c>
    </row>
    <row r="664" spans="2:10" hidden="1" outlineLevel="1">
      <c r="B664" s="112">
        <v>43779</v>
      </c>
      <c r="C664" s="97"/>
      <c r="D664" s="97">
        <f>COUNTIFS(常规版本稳定性测试结果!$X$5:$X$2318,汇总!$B664,常规版本稳定性测试结果!$X$5:$X$2318,$B664)</f>
        <v>0</v>
      </c>
      <c r="E664" s="97">
        <f>COUNTIFS(常规版本稳定性测试结果!$X$5:$X$2318,汇总!$B664,常规版本稳定性测试结果!$X$5:$X$2318,$B664,常规版本稳定性测试结果!$AH$5:$AH$2318,"OK")</f>
        <v>0</v>
      </c>
      <c r="F664" s="98">
        <f>COUNTIFS(常规版本稳定性测试结果!$X$5:$X$2318,汇总!$B664,常规版本稳定性测试结果!$X$5:$X$2318,$B664,常规版本稳定性测试结果!$AH$5:$AH$2318,"NG")</f>
        <v>0</v>
      </c>
      <c r="G664" s="99">
        <f>COUNTIFS(常规版本稳定性测试结果!$X$5:$X$2318,汇总!$B664,常规版本稳定性测试结果!$X$5:$X$2318,$B664,常规版本稳定性测试结果!$E$5:$E$2318,"JV")</f>
        <v>0</v>
      </c>
      <c r="H664" s="99">
        <f>COUNTIFS(常规版本稳定性测试结果!$X$5:$X$2318,汇总!$B664,常规版本稳定性测试结果!$X$5:$X$2318,$B664,常规版本稳定性测试结果!$E$5:$E$2318,"FBU")</f>
        <v>0</v>
      </c>
      <c r="I664" s="99">
        <f>COUNTIFS(常规版本稳定性测试结果!$X$5:$X$2318,汇总!$B664,常规版本稳定性测试结果!$X$5:$X$2318,$B664,常规版本稳定性测试结果!$E$5:$E$2318,"LinuxPC")</f>
        <v>0</v>
      </c>
      <c r="J664" s="99">
        <f>COUNTIFS(常规版本稳定性测试结果!$X$5:$X$2318,汇总!$B664,常规版本稳定性测试结果!$X$5:$X$2318,$B664,常规版本稳定性测试结果!$E$5:$E$2318,"Monkey")</f>
        <v>0</v>
      </c>
    </row>
    <row r="665" spans="2:10" hidden="1" outlineLevel="1">
      <c r="B665" s="112">
        <v>43780</v>
      </c>
      <c r="C665" s="97"/>
      <c r="D665" s="97">
        <f>COUNTIFS(常规版本稳定性测试结果!$X$5:$X$2318,汇总!$B665,常规版本稳定性测试结果!$X$5:$X$2318,$B665)</f>
        <v>0</v>
      </c>
      <c r="E665" s="97">
        <f>COUNTIFS(常规版本稳定性测试结果!$X$5:$X$2318,汇总!$B665,常规版本稳定性测试结果!$X$5:$X$2318,$B665,常规版本稳定性测试结果!$AH$5:$AH$2318,"OK")</f>
        <v>0</v>
      </c>
      <c r="F665" s="98">
        <f>COUNTIFS(常规版本稳定性测试结果!$X$5:$X$2318,汇总!$B665,常规版本稳定性测试结果!$X$5:$X$2318,$B665,常规版本稳定性测试结果!$AH$5:$AH$2318,"NG")</f>
        <v>0</v>
      </c>
      <c r="G665" s="99">
        <f>COUNTIFS(常规版本稳定性测试结果!$X$5:$X$2318,汇总!$B665,常规版本稳定性测试结果!$X$5:$X$2318,$B665,常规版本稳定性测试结果!$E$5:$E$2318,"JV")</f>
        <v>0</v>
      </c>
      <c r="H665" s="99">
        <f>COUNTIFS(常规版本稳定性测试结果!$X$5:$X$2318,汇总!$B665,常规版本稳定性测试结果!$X$5:$X$2318,$B665,常规版本稳定性测试结果!$E$5:$E$2318,"FBU")</f>
        <v>0</v>
      </c>
      <c r="I665" s="99">
        <f>COUNTIFS(常规版本稳定性测试结果!$X$5:$X$2318,汇总!$B665,常规版本稳定性测试结果!$X$5:$X$2318,$B665,常规版本稳定性测试结果!$E$5:$E$2318,"LinuxPC")</f>
        <v>0</v>
      </c>
      <c r="J665" s="99">
        <f>COUNTIFS(常规版本稳定性测试结果!$X$5:$X$2318,汇总!$B665,常规版本稳定性测试结果!$X$5:$X$2318,$B665,常规版本稳定性测试结果!$E$5:$E$2318,"Monkey")</f>
        <v>0</v>
      </c>
    </row>
    <row r="666" spans="2:10" hidden="1" outlineLevel="1">
      <c r="B666" s="112">
        <v>43781</v>
      </c>
      <c r="C666" s="97"/>
      <c r="D666" s="97">
        <f>COUNTIFS(常规版本稳定性测试结果!$X$5:$X$2318,汇总!$B666,常规版本稳定性测试结果!$X$5:$X$2318,$B666)</f>
        <v>0</v>
      </c>
      <c r="E666" s="97">
        <f>COUNTIFS(常规版本稳定性测试结果!$X$5:$X$2318,汇总!$B666,常规版本稳定性测试结果!$X$5:$X$2318,$B666,常规版本稳定性测试结果!$AH$5:$AH$2318,"OK")</f>
        <v>0</v>
      </c>
      <c r="F666" s="98">
        <f>COUNTIFS(常规版本稳定性测试结果!$X$5:$X$2318,汇总!$B666,常规版本稳定性测试结果!$X$5:$X$2318,$B666,常规版本稳定性测试结果!$AH$5:$AH$2318,"NG")</f>
        <v>0</v>
      </c>
      <c r="G666" s="99">
        <f>COUNTIFS(常规版本稳定性测试结果!$X$5:$X$2318,汇总!$B666,常规版本稳定性测试结果!$X$5:$X$2318,$B666,常规版本稳定性测试结果!$E$5:$E$2318,"JV")</f>
        <v>0</v>
      </c>
      <c r="H666" s="99">
        <f>COUNTIFS(常规版本稳定性测试结果!$X$5:$X$2318,汇总!$B666,常规版本稳定性测试结果!$X$5:$X$2318,$B666,常规版本稳定性测试结果!$E$5:$E$2318,"FBU")</f>
        <v>0</v>
      </c>
      <c r="I666" s="99">
        <f>COUNTIFS(常规版本稳定性测试结果!$X$5:$X$2318,汇总!$B666,常规版本稳定性测试结果!$X$5:$X$2318,$B666,常规版本稳定性测试结果!$E$5:$E$2318,"LinuxPC")</f>
        <v>0</v>
      </c>
      <c r="J666" s="99">
        <f>COUNTIFS(常规版本稳定性测试结果!$X$5:$X$2318,汇总!$B666,常规版本稳定性测试结果!$X$5:$X$2318,$B666,常规版本稳定性测试结果!$E$5:$E$2318,"Monkey")</f>
        <v>0</v>
      </c>
    </row>
    <row r="667" spans="2:10" hidden="1" outlineLevel="1">
      <c r="B667" s="112">
        <v>43782</v>
      </c>
      <c r="C667" s="97"/>
      <c r="D667" s="97">
        <f>COUNTIFS(常规版本稳定性测试结果!$X$5:$X$2318,汇总!$B667,常规版本稳定性测试结果!$X$5:$X$2318,$B667)</f>
        <v>0</v>
      </c>
      <c r="E667" s="97">
        <f>COUNTIFS(常规版本稳定性测试结果!$X$5:$X$2318,汇总!$B667,常规版本稳定性测试结果!$X$5:$X$2318,$B667,常规版本稳定性测试结果!$AH$5:$AH$2318,"OK")</f>
        <v>0</v>
      </c>
      <c r="F667" s="98">
        <f>COUNTIFS(常规版本稳定性测试结果!$X$5:$X$2318,汇总!$B667,常规版本稳定性测试结果!$X$5:$X$2318,$B667,常规版本稳定性测试结果!$AH$5:$AH$2318,"NG")</f>
        <v>0</v>
      </c>
      <c r="G667" s="99">
        <f>COUNTIFS(常规版本稳定性测试结果!$X$5:$X$2318,汇总!$B667,常规版本稳定性测试结果!$X$5:$X$2318,$B667,常规版本稳定性测试结果!$E$5:$E$2318,"JV")</f>
        <v>0</v>
      </c>
      <c r="H667" s="99">
        <f>COUNTIFS(常规版本稳定性测试结果!$X$5:$X$2318,汇总!$B667,常规版本稳定性测试结果!$X$5:$X$2318,$B667,常规版本稳定性测试结果!$E$5:$E$2318,"FBU")</f>
        <v>0</v>
      </c>
      <c r="I667" s="99">
        <f>COUNTIFS(常规版本稳定性测试结果!$X$5:$X$2318,汇总!$B667,常规版本稳定性测试结果!$X$5:$X$2318,$B667,常规版本稳定性测试结果!$E$5:$E$2318,"LinuxPC")</f>
        <v>0</v>
      </c>
      <c r="J667" s="99">
        <f>COUNTIFS(常规版本稳定性测试结果!$X$5:$X$2318,汇总!$B667,常规版本稳定性测试结果!$X$5:$X$2318,$B667,常规版本稳定性测试结果!$E$5:$E$2318,"Monkey")</f>
        <v>0</v>
      </c>
    </row>
    <row r="668" spans="2:10" hidden="1" outlineLevel="1">
      <c r="B668" s="112">
        <v>43783</v>
      </c>
      <c r="C668" s="97"/>
      <c r="D668" s="97">
        <f>COUNTIFS(常规版本稳定性测试结果!$X$5:$X$2318,汇总!$B668,常规版本稳定性测试结果!$X$5:$X$2318,$B668)</f>
        <v>0</v>
      </c>
      <c r="E668" s="97">
        <f>COUNTIFS(常规版本稳定性测试结果!$X$5:$X$2318,汇总!$B668,常规版本稳定性测试结果!$X$5:$X$2318,$B668,常规版本稳定性测试结果!$AH$5:$AH$2318,"OK")</f>
        <v>0</v>
      </c>
      <c r="F668" s="98">
        <f>COUNTIFS(常规版本稳定性测试结果!$X$5:$X$2318,汇总!$B668,常规版本稳定性测试结果!$X$5:$X$2318,$B668,常规版本稳定性测试结果!$AH$5:$AH$2318,"NG")</f>
        <v>0</v>
      </c>
      <c r="G668" s="99">
        <f>COUNTIFS(常规版本稳定性测试结果!$X$5:$X$2318,汇总!$B668,常规版本稳定性测试结果!$X$5:$X$2318,$B668,常规版本稳定性测试结果!$E$5:$E$2318,"JV")</f>
        <v>0</v>
      </c>
      <c r="H668" s="99">
        <f>COUNTIFS(常规版本稳定性测试结果!$X$5:$X$2318,汇总!$B668,常规版本稳定性测试结果!$X$5:$X$2318,$B668,常规版本稳定性测试结果!$E$5:$E$2318,"FBU")</f>
        <v>0</v>
      </c>
      <c r="I668" s="99">
        <f>COUNTIFS(常规版本稳定性测试结果!$X$5:$X$2318,汇总!$B668,常规版本稳定性测试结果!$X$5:$X$2318,$B668,常规版本稳定性测试结果!$E$5:$E$2318,"LinuxPC")</f>
        <v>0</v>
      </c>
      <c r="J668" s="99">
        <f>COUNTIFS(常规版本稳定性测试结果!$X$5:$X$2318,汇总!$B668,常规版本稳定性测试结果!$X$5:$X$2318,$B668,常规版本稳定性测试结果!$E$5:$E$2318,"Monkey")</f>
        <v>0</v>
      </c>
    </row>
    <row r="669" spans="2:10" hidden="1" outlineLevel="1">
      <c r="B669" s="112">
        <v>43784</v>
      </c>
      <c r="C669" s="97"/>
      <c r="D669" s="97">
        <f>COUNTIFS(常规版本稳定性测试结果!$X$5:$X$2318,汇总!$B669,常规版本稳定性测试结果!$X$5:$X$2318,$B669)</f>
        <v>0</v>
      </c>
      <c r="E669" s="97">
        <f>COUNTIFS(常规版本稳定性测试结果!$X$5:$X$2318,汇总!$B669,常规版本稳定性测试结果!$X$5:$X$2318,$B669,常规版本稳定性测试结果!$AH$5:$AH$2318,"OK")</f>
        <v>0</v>
      </c>
      <c r="F669" s="98">
        <f>COUNTIFS(常规版本稳定性测试结果!$X$5:$X$2318,汇总!$B669,常规版本稳定性测试结果!$X$5:$X$2318,$B669,常规版本稳定性测试结果!$AH$5:$AH$2318,"NG")</f>
        <v>0</v>
      </c>
      <c r="G669" s="99">
        <f>COUNTIFS(常规版本稳定性测试结果!$X$5:$X$2318,汇总!$B669,常规版本稳定性测试结果!$X$5:$X$2318,$B669,常规版本稳定性测试结果!$E$5:$E$2318,"JV")</f>
        <v>0</v>
      </c>
      <c r="H669" s="99">
        <f>COUNTIFS(常规版本稳定性测试结果!$X$5:$X$2318,汇总!$B669,常规版本稳定性测试结果!$X$5:$X$2318,$B669,常规版本稳定性测试结果!$E$5:$E$2318,"FBU")</f>
        <v>0</v>
      </c>
      <c r="I669" s="99">
        <f>COUNTIFS(常规版本稳定性测试结果!$X$5:$X$2318,汇总!$B669,常规版本稳定性测试结果!$X$5:$X$2318,$B669,常规版本稳定性测试结果!$E$5:$E$2318,"LinuxPC")</f>
        <v>0</v>
      </c>
      <c r="J669" s="99">
        <f>COUNTIFS(常规版本稳定性测试结果!$X$5:$X$2318,汇总!$B669,常规版本稳定性测试结果!$X$5:$X$2318,$B669,常规版本稳定性测试结果!$E$5:$E$2318,"Monkey")</f>
        <v>0</v>
      </c>
    </row>
    <row r="670" spans="2:10" hidden="1" outlineLevel="1">
      <c r="B670" s="112">
        <v>43785</v>
      </c>
      <c r="C670" s="97"/>
      <c r="D670" s="97">
        <f>COUNTIFS(常规版本稳定性测试结果!$X$5:$X$2318,汇总!$B670,常规版本稳定性测试结果!$X$5:$X$2318,$B670)</f>
        <v>0</v>
      </c>
      <c r="E670" s="97">
        <f>COUNTIFS(常规版本稳定性测试结果!$X$5:$X$2318,汇总!$B670,常规版本稳定性测试结果!$X$5:$X$2318,$B670,常规版本稳定性测试结果!$AH$5:$AH$2318,"OK")</f>
        <v>0</v>
      </c>
      <c r="F670" s="98">
        <f>COUNTIFS(常规版本稳定性测试结果!$X$5:$X$2318,汇总!$B670,常规版本稳定性测试结果!$X$5:$X$2318,$B670,常规版本稳定性测试结果!$AH$5:$AH$2318,"NG")</f>
        <v>0</v>
      </c>
      <c r="G670" s="99">
        <f>COUNTIFS(常规版本稳定性测试结果!$X$5:$X$2318,汇总!$B670,常规版本稳定性测试结果!$X$5:$X$2318,$B670,常规版本稳定性测试结果!$E$5:$E$2318,"JV")</f>
        <v>0</v>
      </c>
      <c r="H670" s="99">
        <f>COUNTIFS(常规版本稳定性测试结果!$X$5:$X$2318,汇总!$B670,常规版本稳定性测试结果!$X$5:$X$2318,$B670,常规版本稳定性测试结果!$E$5:$E$2318,"FBU")</f>
        <v>0</v>
      </c>
      <c r="I670" s="99">
        <f>COUNTIFS(常规版本稳定性测试结果!$X$5:$X$2318,汇总!$B670,常规版本稳定性测试结果!$X$5:$X$2318,$B670,常规版本稳定性测试结果!$E$5:$E$2318,"LinuxPC")</f>
        <v>0</v>
      </c>
      <c r="J670" s="99">
        <f>COUNTIFS(常规版本稳定性测试结果!$X$5:$X$2318,汇总!$B670,常规版本稳定性测试结果!$X$5:$X$2318,$B670,常规版本稳定性测试结果!$E$5:$E$2318,"Monkey")</f>
        <v>0</v>
      </c>
    </row>
    <row r="671" spans="2:10" hidden="1" outlineLevel="1">
      <c r="B671" s="112">
        <v>43786</v>
      </c>
      <c r="C671" s="97"/>
      <c r="D671" s="97">
        <f>COUNTIFS(常规版本稳定性测试结果!$X$5:$X$2318,汇总!$B671,常规版本稳定性测试结果!$X$5:$X$2318,$B671)</f>
        <v>0</v>
      </c>
      <c r="E671" s="97">
        <f>COUNTIFS(常规版本稳定性测试结果!$X$5:$X$2318,汇总!$B671,常规版本稳定性测试结果!$X$5:$X$2318,$B671,常规版本稳定性测试结果!$AH$5:$AH$2318,"OK")</f>
        <v>0</v>
      </c>
      <c r="F671" s="98">
        <f>COUNTIFS(常规版本稳定性测试结果!$X$5:$X$2318,汇总!$B671,常规版本稳定性测试结果!$X$5:$X$2318,$B671,常规版本稳定性测试结果!$AH$5:$AH$2318,"NG")</f>
        <v>0</v>
      </c>
      <c r="G671" s="99">
        <f>COUNTIFS(常规版本稳定性测试结果!$X$5:$X$2318,汇总!$B671,常规版本稳定性测试结果!$X$5:$X$2318,$B671,常规版本稳定性测试结果!$E$5:$E$2318,"JV")</f>
        <v>0</v>
      </c>
      <c r="H671" s="99">
        <f>COUNTIFS(常规版本稳定性测试结果!$X$5:$X$2318,汇总!$B671,常规版本稳定性测试结果!$X$5:$X$2318,$B671,常规版本稳定性测试结果!$E$5:$E$2318,"FBU")</f>
        <v>0</v>
      </c>
      <c r="I671" s="99">
        <f>COUNTIFS(常规版本稳定性测试结果!$X$5:$X$2318,汇总!$B671,常规版本稳定性测试结果!$X$5:$X$2318,$B671,常规版本稳定性测试结果!$E$5:$E$2318,"LinuxPC")</f>
        <v>0</v>
      </c>
      <c r="J671" s="99">
        <f>COUNTIFS(常规版本稳定性测试结果!$X$5:$X$2318,汇总!$B671,常规版本稳定性测试结果!$X$5:$X$2318,$B671,常规版本稳定性测试结果!$E$5:$E$2318,"Monkey")</f>
        <v>0</v>
      </c>
    </row>
    <row r="672" spans="2:10" hidden="1" outlineLevel="1">
      <c r="B672" s="112">
        <v>43787</v>
      </c>
      <c r="C672" s="97"/>
      <c r="D672" s="97">
        <f>COUNTIFS(常规版本稳定性测试结果!$X$5:$X$2318,汇总!$B672,常规版本稳定性测试结果!$X$5:$X$2318,$B672)</f>
        <v>0</v>
      </c>
      <c r="E672" s="97">
        <f>COUNTIFS(常规版本稳定性测试结果!$X$5:$X$2318,汇总!$B672,常规版本稳定性测试结果!$X$5:$X$2318,$B672,常规版本稳定性测试结果!$AH$5:$AH$2318,"OK")</f>
        <v>0</v>
      </c>
      <c r="F672" s="98">
        <f>COUNTIFS(常规版本稳定性测试结果!$X$5:$X$2318,汇总!$B672,常规版本稳定性测试结果!$X$5:$X$2318,$B672,常规版本稳定性测试结果!$AH$5:$AH$2318,"NG")</f>
        <v>0</v>
      </c>
      <c r="G672" s="99">
        <f>COUNTIFS(常规版本稳定性测试结果!$X$5:$X$2318,汇总!$B672,常规版本稳定性测试结果!$X$5:$X$2318,$B672,常规版本稳定性测试结果!$E$5:$E$2318,"JV")</f>
        <v>0</v>
      </c>
      <c r="H672" s="99">
        <f>COUNTIFS(常规版本稳定性测试结果!$X$5:$X$2318,汇总!$B672,常规版本稳定性测试结果!$X$5:$X$2318,$B672,常规版本稳定性测试结果!$E$5:$E$2318,"FBU")</f>
        <v>0</v>
      </c>
      <c r="I672" s="99">
        <f>COUNTIFS(常规版本稳定性测试结果!$X$5:$X$2318,汇总!$B672,常规版本稳定性测试结果!$X$5:$X$2318,$B672,常规版本稳定性测试结果!$E$5:$E$2318,"LinuxPC")</f>
        <v>0</v>
      </c>
      <c r="J672" s="99">
        <f>COUNTIFS(常规版本稳定性测试结果!$X$5:$X$2318,汇总!$B672,常规版本稳定性测试结果!$X$5:$X$2318,$B672,常规版本稳定性测试结果!$E$5:$E$2318,"Monkey")</f>
        <v>0</v>
      </c>
    </row>
    <row r="673" spans="2:10" hidden="1" outlineLevel="1">
      <c r="B673" s="112">
        <v>43788</v>
      </c>
      <c r="C673" s="97"/>
      <c r="D673" s="97">
        <f>COUNTIFS(常规版本稳定性测试结果!$X$5:$X$2318,汇总!$B673,常规版本稳定性测试结果!$X$5:$X$2318,$B673)</f>
        <v>0</v>
      </c>
      <c r="E673" s="97">
        <f>COUNTIFS(常规版本稳定性测试结果!$X$5:$X$2318,汇总!$B673,常规版本稳定性测试结果!$X$5:$X$2318,$B673,常规版本稳定性测试结果!$AH$5:$AH$2318,"OK")</f>
        <v>0</v>
      </c>
      <c r="F673" s="98">
        <f>COUNTIFS(常规版本稳定性测试结果!$X$5:$X$2318,汇总!$B673,常规版本稳定性测试结果!$X$5:$X$2318,$B673,常规版本稳定性测试结果!$AH$5:$AH$2318,"NG")</f>
        <v>0</v>
      </c>
      <c r="G673" s="99">
        <f>COUNTIFS(常规版本稳定性测试结果!$X$5:$X$2318,汇总!$B673,常规版本稳定性测试结果!$X$5:$X$2318,$B673,常规版本稳定性测试结果!$E$5:$E$2318,"JV")</f>
        <v>0</v>
      </c>
      <c r="H673" s="99">
        <f>COUNTIFS(常规版本稳定性测试结果!$X$5:$X$2318,汇总!$B673,常规版本稳定性测试结果!$X$5:$X$2318,$B673,常规版本稳定性测试结果!$E$5:$E$2318,"FBU")</f>
        <v>0</v>
      </c>
      <c r="I673" s="99">
        <f>COUNTIFS(常规版本稳定性测试结果!$X$5:$X$2318,汇总!$B673,常规版本稳定性测试结果!$X$5:$X$2318,$B673,常规版本稳定性测试结果!$E$5:$E$2318,"LinuxPC")</f>
        <v>0</v>
      </c>
      <c r="J673" s="99">
        <f>COUNTIFS(常规版本稳定性测试结果!$X$5:$X$2318,汇总!$B673,常规版本稳定性测试结果!$X$5:$X$2318,$B673,常规版本稳定性测试结果!$E$5:$E$2318,"Monkey")</f>
        <v>0</v>
      </c>
    </row>
    <row r="674" spans="2:10" hidden="1" outlineLevel="1">
      <c r="B674" s="112">
        <v>43789</v>
      </c>
      <c r="C674" s="97"/>
      <c r="D674" s="97">
        <f>COUNTIFS(常规版本稳定性测试结果!$X$5:$X$2318,汇总!$B674,常规版本稳定性测试结果!$X$5:$X$2318,$B674)</f>
        <v>0</v>
      </c>
      <c r="E674" s="97">
        <f>COUNTIFS(常规版本稳定性测试结果!$X$5:$X$2318,汇总!$B674,常规版本稳定性测试结果!$X$5:$X$2318,$B674,常规版本稳定性测试结果!$AH$5:$AH$2318,"OK")</f>
        <v>0</v>
      </c>
      <c r="F674" s="98">
        <f>COUNTIFS(常规版本稳定性测试结果!$X$5:$X$2318,汇总!$B674,常规版本稳定性测试结果!$X$5:$X$2318,$B674,常规版本稳定性测试结果!$AH$5:$AH$2318,"NG")</f>
        <v>0</v>
      </c>
      <c r="G674" s="99">
        <f>COUNTIFS(常规版本稳定性测试结果!$X$5:$X$2318,汇总!$B674,常规版本稳定性测试结果!$X$5:$X$2318,$B674,常规版本稳定性测试结果!$E$5:$E$2318,"JV")</f>
        <v>0</v>
      </c>
      <c r="H674" s="99">
        <f>COUNTIFS(常规版本稳定性测试结果!$X$5:$X$2318,汇总!$B674,常规版本稳定性测试结果!$X$5:$X$2318,$B674,常规版本稳定性测试结果!$E$5:$E$2318,"FBU")</f>
        <v>0</v>
      </c>
      <c r="I674" s="99">
        <f>COUNTIFS(常规版本稳定性测试结果!$X$5:$X$2318,汇总!$B674,常规版本稳定性测试结果!$X$5:$X$2318,$B674,常规版本稳定性测试结果!$E$5:$E$2318,"LinuxPC")</f>
        <v>0</v>
      </c>
      <c r="J674" s="99">
        <f>COUNTIFS(常规版本稳定性测试结果!$X$5:$X$2318,汇总!$B674,常规版本稳定性测试结果!$X$5:$X$2318,$B674,常规版本稳定性测试结果!$E$5:$E$2318,"Monkey")</f>
        <v>0</v>
      </c>
    </row>
    <row r="675" spans="2:10" hidden="1" outlineLevel="1">
      <c r="B675" s="112">
        <v>43790</v>
      </c>
      <c r="C675" s="97"/>
      <c r="D675" s="97">
        <f>COUNTIFS(常规版本稳定性测试结果!$X$5:$X$2318,汇总!$B675,常规版本稳定性测试结果!$X$5:$X$2318,$B675)</f>
        <v>0</v>
      </c>
      <c r="E675" s="97">
        <f>COUNTIFS(常规版本稳定性测试结果!$X$5:$X$2318,汇总!$B675,常规版本稳定性测试结果!$X$5:$X$2318,$B675,常规版本稳定性测试结果!$AH$5:$AH$2318,"OK")</f>
        <v>0</v>
      </c>
      <c r="F675" s="98">
        <f>COUNTIFS(常规版本稳定性测试结果!$X$5:$X$2318,汇总!$B675,常规版本稳定性测试结果!$X$5:$X$2318,$B675,常规版本稳定性测试结果!$AH$5:$AH$2318,"NG")</f>
        <v>0</v>
      </c>
      <c r="G675" s="99">
        <f>COUNTIFS(常规版本稳定性测试结果!$X$5:$X$2318,汇总!$B675,常规版本稳定性测试结果!$X$5:$X$2318,$B675,常规版本稳定性测试结果!$E$5:$E$2318,"JV")</f>
        <v>0</v>
      </c>
      <c r="H675" s="99">
        <f>COUNTIFS(常规版本稳定性测试结果!$X$5:$X$2318,汇总!$B675,常规版本稳定性测试结果!$X$5:$X$2318,$B675,常规版本稳定性测试结果!$E$5:$E$2318,"FBU")</f>
        <v>0</v>
      </c>
      <c r="I675" s="99">
        <f>COUNTIFS(常规版本稳定性测试结果!$X$5:$X$2318,汇总!$B675,常规版本稳定性测试结果!$X$5:$X$2318,$B675,常规版本稳定性测试结果!$E$5:$E$2318,"LinuxPC")</f>
        <v>0</v>
      </c>
      <c r="J675" s="99">
        <f>COUNTIFS(常规版本稳定性测试结果!$X$5:$X$2318,汇总!$B675,常规版本稳定性测试结果!$X$5:$X$2318,$B675,常规版本稳定性测试结果!$E$5:$E$2318,"Monkey")</f>
        <v>0</v>
      </c>
    </row>
    <row r="676" spans="2:10" hidden="1" outlineLevel="1">
      <c r="B676" s="112">
        <v>43791</v>
      </c>
      <c r="C676" s="97"/>
      <c r="D676" s="97">
        <f>COUNTIFS(常规版本稳定性测试结果!$X$5:$X$2318,汇总!$B676,常规版本稳定性测试结果!$X$5:$X$2318,$B676)</f>
        <v>0</v>
      </c>
      <c r="E676" s="97">
        <f>COUNTIFS(常规版本稳定性测试结果!$X$5:$X$2318,汇总!$B676,常规版本稳定性测试结果!$X$5:$X$2318,$B676,常规版本稳定性测试结果!$AH$5:$AH$2318,"OK")</f>
        <v>0</v>
      </c>
      <c r="F676" s="98">
        <f>COUNTIFS(常规版本稳定性测试结果!$X$5:$X$2318,汇总!$B676,常规版本稳定性测试结果!$X$5:$X$2318,$B676,常规版本稳定性测试结果!$AH$5:$AH$2318,"NG")</f>
        <v>0</v>
      </c>
      <c r="G676" s="99">
        <f>COUNTIFS(常规版本稳定性测试结果!$X$5:$X$2318,汇总!$B676,常规版本稳定性测试结果!$X$5:$X$2318,$B676,常规版本稳定性测试结果!$E$5:$E$2318,"JV")</f>
        <v>0</v>
      </c>
      <c r="H676" s="99">
        <f>COUNTIFS(常规版本稳定性测试结果!$X$5:$X$2318,汇总!$B676,常规版本稳定性测试结果!$X$5:$X$2318,$B676,常规版本稳定性测试结果!$E$5:$E$2318,"FBU")</f>
        <v>0</v>
      </c>
      <c r="I676" s="99">
        <f>COUNTIFS(常规版本稳定性测试结果!$X$5:$X$2318,汇总!$B676,常规版本稳定性测试结果!$X$5:$X$2318,$B676,常规版本稳定性测试结果!$E$5:$E$2318,"LinuxPC")</f>
        <v>0</v>
      </c>
      <c r="J676" s="99">
        <f>COUNTIFS(常规版本稳定性测试结果!$X$5:$X$2318,汇总!$B676,常规版本稳定性测试结果!$X$5:$X$2318,$B676,常规版本稳定性测试结果!$E$5:$E$2318,"Monkey")</f>
        <v>0</v>
      </c>
    </row>
    <row r="677" spans="2:10" hidden="1" outlineLevel="1">
      <c r="B677" s="112">
        <v>43792</v>
      </c>
      <c r="C677" s="97"/>
      <c r="D677" s="97">
        <f>COUNTIFS(常规版本稳定性测试结果!$X$5:$X$2318,汇总!$B677,常规版本稳定性测试结果!$X$5:$X$2318,$B677)</f>
        <v>0</v>
      </c>
      <c r="E677" s="97">
        <f>COUNTIFS(常规版本稳定性测试结果!$X$5:$X$2318,汇总!$B677,常规版本稳定性测试结果!$X$5:$X$2318,$B677,常规版本稳定性测试结果!$AH$5:$AH$2318,"OK")</f>
        <v>0</v>
      </c>
      <c r="F677" s="98">
        <f>COUNTIFS(常规版本稳定性测试结果!$X$5:$X$2318,汇总!$B677,常规版本稳定性测试结果!$X$5:$X$2318,$B677,常规版本稳定性测试结果!$AH$5:$AH$2318,"NG")</f>
        <v>0</v>
      </c>
      <c r="G677" s="99">
        <f>COUNTIFS(常规版本稳定性测试结果!$X$5:$X$2318,汇总!$B677,常规版本稳定性测试结果!$X$5:$X$2318,$B677,常规版本稳定性测试结果!$E$5:$E$2318,"JV")</f>
        <v>0</v>
      </c>
      <c r="H677" s="99">
        <f>COUNTIFS(常规版本稳定性测试结果!$X$5:$X$2318,汇总!$B677,常规版本稳定性测试结果!$X$5:$X$2318,$B677,常规版本稳定性测试结果!$E$5:$E$2318,"FBU")</f>
        <v>0</v>
      </c>
      <c r="I677" s="99">
        <f>COUNTIFS(常规版本稳定性测试结果!$X$5:$X$2318,汇总!$B677,常规版本稳定性测试结果!$X$5:$X$2318,$B677,常规版本稳定性测试结果!$E$5:$E$2318,"LinuxPC")</f>
        <v>0</v>
      </c>
      <c r="J677" s="99">
        <f>COUNTIFS(常规版本稳定性测试结果!$X$5:$X$2318,汇总!$B677,常规版本稳定性测试结果!$X$5:$X$2318,$B677,常规版本稳定性测试结果!$E$5:$E$2318,"Monkey")</f>
        <v>0</v>
      </c>
    </row>
    <row r="678" spans="2:10" hidden="1" outlineLevel="1">
      <c r="B678" s="112">
        <v>43793</v>
      </c>
      <c r="C678" s="97"/>
      <c r="D678" s="97">
        <f>COUNTIFS(常规版本稳定性测试结果!$X$5:$X$2318,汇总!$B678,常规版本稳定性测试结果!$X$5:$X$2318,$B678)</f>
        <v>0</v>
      </c>
      <c r="E678" s="97">
        <f>COUNTIFS(常规版本稳定性测试结果!$X$5:$X$2318,汇总!$B678,常规版本稳定性测试结果!$X$5:$X$2318,$B678,常规版本稳定性测试结果!$AH$5:$AH$2318,"OK")</f>
        <v>0</v>
      </c>
      <c r="F678" s="98">
        <f>COUNTIFS(常规版本稳定性测试结果!$X$5:$X$2318,汇总!$B678,常规版本稳定性测试结果!$X$5:$X$2318,$B678,常规版本稳定性测试结果!$AH$5:$AH$2318,"NG")</f>
        <v>0</v>
      </c>
      <c r="G678" s="99">
        <f>COUNTIFS(常规版本稳定性测试结果!$X$5:$X$2318,汇总!$B678,常规版本稳定性测试结果!$X$5:$X$2318,$B678,常规版本稳定性测试结果!$E$5:$E$2318,"JV")</f>
        <v>0</v>
      </c>
      <c r="H678" s="99">
        <f>COUNTIFS(常规版本稳定性测试结果!$X$5:$X$2318,汇总!$B678,常规版本稳定性测试结果!$X$5:$X$2318,$B678,常规版本稳定性测试结果!$E$5:$E$2318,"FBU")</f>
        <v>0</v>
      </c>
      <c r="I678" s="99">
        <f>COUNTIFS(常规版本稳定性测试结果!$X$5:$X$2318,汇总!$B678,常规版本稳定性测试结果!$X$5:$X$2318,$B678,常规版本稳定性测试结果!$E$5:$E$2318,"LinuxPC")</f>
        <v>0</v>
      </c>
      <c r="J678" s="99">
        <f>COUNTIFS(常规版本稳定性测试结果!$X$5:$X$2318,汇总!$B678,常规版本稳定性测试结果!$X$5:$X$2318,$B678,常规版本稳定性测试结果!$E$5:$E$2318,"Monkey")</f>
        <v>0</v>
      </c>
    </row>
    <row r="679" spans="2:10" hidden="1" outlineLevel="1">
      <c r="B679" s="112">
        <v>43794</v>
      </c>
      <c r="C679" s="97"/>
      <c r="D679" s="97">
        <f>COUNTIFS(常规版本稳定性测试结果!$X$5:$X$2318,汇总!$B679,常规版本稳定性测试结果!$X$5:$X$2318,$B679)</f>
        <v>0</v>
      </c>
      <c r="E679" s="97">
        <f>COUNTIFS(常规版本稳定性测试结果!$X$5:$X$2318,汇总!$B679,常规版本稳定性测试结果!$X$5:$X$2318,$B679,常规版本稳定性测试结果!$AH$5:$AH$2318,"OK")</f>
        <v>0</v>
      </c>
      <c r="F679" s="98">
        <f>COUNTIFS(常规版本稳定性测试结果!$X$5:$X$2318,汇总!$B679,常规版本稳定性测试结果!$X$5:$X$2318,$B679,常规版本稳定性测试结果!$AH$5:$AH$2318,"NG")</f>
        <v>0</v>
      </c>
      <c r="G679" s="99">
        <f>COUNTIFS(常规版本稳定性测试结果!$X$5:$X$2318,汇总!$B679,常规版本稳定性测试结果!$X$5:$X$2318,$B679,常规版本稳定性测试结果!$E$5:$E$2318,"JV")</f>
        <v>0</v>
      </c>
      <c r="H679" s="99">
        <f>COUNTIFS(常规版本稳定性测试结果!$X$5:$X$2318,汇总!$B679,常规版本稳定性测试结果!$X$5:$X$2318,$B679,常规版本稳定性测试结果!$E$5:$E$2318,"FBU")</f>
        <v>0</v>
      </c>
      <c r="I679" s="99">
        <f>COUNTIFS(常规版本稳定性测试结果!$X$5:$X$2318,汇总!$B679,常规版本稳定性测试结果!$X$5:$X$2318,$B679,常规版本稳定性测试结果!$E$5:$E$2318,"LinuxPC")</f>
        <v>0</v>
      </c>
      <c r="J679" s="99">
        <f>COUNTIFS(常规版本稳定性测试结果!$X$5:$X$2318,汇总!$B679,常规版本稳定性测试结果!$X$5:$X$2318,$B679,常规版本稳定性测试结果!$E$5:$E$2318,"Monkey")</f>
        <v>0</v>
      </c>
    </row>
    <row r="680" spans="2:10" hidden="1" outlineLevel="1">
      <c r="B680" s="112">
        <v>43795</v>
      </c>
      <c r="C680" s="97"/>
      <c r="D680" s="97">
        <f>COUNTIFS(常规版本稳定性测试结果!$X$5:$X$2318,汇总!$B680,常规版本稳定性测试结果!$X$5:$X$2318,$B680)</f>
        <v>0</v>
      </c>
      <c r="E680" s="97">
        <f>COUNTIFS(常规版本稳定性测试结果!$X$5:$X$2318,汇总!$B680,常规版本稳定性测试结果!$X$5:$X$2318,$B680,常规版本稳定性测试结果!$AH$5:$AH$2318,"OK")</f>
        <v>0</v>
      </c>
      <c r="F680" s="98">
        <f>COUNTIFS(常规版本稳定性测试结果!$X$5:$X$2318,汇总!$B680,常规版本稳定性测试结果!$X$5:$X$2318,$B680,常规版本稳定性测试结果!$AH$5:$AH$2318,"NG")</f>
        <v>0</v>
      </c>
      <c r="G680" s="99">
        <f>COUNTIFS(常规版本稳定性测试结果!$X$5:$X$2318,汇总!$B680,常规版本稳定性测试结果!$X$5:$X$2318,$B680,常规版本稳定性测试结果!$E$5:$E$2318,"JV")</f>
        <v>0</v>
      </c>
      <c r="H680" s="99">
        <f>COUNTIFS(常规版本稳定性测试结果!$X$5:$X$2318,汇总!$B680,常规版本稳定性测试结果!$X$5:$X$2318,$B680,常规版本稳定性测试结果!$E$5:$E$2318,"FBU")</f>
        <v>0</v>
      </c>
      <c r="I680" s="99">
        <f>COUNTIFS(常规版本稳定性测试结果!$X$5:$X$2318,汇总!$B680,常规版本稳定性测试结果!$X$5:$X$2318,$B680,常规版本稳定性测试结果!$E$5:$E$2318,"LinuxPC")</f>
        <v>0</v>
      </c>
      <c r="J680" s="99">
        <f>COUNTIFS(常规版本稳定性测试结果!$X$5:$X$2318,汇总!$B680,常规版本稳定性测试结果!$X$5:$X$2318,$B680,常规版本稳定性测试结果!$E$5:$E$2318,"Monkey")</f>
        <v>0</v>
      </c>
    </row>
    <row r="681" spans="2:10" hidden="1" outlineLevel="1">
      <c r="B681" s="112">
        <v>43796</v>
      </c>
      <c r="C681" s="97"/>
      <c r="D681" s="97">
        <f>COUNTIFS(常规版本稳定性测试结果!$X$5:$X$2318,汇总!$B681,常规版本稳定性测试结果!$X$5:$X$2318,$B681)</f>
        <v>0</v>
      </c>
      <c r="E681" s="97">
        <f>COUNTIFS(常规版本稳定性测试结果!$X$5:$X$2318,汇总!$B681,常规版本稳定性测试结果!$X$5:$X$2318,$B681,常规版本稳定性测试结果!$AH$5:$AH$2318,"OK")</f>
        <v>0</v>
      </c>
      <c r="F681" s="98">
        <f>COUNTIFS(常规版本稳定性测试结果!$X$5:$X$2318,汇总!$B681,常规版本稳定性测试结果!$X$5:$X$2318,$B681,常规版本稳定性测试结果!$AH$5:$AH$2318,"NG")</f>
        <v>0</v>
      </c>
      <c r="G681" s="99">
        <f>COUNTIFS(常规版本稳定性测试结果!$X$5:$X$2318,汇总!$B681,常规版本稳定性测试结果!$X$5:$X$2318,$B681,常规版本稳定性测试结果!$E$5:$E$2318,"JV")</f>
        <v>0</v>
      </c>
      <c r="H681" s="99">
        <f>COUNTIFS(常规版本稳定性测试结果!$X$5:$X$2318,汇总!$B681,常规版本稳定性测试结果!$X$5:$X$2318,$B681,常规版本稳定性测试结果!$E$5:$E$2318,"FBU")</f>
        <v>0</v>
      </c>
      <c r="I681" s="99">
        <f>COUNTIFS(常规版本稳定性测试结果!$X$5:$X$2318,汇总!$B681,常规版本稳定性测试结果!$X$5:$X$2318,$B681,常规版本稳定性测试结果!$E$5:$E$2318,"LinuxPC")</f>
        <v>0</v>
      </c>
      <c r="J681" s="99">
        <f>COUNTIFS(常规版本稳定性测试结果!$X$5:$X$2318,汇总!$B681,常规版本稳定性测试结果!$X$5:$X$2318,$B681,常规版本稳定性测试结果!$E$5:$E$2318,"Monkey")</f>
        <v>0</v>
      </c>
    </row>
    <row r="682" spans="2:10" hidden="1" outlineLevel="1">
      <c r="B682" s="112">
        <v>43797</v>
      </c>
      <c r="C682" s="97"/>
      <c r="D682" s="97">
        <f>COUNTIFS(常规版本稳定性测试结果!$X$5:$X$2318,汇总!$B682,常规版本稳定性测试结果!$X$5:$X$2318,$B682)</f>
        <v>0</v>
      </c>
      <c r="E682" s="97">
        <f>COUNTIFS(常规版本稳定性测试结果!$X$5:$X$2318,汇总!$B682,常规版本稳定性测试结果!$X$5:$X$2318,$B682,常规版本稳定性测试结果!$AH$5:$AH$2318,"OK")</f>
        <v>0</v>
      </c>
      <c r="F682" s="98">
        <f>COUNTIFS(常规版本稳定性测试结果!$X$5:$X$2318,汇总!$B682,常规版本稳定性测试结果!$X$5:$X$2318,$B682,常规版本稳定性测试结果!$AH$5:$AH$2318,"NG")</f>
        <v>0</v>
      </c>
      <c r="G682" s="99">
        <f>COUNTIFS(常规版本稳定性测试结果!$X$5:$X$2318,汇总!$B682,常规版本稳定性测试结果!$X$5:$X$2318,$B682,常规版本稳定性测试结果!$E$5:$E$2318,"JV")</f>
        <v>0</v>
      </c>
      <c r="H682" s="99">
        <f>COUNTIFS(常规版本稳定性测试结果!$X$5:$X$2318,汇总!$B682,常规版本稳定性测试结果!$X$5:$X$2318,$B682,常规版本稳定性测试结果!$E$5:$E$2318,"FBU")</f>
        <v>0</v>
      </c>
      <c r="I682" s="99">
        <f>COUNTIFS(常规版本稳定性测试结果!$X$5:$X$2318,汇总!$B682,常规版本稳定性测试结果!$X$5:$X$2318,$B682,常规版本稳定性测试结果!$E$5:$E$2318,"LinuxPC")</f>
        <v>0</v>
      </c>
      <c r="J682" s="99">
        <f>COUNTIFS(常规版本稳定性测试结果!$X$5:$X$2318,汇总!$B682,常规版本稳定性测试结果!$X$5:$X$2318,$B682,常规版本稳定性测试结果!$E$5:$E$2318,"Monkey")</f>
        <v>0</v>
      </c>
    </row>
    <row r="683" spans="2:10" hidden="1" outlineLevel="1">
      <c r="B683" s="112">
        <v>43798</v>
      </c>
      <c r="C683" s="97"/>
      <c r="D683" s="97">
        <f>COUNTIFS(常规版本稳定性测试结果!$X$5:$X$2318,汇总!$B683,常规版本稳定性测试结果!$X$5:$X$2318,$B683)</f>
        <v>0</v>
      </c>
      <c r="E683" s="97">
        <f>COUNTIFS(常规版本稳定性测试结果!$X$5:$X$2318,汇总!$B683,常规版本稳定性测试结果!$X$5:$X$2318,$B683,常规版本稳定性测试结果!$AH$5:$AH$2318,"OK")</f>
        <v>0</v>
      </c>
      <c r="F683" s="98">
        <f>COUNTIFS(常规版本稳定性测试结果!$X$5:$X$2318,汇总!$B683,常规版本稳定性测试结果!$X$5:$X$2318,$B683,常规版本稳定性测试结果!$AH$5:$AH$2318,"NG")</f>
        <v>0</v>
      </c>
      <c r="G683" s="99">
        <f>COUNTIFS(常规版本稳定性测试结果!$X$5:$X$2318,汇总!$B683,常规版本稳定性测试结果!$X$5:$X$2318,$B683,常规版本稳定性测试结果!$E$5:$E$2318,"JV")</f>
        <v>0</v>
      </c>
      <c r="H683" s="99">
        <f>COUNTIFS(常规版本稳定性测试结果!$X$5:$X$2318,汇总!$B683,常规版本稳定性测试结果!$X$5:$X$2318,$B683,常规版本稳定性测试结果!$E$5:$E$2318,"FBU")</f>
        <v>0</v>
      </c>
      <c r="I683" s="99">
        <f>COUNTIFS(常规版本稳定性测试结果!$X$5:$X$2318,汇总!$B683,常规版本稳定性测试结果!$X$5:$X$2318,$B683,常规版本稳定性测试结果!$E$5:$E$2318,"LinuxPC")</f>
        <v>0</v>
      </c>
      <c r="J683" s="99">
        <f>COUNTIFS(常规版本稳定性测试结果!$X$5:$X$2318,汇总!$B683,常规版本稳定性测试结果!$X$5:$X$2318,$B683,常规版本稳定性测试结果!$E$5:$E$2318,"Monkey")</f>
        <v>0</v>
      </c>
    </row>
    <row r="684" spans="2:10" hidden="1" outlineLevel="1">
      <c r="B684" s="112">
        <v>43799</v>
      </c>
      <c r="C684" s="97"/>
      <c r="D684" s="97">
        <f>COUNTIFS(常规版本稳定性测试结果!$X$5:$X$2318,汇总!$B684,常规版本稳定性测试结果!$X$5:$X$2318,$B684)</f>
        <v>0</v>
      </c>
      <c r="E684" s="97">
        <f>COUNTIFS(常规版本稳定性测试结果!$X$5:$X$2318,汇总!$B684,常规版本稳定性测试结果!$X$5:$X$2318,$B684,常规版本稳定性测试结果!$AH$5:$AH$2318,"OK")</f>
        <v>0</v>
      </c>
      <c r="F684" s="98">
        <f>COUNTIFS(常规版本稳定性测试结果!$X$5:$X$2318,汇总!$B684,常规版本稳定性测试结果!$X$5:$X$2318,$B684,常规版本稳定性测试结果!$AH$5:$AH$2318,"NG")</f>
        <v>0</v>
      </c>
      <c r="G684" s="99">
        <f>COUNTIFS(常规版本稳定性测试结果!$X$5:$X$2318,汇总!$B684,常规版本稳定性测试结果!$X$5:$X$2318,$B684,常规版本稳定性测试结果!$E$5:$E$2318,"JV")</f>
        <v>0</v>
      </c>
      <c r="H684" s="99">
        <f>COUNTIFS(常规版本稳定性测试结果!$X$5:$X$2318,汇总!$B684,常规版本稳定性测试结果!$X$5:$X$2318,$B684,常规版本稳定性测试结果!$E$5:$E$2318,"FBU")</f>
        <v>0</v>
      </c>
      <c r="I684" s="99">
        <f>COUNTIFS(常规版本稳定性测试结果!$X$5:$X$2318,汇总!$B684,常规版本稳定性测试结果!$X$5:$X$2318,$B684,常规版本稳定性测试结果!$E$5:$E$2318,"LinuxPC")</f>
        <v>0</v>
      </c>
      <c r="J684" s="99">
        <f>COUNTIFS(常规版本稳定性测试结果!$X$5:$X$2318,汇总!$B684,常规版本稳定性测试结果!$X$5:$X$2318,$B684,常规版本稳定性测试结果!$E$5:$E$2318,"Monkey")</f>
        <v>0</v>
      </c>
    </row>
    <row r="685" spans="2:10" collapsed="1">
      <c r="B685" s="112">
        <v>43800</v>
      </c>
      <c r="C685" s="97"/>
      <c r="D685" s="97">
        <f>COUNTIFS(常规版本稳定性测试结果!$X$5:$X$2318,汇总!$B685,常规版本稳定性测试结果!$X$5:$X$2318,$B685)</f>
        <v>0</v>
      </c>
      <c r="E685" s="97">
        <f>COUNTIFS(常规版本稳定性测试结果!$X$5:$X$2318,汇总!$B685,常规版本稳定性测试结果!$X$5:$X$2318,$B685,常规版本稳定性测试结果!$AH$5:$AH$2318,"OK")</f>
        <v>0</v>
      </c>
      <c r="F685" s="98">
        <f>COUNTIFS(常规版本稳定性测试结果!$X$5:$X$2318,汇总!$B685,常规版本稳定性测试结果!$X$5:$X$2318,$B685,常规版本稳定性测试结果!$AH$5:$AH$2318,"NG")</f>
        <v>0</v>
      </c>
      <c r="G685" s="99">
        <f>COUNTIFS(常规版本稳定性测试结果!$X$5:$X$2318,汇总!$B685,常规版本稳定性测试结果!$X$5:$X$2318,$B685,常规版本稳定性测试结果!$E$5:$E$2318,"JV")</f>
        <v>0</v>
      </c>
      <c r="H685" s="99">
        <f>COUNTIFS(常规版本稳定性测试结果!$X$5:$X$2318,汇总!$B685,常规版本稳定性测试结果!$X$5:$X$2318,$B685,常规版本稳定性测试结果!$E$5:$E$2318,"FBU")</f>
        <v>0</v>
      </c>
      <c r="I685" s="99">
        <f>COUNTIFS(常规版本稳定性测试结果!$X$5:$X$2318,汇总!$B685,常规版本稳定性测试结果!$X$5:$X$2318,$B685,常规版本稳定性测试结果!$E$5:$E$2318,"LinuxPC")</f>
        <v>0</v>
      </c>
      <c r="J685" s="99">
        <f>COUNTIFS(常规版本稳定性测试结果!$X$5:$X$2318,汇总!$B685,常规版本稳定性测试结果!$X$5:$X$2318,$B685,常规版本稳定性测试结果!$E$5:$E$2318,"Monkey")</f>
        <v>0</v>
      </c>
    </row>
    <row r="686" spans="2:10" hidden="1" outlineLevel="1">
      <c r="B686" s="112">
        <v>43801</v>
      </c>
      <c r="C686" s="97"/>
      <c r="D686" s="97">
        <f>COUNTIFS(常规版本稳定性测试结果!$X$5:$X$2318,汇总!$B686,常规版本稳定性测试结果!$X$5:$X$2318,$B686)</f>
        <v>0</v>
      </c>
      <c r="E686" s="97">
        <f>COUNTIFS(常规版本稳定性测试结果!$X$5:$X$2318,汇总!$B686,常规版本稳定性测试结果!$X$5:$X$2318,$B686,常规版本稳定性测试结果!$AH$5:$AH$2318,"OK")</f>
        <v>0</v>
      </c>
      <c r="F686" s="98">
        <f>COUNTIFS(常规版本稳定性测试结果!$X$5:$X$2318,汇总!$B686,常规版本稳定性测试结果!$X$5:$X$2318,$B686,常规版本稳定性测试结果!$AH$5:$AH$2318,"NG")</f>
        <v>0</v>
      </c>
      <c r="G686" s="99">
        <f>COUNTIFS(常规版本稳定性测试结果!$X$5:$X$2318,汇总!$B686,常规版本稳定性测试结果!$X$5:$X$2318,$B686,常规版本稳定性测试结果!$E$5:$E$2318,"JV")</f>
        <v>0</v>
      </c>
      <c r="H686" s="99">
        <f>COUNTIFS(常规版本稳定性测试结果!$X$5:$X$2318,汇总!$B686,常规版本稳定性测试结果!$X$5:$X$2318,$B686,常规版本稳定性测试结果!$E$5:$E$2318,"FBU")</f>
        <v>0</v>
      </c>
      <c r="I686" s="99">
        <f>COUNTIFS(常规版本稳定性测试结果!$X$5:$X$2318,汇总!$B686,常规版本稳定性测试结果!$X$5:$X$2318,$B686,常规版本稳定性测试结果!$E$5:$E$2318,"LinuxPC")</f>
        <v>0</v>
      </c>
      <c r="J686" s="99">
        <f>COUNTIFS(常规版本稳定性测试结果!$X$5:$X$2318,汇总!$B686,常规版本稳定性测试结果!$X$5:$X$2318,$B686,常规版本稳定性测试结果!$E$5:$E$2318,"Monkey")</f>
        <v>0</v>
      </c>
    </row>
    <row r="687" spans="2:10" hidden="1" outlineLevel="1">
      <c r="B687" s="112">
        <v>43802</v>
      </c>
      <c r="C687" s="97"/>
      <c r="D687" s="97">
        <f>COUNTIFS(常规版本稳定性测试结果!$X$5:$X$2318,汇总!$B687,常规版本稳定性测试结果!$X$5:$X$2318,$B687)</f>
        <v>0</v>
      </c>
      <c r="E687" s="97">
        <f>COUNTIFS(常规版本稳定性测试结果!$X$5:$X$2318,汇总!$B687,常规版本稳定性测试结果!$X$5:$X$2318,$B687,常规版本稳定性测试结果!$AH$5:$AH$2318,"OK")</f>
        <v>0</v>
      </c>
      <c r="F687" s="98">
        <f>COUNTIFS(常规版本稳定性测试结果!$X$5:$X$2318,汇总!$B687,常规版本稳定性测试结果!$X$5:$X$2318,$B687,常规版本稳定性测试结果!$AH$5:$AH$2318,"NG")</f>
        <v>0</v>
      </c>
      <c r="G687" s="99">
        <f>COUNTIFS(常规版本稳定性测试结果!$X$5:$X$2318,汇总!$B687,常规版本稳定性测试结果!$X$5:$X$2318,$B687,常规版本稳定性测试结果!$E$5:$E$2318,"JV")</f>
        <v>0</v>
      </c>
      <c r="H687" s="99">
        <f>COUNTIFS(常规版本稳定性测试结果!$X$5:$X$2318,汇总!$B687,常规版本稳定性测试结果!$X$5:$X$2318,$B687,常规版本稳定性测试结果!$E$5:$E$2318,"FBU")</f>
        <v>0</v>
      </c>
      <c r="I687" s="99">
        <f>COUNTIFS(常规版本稳定性测试结果!$X$5:$X$2318,汇总!$B687,常规版本稳定性测试结果!$X$5:$X$2318,$B687,常规版本稳定性测试结果!$E$5:$E$2318,"LinuxPC")</f>
        <v>0</v>
      </c>
      <c r="J687" s="99">
        <f>COUNTIFS(常规版本稳定性测试结果!$X$5:$X$2318,汇总!$B687,常规版本稳定性测试结果!$X$5:$X$2318,$B687,常规版本稳定性测试结果!$E$5:$E$2318,"Monkey")</f>
        <v>0</v>
      </c>
    </row>
    <row r="688" spans="2:10" hidden="1" outlineLevel="1">
      <c r="B688" s="112">
        <v>43803</v>
      </c>
      <c r="C688" s="97"/>
      <c r="D688" s="97">
        <f>COUNTIFS(常规版本稳定性测试结果!$X$5:$X$2318,汇总!$B688,常规版本稳定性测试结果!$X$5:$X$2318,$B688)</f>
        <v>0</v>
      </c>
      <c r="E688" s="97">
        <f>COUNTIFS(常规版本稳定性测试结果!$X$5:$X$2318,汇总!$B688,常规版本稳定性测试结果!$X$5:$X$2318,$B688,常规版本稳定性测试结果!$AH$5:$AH$2318,"OK")</f>
        <v>0</v>
      </c>
      <c r="F688" s="98">
        <f>COUNTIFS(常规版本稳定性测试结果!$X$5:$X$2318,汇总!$B688,常规版本稳定性测试结果!$X$5:$X$2318,$B688,常规版本稳定性测试结果!$AH$5:$AH$2318,"NG")</f>
        <v>0</v>
      </c>
      <c r="G688" s="99">
        <f>COUNTIFS(常规版本稳定性测试结果!$X$5:$X$2318,汇总!$B688,常规版本稳定性测试结果!$X$5:$X$2318,$B688,常规版本稳定性测试结果!$E$5:$E$2318,"JV")</f>
        <v>0</v>
      </c>
      <c r="H688" s="99">
        <f>COUNTIFS(常规版本稳定性测试结果!$X$5:$X$2318,汇总!$B688,常规版本稳定性测试结果!$X$5:$X$2318,$B688,常规版本稳定性测试结果!$E$5:$E$2318,"FBU")</f>
        <v>0</v>
      </c>
      <c r="I688" s="99">
        <f>COUNTIFS(常规版本稳定性测试结果!$X$5:$X$2318,汇总!$B688,常规版本稳定性测试结果!$X$5:$X$2318,$B688,常规版本稳定性测试结果!$E$5:$E$2318,"LinuxPC")</f>
        <v>0</v>
      </c>
      <c r="J688" s="99">
        <f>COUNTIFS(常规版本稳定性测试结果!$X$5:$X$2318,汇总!$B688,常规版本稳定性测试结果!$X$5:$X$2318,$B688,常规版本稳定性测试结果!$E$5:$E$2318,"Monkey")</f>
        <v>0</v>
      </c>
    </row>
    <row r="689" spans="2:10" hidden="1" outlineLevel="1">
      <c r="B689" s="112">
        <v>43804</v>
      </c>
      <c r="C689" s="97"/>
      <c r="D689" s="97">
        <f>COUNTIFS(常规版本稳定性测试结果!$X$5:$X$2318,汇总!$B689,常规版本稳定性测试结果!$X$5:$X$2318,$B689)</f>
        <v>0</v>
      </c>
      <c r="E689" s="97">
        <f>COUNTIFS(常规版本稳定性测试结果!$X$5:$X$2318,汇总!$B689,常规版本稳定性测试结果!$X$5:$X$2318,$B689,常规版本稳定性测试结果!$AH$5:$AH$2318,"OK")</f>
        <v>0</v>
      </c>
      <c r="F689" s="98">
        <f>COUNTIFS(常规版本稳定性测试结果!$X$5:$X$2318,汇总!$B689,常规版本稳定性测试结果!$X$5:$X$2318,$B689,常规版本稳定性测试结果!$AH$5:$AH$2318,"NG")</f>
        <v>0</v>
      </c>
      <c r="G689" s="99">
        <f>COUNTIFS(常规版本稳定性测试结果!$X$5:$X$2318,汇总!$B689,常规版本稳定性测试结果!$X$5:$X$2318,$B689,常规版本稳定性测试结果!$E$5:$E$2318,"JV")</f>
        <v>0</v>
      </c>
      <c r="H689" s="99">
        <f>COUNTIFS(常规版本稳定性测试结果!$X$5:$X$2318,汇总!$B689,常规版本稳定性测试结果!$X$5:$X$2318,$B689,常规版本稳定性测试结果!$E$5:$E$2318,"FBU")</f>
        <v>0</v>
      </c>
      <c r="I689" s="99">
        <f>COUNTIFS(常规版本稳定性测试结果!$X$5:$X$2318,汇总!$B689,常规版本稳定性测试结果!$X$5:$X$2318,$B689,常规版本稳定性测试结果!$E$5:$E$2318,"LinuxPC")</f>
        <v>0</v>
      </c>
      <c r="J689" s="99">
        <f>COUNTIFS(常规版本稳定性测试结果!$X$5:$X$2318,汇总!$B689,常规版本稳定性测试结果!$X$5:$X$2318,$B689,常规版本稳定性测试结果!$E$5:$E$2318,"Monkey")</f>
        <v>0</v>
      </c>
    </row>
    <row r="690" spans="2:10" hidden="1" outlineLevel="1">
      <c r="B690" s="112">
        <v>43805</v>
      </c>
      <c r="C690" s="97"/>
      <c r="D690" s="97">
        <f>COUNTIFS(常规版本稳定性测试结果!$X$5:$X$2318,汇总!$B690,常规版本稳定性测试结果!$X$5:$X$2318,$B690)</f>
        <v>0</v>
      </c>
      <c r="E690" s="97">
        <f>COUNTIFS(常规版本稳定性测试结果!$X$5:$X$2318,汇总!$B690,常规版本稳定性测试结果!$X$5:$X$2318,$B690,常规版本稳定性测试结果!$AH$5:$AH$2318,"OK")</f>
        <v>0</v>
      </c>
      <c r="F690" s="98">
        <f>COUNTIFS(常规版本稳定性测试结果!$X$5:$X$2318,汇总!$B690,常规版本稳定性测试结果!$X$5:$X$2318,$B690,常规版本稳定性测试结果!$AH$5:$AH$2318,"NG")</f>
        <v>0</v>
      </c>
      <c r="G690" s="99">
        <f>COUNTIFS(常规版本稳定性测试结果!$X$5:$X$2318,汇总!$B690,常规版本稳定性测试结果!$X$5:$X$2318,$B690,常规版本稳定性测试结果!$E$5:$E$2318,"JV")</f>
        <v>0</v>
      </c>
      <c r="H690" s="99">
        <f>COUNTIFS(常规版本稳定性测试结果!$X$5:$X$2318,汇总!$B690,常规版本稳定性测试结果!$X$5:$X$2318,$B690,常规版本稳定性测试结果!$E$5:$E$2318,"FBU")</f>
        <v>0</v>
      </c>
      <c r="I690" s="99">
        <f>COUNTIFS(常规版本稳定性测试结果!$X$5:$X$2318,汇总!$B690,常规版本稳定性测试结果!$X$5:$X$2318,$B690,常规版本稳定性测试结果!$E$5:$E$2318,"LinuxPC")</f>
        <v>0</v>
      </c>
      <c r="J690" s="99">
        <f>COUNTIFS(常规版本稳定性测试结果!$X$5:$X$2318,汇总!$B690,常规版本稳定性测试结果!$X$5:$X$2318,$B690,常规版本稳定性测试结果!$E$5:$E$2318,"Monkey")</f>
        <v>0</v>
      </c>
    </row>
    <row r="691" spans="2:10" hidden="1" outlineLevel="1">
      <c r="B691" s="112">
        <v>43806</v>
      </c>
      <c r="C691" s="97"/>
      <c r="D691" s="97">
        <f>COUNTIFS(常规版本稳定性测试结果!$X$5:$X$2318,汇总!$B691,常规版本稳定性测试结果!$X$5:$X$2318,$B691)</f>
        <v>0</v>
      </c>
      <c r="E691" s="97">
        <f>COUNTIFS(常规版本稳定性测试结果!$X$5:$X$2318,汇总!$B691,常规版本稳定性测试结果!$X$5:$X$2318,$B691,常规版本稳定性测试结果!$AH$5:$AH$2318,"OK")</f>
        <v>0</v>
      </c>
      <c r="F691" s="98">
        <f>COUNTIFS(常规版本稳定性测试结果!$X$5:$X$2318,汇总!$B691,常规版本稳定性测试结果!$X$5:$X$2318,$B691,常规版本稳定性测试结果!$AH$5:$AH$2318,"NG")</f>
        <v>0</v>
      </c>
      <c r="G691" s="99">
        <f>COUNTIFS(常规版本稳定性测试结果!$X$5:$X$2318,汇总!$B691,常规版本稳定性测试结果!$X$5:$X$2318,$B691,常规版本稳定性测试结果!$E$5:$E$2318,"JV")</f>
        <v>0</v>
      </c>
      <c r="H691" s="99">
        <f>COUNTIFS(常规版本稳定性测试结果!$X$5:$X$2318,汇总!$B691,常规版本稳定性测试结果!$X$5:$X$2318,$B691,常规版本稳定性测试结果!$E$5:$E$2318,"FBU")</f>
        <v>0</v>
      </c>
      <c r="I691" s="99">
        <f>COUNTIFS(常规版本稳定性测试结果!$X$5:$X$2318,汇总!$B691,常规版本稳定性测试结果!$X$5:$X$2318,$B691,常规版本稳定性测试结果!$E$5:$E$2318,"LinuxPC")</f>
        <v>0</v>
      </c>
      <c r="J691" s="99">
        <f>COUNTIFS(常规版本稳定性测试结果!$X$5:$X$2318,汇总!$B691,常规版本稳定性测试结果!$X$5:$X$2318,$B691,常规版本稳定性测试结果!$E$5:$E$2318,"Monkey")</f>
        <v>0</v>
      </c>
    </row>
    <row r="692" spans="2:10" hidden="1" outlineLevel="1">
      <c r="B692" s="112">
        <v>43807</v>
      </c>
      <c r="C692" s="97"/>
      <c r="D692" s="97">
        <f>COUNTIFS(常规版本稳定性测试结果!$X$5:$X$2318,汇总!$B692,常规版本稳定性测试结果!$X$5:$X$2318,$B692)</f>
        <v>0</v>
      </c>
      <c r="E692" s="97">
        <f>COUNTIFS(常规版本稳定性测试结果!$X$5:$X$2318,汇总!$B692,常规版本稳定性测试结果!$X$5:$X$2318,$B692,常规版本稳定性测试结果!$AH$5:$AH$2318,"OK")</f>
        <v>0</v>
      </c>
      <c r="F692" s="98">
        <f>COUNTIFS(常规版本稳定性测试结果!$X$5:$X$2318,汇总!$B692,常规版本稳定性测试结果!$X$5:$X$2318,$B692,常规版本稳定性测试结果!$AH$5:$AH$2318,"NG")</f>
        <v>0</v>
      </c>
      <c r="G692" s="99">
        <f>COUNTIFS(常规版本稳定性测试结果!$X$5:$X$2318,汇总!$B692,常规版本稳定性测试结果!$X$5:$X$2318,$B692,常规版本稳定性测试结果!$E$5:$E$2318,"JV")</f>
        <v>0</v>
      </c>
      <c r="H692" s="99">
        <f>COUNTIFS(常规版本稳定性测试结果!$X$5:$X$2318,汇总!$B692,常规版本稳定性测试结果!$X$5:$X$2318,$B692,常规版本稳定性测试结果!$E$5:$E$2318,"FBU")</f>
        <v>0</v>
      </c>
      <c r="I692" s="99">
        <f>COUNTIFS(常规版本稳定性测试结果!$X$5:$X$2318,汇总!$B692,常规版本稳定性测试结果!$X$5:$X$2318,$B692,常规版本稳定性测试结果!$E$5:$E$2318,"LinuxPC")</f>
        <v>0</v>
      </c>
      <c r="J692" s="99">
        <f>COUNTIFS(常规版本稳定性测试结果!$X$5:$X$2318,汇总!$B692,常规版本稳定性测试结果!$X$5:$X$2318,$B692,常规版本稳定性测试结果!$E$5:$E$2318,"Monkey")</f>
        <v>0</v>
      </c>
    </row>
    <row r="693" spans="2:10" hidden="1" outlineLevel="1">
      <c r="B693" s="112">
        <v>43808</v>
      </c>
      <c r="C693" s="97"/>
      <c r="D693" s="97">
        <f>COUNTIFS(常规版本稳定性测试结果!$X$5:$X$2318,汇总!$B693,常规版本稳定性测试结果!$X$5:$X$2318,$B693)</f>
        <v>0</v>
      </c>
      <c r="E693" s="97">
        <f>COUNTIFS(常规版本稳定性测试结果!$X$5:$X$2318,汇总!$B693,常规版本稳定性测试结果!$X$5:$X$2318,$B693,常规版本稳定性测试结果!$AH$5:$AH$2318,"OK")</f>
        <v>0</v>
      </c>
      <c r="F693" s="98">
        <f>COUNTIFS(常规版本稳定性测试结果!$X$5:$X$2318,汇总!$B693,常规版本稳定性测试结果!$X$5:$X$2318,$B693,常规版本稳定性测试结果!$AH$5:$AH$2318,"NG")</f>
        <v>0</v>
      </c>
      <c r="G693" s="99">
        <f>COUNTIFS(常规版本稳定性测试结果!$X$5:$X$2318,汇总!$B693,常规版本稳定性测试结果!$X$5:$X$2318,$B693,常规版本稳定性测试结果!$E$5:$E$2318,"JV")</f>
        <v>0</v>
      </c>
      <c r="H693" s="99">
        <f>COUNTIFS(常规版本稳定性测试结果!$X$5:$X$2318,汇总!$B693,常规版本稳定性测试结果!$X$5:$X$2318,$B693,常规版本稳定性测试结果!$E$5:$E$2318,"FBU")</f>
        <v>0</v>
      </c>
      <c r="I693" s="99">
        <f>COUNTIFS(常规版本稳定性测试结果!$X$5:$X$2318,汇总!$B693,常规版本稳定性测试结果!$X$5:$X$2318,$B693,常规版本稳定性测试结果!$E$5:$E$2318,"LinuxPC")</f>
        <v>0</v>
      </c>
      <c r="J693" s="99">
        <f>COUNTIFS(常规版本稳定性测试结果!$X$5:$X$2318,汇总!$B693,常规版本稳定性测试结果!$X$5:$X$2318,$B693,常规版本稳定性测试结果!$E$5:$E$2318,"Monkey")</f>
        <v>0</v>
      </c>
    </row>
    <row r="694" spans="2:10" hidden="1" outlineLevel="1">
      <c r="B694" s="112">
        <v>43809</v>
      </c>
      <c r="C694" s="97"/>
      <c r="D694" s="97">
        <f>COUNTIFS(常规版本稳定性测试结果!$X$5:$X$2318,汇总!$B694,常规版本稳定性测试结果!$X$5:$X$2318,$B694)</f>
        <v>0</v>
      </c>
      <c r="E694" s="97">
        <f>COUNTIFS(常规版本稳定性测试结果!$X$5:$X$2318,汇总!$B694,常规版本稳定性测试结果!$X$5:$X$2318,$B694,常规版本稳定性测试结果!$AH$5:$AH$2318,"OK")</f>
        <v>0</v>
      </c>
      <c r="F694" s="98">
        <f>COUNTIFS(常规版本稳定性测试结果!$X$5:$X$2318,汇总!$B694,常规版本稳定性测试结果!$X$5:$X$2318,$B694,常规版本稳定性测试结果!$AH$5:$AH$2318,"NG")</f>
        <v>0</v>
      </c>
      <c r="G694" s="99">
        <f>COUNTIFS(常规版本稳定性测试结果!$X$5:$X$2318,汇总!$B694,常规版本稳定性测试结果!$X$5:$X$2318,$B694,常规版本稳定性测试结果!$E$5:$E$2318,"JV")</f>
        <v>0</v>
      </c>
      <c r="H694" s="99">
        <f>COUNTIFS(常规版本稳定性测试结果!$X$5:$X$2318,汇总!$B694,常规版本稳定性测试结果!$X$5:$X$2318,$B694,常规版本稳定性测试结果!$E$5:$E$2318,"FBU")</f>
        <v>0</v>
      </c>
      <c r="I694" s="99">
        <f>COUNTIFS(常规版本稳定性测试结果!$X$5:$X$2318,汇总!$B694,常规版本稳定性测试结果!$X$5:$X$2318,$B694,常规版本稳定性测试结果!$E$5:$E$2318,"LinuxPC")</f>
        <v>0</v>
      </c>
      <c r="J694" s="99">
        <f>COUNTIFS(常规版本稳定性测试结果!$X$5:$X$2318,汇总!$B694,常规版本稳定性测试结果!$X$5:$X$2318,$B694,常规版本稳定性测试结果!$E$5:$E$2318,"Monkey")</f>
        <v>0</v>
      </c>
    </row>
    <row r="695" spans="2:10" hidden="1" outlineLevel="1">
      <c r="B695" s="112">
        <v>43810</v>
      </c>
      <c r="C695" s="97"/>
      <c r="D695" s="97">
        <f>COUNTIFS(常规版本稳定性测试结果!$X$5:$X$2318,汇总!$B695,常规版本稳定性测试结果!$X$5:$X$2318,$B695)</f>
        <v>0</v>
      </c>
      <c r="E695" s="97">
        <f>COUNTIFS(常规版本稳定性测试结果!$X$5:$X$2318,汇总!$B695,常规版本稳定性测试结果!$X$5:$X$2318,$B695,常规版本稳定性测试结果!$AH$5:$AH$2318,"OK")</f>
        <v>0</v>
      </c>
      <c r="F695" s="98">
        <f>COUNTIFS(常规版本稳定性测试结果!$X$5:$X$2318,汇总!$B695,常规版本稳定性测试结果!$X$5:$X$2318,$B695,常规版本稳定性测试结果!$AH$5:$AH$2318,"NG")</f>
        <v>0</v>
      </c>
      <c r="G695" s="99">
        <f>COUNTIFS(常规版本稳定性测试结果!$X$5:$X$2318,汇总!$B695,常规版本稳定性测试结果!$X$5:$X$2318,$B695,常规版本稳定性测试结果!$E$5:$E$2318,"JV")</f>
        <v>0</v>
      </c>
      <c r="H695" s="99">
        <f>COUNTIFS(常规版本稳定性测试结果!$X$5:$X$2318,汇总!$B695,常规版本稳定性测试结果!$X$5:$X$2318,$B695,常规版本稳定性测试结果!$E$5:$E$2318,"FBU")</f>
        <v>0</v>
      </c>
      <c r="I695" s="99">
        <f>COUNTIFS(常规版本稳定性测试结果!$X$5:$X$2318,汇总!$B695,常规版本稳定性测试结果!$X$5:$X$2318,$B695,常规版本稳定性测试结果!$E$5:$E$2318,"LinuxPC")</f>
        <v>0</v>
      </c>
      <c r="J695" s="99">
        <f>COUNTIFS(常规版本稳定性测试结果!$X$5:$X$2318,汇总!$B695,常规版本稳定性测试结果!$X$5:$X$2318,$B695,常规版本稳定性测试结果!$E$5:$E$2318,"Monkey")</f>
        <v>0</v>
      </c>
    </row>
    <row r="696" spans="2:10" hidden="1" outlineLevel="1">
      <c r="B696" s="112">
        <v>43811</v>
      </c>
      <c r="C696" s="97"/>
      <c r="D696" s="97">
        <f>COUNTIFS(常规版本稳定性测试结果!$X$5:$X$2318,汇总!$B696,常规版本稳定性测试结果!$X$5:$X$2318,$B696)</f>
        <v>0</v>
      </c>
      <c r="E696" s="97">
        <f>COUNTIFS(常规版本稳定性测试结果!$X$5:$X$2318,汇总!$B696,常规版本稳定性测试结果!$X$5:$X$2318,$B696,常规版本稳定性测试结果!$AH$5:$AH$2318,"OK")</f>
        <v>0</v>
      </c>
      <c r="F696" s="98">
        <f>COUNTIFS(常规版本稳定性测试结果!$X$5:$X$2318,汇总!$B696,常规版本稳定性测试结果!$X$5:$X$2318,$B696,常规版本稳定性测试结果!$AH$5:$AH$2318,"NG")</f>
        <v>0</v>
      </c>
      <c r="G696" s="99">
        <f>COUNTIFS(常规版本稳定性测试结果!$X$5:$X$2318,汇总!$B696,常规版本稳定性测试结果!$X$5:$X$2318,$B696,常规版本稳定性测试结果!$E$5:$E$2318,"JV")</f>
        <v>0</v>
      </c>
      <c r="H696" s="99">
        <f>COUNTIFS(常规版本稳定性测试结果!$X$5:$X$2318,汇总!$B696,常规版本稳定性测试结果!$X$5:$X$2318,$B696,常规版本稳定性测试结果!$E$5:$E$2318,"FBU")</f>
        <v>0</v>
      </c>
      <c r="I696" s="99">
        <f>COUNTIFS(常规版本稳定性测试结果!$X$5:$X$2318,汇总!$B696,常规版本稳定性测试结果!$X$5:$X$2318,$B696,常规版本稳定性测试结果!$E$5:$E$2318,"LinuxPC")</f>
        <v>0</v>
      </c>
      <c r="J696" s="99">
        <f>COUNTIFS(常规版本稳定性测试结果!$X$5:$X$2318,汇总!$B696,常规版本稳定性测试结果!$X$5:$X$2318,$B696,常规版本稳定性测试结果!$E$5:$E$2318,"Monkey")</f>
        <v>0</v>
      </c>
    </row>
    <row r="697" spans="2:10" hidden="1" outlineLevel="1">
      <c r="B697" s="112">
        <v>43812</v>
      </c>
      <c r="C697" s="97"/>
      <c r="D697" s="97">
        <f>COUNTIFS(常规版本稳定性测试结果!$X$5:$X$2318,汇总!$B697,常规版本稳定性测试结果!$X$5:$X$2318,$B697)</f>
        <v>0</v>
      </c>
      <c r="E697" s="97">
        <f>COUNTIFS(常规版本稳定性测试结果!$X$5:$X$2318,汇总!$B697,常规版本稳定性测试结果!$X$5:$X$2318,$B697,常规版本稳定性测试结果!$AH$5:$AH$2318,"OK")</f>
        <v>0</v>
      </c>
      <c r="F697" s="98">
        <f>COUNTIFS(常规版本稳定性测试结果!$X$5:$X$2318,汇总!$B697,常规版本稳定性测试结果!$X$5:$X$2318,$B697,常规版本稳定性测试结果!$AH$5:$AH$2318,"NG")</f>
        <v>0</v>
      </c>
      <c r="G697" s="99">
        <f>COUNTIFS(常规版本稳定性测试结果!$X$5:$X$2318,汇总!$B697,常规版本稳定性测试结果!$X$5:$X$2318,$B697,常规版本稳定性测试结果!$E$5:$E$2318,"JV")</f>
        <v>0</v>
      </c>
      <c r="H697" s="99">
        <f>COUNTIFS(常规版本稳定性测试结果!$X$5:$X$2318,汇总!$B697,常规版本稳定性测试结果!$X$5:$X$2318,$B697,常规版本稳定性测试结果!$E$5:$E$2318,"FBU")</f>
        <v>0</v>
      </c>
      <c r="I697" s="99">
        <f>COUNTIFS(常规版本稳定性测试结果!$X$5:$X$2318,汇总!$B697,常规版本稳定性测试结果!$X$5:$X$2318,$B697,常规版本稳定性测试结果!$E$5:$E$2318,"LinuxPC")</f>
        <v>0</v>
      </c>
      <c r="J697" s="99">
        <f>COUNTIFS(常规版本稳定性测试结果!$X$5:$X$2318,汇总!$B697,常规版本稳定性测试结果!$X$5:$X$2318,$B697,常规版本稳定性测试结果!$E$5:$E$2318,"Monkey")</f>
        <v>0</v>
      </c>
    </row>
    <row r="698" spans="2:10" hidden="1" outlineLevel="1">
      <c r="B698" s="112">
        <v>43813</v>
      </c>
      <c r="C698" s="97"/>
      <c r="D698" s="97">
        <f>COUNTIFS(常规版本稳定性测试结果!$X$5:$X$2318,汇总!$B698,常规版本稳定性测试结果!$X$5:$X$2318,$B698)</f>
        <v>0</v>
      </c>
      <c r="E698" s="97">
        <f>COUNTIFS(常规版本稳定性测试结果!$X$5:$X$2318,汇总!$B698,常规版本稳定性测试结果!$X$5:$X$2318,$B698,常规版本稳定性测试结果!$AH$5:$AH$2318,"OK")</f>
        <v>0</v>
      </c>
      <c r="F698" s="98">
        <f>COUNTIFS(常规版本稳定性测试结果!$X$5:$X$2318,汇总!$B698,常规版本稳定性测试结果!$X$5:$X$2318,$B698,常规版本稳定性测试结果!$AH$5:$AH$2318,"NG")</f>
        <v>0</v>
      </c>
      <c r="G698" s="99">
        <f>COUNTIFS(常规版本稳定性测试结果!$X$5:$X$2318,汇总!$B698,常规版本稳定性测试结果!$X$5:$X$2318,$B698,常规版本稳定性测试结果!$E$5:$E$2318,"JV")</f>
        <v>0</v>
      </c>
      <c r="H698" s="99">
        <f>COUNTIFS(常规版本稳定性测试结果!$X$5:$X$2318,汇总!$B698,常规版本稳定性测试结果!$X$5:$X$2318,$B698,常规版本稳定性测试结果!$E$5:$E$2318,"FBU")</f>
        <v>0</v>
      </c>
      <c r="I698" s="99">
        <f>COUNTIFS(常规版本稳定性测试结果!$X$5:$X$2318,汇总!$B698,常规版本稳定性测试结果!$X$5:$X$2318,$B698,常规版本稳定性测试结果!$E$5:$E$2318,"LinuxPC")</f>
        <v>0</v>
      </c>
      <c r="J698" s="99">
        <f>COUNTIFS(常规版本稳定性测试结果!$X$5:$X$2318,汇总!$B698,常规版本稳定性测试结果!$X$5:$X$2318,$B698,常规版本稳定性测试结果!$E$5:$E$2318,"Monkey")</f>
        <v>0</v>
      </c>
    </row>
    <row r="699" spans="2:10" hidden="1" outlineLevel="1">
      <c r="B699" s="112">
        <v>43814</v>
      </c>
      <c r="C699" s="97"/>
      <c r="D699" s="97">
        <f>COUNTIFS(常规版本稳定性测试结果!$X$5:$X$2318,汇总!$B699,常规版本稳定性测试结果!$X$5:$X$2318,$B699)</f>
        <v>0</v>
      </c>
      <c r="E699" s="97">
        <f>COUNTIFS(常规版本稳定性测试结果!$X$5:$X$2318,汇总!$B699,常规版本稳定性测试结果!$X$5:$X$2318,$B699,常规版本稳定性测试结果!$AH$5:$AH$2318,"OK")</f>
        <v>0</v>
      </c>
      <c r="F699" s="98">
        <f>COUNTIFS(常规版本稳定性测试结果!$X$5:$X$2318,汇总!$B699,常规版本稳定性测试结果!$X$5:$X$2318,$B699,常规版本稳定性测试结果!$AH$5:$AH$2318,"NG")</f>
        <v>0</v>
      </c>
      <c r="G699" s="99">
        <f>COUNTIFS(常规版本稳定性测试结果!$X$5:$X$2318,汇总!$B699,常规版本稳定性测试结果!$X$5:$X$2318,$B699,常规版本稳定性测试结果!$E$5:$E$2318,"JV")</f>
        <v>0</v>
      </c>
      <c r="H699" s="99">
        <f>COUNTIFS(常规版本稳定性测试结果!$X$5:$X$2318,汇总!$B699,常规版本稳定性测试结果!$X$5:$X$2318,$B699,常规版本稳定性测试结果!$E$5:$E$2318,"FBU")</f>
        <v>0</v>
      </c>
      <c r="I699" s="99">
        <f>COUNTIFS(常规版本稳定性测试结果!$X$5:$X$2318,汇总!$B699,常规版本稳定性测试结果!$X$5:$X$2318,$B699,常规版本稳定性测试结果!$E$5:$E$2318,"LinuxPC")</f>
        <v>0</v>
      </c>
      <c r="J699" s="99">
        <f>COUNTIFS(常规版本稳定性测试结果!$X$5:$X$2318,汇总!$B699,常规版本稳定性测试结果!$X$5:$X$2318,$B699,常规版本稳定性测试结果!$E$5:$E$2318,"Monkey")</f>
        <v>0</v>
      </c>
    </row>
    <row r="700" spans="2:10" hidden="1" outlineLevel="1">
      <c r="B700" s="112">
        <v>43815</v>
      </c>
      <c r="C700" s="97"/>
      <c r="D700" s="97">
        <f>COUNTIFS(常规版本稳定性测试结果!$X$5:$X$2318,汇总!$B700,常规版本稳定性测试结果!$X$5:$X$2318,$B700)</f>
        <v>0</v>
      </c>
      <c r="E700" s="97">
        <f>COUNTIFS(常规版本稳定性测试结果!$X$5:$X$2318,汇总!$B700,常规版本稳定性测试结果!$X$5:$X$2318,$B700,常规版本稳定性测试结果!$AH$5:$AH$2318,"OK")</f>
        <v>0</v>
      </c>
      <c r="F700" s="98">
        <f>COUNTIFS(常规版本稳定性测试结果!$X$5:$X$2318,汇总!$B700,常规版本稳定性测试结果!$X$5:$X$2318,$B700,常规版本稳定性测试结果!$AH$5:$AH$2318,"NG")</f>
        <v>0</v>
      </c>
      <c r="G700" s="99">
        <f>COUNTIFS(常规版本稳定性测试结果!$X$5:$X$2318,汇总!$B700,常规版本稳定性测试结果!$X$5:$X$2318,$B700,常规版本稳定性测试结果!$E$5:$E$2318,"JV")</f>
        <v>0</v>
      </c>
      <c r="H700" s="99">
        <f>COUNTIFS(常规版本稳定性测试结果!$X$5:$X$2318,汇总!$B700,常规版本稳定性测试结果!$X$5:$X$2318,$B700,常规版本稳定性测试结果!$E$5:$E$2318,"FBU")</f>
        <v>0</v>
      </c>
      <c r="I700" s="99">
        <f>COUNTIFS(常规版本稳定性测试结果!$X$5:$X$2318,汇总!$B700,常规版本稳定性测试结果!$X$5:$X$2318,$B700,常规版本稳定性测试结果!$E$5:$E$2318,"LinuxPC")</f>
        <v>0</v>
      </c>
      <c r="J700" s="99">
        <f>COUNTIFS(常规版本稳定性测试结果!$X$5:$X$2318,汇总!$B700,常规版本稳定性测试结果!$X$5:$X$2318,$B700,常规版本稳定性测试结果!$E$5:$E$2318,"Monkey")</f>
        <v>0</v>
      </c>
    </row>
    <row r="701" spans="2:10" hidden="1" outlineLevel="1">
      <c r="B701" s="112">
        <v>43816</v>
      </c>
      <c r="C701" s="97"/>
      <c r="D701" s="97">
        <f>COUNTIFS(常规版本稳定性测试结果!$X$5:$X$2318,汇总!$B701,常规版本稳定性测试结果!$X$5:$X$2318,$B701)</f>
        <v>0</v>
      </c>
      <c r="E701" s="97">
        <f>COUNTIFS(常规版本稳定性测试结果!$X$5:$X$2318,汇总!$B701,常规版本稳定性测试结果!$X$5:$X$2318,$B701,常规版本稳定性测试结果!$AH$5:$AH$2318,"OK")</f>
        <v>0</v>
      </c>
      <c r="F701" s="98">
        <f>COUNTIFS(常规版本稳定性测试结果!$X$5:$X$2318,汇总!$B701,常规版本稳定性测试结果!$X$5:$X$2318,$B701,常规版本稳定性测试结果!$AH$5:$AH$2318,"NG")</f>
        <v>0</v>
      </c>
      <c r="G701" s="99">
        <f>COUNTIFS(常规版本稳定性测试结果!$X$5:$X$2318,汇总!$B701,常规版本稳定性测试结果!$X$5:$X$2318,$B701,常规版本稳定性测试结果!$E$5:$E$2318,"JV")</f>
        <v>0</v>
      </c>
      <c r="H701" s="99">
        <f>COUNTIFS(常规版本稳定性测试结果!$X$5:$X$2318,汇总!$B701,常规版本稳定性测试结果!$X$5:$X$2318,$B701,常规版本稳定性测试结果!$E$5:$E$2318,"FBU")</f>
        <v>0</v>
      </c>
      <c r="I701" s="99">
        <f>COUNTIFS(常规版本稳定性测试结果!$X$5:$X$2318,汇总!$B701,常规版本稳定性测试结果!$X$5:$X$2318,$B701,常规版本稳定性测试结果!$E$5:$E$2318,"LinuxPC")</f>
        <v>0</v>
      </c>
      <c r="J701" s="99">
        <f>COUNTIFS(常规版本稳定性测试结果!$X$5:$X$2318,汇总!$B701,常规版本稳定性测试结果!$X$5:$X$2318,$B701,常规版本稳定性测试结果!$E$5:$E$2318,"Monkey")</f>
        <v>0</v>
      </c>
    </row>
    <row r="702" spans="2:10" hidden="1" outlineLevel="1">
      <c r="B702" s="112">
        <v>43817</v>
      </c>
      <c r="C702" s="97"/>
      <c r="D702" s="97">
        <f>COUNTIFS(常规版本稳定性测试结果!$X$5:$X$2318,汇总!$B702,常规版本稳定性测试结果!$X$5:$X$2318,$B702)</f>
        <v>0</v>
      </c>
      <c r="E702" s="97">
        <f>COUNTIFS(常规版本稳定性测试结果!$X$5:$X$2318,汇总!$B702,常规版本稳定性测试结果!$X$5:$X$2318,$B702,常规版本稳定性测试结果!$AH$5:$AH$2318,"OK")</f>
        <v>0</v>
      </c>
      <c r="F702" s="98">
        <f>COUNTIFS(常规版本稳定性测试结果!$X$5:$X$2318,汇总!$B702,常规版本稳定性测试结果!$X$5:$X$2318,$B702,常规版本稳定性测试结果!$AH$5:$AH$2318,"NG")</f>
        <v>0</v>
      </c>
      <c r="G702" s="99">
        <f>COUNTIFS(常规版本稳定性测试结果!$X$5:$X$2318,汇总!$B702,常规版本稳定性测试结果!$X$5:$X$2318,$B702,常规版本稳定性测试结果!$E$5:$E$2318,"JV")</f>
        <v>0</v>
      </c>
      <c r="H702" s="99">
        <f>COUNTIFS(常规版本稳定性测试结果!$X$5:$X$2318,汇总!$B702,常规版本稳定性测试结果!$X$5:$X$2318,$B702,常规版本稳定性测试结果!$E$5:$E$2318,"FBU")</f>
        <v>0</v>
      </c>
      <c r="I702" s="99">
        <f>COUNTIFS(常规版本稳定性测试结果!$X$5:$X$2318,汇总!$B702,常规版本稳定性测试结果!$X$5:$X$2318,$B702,常规版本稳定性测试结果!$E$5:$E$2318,"LinuxPC")</f>
        <v>0</v>
      </c>
      <c r="J702" s="99">
        <f>COUNTIFS(常规版本稳定性测试结果!$X$5:$X$2318,汇总!$B702,常规版本稳定性测试结果!$X$5:$X$2318,$B702,常规版本稳定性测试结果!$E$5:$E$2318,"Monkey")</f>
        <v>0</v>
      </c>
    </row>
    <row r="703" spans="2:10" hidden="1" outlineLevel="1">
      <c r="B703" s="112">
        <v>43818</v>
      </c>
      <c r="C703" s="97"/>
      <c r="D703" s="97">
        <f>COUNTIFS(常规版本稳定性测试结果!$X$5:$X$2318,汇总!$B703,常规版本稳定性测试结果!$X$5:$X$2318,$B703)</f>
        <v>0</v>
      </c>
      <c r="E703" s="97">
        <f>COUNTIFS(常规版本稳定性测试结果!$X$5:$X$2318,汇总!$B703,常规版本稳定性测试结果!$X$5:$X$2318,$B703,常规版本稳定性测试结果!$AH$5:$AH$2318,"OK")</f>
        <v>0</v>
      </c>
      <c r="F703" s="98">
        <f>COUNTIFS(常规版本稳定性测试结果!$X$5:$X$2318,汇总!$B703,常规版本稳定性测试结果!$X$5:$X$2318,$B703,常规版本稳定性测试结果!$AH$5:$AH$2318,"NG")</f>
        <v>0</v>
      </c>
      <c r="G703" s="99">
        <f>COUNTIFS(常规版本稳定性测试结果!$X$5:$X$2318,汇总!$B703,常规版本稳定性测试结果!$X$5:$X$2318,$B703,常规版本稳定性测试结果!$E$5:$E$2318,"JV")</f>
        <v>0</v>
      </c>
      <c r="H703" s="99">
        <f>COUNTIFS(常规版本稳定性测试结果!$X$5:$X$2318,汇总!$B703,常规版本稳定性测试结果!$X$5:$X$2318,$B703,常规版本稳定性测试结果!$E$5:$E$2318,"FBU")</f>
        <v>0</v>
      </c>
      <c r="I703" s="99">
        <f>COUNTIFS(常规版本稳定性测试结果!$X$5:$X$2318,汇总!$B703,常规版本稳定性测试结果!$X$5:$X$2318,$B703,常规版本稳定性测试结果!$E$5:$E$2318,"LinuxPC")</f>
        <v>0</v>
      </c>
      <c r="J703" s="99">
        <f>COUNTIFS(常规版本稳定性测试结果!$X$5:$X$2318,汇总!$B703,常规版本稳定性测试结果!$X$5:$X$2318,$B703,常规版本稳定性测试结果!$E$5:$E$2318,"Monkey")</f>
        <v>0</v>
      </c>
    </row>
    <row r="704" spans="2:10" hidden="1" outlineLevel="1">
      <c r="B704" s="112">
        <v>43819</v>
      </c>
      <c r="C704" s="97"/>
      <c r="D704" s="97">
        <f>COUNTIFS(常规版本稳定性测试结果!$X$5:$X$2318,汇总!$B704,常规版本稳定性测试结果!$X$5:$X$2318,$B704)</f>
        <v>0</v>
      </c>
      <c r="E704" s="97">
        <f>COUNTIFS(常规版本稳定性测试结果!$X$5:$X$2318,汇总!$B704,常规版本稳定性测试结果!$X$5:$X$2318,$B704,常规版本稳定性测试结果!$AH$5:$AH$2318,"OK")</f>
        <v>0</v>
      </c>
      <c r="F704" s="98">
        <f>COUNTIFS(常规版本稳定性测试结果!$X$5:$X$2318,汇总!$B704,常规版本稳定性测试结果!$X$5:$X$2318,$B704,常规版本稳定性测试结果!$AH$5:$AH$2318,"NG")</f>
        <v>0</v>
      </c>
      <c r="G704" s="99">
        <f>COUNTIFS(常规版本稳定性测试结果!$X$5:$X$2318,汇总!$B704,常规版本稳定性测试结果!$X$5:$X$2318,$B704,常规版本稳定性测试结果!$E$5:$E$2318,"JV")</f>
        <v>0</v>
      </c>
      <c r="H704" s="99">
        <f>COUNTIFS(常规版本稳定性测试结果!$X$5:$X$2318,汇总!$B704,常规版本稳定性测试结果!$X$5:$X$2318,$B704,常规版本稳定性测试结果!$E$5:$E$2318,"FBU")</f>
        <v>0</v>
      </c>
      <c r="I704" s="99">
        <f>COUNTIFS(常规版本稳定性测试结果!$X$5:$X$2318,汇总!$B704,常规版本稳定性测试结果!$X$5:$X$2318,$B704,常规版本稳定性测试结果!$E$5:$E$2318,"LinuxPC")</f>
        <v>0</v>
      </c>
      <c r="J704" s="99">
        <f>COUNTIFS(常规版本稳定性测试结果!$X$5:$X$2318,汇总!$B704,常规版本稳定性测试结果!$X$5:$X$2318,$B704,常规版本稳定性测试结果!$E$5:$E$2318,"Monkey")</f>
        <v>0</v>
      </c>
    </row>
    <row r="705" spans="2:10" hidden="1" outlineLevel="1">
      <c r="B705" s="112">
        <v>43820</v>
      </c>
      <c r="C705" s="97"/>
      <c r="D705" s="97">
        <f>COUNTIFS(常规版本稳定性测试结果!$X$5:$X$2318,汇总!$B705,常规版本稳定性测试结果!$X$5:$X$2318,$B705)</f>
        <v>0</v>
      </c>
      <c r="E705" s="97">
        <f>COUNTIFS(常规版本稳定性测试结果!$X$5:$X$2318,汇总!$B705,常规版本稳定性测试结果!$X$5:$X$2318,$B705,常规版本稳定性测试结果!$AH$5:$AH$2318,"OK")</f>
        <v>0</v>
      </c>
      <c r="F705" s="98">
        <f>COUNTIFS(常规版本稳定性测试结果!$X$5:$X$2318,汇总!$B705,常规版本稳定性测试结果!$X$5:$X$2318,$B705,常规版本稳定性测试结果!$AH$5:$AH$2318,"NG")</f>
        <v>0</v>
      </c>
      <c r="G705" s="99">
        <f>COUNTIFS(常规版本稳定性测试结果!$X$5:$X$2318,汇总!$B705,常规版本稳定性测试结果!$X$5:$X$2318,$B705,常规版本稳定性测试结果!$E$5:$E$2318,"JV")</f>
        <v>0</v>
      </c>
      <c r="H705" s="99">
        <f>COUNTIFS(常规版本稳定性测试结果!$X$5:$X$2318,汇总!$B705,常规版本稳定性测试结果!$X$5:$X$2318,$B705,常规版本稳定性测试结果!$E$5:$E$2318,"FBU")</f>
        <v>0</v>
      </c>
      <c r="I705" s="99">
        <f>COUNTIFS(常规版本稳定性测试结果!$X$5:$X$2318,汇总!$B705,常规版本稳定性测试结果!$X$5:$X$2318,$B705,常规版本稳定性测试结果!$E$5:$E$2318,"LinuxPC")</f>
        <v>0</v>
      </c>
      <c r="J705" s="99">
        <f>COUNTIFS(常规版本稳定性测试结果!$X$5:$X$2318,汇总!$B705,常规版本稳定性测试结果!$X$5:$X$2318,$B705,常规版本稳定性测试结果!$E$5:$E$2318,"Monkey")</f>
        <v>0</v>
      </c>
    </row>
    <row r="706" spans="2:10" hidden="1" outlineLevel="1">
      <c r="B706" s="112">
        <v>43821</v>
      </c>
      <c r="C706" s="97"/>
      <c r="D706" s="97">
        <f>COUNTIFS(常规版本稳定性测试结果!$X$5:$X$2318,汇总!$B706,常规版本稳定性测试结果!$X$5:$X$2318,$B706)</f>
        <v>0</v>
      </c>
      <c r="E706" s="97">
        <f>COUNTIFS(常规版本稳定性测试结果!$X$5:$X$2318,汇总!$B706,常规版本稳定性测试结果!$X$5:$X$2318,$B706,常规版本稳定性测试结果!$AH$5:$AH$2318,"OK")</f>
        <v>0</v>
      </c>
      <c r="F706" s="98">
        <f>COUNTIFS(常规版本稳定性测试结果!$X$5:$X$2318,汇总!$B706,常规版本稳定性测试结果!$X$5:$X$2318,$B706,常规版本稳定性测试结果!$AH$5:$AH$2318,"NG")</f>
        <v>0</v>
      </c>
      <c r="G706" s="99">
        <f>COUNTIFS(常规版本稳定性测试结果!$X$5:$X$2318,汇总!$B706,常规版本稳定性测试结果!$X$5:$X$2318,$B706,常规版本稳定性测试结果!$E$5:$E$2318,"JV")</f>
        <v>0</v>
      </c>
      <c r="H706" s="99">
        <f>COUNTIFS(常规版本稳定性测试结果!$X$5:$X$2318,汇总!$B706,常规版本稳定性测试结果!$X$5:$X$2318,$B706,常规版本稳定性测试结果!$E$5:$E$2318,"FBU")</f>
        <v>0</v>
      </c>
      <c r="I706" s="99">
        <f>COUNTIFS(常规版本稳定性测试结果!$X$5:$X$2318,汇总!$B706,常规版本稳定性测试结果!$X$5:$X$2318,$B706,常规版本稳定性测试结果!$E$5:$E$2318,"LinuxPC")</f>
        <v>0</v>
      </c>
      <c r="J706" s="99">
        <f>COUNTIFS(常规版本稳定性测试结果!$X$5:$X$2318,汇总!$B706,常规版本稳定性测试结果!$X$5:$X$2318,$B706,常规版本稳定性测试结果!$E$5:$E$2318,"Monkey")</f>
        <v>0</v>
      </c>
    </row>
    <row r="707" spans="2:10" hidden="1" outlineLevel="1">
      <c r="B707" s="112">
        <v>43822</v>
      </c>
      <c r="C707" s="97"/>
      <c r="D707" s="97">
        <f>COUNTIFS(常规版本稳定性测试结果!$X$5:$X$2318,汇总!$B707,常规版本稳定性测试结果!$X$5:$X$2318,$B707)</f>
        <v>0</v>
      </c>
      <c r="E707" s="97">
        <f>COUNTIFS(常规版本稳定性测试结果!$X$5:$X$2318,汇总!$B707,常规版本稳定性测试结果!$X$5:$X$2318,$B707,常规版本稳定性测试结果!$AH$5:$AH$2318,"OK")</f>
        <v>0</v>
      </c>
      <c r="F707" s="98">
        <f>COUNTIFS(常规版本稳定性测试结果!$X$5:$X$2318,汇总!$B707,常规版本稳定性测试结果!$X$5:$X$2318,$B707,常规版本稳定性测试结果!$AH$5:$AH$2318,"NG")</f>
        <v>0</v>
      </c>
      <c r="G707" s="99">
        <f>COUNTIFS(常规版本稳定性测试结果!$X$5:$X$2318,汇总!$B707,常规版本稳定性测试结果!$X$5:$X$2318,$B707,常规版本稳定性测试结果!$E$5:$E$2318,"JV")</f>
        <v>0</v>
      </c>
      <c r="H707" s="99">
        <f>COUNTIFS(常规版本稳定性测试结果!$X$5:$X$2318,汇总!$B707,常规版本稳定性测试结果!$X$5:$X$2318,$B707,常规版本稳定性测试结果!$E$5:$E$2318,"FBU")</f>
        <v>0</v>
      </c>
      <c r="I707" s="99">
        <f>COUNTIFS(常规版本稳定性测试结果!$X$5:$X$2318,汇总!$B707,常规版本稳定性测试结果!$X$5:$X$2318,$B707,常规版本稳定性测试结果!$E$5:$E$2318,"LinuxPC")</f>
        <v>0</v>
      </c>
      <c r="J707" s="99">
        <f>COUNTIFS(常规版本稳定性测试结果!$X$5:$X$2318,汇总!$B707,常规版本稳定性测试结果!$X$5:$X$2318,$B707,常规版本稳定性测试结果!$E$5:$E$2318,"Monkey")</f>
        <v>0</v>
      </c>
    </row>
    <row r="708" spans="2:10" hidden="1" outlineLevel="1">
      <c r="B708" s="112">
        <v>43823</v>
      </c>
      <c r="C708" s="97"/>
      <c r="D708" s="97">
        <f>COUNTIFS(常规版本稳定性测试结果!$X$5:$X$2318,汇总!$B708,常规版本稳定性测试结果!$X$5:$X$2318,$B708)</f>
        <v>0</v>
      </c>
      <c r="E708" s="97">
        <f>COUNTIFS(常规版本稳定性测试结果!$X$5:$X$2318,汇总!$B708,常规版本稳定性测试结果!$X$5:$X$2318,$B708,常规版本稳定性测试结果!$AH$5:$AH$2318,"OK")</f>
        <v>0</v>
      </c>
      <c r="F708" s="98">
        <f>COUNTIFS(常规版本稳定性测试结果!$X$5:$X$2318,汇总!$B708,常规版本稳定性测试结果!$X$5:$X$2318,$B708,常规版本稳定性测试结果!$AH$5:$AH$2318,"NG")</f>
        <v>0</v>
      </c>
      <c r="G708" s="99">
        <f>COUNTIFS(常规版本稳定性测试结果!$X$5:$X$2318,汇总!$B708,常规版本稳定性测试结果!$X$5:$X$2318,$B708,常规版本稳定性测试结果!$E$5:$E$2318,"JV")</f>
        <v>0</v>
      </c>
      <c r="H708" s="99">
        <f>COUNTIFS(常规版本稳定性测试结果!$X$5:$X$2318,汇总!$B708,常规版本稳定性测试结果!$X$5:$X$2318,$B708,常规版本稳定性测试结果!$E$5:$E$2318,"FBU")</f>
        <v>0</v>
      </c>
      <c r="I708" s="99">
        <f>COUNTIFS(常规版本稳定性测试结果!$X$5:$X$2318,汇总!$B708,常规版本稳定性测试结果!$X$5:$X$2318,$B708,常规版本稳定性测试结果!$E$5:$E$2318,"LinuxPC")</f>
        <v>0</v>
      </c>
      <c r="J708" s="99">
        <f>COUNTIFS(常规版本稳定性测试结果!$X$5:$X$2318,汇总!$B708,常规版本稳定性测试结果!$X$5:$X$2318,$B708,常规版本稳定性测试结果!$E$5:$E$2318,"Monkey")</f>
        <v>0</v>
      </c>
    </row>
    <row r="709" spans="2:10" hidden="1" outlineLevel="1">
      <c r="B709" s="112">
        <v>43824</v>
      </c>
      <c r="C709" s="97"/>
      <c r="D709" s="97">
        <f>COUNTIFS(常规版本稳定性测试结果!$X$5:$X$2318,汇总!$B709,常规版本稳定性测试结果!$X$5:$X$2318,$B709)</f>
        <v>0</v>
      </c>
      <c r="E709" s="97">
        <f>COUNTIFS(常规版本稳定性测试结果!$X$5:$X$2318,汇总!$B709,常规版本稳定性测试结果!$X$5:$X$2318,$B709,常规版本稳定性测试结果!$AH$5:$AH$2318,"OK")</f>
        <v>0</v>
      </c>
      <c r="F709" s="98">
        <f>COUNTIFS(常规版本稳定性测试结果!$X$5:$X$2318,汇总!$B709,常规版本稳定性测试结果!$X$5:$X$2318,$B709,常规版本稳定性测试结果!$AH$5:$AH$2318,"NG")</f>
        <v>0</v>
      </c>
      <c r="G709" s="99">
        <f>COUNTIFS(常规版本稳定性测试结果!$X$5:$X$2318,汇总!$B709,常规版本稳定性测试结果!$X$5:$X$2318,$B709,常规版本稳定性测试结果!$E$5:$E$2318,"JV")</f>
        <v>0</v>
      </c>
      <c r="H709" s="99">
        <f>COUNTIFS(常规版本稳定性测试结果!$X$5:$X$2318,汇总!$B709,常规版本稳定性测试结果!$X$5:$X$2318,$B709,常规版本稳定性测试结果!$E$5:$E$2318,"FBU")</f>
        <v>0</v>
      </c>
      <c r="I709" s="99">
        <f>COUNTIFS(常规版本稳定性测试结果!$X$5:$X$2318,汇总!$B709,常规版本稳定性测试结果!$X$5:$X$2318,$B709,常规版本稳定性测试结果!$E$5:$E$2318,"LinuxPC")</f>
        <v>0</v>
      </c>
      <c r="J709" s="99">
        <f>COUNTIFS(常规版本稳定性测试结果!$X$5:$X$2318,汇总!$B709,常规版本稳定性测试结果!$X$5:$X$2318,$B709,常规版本稳定性测试结果!$E$5:$E$2318,"Monkey")</f>
        <v>0</v>
      </c>
    </row>
    <row r="710" spans="2:10" hidden="1" outlineLevel="1">
      <c r="B710" s="112">
        <v>43825</v>
      </c>
      <c r="C710" s="97"/>
      <c r="D710" s="97">
        <f>COUNTIFS(常规版本稳定性测试结果!$X$5:$X$2318,汇总!$B710,常规版本稳定性测试结果!$X$5:$X$2318,$B710)</f>
        <v>0</v>
      </c>
      <c r="E710" s="97">
        <f>COUNTIFS(常规版本稳定性测试结果!$X$5:$X$2318,汇总!$B710,常规版本稳定性测试结果!$X$5:$X$2318,$B710,常规版本稳定性测试结果!$AH$5:$AH$2318,"OK")</f>
        <v>0</v>
      </c>
      <c r="F710" s="98">
        <f>COUNTIFS(常规版本稳定性测试结果!$X$5:$X$2318,汇总!$B710,常规版本稳定性测试结果!$X$5:$X$2318,$B710,常规版本稳定性测试结果!$AH$5:$AH$2318,"NG")</f>
        <v>0</v>
      </c>
      <c r="G710" s="99">
        <f>COUNTIFS(常规版本稳定性测试结果!$X$5:$X$2318,汇总!$B710,常规版本稳定性测试结果!$X$5:$X$2318,$B710,常规版本稳定性测试结果!$E$5:$E$2318,"JV")</f>
        <v>0</v>
      </c>
      <c r="H710" s="99">
        <f>COUNTIFS(常规版本稳定性测试结果!$X$5:$X$2318,汇总!$B710,常规版本稳定性测试结果!$X$5:$X$2318,$B710,常规版本稳定性测试结果!$E$5:$E$2318,"FBU")</f>
        <v>0</v>
      </c>
      <c r="I710" s="99">
        <f>COUNTIFS(常规版本稳定性测试结果!$X$5:$X$2318,汇总!$B710,常规版本稳定性测试结果!$X$5:$X$2318,$B710,常规版本稳定性测试结果!$E$5:$E$2318,"LinuxPC")</f>
        <v>0</v>
      </c>
      <c r="J710" s="99">
        <f>COUNTIFS(常规版本稳定性测试结果!$X$5:$X$2318,汇总!$B710,常规版本稳定性测试结果!$X$5:$X$2318,$B710,常规版本稳定性测试结果!$E$5:$E$2318,"Monkey")</f>
        <v>0</v>
      </c>
    </row>
    <row r="711" spans="2:10" hidden="1" outlineLevel="1">
      <c r="B711" s="112">
        <v>43826</v>
      </c>
      <c r="C711" s="97"/>
      <c r="D711" s="97">
        <f>COUNTIFS(常规版本稳定性测试结果!$X$5:$X$2318,汇总!$B711,常规版本稳定性测试结果!$X$5:$X$2318,$B711)</f>
        <v>0</v>
      </c>
      <c r="E711" s="97">
        <f>COUNTIFS(常规版本稳定性测试结果!$X$5:$X$2318,汇总!$B711,常规版本稳定性测试结果!$X$5:$X$2318,$B711,常规版本稳定性测试结果!$AH$5:$AH$2318,"OK")</f>
        <v>0</v>
      </c>
      <c r="F711" s="98">
        <f>COUNTIFS(常规版本稳定性测试结果!$X$5:$X$2318,汇总!$B711,常规版本稳定性测试结果!$X$5:$X$2318,$B711,常规版本稳定性测试结果!$AH$5:$AH$2318,"NG")</f>
        <v>0</v>
      </c>
      <c r="G711" s="99">
        <f>COUNTIFS(常规版本稳定性测试结果!$X$5:$X$2318,汇总!$B711,常规版本稳定性测试结果!$X$5:$X$2318,$B711,常规版本稳定性测试结果!$E$5:$E$2318,"JV")</f>
        <v>0</v>
      </c>
      <c r="H711" s="99">
        <f>COUNTIFS(常规版本稳定性测试结果!$X$5:$X$2318,汇总!$B711,常规版本稳定性测试结果!$X$5:$X$2318,$B711,常规版本稳定性测试结果!$E$5:$E$2318,"FBU")</f>
        <v>0</v>
      </c>
      <c r="I711" s="99">
        <f>COUNTIFS(常规版本稳定性测试结果!$X$5:$X$2318,汇总!$B711,常规版本稳定性测试结果!$X$5:$X$2318,$B711,常规版本稳定性测试结果!$E$5:$E$2318,"LinuxPC")</f>
        <v>0</v>
      </c>
      <c r="J711" s="99">
        <f>COUNTIFS(常规版本稳定性测试结果!$X$5:$X$2318,汇总!$B711,常规版本稳定性测试结果!$X$5:$X$2318,$B711,常规版本稳定性测试结果!$E$5:$E$2318,"Monkey")</f>
        <v>0</v>
      </c>
    </row>
    <row r="712" spans="2:10" hidden="1" outlineLevel="1">
      <c r="B712" s="112">
        <v>43827</v>
      </c>
      <c r="C712" s="97"/>
      <c r="D712" s="97">
        <f>COUNTIFS(常规版本稳定性测试结果!$X$5:$X$2318,汇总!$B712,常规版本稳定性测试结果!$X$5:$X$2318,$B712)</f>
        <v>0</v>
      </c>
      <c r="E712" s="97">
        <f>COUNTIFS(常规版本稳定性测试结果!$X$5:$X$2318,汇总!$B712,常规版本稳定性测试结果!$X$5:$X$2318,$B712,常规版本稳定性测试结果!$AH$5:$AH$2318,"OK")</f>
        <v>0</v>
      </c>
      <c r="F712" s="98">
        <f>COUNTIFS(常规版本稳定性测试结果!$X$5:$X$2318,汇总!$B712,常规版本稳定性测试结果!$X$5:$X$2318,$B712,常规版本稳定性测试结果!$AH$5:$AH$2318,"NG")</f>
        <v>0</v>
      </c>
      <c r="G712" s="99">
        <f>COUNTIFS(常规版本稳定性测试结果!$X$5:$X$2318,汇总!$B712,常规版本稳定性测试结果!$X$5:$X$2318,$B712,常规版本稳定性测试结果!$E$5:$E$2318,"JV")</f>
        <v>0</v>
      </c>
      <c r="H712" s="99">
        <f>COUNTIFS(常规版本稳定性测试结果!$X$5:$X$2318,汇总!$B712,常规版本稳定性测试结果!$X$5:$X$2318,$B712,常规版本稳定性测试结果!$E$5:$E$2318,"FBU")</f>
        <v>0</v>
      </c>
      <c r="I712" s="99">
        <f>COUNTIFS(常规版本稳定性测试结果!$X$5:$X$2318,汇总!$B712,常规版本稳定性测试结果!$X$5:$X$2318,$B712,常规版本稳定性测试结果!$E$5:$E$2318,"LinuxPC")</f>
        <v>0</v>
      </c>
      <c r="J712" s="99">
        <f>COUNTIFS(常规版本稳定性测试结果!$X$5:$X$2318,汇总!$B712,常规版本稳定性测试结果!$X$5:$X$2318,$B712,常规版本稳定性测试结果!$E$5:$E$2318,"Monkey")</f>
        <v>0</v>
      </c>
    </row>
    <row r="713" spans="2:10" hidden="1" outlineLevel="1">
      <c r="B713" s="112">
        <v>43828</v>
      </c>
      <c r="C713" s="97"/>
      <c r="D713" s="97">
        <f>COUNTIFS(常规版本稳定性测试结果!$X$5:$X$2318,汇总!$B713,常规版本稳定性测试结果!$X$5:$X$2318,$B713)</f>
        <v>0</v>
      </c>
      <c r="E713" s="97">
        <f>COUNTIFS(常规版本稳定性测试结果!$X$5:$X$2318,汇总!$B713,常规版本稳定性测试结果!$X$5:$X$2318,$B713,常规版本稳定性测试结果!$AH$5:$AH$2318,"OK")</f>
        <v>0</v>
      </c>
      <c r="F713" s="98">
        <f>COUNTIFS(常规版本稳定性测试结果!$X$5:$X$2318,汇总!$B713,常规版本稳定性测试结果!$X$5:$X$2318,$B713,常规版本稳定性测试结果!$AH$5:$AH$2318,"NG")</f>
        <v>0</v>
      </c>
      <c r="G713" s="99">
        <f>COUNTIFS(常规版本稳定性测试结果!$X$5:$X$2318,汇总!$B713,常规版本稳定性测试结果!$X$5:$X$2318,$B713,常规版本稳定性测试结果!$E$5:$E$2318,"JV")</f>
        <v>0</v>
      </c>
      <c r="H713" s="99">
        <f>COUNTIFS(常规版本稳定性测试结果!$X$5:$X$2318,汇总!$B713,常规版本稳定性测试结果!$X$5:$X$2318,$B713,常规版本稳定性测试结果!$E$5:$E$2318,"FBU")</f>
        <v>0</v>
      </c>
      <c r="I713" s="99">
        <f>COUNTIFS(常规版本稳定性测试结果!$X$5:$X$2318,汇总!$B713,常规版本稳定性测试结果!$X$5:$X$2318,$B713,常规版本稳定性测试结果!$E$5:$E$2318,"LinuxPC")</f>
        <v>0</v>
      </c>
      <c r="J713" s="99">
        <f>COUNTIFS(常规版本稳定性测试结果!$X$5:$X$2318,汇总!$B713,常规版本稳定性测试结果!$X$5:$X$2318,$B713,常规版本稳定性测试结果!$E$5:$E$2318,"Monkey")</f>
        <v>0</v>
      </c>
    </row>
    <row r="714" spans="2:10" hidden="1" outlineLevel="1">
      <c r="B714" s="112">
        <v>43829</v>
      </c>
      <c r="C714" s="97"/>
      <c r="D714" s="97">
        <f>COUNTIFS(常规版本稳定性测试结果!$X$5:$X$2318,汇总!$B714,常规版本稳定性测试结果!$X$5:$X$2318,$B714)</f>
        <v>0</v>
      </c>
      <c r="E714" s="97">
        <f>COUNTIFS(常规版本稳定性测试结果!$X$5:$X$2318,汇总!$B714,常规版本稳定性测试结果!$X$5:$X$2318,$B714,常规版本稳定性测试结果!$AH$5:$AH$2318,"OK")</f>
        <v>0</v>
      </c>
      <c r="F714" s="98">
        <f>COUNTIFS(常规版本稳定性测试结果!$X$5:$X$2318,汇总!$B714,常规版本稳定性测试结果!$X$5:$X$2318,$B714,常规版本稳定性测试结果!$AH$5:$AH$2318,"NG")</f>
        <v>0</v>
      </c>
      <c r="G714" s="99">
        <f>COUNTIFS(常规版本稳定性测试结果!$X$5:$X$2318,汇总!$B714,常规版本稳定性测试结果!$X$5:$X$2318,$B714,常规版本稳定性测试结果!$E$5:$E$2318,"JV")</f>
        <v>0</v>
      </c>
      <c r="H714" s="99">
        <f>COUNTIFS(常规版本稳定性测试结果!$X$5:$X$2318,汇总!$B714,常规版本稳定性测试结果!$X$5:$X$2318,$B714,常规版本稳定性测试结果!$E$5:$E$2318,"FBU")</f>
        <v>0</v>
      </c>
      <c r="I714" s="99">
        <f>COUNTIFS(常规版本稳定性测试结果!$X$5:$X$2318,汇总!$B714,常规版本稳定性测试结果!$X$5:$X$2318,$B714,常规版本稳定性测试结果!$E$5:$E$2318,"LinuxPC")</f>
        <v>0</v>
      </c>
      <c r="J714" s="99">
        <f>COUNTIFS(常规版本稳定性测试结果!$X$5:$X$2318,汇总!$B714,常规版本稳定性测试结果!$X$5:$X$2318,$B714,常规版本稳定性测试结果!$E$5:$E$2318,"Monkey")</f>
        <v>0</v>
      </c>
    </row>
    <row r="715" spans="2:10" hidden="1" outlineLevel="1">
      <c r="B715" s="112">
        <v>43830</v>
      </c>
      <c r="C715" s="97"/>
      <c r="D715" s="97">
        <f>COUNTIFS(常规版本稳定性测试结果!$X$5:$X$2318,汇总!$B715,常规版本稳定性测试结果!$X$5:$X$2318,$B715)</f>
        <v>0</v>
      </c>
      <c r="E715" s="97">
        <f>COUNTIFS(常规版本稳定性测试结果!$X$5:$X$2318,汇总!$B715,常规版本稳定性测试结果!$X$5:$X$2318,$B715,常规版本稳定性测试结果!$AH$5:$AH$2318,"OK")</f>
        <v>0</v>
      </c>
      <c r="F715" s="98">
        <f>COUNTIFS(常规版本稳定性测试结果!$X$5:$X$2318,汇总!$B715,常规版本稳定性测试结果!$X$5:$X$2318,$B715,常规版本稳定性测试结果!$AH$5:$AH$2318,"NG")</f>
        <v>0</v>
      </c>
      <c r="G715" s="99">
        <f>COUNTIFS(常规版本稳定性测试结果!$X$5:$X$2318,汇总!$B715,常规版本稳定性测试结果!$X$5:$X$2318,$B715,常规版本稳定性测试结果!$E$5:$E$2318,"JV")</f>
        <v>0</v>
      </c>
      <c r="H715" s="99">
        <f>COUNTIFS(常规版本稳定性测试结果!$X$5:$X$2318,汇总!$B715,常规版本稳定性测试结果!$X$5:$X$2318,$B715,常规版本稳定性测试结果!$E$5:$E$2318,"FBU")</f>
        <v>0</v>
      </c>
      <c r="I715" s="99">
        <f>COUNTIFS(常规版本稳定性测试结果!$X$5:$X$2318,汇总!$B715,常规版本稳定性测试结果!$X$5:$X$2318,$B715,常规版本稳定性测试结果!$E$5:$E$2318,"LinuxPC")</f>
        <v>0</v>
      </c>
      <c r="J715" s="99">
        <f>COUNTIFS(常规版本稳定性测试结果!$X$5:$X$2318,汇总!$B715,常规版本稳定性测试结果!$X$5:$X$2318,$B715,常规版本稳定性测试结果!$E$5:$E$2318,"Monkey")</f>
        <v>0</v>
      </c>
    </row>
    <row r="716" spans="2:10" collapsed="1">
      <c r="B716" s="112">
        <v>43831</v>
      </c>
      <c r="C716" s="97"/>
      <c r="D716" s="97">
        <f>COUNTIFS(常规版本稳定性测试结果!$X$5:$X$2318,汇总!$B716,常规版本稳定性测试结果!$X$5:$X$2318,$B716)</f>
        <v>0</v>
      </c>
      <c r="E716" s="97">
        <f>COUNTIFS(常规版本稳定性测试结果!$X$5:$X$2318,汇总!$B716,常规版本稳定性测试结果!$X$5:$X$2318,$B716,常规版本稳定性测试结果!$AH$5:$AH$2318,"OK")</f>
        <v>0</v>
      </c>
      <c r="F716" s="98">
        <f>COUNTIFS(常规版本稳定性测试结果!$X$5:$X$2318,汇总!$B716,常规版本稳定性测试结果!$X$5:$X$2318,$B716,常规版本稳定性测试结果!$AH$5:$AH$2318,"NG")</f>
        <v>0</v>
      </c>
      <c r="G716" s="99">
        <f>COUNTIFS(常规版本稳定性测试结果!$X$5:$X$2318,汇总!$B716,常规版本稳定性测试结果!$X$5:$X$2318,$B716,常规版本稳定性测试结果!$E$5:$E$2318,"JV")</f>
        <v>0</v>
      </c>
      <c r="H716" s="99">
        <f>COUNTIFS(常规版本稳定性测试结果!$X$5:$X$2318,汇总!$B716,常规版本稳定性测试结果!$X$5:$X$2318,$B716,常规版本稳定性测试结果!$E$5:$E$2318,"FBU")</f>
        <v>0</v>
      </c>
      <c r="I716" s="99">
        <f>COUNTIFS(常规版本稳定性测试结果!$X$5:$X$2318,汇总!$B716,常规版本稳定性测试结果!$X$5:$X$2318,$B716,常规版本稳定性测试结果!$E$5:$E$2318,"LinuxPC")</f>
        <v>0</v>
      </c>
      <c r="J716" s="99">
        <f>COUNTIFS(常规版本稳定性测试结果!$X$5:$X$2318,汇总!$B716,常规版本稳定性测试结果!$X$5:$X$2318,$B716,常规版本稳定性测试结果!$E$5:$E$2318,"Monkey")</f>
        <v>0</v>
      </c>
    </row>
    <row r="717" spans="2:10" hidden="1" outlineLevel="1">
      <c r="B717" s="112">
        <v>43832</v>
      </c>
      <c r="C717" s="97"/>
      <c r="D717" s="97">
        <f>COUNTIFS(常规版本稳定性测试结果!$X$5:$X$2318,汇总!$B717,常规版本稳定性测试结果!$X$5:$X$2318,$B717)</f>
        <v>0</v>
      </c>
      <c r="E717" s="97">
        <f>COUNTIFS(常规版本稳定性测试结果!$X$5:$X$2318,汇总!$B717,常规版本稳定性测试结果!$X$5:$X$2318,$B717,常规版本稳定性测试结果!$AH$5:$AH$2318,"OK")</f>
        <v>0</v>
      </c>
      <c r="F717" s="98">
        <f>COUNTIFS(常规版本稳定性测试结果!$X$5:$X$2318,汇总!$B717,常规版本稳定性测试结果!$X$5:$X$2318,$B717,常规版本稳定性测试结果!$AH$5:$AH$2318,"NG")</f>
        <v>0</v>
      </c>
      <c r="G717" s="99">
        <f>COUNTIFS(常规版本稳定性测试结果!$X$5:$X$2318,汇总!$B717,常规版本稳定性测试结果!$X$5:$X$2318,$B717,常规版本稳定性测试结果!$E$5:$E$2318,"JV")</f>
        <v>0</v>
      </c>
      <c r="H717" s="99">
        <f>COUNTIFS(常规版本稳定性测试结果!$X$5:$X$2318,汇总!$B717,常规版本稳定性测试结果!$X$5:$X$2318,$B717,常规版本稳定性测试结果!$E$5:$E$2318,"FBU")</f>
        <v>0</v>
      </c>
      <c r="I717" s="99">
        <f>COUNTIFS(常规版本稳定性测试结果!$X$5:$X$2318,汇总!$B717,常规版本稳定性测试结果!$X$5:$X$2318,$B717,常规版本稳定性测试结果!$E$5:$E$2318,"LinuxPC")</f>
        <v>0</v>
      </c>
      <c r="J717" s="99">
        <f>COUNTIFS(常规版本稳定性测试结果!$X$5:$X$2318,汇总!$B717,常规版本稳定性测试结果!$X$5:$X$2318,$B717,常规版本稳定性测试结果!$E$5:$E$2318,"Monkey")</f>
        <v>0</v>
      </c>
    </row>
    <row r="718" spans="2:10" hidden="1" outlineLevel="1">
      <c r="B718" s="112">
        <v>43833</v>
      </c>
      <c r="C718" s="97"/>
      <c r="D718" s="97">
        <f>COUNTIFS(常规版本稳定性测试结果!$X$5:$X$2318,汇总!$B718,常规版本稳定性测试结果!$X$5:$X$2318,$B718)</f>
        <v>0</v>
      </c>
      <c r="E718" s="97">
        <f>COUNTIFS(常规版本稳定性测试结果!$X$5:$X$2318,汇总!$B718,常规版本稳定性测试结果!$X$5:$X$2318,$B718,常规版本稳定性测试结果!$AH$5:$AH$2318,"OK")</f>
        <v>0</v>
      </c>
      <c r="F718" s="98">
        <f>COUNTIFS(常规版本稳定性测试结果!$X$5:$X$2318,汇总!$B718,常规版本稳定性测试结果!$X$5:$X$2318,$B718,常规版本稳定性测试结果!$AH$5:$AH$2318,"NG")</f>
        <v>0</v>
      </c>
      <c r="G718" s="99">
        <f>COUNTIFS(常规版本稳定性测试结果!$X$5:$X$2318,汇总!$B718,常规版本稳定性测试结果!$X$5:$X$2318,$B718,常规版本稳定性测试结果!$E$5:$E$2318,"JV")</f>
        <v>0</v>
      </c>
      <c r="H718" s="99">
        <f>COUNTIFS(常规版本稳定性测试结果!$X$5:$X$2318,汇总!$B718,常规版本稳定性测试结果!$X$5:$X$2318,$B718,常规版本稳定性测试结果!$E$5:$E$2318,"FBU")</f>
        <v>0</v>
      </c>
      <c r="I718" s="99">
        <f>COUNTIFS(常规版本稳定性测试结果!$X$5:$X$2318,汇总!$B718,常规版本稳定性测试结果!$X$5:$X$2318,$B718,常规版本稳定性测试结果!$E$5:$E$2318,"LinuxPC")</f>
        <v>0</v>
      </c>
      <c r="J718" s="99">
        <f>COUNTIFS(常规版本稳定性测试结果!$X$5:$X$2318,汇总!$B718,常规版本稳定性测试结果!$X$5:$X$2318,$B718,常规版本稳定性测试结果!$E$5:$E$2318,"Monkey")</f>
        <v>0</v>
      </c>
    </row>
    <row r="719" spans="2:10" hidden="1" outlineLevel="1">
      <c r="B719" s="112">
        <v>43834</v>
      </c>
      <c r="C719" s="97"/>
      <c r="D719" s="97">
        <f>COUNTIFS(常规版本稳定性测试结果!$X$5:$X$2318,汇总!$B719,常规版本稳定性测试结果!$X$5:$X$2318,$B719)</f>
        <v>0</v>
      </c>
      <c r="E719" s="97">
        <f>COUNTIFS(常规版本稳定性测试结果!$X$5:$X$2318,汇总!$B719,常规版本稳定性测试结果!$X$5:$X$2318,$B719,常规版本稳定性测试结果!$AH$5:$AH$2318,"OK")</f>
        <v>0</v>
      </c>
      <c r="F719" s="98">
        <f>COUNTIFS(常规版本稳定性测试结果!$X$5:$X$2318,汇总!$B719,常规版本稳定性测试结果!$X$5:$X$2318,$B719,常规版本稳定性测试结果!$AH$5:$AH$2318,"NG")</f>
        <v>0</v>
      </c>
      <c r="G719" s="99">
        <f>COUNTIFS(常规版本稳定性测试结果!$X$5:$X$2318,汇总!$B719,常规版本稳定性测试结果!$X$5:$X$2318,$B719,常规版本稳定性测试结果!$E$5:$E$2318,"JV")</f>
        <v>0</v>
      </c>
      <c r="H719" s="99">
        <f>COUNTIFS(常规版本稳定性测试结果!$X$5:$X$2318,汇总!$B719,常规版本稳定性测试结果!$X$5:$X$2318,$B719,常规版本稳定性测试结果!$E$5:$E$2318,"FBU")</f>
        <v>0</v>
      </c>
      <c r="I719" s="99">
        <f>COUNTIFS(常规版本稳定性测试结果!$X$5:$X$2318,汇总!$B719,常规版本稳定性测试结果!$X$5:$X$2318,$B719,常规版本稳定性测试结果!$E$5:$E$2318,"LinuxPC")</f>
        <v>0</v>
      </c>
      <c r="J719" s="99">
        <f>COUNTIFS(常规版本稳定性测试结果!$X$5:$X$2318,汇总!$B719,常规版本稳定性测试结果!$X$5:$X$2318,$B719,常规版本稳定性测试结果!$E$5:$E$2318,"Monkey")</f>
        <v>0</v>
      </c>
    </row>
    <row r="720" spans="2:10" hidden="1" outlineLevel="1">
      <c r="B720" s="112">
        <v>43835</v>
      </c>
      <c r="C720" s="97"/>
      <c r="D720" s="97">
        <f>COUNTIFS(常规版本稳定性测试结果!$X$5:$X$2318,汇总!$B720,常规版本稳定性测试结果!$X$5:$X$2318,$B720)</f>
        <v>0</v>
      </c>
      <c r="E720" s="97">
        <f>COUNTIFS(常规版本稳定性测试结果!$X$5:$X$2318,汇总!$B720,常规版本稳定性测试结果!$X$5:$X$2318,$B720,常规版本稳定性测试结果!$AH$5:$AH$2318,"OK")</f>
        <v>0</v>
      </c>
      <c r="F720" s="98">
        <f>COUNTIFS(常规版本稳定性测试结果!$X$5:$X$2318,汇总!$B720,常规版本稳定性测试结果!$X$5:$X$2318,$B720,常规版本稳定性测试结果!$AH$5:$AH$2318,"NG")</f>
        <v>0</v>
      </c>
      <c r="G720" s="99">
        <f>COUNTIFS(常规版本稳定性测试结果!$X$5:$X$2318,汇总!$B720,常规版本稳定性测试结果!$X$5:$X$2318,$B720,常规版本稳定性测试结果!$E$5:$E$2318,"JV")</f>
        <v>0</v>
      </c>
      <c r="H720" s="99">
        <f>COUNTIFS(常规版本稳定性测试结果!$X$5:$X$2318,汇总!$B720,常规版本稳定性测试结果!$X$5:$X$2318,$B720,常规版本稳定性测试结果!$E$5:$E$2318,"FBU")</f>
        <v>0</v>
      </c>
      <c r="I720" s="99">
        <f>COUNTIFS(常规版本稳定性测试结果!$X$5:$X$2318,汇总!$B720,常规版本稳定性测试结果!$X$5:$X$2318,$B720,常规版本稳定性测试结果!$E$5:$E$2318,"LinuxPC")</f>
        <v>0</v>
      </c>
      <c r="J720" s="99">
        <f>COUNTIFS(常规版本稳定性测试结果!$X$5:$X$2318,汇总!$B720,常规版本稳定性测试结果!$X$5:$X$2318,$B720,常规版本稳定性测试结果!$E$5:$E$2318,"Monkey")</f>
        <v>0</v>
      </c>
    </row>
    <row r="721" spans="2:10" hidden="1" outlineLevel="1">
      <c r="B721" s="112">
        <v>43836</v>
      </c>
      <c r="C721" s="97"/>
      <c r="D721" s="97">
        <f>COUNTIFS(常规版本稳定性测试结果!$X$5:$X$2318,汇总!$B721,常规版本稳定性测试结果!$X$5:$X$2318,$B721)</f>
        <v>0</v>
      </c>
      <c r="E721" s="97">
        <f>COUNTIFS(常规版本稳定性测试结果!$X$5:$X$2318,汇总!$B721,常规版本稳定性测试结果!$X$5:$X$2318,$B721,常规版本稳定性测试结果!$AH$5:$AH$2318,"OK")</f>
        <v>0</v>
      </c>
      <c r="F721" s="98">
        <f>COUNTIFS(常规版本稳定性测试结果!$X$5:$X$2318,汇总!$B721,常规版本稳定性测试结果!$X$5:$X$2318,$B721,常规版本稳定性测试结果!$AH$5:$AH$2318,"NG")</f>
        <v>0</v>
      </c>
      <c r="G721" s="99">
        <f>COUNTIFS(常规版本稳定性测试结果!$X$5:$X$2318,汇总!$B721,常规版本稳定性测试结果!$X$5:$X$2318,$B721,常规版本稳定性测试结果!$E$5:$E$2318,"JV")</f>
        <v>0</v>
      </c>
      <c r="H721" s="99">
        <f>COUNTIFS(常规版本稳定性测试结果!$X$5:$X$2318,汇总!$B721,常规版本稳定性测试结果!$X$5:$X$2318,$B721,常规版本稳定性测试结果!$E$5:$E$2318,"FBU")</f>
        <v>0</v>
      </c>
      <c r="I721" s="99">
        <f>COUNTIFS(常规版本稳定性测试结果!$X$5:$X$2318,汇总!$B721,常规版本稳定性测试结果!$X$5:$X$2318,$B721,常规版本稳定性测试结果!$E$5:$E$2318,"LinuxPC")</f>
        <v>0</v>
      </c>
      <c r="J721" s="99">
        <f>COUNTIFS(常规版本稳定性测试结果!$X$5:$X$2318,汇总!$B721,常规版本稳定性测试结果!$X$5:$X$2318,$B721,常规版本稳定性测试结果!$E$5:$E$2318,"Monkey")</f>
        <v>0</v>
      </c>
    </row>
    <row r="722" spans="2:10" hidden="1" outlineLevel="1">
      <c r="B722" s="112">
        <v>43837</v>
      </c>
      <c r="C722" s="97"/>
      <c r="D722" s="97">
        <f>COUNTIFS(常规版本稳定性测试结果!$X$5:$X$2318,汇总!$B722,常规版本稳定性测试结果!$X$5:$X$2318,$B722)</f>
        <v>0</v>
      </c>
      <c r="E722" s="97">
        <f>COUNTIFS(常规版本稳定性测试结果!$X$5:$X$2318,汇总!$B722,常规版本稳定性测试结果!$X$5:$X$2318,$B722,常规版本稳定性测试结果!$AH$5:$AH$2318,"OK")</f>
        <v>0</v>
      </c>
      <c r="F722" s="98">
        <f>COUNTIFS(常规版本稳定性测试结果!$X$5:$X$2318,汇总!$B722,常规版本稳定性测试结果!$X$5:$X$2318,$B722,常规版本稳定性测试结果!$AH$5:$AH$2318,"NG")</f>
        <v>0</v>
      </c>
      <c r="G722" s="99">
        <f>COUNTIFS(常规版本稳定性测试结果!$X$5:$X$2318,汇总!$B722,常规版本稳定性测试结果!$X$5:$X$2318,$B722,常规版本稳定性测试结果!$E$5:$E$2318,"JV")</f>
        <v>0</v>
      </c>
      <c r="H722" s="99">
        <f>COUNTIFS(常规版本稳定性测试结果!$X$5:$X$2318,汇总!$B722,常规版本稳定性测试结果!$X$5:$X$2318,$B722,常规版本稳定性测试结果!$E$5:$E$2318,"FBU")</f>
        <v>0</v>
      </c>
      <c r="I722" s="99">
        <f>COUNTIFS(常规版本稳定性测试结果!$X$5:$X$2318,汇总!$B722,常规版本稳定性测试结果!$X$5:$X$2318,$B722,常规版本稳定性测试结果!$E$5:$E$2318,"LinuxPC")</f>
        <v>0</v>
      </c>
      <c r="J722" s="99">
        <f>COUNTIFS(常规版本稳定性测试结果!$X$5:$X$2318,汇总!$B722,常规版本稳定性测试结果!$X$5:$X$2318,$B722,常规版本稳定性测试结果!$E$5:$E$2318,"Monkey")</f>
        <v>0</v>
      </c>
    </row>
    <row r="723" spans="2:10" hidden="1" outlineLevel="1">
      <c r="B723" s="112">
        <v>43838</v>
      </c>
      <c r="C723" s="97"/>
      <c r="D723" s="97">
        <f>COUNTIFS(常规版本稳定性测试结果!$X$5:$X$2318,汇总!$B723,常规版本稳定性测试结果!$X$5:$X$2318,$B723)</f>
        <v>0</v>
      </c>
      <c r="E723" s="97">
        <f>COUNTIFS(常规版本稳定性测试结果!$X$5:$X$2318,汇总!$B723,常规版本稳定性测试结果!$X$5:$X$2318,$B723,常规版本稳定性测试结果!$AH$5:$AH$2318,"OK")</f>
        <v>0</v>
      </c>
      <c r="F723" s="98">
        <f>COUNTIFS(常规版本稳定性测试结果!$X$5:$X$2318,汇总!$B723,常规版本稳定性测试结果!$X$5:$X$2318,$B723,常规版本稳定性测试结果!$AH$5:$AH$2318,"NG")</f>
        <v>0</v>
      </c>
      <c r="G723" s="99">
        <f>COUNTIFS(常规版本稳定性测试结果!$X$5:$X$2318,汇总!$B723,常规版本稳定性测试结果!$X$5:$X$2318,$B723,常规版本稳定性测试结果!$E$5:$E$2318,"JV")</f>
        <v>0</v>
      </c>
      <c r="H723" s="99">
        <f>COUNTIFS(常规版本稳定性测试结果!$X$5:$X$2318,汇总!$B723,常规版本稳定性测试结果!$X$5:$X$2318,$B723,常规版本稳定性测试结果!$E$5:$E$2318,"FBU")</f>
        <v>0</v>
      </c>
      <c r="I723" s="99">
        <f>COUNTIFS(常规版本稳定性测试结果!$X$5:$X$2318,汇总!$B723,常规版本稳定性测试结果!$X$5:$X$2318,$B723,常规版本稳定性测试结果!$E$5:$E$2318,"LinuxPC")</f>
        <v>0</v>
      </c>
      <c r="J723" s="99">
        <f>COUNTIFS(常规版本稳定性测试结果!$X$5:$X$2318,汇总!$B723,常规版本稳定性测试结果!$X$5:$X$2318,$B723,常规版本稳定性测试结果!$E$5:$E$2318,"Monkey")</f>
        <v>0</v>
      </c>
    </row>
    <row r="724" spans="2:10" hidden="1" outlineLevel="1">
      <c r="B724" s="112">
        <v>43839</v>
      </c>
      <c r="C724" s="97"/>
      <c r="D724" s="97">
        <f>COUNTIFS(常规版本稳定性测试结果!$X$5:$X$2318,汇总!$B724,常规版本稳定性测试结果!$X$5:$X$2318,$B724)</f>
        <v>0</v>
      </c>
      <c r="E724" s="97">
        <f>COUNTIFS(常规版本稳定性测试结果!$X$5:$X$2318,汇总!$B724,常规版本稳定性测试结果!$X$5:$X$2318,$B724,常规版本稳定性测试结果!$AH$5:$AH$2318,"OK")</f>
        <v>0</v>
      </c>
      <c r="F724" s="98">
        <f>COUNTIFS(常规版本稳定性测试结果!$X$5:$X$2318,汇总!$B724,常规版本稳定性测试结果!$X$5:$X$2318,$B724,常规版本稳定性测试结果!$AH$5:$AH$2318,"NG")</f>
        <v>0</v>
      </c>
      <c r="G724" s="99">
        <f>COUNTIFS(常规版本稳定性测试结果!$X$5:$X$2318,汇总!$B724,常规版本稳定性测试结果!$X$5:$X$2318,$B724,常规版本稳定性测试结果!$E$5:$E$2318,"JV")</f>
        <v>0</v>
      </c>
      <c r="H724" s="99">
        <f>COUNTIFS(常规版本稳定性测试结果!$X$5:$X$2318,汇总!$B724,常规版本稳定性测试结果!$X$5:$X$2318,$B724,常规版本稳定性测试结果!$E$5:$E$2318,"FBU")</f>
        <v>0</v>
      </c>
      <c r="I724" s="99">
        <f>COUNTIFS(常规版本稳定性测试结果!$X$5:$X$2318,汇总!$B724,常规版本稳定性测试结果!$X$5:$X$2318,$B724,常规版本稳定性测试结果!$E$5:$E$2318,"LinuxPC")</f>
        <v>0</v>
      </c>
      <c r="J724" s="99">
        <f>COUNTIFS(常规版本稳定性测试结果!$X$5:$X$2318,汇总!$B724,常规版本稳定性测试结果!$X$5:$X$2318,$B724,常规版本稳定性测试结果!$E$5:$E$2318,"Monkey")</f>
        <v>0</v>
      </c>
    </row>
    <row r="725" spans="2:10" hidden="1" outlineLevel="1">
      <c r="B725" s="112">
        <v>43840</v>
      </c>
      <c r="C725" s="97"/>
      <c r="D725" s="97">
        <f>COUNTIFS(常规版本稳定性测试结果!$X$5:$X$2318,汇总!$B725,常规版本稳定性测试结果!$X$5:$X$2318,$B725)</f>
        <v>0</v>
      </c>
      <c r="E725" s="97">
        <f>COUNTIFS(常规版本稳定性测试结果!$X$5:$X$2318,汇总!$B725,常规版本稳定性测试结果!$X$5:$X$2318,$B725,常规版本稳定性测试结果!$AH$5:$AH$2318,"OK")</f>
        <v>0</v>
      </c>
      <c r="F725" s="98">
        <f>COUNTIFS(常规版本稳定性测试结果!$X$5:$X$2318,汇总!$B725,常规版本稳定性测试结果!$X$5:$X$2318,$B725,常规版本稳定性测试结果!$AH$5:$AH$2318,"NG")</f>
        <v>0</v>
      </c>
      <c r="G725" s="99">
        <f>COUNTIFS(常规版本稳定性测试结果!$X$5:$X$2318,汇总!$B725,常规版本稳定性测试结果!$X$5:$X$2318,$B725,常规版本稳定性测试结果!$E$5:$E$2318,"JV")</f>
        <v>0</v>
      </c>
      <c r="H725" s="99">
        <f>COUNTIFS(常规版本稳定性测试结果!$X$5:$X$2318,汇总!$B725,常规版本稳定性测试结果!$X$5:$X$2318,$B725,常规版本稳定性测试结果!$E$5:$E$2318,"FBU")</f>
        <v>0</v>
      </c>
      <c r="I725" s="99">
        <f>COUNTIFS(常规版本稳定性测试结果!$X$5:$X$2318,汇总!$B725,常规版本稳定性测试结果!$X$5:$X$2318,$B725,常规版本稳定性测试结果!$E$5:$E$2318,"LinuxPC")</f>
        <v>0</v>
      </c>
      <c r="J725" s="99">
        <f>COUNTIFS(常规版本稳定性测试结果!$X$5:$X$2318,汇总!$B725,常规版本稳定性测试结果!$X$5:$X$2318,$B725,常规版本稳定性测试结果!$E$5:$E$2318,"Monkey")</f>
        <v>0</v>
      </c>
    </row>
    <row r="726" spans="2:10" hidden="1" outlineLevel="1">
      <c r="B726" s="112">
        <v>43841</v>
      </c>
      <c r="C726" s="97"/>
      <c r="D726" s="97">
        <f>COUNTIFS(常规版本稳定性测试结果!$X$5:$X$2318,汇总!$B726,常规版本稳定性测试结果!$X$5:$X$2318,$B726)</f>
        <v>0</v>
      </c>
      <c r="E726" s="97">
        <f>COUNTIFS(常规版本稳定性测试结果!$X$5:$X$2318,汇总!$B726,常规版本稳定性测试结果!$X$5:$X$2318,$B726,常规版本稳定性测试结果!$AH$5:$AH$2318,"OK")</f>
        <v>0</v>
      </c>
      <c r="F726" s="98">
        <f>COUNTIFS(常规版本稳定性测试结果!$X$5:$X$2318,汇总!$B726,常规版本稳定性测试结果!$X$5:$X$2318,$B726,常规版本稳定性测试结果!$AH$5:$AH$2318,"NG")</f>
        <v>0</v>
      </c>
      <c r="G726" s="99">
        <f>COUNTIFS(常规版本稳定性测试结果!$X$5:$X$2318,汇总!$B726,常规版本稳定性测试结果!$X$5:$X$2318,$B726,常规版本稳定性测试结果!$E$5:$E$2318,"JV")</f>
        <v>0</v>
      </c>
      <c r="H726" s="99">
        <f>COUNTIFS(常规版本稳定性测试结果!$X$5:$X$2318,汇总!$B726,常规版本稳定性测试结果!$X$5:$X$2318,$B726,常规版本稳定性测试结果!$E$5:$E$2318,"FBU")</f>
        <v>0</v>
      </c>
      <c r="I726" s="99">
        <f>COUNTIFS(常规版本稳定性测试结果!$X$5:$X$2318,汇总!$B726,常规版本稳定性测试结果!$X$5:$X$2318,$B726,常规版本稳定性测试结果!$E$5:$E$2318,"LinuxPC")</f>
        <v>0</v>
      </c>
      <c r="J726" s="99">
        <f>COUNTIFS(常规版本稳定性测试结果!$X$5:$X$2318,汇总!$B726,常规版本稳定性测试结果!$X$5:$X$2318,$B726,常规版本稳定性测试结果!$E$5:$E$2318,"Monkey")</f>
        <v>0</v>
      </c>
    </row>
    <row r="727" spans="2:10" hidden="1" outlineLevel="1">
      <c r="B727" s="112">
        <v>43842</v>
      </c>
      <c r="C727" s="97"/>
      <c r="D727" s="97">
        <f>COUNTIFS(常规版本稳定性测试结果!$X$5:$X$2318,汇总!$B727,常规版本稳定性测试结果!$X$5:$X$2318,$B727)</f>
        <v>0</v>
      </c>
      <c r="E727" s="97">
        <f>COUNTIFS(常规版本稳定性测试结果!$X$5:$X$2318,汇总!$B727,常规版本稳定性测试结果!$X$5:$X$2318,$B727,常规版本稳定性测试结果!$AH$5:$AH$2318,"OK")</f>
        <v>0</v>
      </c>
      <c r="F727" s="98">
        <f>COUNTIFS(常规版本稳定性测试结果!$X$5:$X$2318,汇总!$B727,常规版本稳定性测试结果!$X$5:$X$2318,$B727,常规版本稳定性测试结果!$AH$5:$AH$2318,"NG")</f>
        <v>0</v>
      </c>
      <c r="G727" s="99">
        <f>COUNTIFS(常规版本稳定性测试结果!$X$5:$X$2318,汇总!$B727,常规版本稳定性测试结果!$X$5:$X$2318,$B727,常规版本稳定性测试结果!$E$5:$E$2318,"JV")</f>
        <v>0</v>
      </c>
      <c r="H727" s="99">
        <f>COUNTIFS(常规版本稳定性测试结果!$X$5:$X$2318,汇总!$B727,常规版本稳定性测试结果!$X$5:$X$2318,$B727,常规版本稳定性测试结果!$E$5:$E$2318,"FBU")</f>
        <v>0</v>
      </c>
      <c r="I727" s="99">
        <f>COUNTIFS(常规版本稳定性测试结果!$X$5:$X$2318,汇总!$B727,常规版本稳定性测试结果!$X$5:$X$2318,$B727,常规版本稳定性测试结果!$E$5:$E$2318,"LinuxPC")</f>
        <v>0</v>
      </c>
      <c r="J727" s="99">
        <f>COUNTIFS(常规版本稳定性测试结果!$X$5:$X$2318,汇总!$B727,常规版本稳定性测试结果!$X$5:$X$2318,$B727,常规版本稳定性测试结果!$E$5:$E$2318,"Monkey")</f>
        <v>0</v>
      </c>
    </row>
    <row r="728" spans="2:10" hidden="1" outlineLevel="1">
      <c r="B728" s="112">
        <v>43843</v>
      </c>
      <c r="C728" s="97"/>
      <c r="D728" s="97">
        <f>COUNTIFS(常规版本稳定性测试结果!$X$5:$X$2318,汇总!$B728,常规版本稳定性测试结果!$X$5:$X$2318,$B728)</f>
        <v>0</v>
      </c>
      <c r="E728" s="97">
        <f>COUNTIFS(常规版本稳定性测试结果!$X$5:$X$2318,汇总!$B728,常规版本稳定性测试结果!$X$5:$X$2318,$B728,常规版本稳定性测试结果!$AH$5:$AH$2318,"OK")</f>
        <v>0</v>
      </c>
      <c r="F728" s="98">
        <f>COUNTIFS(常规版本稳定性测试结果!$X$5:$X$2318,汇总!$B728,常规版本稳定性测试结果!$X$5:$X$2318,$B728,常规版本稳定性测试结果!$AH$5:$AH$2318,"NG")</f>
        <v>0</v>
      </c>
      <c r="G728" s="99">
        <f>COUNTIFS(常规版本稳定性测试结果!$X$5:$X$2318,汇总!$B728,常规版本稳定性测试结果!$X$5:$X$2318,$B728,常规版本稳定性测试结果!$E$5:$E$2318,"JV")</f>
        <v>0</v>
      </c>
      <c r="H728" s="99">
        <f>COUNTIFS(常规版本稳定性测试结果!$X$5:$X$2318,汇总!$B728,常规版本稳定性测试结果!$X$5:$X$2318,$B728,常规版本稳定性测试结果!$E$5:$E$2318,"FBU")</f>
        <v>0</v>
      </c>
      <c r="I728" s="99">
        <f>COUNTIFS(常规版本稳定性测试结果!$X$5:$X$2318,汇总!$B728,常规版本稳定性测试结果!$X$5:$X$2318,$B728,常规版本稳定性测试结果!$E$5:$E$2318,"LinuxPC")</f>
        <v>0</v>
      </c>
      <c r="J728" s="99">
        <f>COUNTIFS(常规版本稳定性测试结果!$X$5:$X$2318,汇总!$B728,常规版本稳定性测试结果!$X$5:$X$2318,$B728,常规版本稳定性测试结果!$E$5:$E$2318,"Monkey")</f>
        <v>0</v>
      </c>
    </row>
    <row r="729" spans="2:10" hidden="1" outlineLevel="1">
      <c r="B729" s="112">
        <v>43844</v>
      </c>
      <c r="C729" s="97"/>
      <c r="D729" s="97">
        <f>COUNTIFS(常规版本稳定性测试结果!$X$5:$X$2318,汇总!$B729,常规版本稳定性测试结果!$X$5:$X$2318,$B729)</f>
        <v>0</v>
      </c>
      <c r="E729" s="97">
        <f>COUNTIFS(常规版本稳定性测试结果!$X$5:$X$2318,汇总!$B729,常规版本稳定性测试结果!$X$5:$X$2318,$B729,常规版本稳定性测试结果!$AH$5:$AH$2318,"OK")</f>
        <v>0</v>
      </c>
      <c r="F729" s="98">
        <f>COUNTIFS(常规版本稳定性测试结果!$X$5:$X$2318,汇总!$B729,常规版本稳定性测试结果!$X$5:$X$2318,$B729,常规版本稳定性测试结果!$AH$5:$AH$2318,"NG")</f>
        <v>0</v>
      </c>
      <c r="G729" s="99">
        <f>COUNTIFS(常规版本稳定性测试结果!$X$5:$X$2318,汇总!$B729,常规版本稳定性测试结果!$X$5:$X$2318,$B729,常规版本稳定性测试结果!$E$5:$E$2318,"JV")</f>
        <v>0</v>
      </c>
      <c r="H729" s="99">
        <f>COUNTIFS(常规版本稳定性测试结果!$X$5:$X$2318,汇总!$B729,常规版本稳定性测试结果!$X$5:$X$2318,$B729,常规版本稳定性测试结果!$E$5:$E$2318,"FBU")</f>
        <v>0</v>
      </c>
      <c r="I729" s="99">
        <f>COUNTIFS(常规版本稳定性测试结果!$X$5:$X$2318,汇总!$B729,常规版本稳定性测试结果!$X$5:$X$2318,$B729,常规版本稳定性测试结果!$E$5:$E$2318,"LinuxPC")</f>
        <v>0</v>
      </c>
      <c r="J729" s="99">
        <f>COUNTIFS(常规版本稳定性测试结果!$X$5:$X$2318,汇总!$B729,常规版本稳定性测试结果!$X$5:$X$2318,$B729,常规版本稳定性测试结果!$E$5:$E$2318,"Monkey")</f>
        <v>0</v>
      </c>
    </row>
    <row r="730" spans="2:10" hidden="1" outlineLevel="1">
      <c r="B730" s="112">
        <v>43845</v>
      </c>
      <c r="C730" s="97"/>
      <c r="D730" s="97">
        <f>COUNTIFS(常规版本稳定性测试结果!$X$5:$X$2318,汇总!$B730,常规版本稳定性测试结果!$X$5:$X$2318,$B730)</f>
        <v>0</v>
      </c>
      <c r="E730" s="97">
        <f>COUNTIFS(常规版本稳定性测试结果!$X$5:$X$2318,汇总!$B730,常规版本稳定性测试结果!$X$5:$X$2318,$B730,常规版本稳定性测试结果!$AH$5:$AH$2318,"OK")</f>
        <v>0</v>
      </c>
      <c r="F730" s="98">
        <f>COUNTIFS(常规版本稳定性测试结果!$X$5:$X$2318,汇总!$B730,常规版本稳定性测试结果!$X$5:$X$2318,$B730,常规版本稳定性测试结果!$AH$5:$AH$2318,"NG")</f>
        <v>0</v>
      </c>
      <c r="G730" s="99">
        <f>COUNTIFS(常规版本稳定性测试结果!$X$5:$X$2318,汇总!$B730,常规版本稳定性测试结果!$X$5:$X$2318,$B730,常规版本稳定性测试结果!$E$5:$E$2318,"JV")</f>
        <v>0</v>
      </c>
      <c r="H730" s="99">
        <f>COUNTIFS(常规版本稳定性测试结果!$X$5:$X$2318,汇总!$B730,常规版本稳定性测试结果!$X$5:$X$2318,$B730,常规版本稳定性测试结果!$E$5:$E$2318,"FBU")</f>
        <v>0</v>
      </c>
      <c r="I730" s="99">
        <f>COUNTIFS(常规版本稳定性测试结果!$X$5:$X$2318,汇总!$B730,常规版本稳定性测试结果!$X$5:$X$2318,$B730,常规版本稳定性测试结果!$E$5:$E$2318,"LinuxPC")</f>
        <v>0</v>
      </c>
      <c r="J730" s="99">
        <f>COUNTIFS(常规版本稳定性测试结果!$X$5:$X$2318,汇总!$B730,常规版本稳定性测试结果!$X$5:$X$2318,$B730,常规版本稳定性测试结果!$E$5:$E$2318,"Monkey")</f>
        <v>0</v>
      </c>
    </row>
    <row r="731" spans="2:10" hidden="1" outlineLevel="1">
      <c r="B731" s="112">
        <v>43846</v>
      </c>
      <c r="C731" s="97"/>
      <c r="D731" s="97">
        <f>COUNTIFS(常规版本稳定性测试结果!$X$5:$X$2318,汇总!$B731,常规版本稳定性测试结果!$X$5:$X$2318,$B731)</f>
        <v>0</v>
      </c>
      <c r="E731" s="97">
        <f>COUNTIFS(常规版本稳定性测试结果!$X$5:$X$2318,汇总!$B731,常规版本稳定性测试结果!$X$5:$X$2318,$B731,常规版本稳定性测试结果!$AH$5:$AH$2318,"OK")</f>
        <v>0</v>
      </c>
      <c r="F731" s="98">
        <f>COUNTIFS(常规版本稳定性测试结果!$X$5:$X$2318,汇总!$B731,常规版本稳定性测试结果!$X$5:$X$2318,$B731,常规版本稳定性测试结果!$AH$5:$AH$2318,"NG")</f>
        <v>0</v>
      </c>
      <c r="G731" s="99">
        <f>COUNTIFS(常规版本稳定性测试结果!$X$5:$X$2318,汇总!$B731,常规版本稳定性测试结果!$X$5:$X$2318,$B731,常规版本稳定性测试结果!$E$5:$E$2318,"JV")</f>
        <v>0</v>
      </c>
      <c r="H731" s="99">
        <f>COUNTIFS(常规版本稳定性测试结果!$X$5:$X$2318,汇总!$B731,常规版本稳定性测试结果!$X$5:$X$2318,$B731,常规版本稳定性测试结果!$E$5:$E$2318,"FBU")</f>
        <v>0</v>
      </c>
      <c r="I731" s="99">
        <f>COUNTIFS(常规版本稳定性测试结果!$X$5:$X$2318,汇总!$B731,常规版本稳定性测试结果!$X$5:$X$2318,$B731,常规版本稳定性测试结果!$E$5:$E$2318,"LinuxPC")</f>
        <v>0</v>
      </c>
      <c r="J731" s="99">
        <f>COUNTIFS(常规版本稳定性测试结果!$X$5:$X$2318,汇总!$B731,常规版本稳定性测试结果!$X$5:$X$2318,$B731,常规版本稳定性测试结果!$E$5:$E$2318,"Monkey")</f>
        <v>0</v>
      </c>
    </row>
    <row r="732" spans="2:10" hidden="1" outlineLevel="1">
      <c r="B732" s="112">
        <v>43847</v>
      </c>
      <c r="C732" s="97"/>
      <c r="D732" s="97">
        <f>COUNTIFS(常规版本稳定性测试结果!$X$5:$X$2318,汇总!$B732,常规版本稳定性测试结果!$X$5:$X$2318,$B732)</f>
        <v>0</v>
      </c>
      <c r="E732" s="97">
        <f>COUNTIFS(常规版本稳定性测试结果!$X$5:$X$2318,汇总!$B732,常规版本稳定性测试结果!$X$5:$X$2318,$B732,常规版本稳定性测试结果!$AH$5:$AH$2318,"OK")</f>
        <v>0</v>
      </c>
      <c r="F732" s="98">
        <f>COUNTIFS(常规版本稳定性测试结果!$X$5:$X$2318,汇总!$B732,常规版本稳定性测试结果!$X$5:$X$2318,$B732,常规版本稳定性测试结果!$AH$5:$AH$2318,"NG")</f>
        <v>0</v>
      </c>
      <c r="G732" s="99">
        <f>COUNTIFS(常规版本稳定性测试结果!$X$5:$X$2318,汇总!$B732,常规版本稳定性测试结果!$X$5:$X$2318,$B732,常规版本稳定性测试结果!$E$5:$E$2318,"JV")</f>
        <v>0</v>
      </c>
      <c r="H732" s="99">
        <f>COUNTIFS(常规版本稳定性测试结果!$X$5:$X$2318,汇总!$B732,常规版本稳定性测试结果!$X$5:$X$2318,$B732,常规版本稳定性测试结果!$E$5:$E$2318,"FBU")</f>
        <v>0</v>
      </c>
      <c r="I732" s="99">
        <f>COUNTIFS(常规版本稳定性测试结果!$X$5:$X$2318,汇总!$B732,常规版本稳定性测试结果!$X$5:$X$2318,$B732,常规版本稳定性测试结果!$E$5:$E$2318,"LinuxPC")</f>
        <v>0</v>
      </c>
      <c r="J732" s="99">
        <f>COUNTIFS(常规版本稳定性测试结果!$X$5:$X$2318,汇总!$B732,常规版本稳定性测试结果!$X$5:$X$2318,$B732,常规版本稳定性测试结果!$E$5:$E$2318,"Monkey")</f>
        <v>0</v>
      </c>
    </row>
    <row r="733" spans="2:10" hidden="1" outlineLevel="1">
      <c r="B733" s="112">
        <v>43848</v>
      </c>
      <c r="C733" s="97"/>
      <c r="D733" s="97">
        <f>COUNTIFS(常规版本稳定性测试结果!$X$5:$X$2318,汇总!$B733,常规版本稳定性测试结果!$X$5:$X$2318,$B733)</f>
        <v>0</v>
      </c>
      <c r="E733" s="97">
        <f>COUNTIFS(常规版本稳定性测试结果!$X$5:$X$2318,汇总!$B733,常规版本稳定性测试结果!$X$5:$X$2318,$B733,常规版本稳定性测试结果!$AH$5:$AH$2318,"OK")</f>
        <v>0</v>
      </c>
      <c r="F733" s="98">
        <f>COUNTIFS(常规版本稳定性测试结果!$X$5:$X$2318,汇总!$B733,常规版本稳定性测试结果!$X$5:$X$2318,$B733,常规版本稳定性测试结果!$AH$5:$AH$2318,"NG")</f>
        <v>0</v>
      </c>
      <c r="G733" s="99">
        <f>COUNTIFS(常规版本稳定性测试结果!$X$5:$X$2318,汇总!$B733,常规版本稳定性测试结果!$X$5:$X$2318,$B733,常规版本稳定性测试结果!$E$5:$E$2318,"JV")</f>
        <v>0</v>
      </c>
      <c r="H733" s="99">
        <f>COUNTIFS(常规版本稳定性测试结果!$X$5:$X$2318,汇总!$B733,常规版本稳定性测试结果!$X$5:$X$2318,$B733,常规版本稳定性测试结果!$E$5:$E$2318,"FBU")</f>
        <v>0</v>
      </c>
      <c r="I733" s="99">
        <f>COUNTIFS(常规版本稳定性测试结果!$X$5:$X$2318,汇总!$B733,常规版本稳定性测试结果!$X$5:$X$2318,$B733,常规版本稳定性测试结果!$E$5:$E$2318,"LinuxPC")</f>
        <v>0</v>
      </c>
      <c r="J733" s="99">
        <f>COUNTIFS(常规版本稳定性测试结果!$X$5:$X$2318,汇总!$B733,常规版本稳定性测试结果!$X$5:$X$2318,$B733,常规版本稳定性测试结果!$E$5:$E$2318,"Monkey")</f>
        <v>0</v>
      </c>
    </row>
    <row r="734" spans="2:10" hidden="1" outlineLevel="1">
      <c r="B734" s="112">
        <v>43849</v>
      </c>
      <c r="C734" s="97"/>
      <c r="D734" s="97">
        <f>COUNTIFS(常规版本稳定性测试结果!$X$5:$X$2318,汇总!$B734,常规版本稳定性测试结果!$X$5:$X$2318,$B734)</f>
        <v>0</v>
      </c>
      <c r="E734" s="97">
        <f>COUNTIFS(常规版本稳定性测试结果!$X$5:$X$2318,汇总!$B734,常规版本稳定性测试结果!$X$5:$X$2318,$B734,常规版本稳定性测试结果!$AH$5:$AH$2318,"OK")</f>
        <v>0</v>
      </c>
      <c r="F734" s="98">
        <f>COUNTIFS(常规版本稳定性测试结果!$X$5:$X$2318,汇总!$B734,常规版本稳定性测试结果!$X$5:$X$2318,$B734,常规版本稳定性测试结果!$AH$5:$AH$2318,"NG")</f>
        <v>0</v>
      </c>
      <c r="G734" s="99">
        <f>COUNTIFS(常规版本稳定性测试结果!$X$5:$X$2318,汇总!$B734,常规版本稳定性测试结果!$X$5:$X$2318,$B734,常规版本稳定性测试结果!$E$5:$E$2318,"JV")</f>
        <v>0</v>
      </c>
      <c r="H734" s="99">
        <f>COUNTIFS(常规版本稳定性测试结果!$X$5:$X$2318,汇总!$B734,常规版本稳定性测试结果!$X$5:$X$2318,$B734,常规版本稳定性测试结果!$E$5:$E$2318,"FBU")</f>
        <v>0</v>
      </c>
      <c r="I734" s="99">
        <f>COUNTIFS(常规版本稳定性测试结果!$X$5:$X$2318,汇总!$B734,常规版本稳定性测试结果!$X$5:$X$2318,$B734,常规版本稳定性测试结果!$E$5:$E$2318,"LinuxPC")</f>
        <v>0</v>
      </c>
      <c r="J734" s="99">
        <f>COUNTIFS(常规版本稳定性测试结果!$X$5:$X$2318,汇总!$B734,常规版本稳定性测试结果!$X$5:$X$2318,$B734,常规版本稳定性测试结果!$E$5:$E$2318,"Monkey")</f>
        <v>0</v>
      </c>
    </row>
    <row r="735" spans="2:10" hidden="1" outlineLevel="1">
      <c r="B735" s="112">
        <v>43850</v>
      </c>
      <c r="C735" s="97"/>
      <c r="D735" s="97">
        <f>COUNTIFS(常规版本稳定性测试结果!$X$5:$X$2318,汇总!$B735,常规版本稳定性测试结果!$X$5:$X$2318,$B735)</f>
        <v>0</v>
      </c>
      <c r="E735" s="97">
        <f>COUNTIFS(常规版本稳定性测试结果!$X$5:$X$2318,汇总!$B735,常规版本稳定性测试结果!$X$5:$X$2318,$B735,常规版本稳定性测试结果!$AH$5:$AH$2318,"OK")</f>
        <v>0</v>
      </c>
      <c r="F735" s="98">
        <f>COUNTIFS(常规版本稳定性测试结果!$X$5:$X$2318,汇总!$B735,常规版本稳定性测试结果!$X$5:$X$2318,$B735,常规版本稳定性测试结果!$AH$5:$AH$2318,"NG")</f>
        <v>0</v>
      </c>
      <c r="G735" s="99">
        <f>COUNTIFS(常规版本稳定性测试结果!$X$5:$X$2318,汇总!$B735,常规版本稳定性测试结果!$X$5:$X$2318,$B735,常规版本稳定性测试结果!$E$5:$E$2318,"JV")</f>
        <v>0</v>
      </c>
      <c r="H735" s="99">
        <f>COUNTIFS(常规版本稳定性测试结果!$X$5:$X$2318,汇总!$B735,常规版本稳定性测试结果!$X$5:$X$2318,$B735,常规版本稳定性测试结果!$E$5:$E$2318,"FBU")</f>
        <v>0</v>
      </c>
      <c r="I735" s="99">
        <f>COUNTIFS(常规版本稳定性测试结果!$X$5:$X$2318,汇总!$B735,常规版本稳定性测试结果!$X$5:$X$2318,$B735,常规版本稳定性测试结果!$E$5:$E$2318,"LinuxPC")</f>
        <v>0</v>
      </c>
      <c r="J735" s="99">
        <f>COUNTIFS(常规版本稳定性测试结果!$X$5:$X$2318,汇总!$B735,常规版本稳定性测试结果!$X$5:$X$2318,$B735,常规版本稳定性测试结果!$E$5:$E$2318,"Monkey")</f>
        <v>0</v>
      </c>
    </row>
    <row r="736" spans="2:10" hidden="1" outlineLevel="1">
      <c r="B736" s="112">
        <v>43851</v>
      </c>
      <c r="C736" s="97"/>
      <c r="D736" s="97">
        <f>COUNTIFS(常规版本稳定性测试结果!$X$5:$X$2318,汇总!$B736,常规版本稳定性测试结果!$X$5:$X$2318,$B736)</f>
        <v>0</v>
      </c>
      <c r="E736" s="97">
        <f>COUNTIFS(常规版本稳定性测试结果!$X$5:$X$2318,汇总!$B736,常规版本稳定性测试结果!$X$5:$X$2318,$B736,常规版本稳定性测试结果!$AH$5:$AH$2318,"OK")</f>
        <v>0</v>
      </c>
      <c r="F736" s="98">
        <f>COUNTIFS(常规版本稳定性测试结果!$X$5:$X$2318,汇总!$B736,常规版本稳定性测试结果!$X$5:$X$2318,$B736,常规版本稳定性测试结果!$AH$5:$AH$2318,"NG")</f>
        <v>0</v>
      </c>
      <c r="G736" s="99">
        <f>COUNTIFS(常规版本稳定性测试结果!$X$5:$X$2318,汇总!$B736,常规版本稳定性测试结果!$X$5:$X$2318,$B736,常规版本稳定性测试结果!$E$5:$E$2318,"JV")</f>
        <v>0</v>
      </c>
      <c r="H736" s="99">
        <f>COUNTIFS(常规版本稳定性测试结果!$X$5:$X$2318,汇总!$B736,常规版本稳定性测试结果!$X$5:$X$2318,$B736,常规版本稳定性测试结果!$E$5:$E$2318,"FBU")</f>
        <v>0</v>
      </c>
      <c r="I736" s="99">
        <f>COUNTIFS(常规版本稳定性测试结果!$X$5:$X$2318,汇总!$B736,常规版本稳定性测试结果!$X$5:$X$2318,$B736,常规版本稳定性测试结果!$E$5:$E$2318,"LinuxPC")</f>
        <v>0</v>
      </c>
      <c r="J736" s="99">
        <f>COUNTIFS(常规版本稳定性测试结果!$X$5:$X$2318,汇总!$B736,常规版本稳定性测试结果!$X$5:$X$2318,$B736,常规版本稳定性测试结果!$E$5:$E$2318,"Monkey")</f>
        <v>0</v>
      </c>
    </row>
    <row r="737" spans="2:10" hidden="1" outlineLevel="1">
      <c r="B737" s="112">
        <v>43852</v>
      </c>
      <c r="C737" s="97"/>
      <c r="D737" s="97">
        <f>COUNTIFS(常规版本稳定性测试结果!$X$5:$X$2318,汇总!$B737,常规版本稳定性测试结果!$X$5:$X$2318,$B737)</f>
        <v>0</v>
      </c>
      <c r="E737" s="97">
        <f>COUNTIFS(常规版本稳定性测试结果!$X$5:$X$2318,汇总!$B737,常规版本稳定性测试结果!$X$5:$X$2318,$B737,常规版本稳定性测试结果!$AH$5:$AH$2318,"OK")</f>
        <v>0</v>
      </c>
      <c r="F737" s="98">
        <f>COUNTIFS(常规版本稳定性测试结果!$X$5:$X$2318,汇总!$B737,常规版本稳定性测试结果!$X$5:$X$2318,$B737,常规版本稳定性测试结果!$AH$5:$AH$2318,"NG")</f>
        <v>0</v>
      </c>
      <c r="G737" s="99">
        <f>COUNTIFS(常规版本稳定性测试结果!$X$5:$X$2318,汇总!$B737,常规版本稳定性测试结果!$X$5:$X$2318,$B737,常规版本稳定性测试结果!$E$5:$E$2318,"JV")</f>
        <v>0</v>
      </c>
      <c r="H737" s="99">
        <f>COUNTIFS(常规版本稳定性测试结果!$X$5:$X$2318,汇总!$B737,常规版本稳定性测试结果!$X$5:$X$2318,$B737,常规版本稳定性测试结果!$E$5:$E$2318,"FBU")</f>
        <v>0</v>
      </c>
      <c r="I737" s="99">
        <f>COUNTIFS(常规版本稳定性测试结果!$X$5:$X$2318,汇总!$B737,常规版本稳定性测试结果!$X$5:$X$2318,$B737,常规版本稳定性测试结果!$E$5:$E$2318,"LinuxPC")</f>
        <v>0</v>
      </c>
      <c r="J737" s="99">
        <f>COUNTIFS(常规版本稳定性测试结果!$X$5:$X$2318,汇总!$B737,常规版本稳定性测试结果!$X$5:$X$2318,$B737,常规版本稳定性测试结果!$E$5:$E$2318,"Monkey")</f>
        <v>0</v>
      </c>
    </row>
    <row r="738" spans="2:10" hidden="1" outlineLevel="1">
      <c r="B738" s="112">
        <v>43853</v>
      </c>
      <c r="C738" s="97"/>
      <c r="D738" s="97">
        <f>COUNTIFS(常规版本稳定性测试结果!$X$5:$X$2318,汇总!$B738,常规版本稳定性测试结果!$X$5:$X$2318,$B738)</f>
        <v>0</v>
      </c>
      <c r="E738" s="97">
        <f>COUNTIFS(常规版本稳定性测试结果!$X$5:$X$2318,汇总!$B738,常规版本稳定性测试结果!$X$5:$X$2318,$B738,常规版本稳定性测试结果!$AH$5:$AH$2318,"OK")</f>
        <v>0</v>
      </c>
      <c r="F738" s="98">
        <f>COUNTIFS(常规版本稳定性测试结果!$X$5:$X$2318,汇总!$B738,常规版本稳定性测试结果!$X$5:$X$2318,$B738,常规版本稳定性测试结果!$AH$5:$AH$2318,"NG")</f>
        <v>0</v>
      </c>
      <c r="G738" s="99">
        <f>COUNTIFS(常规版本稳定性测试结果!$X$5:$X$2318,汇总!$B738,常规版本稳定性测试结果!$X$5:$X$2318,$B738,常规版本稳定性测试结果!$E$5:$E$2318,"JV")</f>
        <v>0</v>
      </c>
      <c r="H738" s="99">
        <f>COUNTIFS(常规版本稳定性测试结果!$X$5:$X$2318,汇总!$B738,常规版本稳定性测试结果!$X$5:$X$2318,$B738,常规版本稳定性测试结果!$E$5:$E$2318,"FBU")</f>
        <v>0</v>
      </c>
      <c r="I738" s="99">
        <f>COUNTIFS(常规版本稳定性测试结果!$X$5:$X$2318,汇总!$B738,常规版本稳定性测试结果!$X$5:$X$2318,$B738,常规版本稳定性测试结果!$E$5:$E$2318,"LinuxPC")</f>
        <v>0</v>
      </c>
      <c r="J738" s="99">
        <f>COUNTIFS(常规版本稳定性测试结果!$X$5:$X$2318,汇总!$B738,常规版本稳定性测试结果!$X$5:$X$2318,$B738,常规版本稳定性测试结果!$E$5:$E$2318,"Monkey")</f>
        <v>0</v>
      </c>
    </row>
    <row r="739" spans="2:10" hidden="1" outlineLevel="1">
      <c r="B739" s="112">
        <v>43854</v>
      </c>
      <c r="C739" s="97"/>
      <c r="D739" s="97">
        <f>COUNTIFS(常规版本稳定性测试结果!$X$5:$X$2318,汇总!$B739,常规版本稳定性测试结果!$X$5:$X$2318,$B739)</f>
        <v>0</v>
      </c>
      <c r="E739" s="97">
        <f>COUNTIFS(常规版本稳定性测试结果!$X$5:$X$2318,汇总!$B739,常规版本稳定性测试结果!$X$5:$X$2318,$B739,常规版本稳定性测试结果!$AH$5:$AH$2318,"OK")</f>
        <v>0</v>
      </c>
      <c r="F739" s="98">
        <f>COUNTIFS(常规版本稳定性测试结果!$X$5:$X$2318,汇总!$B739,常规版本稳定性测试结果!$X$5:$X$2318,$B739,常规版本稳定性测试结果!$AH$5:$AH$2318,"NG")</f>
        <v>0</v>
      </c>
      <c r="G739" s="99">
        <f>COUNTIFS(常规版本稳定性测试结果!$X$5:$X$2318,汇总!$B739,常规版本稳定性测试结果!$X$5:$X$2318,$B739,常规版本稳定性测试结果!$E$5:$E$2318,"JV")</f>
        <v>0</v>
      </c>
      <c r="H739" s="99">
        <f>COUNTIFS(常规版本稳定性测试结果!$X$5:$X$2318,汇总!$B739,常规版本稳定性测试结果!$X$5:$X$2318,$B739,常规版本稳定性测试结果!$E$5:$E$2318,"FBU")</f>
        <v>0</v>
      </c>
      <c r="I739" s="99">
        <f>COUNTIFS(常规版本稳定性测试结果!$X$5:$X$2318,汇总!$B739,常规版本稳定性测试结果!$X$5:$X$2318,$B739,常规版本稳定性测试结果!$E$5:$E$2318,"LinuxPC")</f>
        <v>0</v>
      </c>
      <c r="J739" s="99">
        <f>COUNTIFS(常规版本稳定性测试结果!$X$5:$X$2318,汇总!$B739,常规版本稳定性测试结果!$X$5:$X$2318,$B739,常规版本稳定性测试结果!$E$5:$E$2318,"Monkey")</f>
        <v>0</v>
      </c>
    </row>
    <row r="740" spans="2:10" hidden="1" outlineLevel="1">
      <c r="B740" s="112">
        <v>43855</v>
      </c>
      <c r="C740" s="97"/>
      <c r="D740" s="97">
        <f>COUNTIFS(常规版本稳定性测试结果!$X$5:$X$2318,汇总!$B740,常规版本稳定性测试结果!$X$5:$X$2318,$B740)</f>
        <v>0</v>
      </c>
      <c r="E740" s="97">
        <f>COUNTIFS(常规版本稳定性测试结果!$X$5:$X$2318,汇总!$B740,常规版本稳定性测试结果!$X$5:$X$2318,$B740,常规版本稳定性测试结果!$AH$5:$AH$2318,"OK")</f>
        <v>0</v>
      </c>
      <c r="F740" s="98">
        <f>COUNTIFS(常规版本稳定性测试结果!$X$5:$X$2318,汇总!$B740,常规版本稳定性测试结果!$X$5:$X$2318,$B740,常规版本稳定性测试结果!$AH$5:$AH$2318,"NG")</f>
        <v>0</v>
      </c>
      <c r="G740" s="99">
        <f>COUNTIFS(常规版本稳定性测试结果!$X$5:$X$2318,汇总!$B740,常规版本稳定性测试结果!$X$5:$X$2318,$B740,常规版本稳定性测试结果!$E$5:$E$2318,"JV")</f>
        <v>0</v>
      </c>
      <c r="H740" s="99">
        <f>COUNTIFS(常规版本稳定性测试结果!$X$5:$X$2318,汇总!$B740,常规版本稳定性测试结果!$X$5:$X$2318,$B740,常规版本稳定性测试结果!$E$5:$E$2318,"FBU")</f>
        <v>0</v>
      </c>
      <c r="I740" s="99">
        <f>COUNTIFS(常规版本稳定性测试结果!$X$5:$X$2318,汇总!$B740,常规版本稳定性测试结果!$X$5:$X$2318,$B740,常规版本稳定性测试结果!$E$5:$E$2318,"LinuxPC")</f>
        <v>0</v>
      </c>
      <c r="J740" s="99">
        <f>COUNTIFS(常规版本稳定性测试结果!$X$5:$X$2318,汇总!$B740,常规版本稳定性测试结果!$X$5:$X$2318,$B740,常规版本稳定性测试结果!$E$5:$E$2318,"Monkey")</f>
        <v>0</v>
      </c>
    </row>
    <row r="741" spans="2:10" hidden="1" outlineLevel="1">
      <c r="B741" s="112">
        <v>43856</v>
      </c>
      <c r="C741" s="97"/>
      <c r="D741" s="97">
        <f>COUNTIFS(常规版本稳定性测试结果!$X$5:$X$2318,汇总!$B741,常规版本稳定性测试结果!$X$5:$X$2318,$B741)</f>
        <v>0</v>
      </c>
      <c r="E741" s="97">
        <f>COUNTIFS(常规版本稳定性测试结果!$X$5:$X$2318,汇总!$B741,常规版本稳定性测试结果!$X$5:$X$2318,$B741,常规版本稳定性测试结果!$AH$5:$AH$2318,"OK")</f>
        <v>0</v>
      </c>
      <c r="F741" s="98">
        <f>COUNTIFS(常规版本稳定性测试结果!$X$5:$X$2318,汇总!$B741,常规版本稳定性测试结果!$X$5:$X$2318,$B741,常规版本稳定性测试结果!$AH$5:$AH$2318,"NG")</f>
        <v>0</v>
      </c>
      <c r="G741" s="99">
        <f>COUNTIFS(常规版本稳定性测试结果!$X$5:$X$2318,汇总!$B741,常规版本稳定性测试结果!$X$5:$X$2318,$B741,常规版本稳定性测试结果!$E$5:$E$2318,"JV")</f>
        <v>0</v>
      </c>
      <c r="H741" s="99">
        <f>COUNTIFS(常规版本稳定性测试结果!$X$5:$X$2318,汇总!$B741,常规版本稳定性测试结果!$X$5:$X$2318,$B741,常规版本稳定性测试结果!$E$5:$E$2318,"FBU")</f>
        <v>0</v>
      </c>
      <c r="I741" s="99">
        <f>COUNTIFS(常规版本稳定性测试结果!$X$5:$X$2318,汇总!$B741,常规版本稳定性测试结果!$X$5:$X$2318,$B741,常规版本稳定性测试结果!$E$5:$E$2318,"LinuxPC")</f>
        <v>0</v>
      </c>
      <c r="J741" s="99">
        <f>COUNTIFS(常规版本稳定性测试结果!$X$5:$X$2318,汇总!$B741,常规版本稳定性测试结果!$X$5:$X$2318,$B741,常规版本稳定性测试结果!$E$5:$E$2318,"Monkey")</f>
        <v>0</v>
      </c>
    </row>
    <row r="742" spans="2:10" hidden="1" outlineLevel="1">
      <c r="B742" s="112">
        <v>43857</v>
      </c>
      <c r="C742" s="97"/>
      <c r="D742" s="97">
        <f>COUNTIFS(常规版本稳定性测试结果!$X$5:$X$2318,汇总!$B742,常规版本稳定性测试结果!$X$5:$X$2318,$B742)</f>
        <v>0</v>
      </c>
      <c r="E742" s="97">
        <f>COUNTIFS(常规版本稳定性测试结果!$X$5:$X$2318,汇总!$B742,常规版本稳定性测试结果!$X$5:$X$2318,$B742,常规版本稳定性测试结果!$AH$5:$AH$2318,"OK")</f>
        <v>0</v>
      </c>
      <c r="F742" s="98">
        <f>COUNTIFS(常规版本稳定性测试结果!$X$5:$X$2318,汇总!$B742,常规版本稳定性测试结果!$X$5:$X$2318,$B742,常规版本稳定性测试结果!$AH$5:$AH$2318,"NG")</f>
        <v>0</v>
      </c>
      <c r="G742" s="99">
        <f>COUNTIFS(常规版本稳定性测试结果!$X$5:$X$2318,汇总!$B742,常规版本稳定性测试结果!$X$5:$X$2318,$B742,常规版本稳定性测试结果!$E$5:$E$2318,"JV")</f>
        <v>0</v>
      </c>
      <c r="H742" s="99">
        <f>COUNTIFS(常规版本稳定性测试结果!$X$5:$X$2318,汇总!$B742,常规版本稳定性测试结果!$X$5:$X$2318,$B742,常规版本稳定性测试结果!$E$5:$E$2318,"FBU")</f>
        <v>0</v>
      </c>
      <c r="I742" s="99">
        <f>COUNTIFS(常规版本稳定性测试结果!$X$5:$X$2318,汇总!$B742,常规版本稳定性测试结果!$X$5:$X$2318,$B742,常规版本稳定性测试结果!$E$5:$E$2318,"LinuxPC")</f>
        <v>0</v>
      </c>
      <c r="J742" s="99">
        <f>COUNTIFS(常规版本稳定性测试结果!$X$5:$X$2318,汇总!$B742,常规版本稳定性测试结果!$X$5:$X$2318,$B742,常规版本稳定性测试结果!$E$5:$E$2318,"Monkey")</f>
        <v>0</v>
      </c>
    </row>
    <row r="743" spans="2:10" hidden="1" outlineLevel="1">
      <c r="B743" s="112">
        <v>43858</v>
      </c>
      <c r="C743" s="97"/>
      <c r="D743" s="97">
        <f>COUNTIFS(常规版本稳定性测试结果!$X$5:$X$2318,汇总!$B743,常规版本稳定性测试结果!$X$5:$X$2318,$B743)</f>
        <v>0</v>
      </c>
      <c r="E743" s="97">
        <f>COUNTIFS(常规版本稳定性测试结果!$X$5:$X$2318,汇总!$B743,常规版本稳定性测试结果!$X$5:$X$2318,$B743,常规版本稳定性测试结果!$AH$5:$AH$2318,"OK")</f>
        <v>0</v>
      </c>
      <c r="F743" s="98">
        <f>COUNTIFS(常规版本稳定性测试结果!$X$5:$X$2318,汇总!$B743,常规版本稳定性测试结果!$X$5:$X$2318,$B743,常规版本稳定性测试结果!$AH$5:$AH$2318,"NG")</f>
        <v>0</v>
      </c>
      <c r="G743" s="99">
        <f>COUNTIFS(常规版本稳定性测试结果!$X$5:$X$2318,汇总!$B743,常规版本稳定性测试结果!$X$5:$X$2318,$B743,常规版本稳定性测试结果!$E$5:$E$2318,"JV")</f>
        <v>0</v>
      </c>
      <c r="H743" s="99">
        <f>COUNTIFS(常规版本稳定性测试结果!$X$5:$X$2318,汇总!$B743,常规版本稳定性测试结果!$X$5:$X$2318,$B743,常规版本稳定性测试结果!$E$5:$E$2318,"FBU")</f>
        <v>0</v>
      </c>
      <c r="I743" s="99">
        <f>COUNTIFS(常规版本稳定性测试结果!$X$5:$X$2318,汇总!$B743,常规版本稳定性测试结果!$X$5:$X$2318,$B743,常规版本稳定性测试结果!$E$5:$E$2318,"LinuxPC")</f>
        <v>0</v>
      </c>
      <c r="J743" s="99">
        <f>COUNTIFS(常规版本稳定性测试结果!$X$5:$X$2318,汇总!$B743,常规版本稳定性测试结果!$X$5:$X$2318,$B743,常规版本稳定性测试结果!$E$5:$E$2318,"Monkey")</f>
        <v>0</v>
      </c>
    </row>
    <row r="744" spans="2:10" hidden="1" outlineLevel="1">
      <c r="B744" s="112">
        <v>43859</v>
      </c>
      <c r="C744" s="97"/>
      <c r="D744" s="97">
        <f>COUNTIFS(常规版本稳定性测试结果!$X$5:$X$2318,汇总!$B744,常规版本稳定性测试结果!$X$5:$X$2318,$B744)</f>
        <v>0</v>
      </c>
      <c r="E744" s="97">
        <f>COUNTIFS(常规版本稳定性测试结果!$X$5:$X$2318,汇总!$B744,常规版本稳定性测试结果!$X$5:$X$2318,$B744,常规版本稳定性测试结果!$AH$5:$AH$2318,"OK")</f>
        <v>0</v>
      </c>
      <c r="F744" s="98">
        <f>COUNTIFS(常规版本稳定性测试结果!$X$5:$X$2318,汇总!$B744,常规版本稳定性测试结果!$X$5:$X$2318,$B744,常规版本稳定性测试结果!$AH$5:$AH$2318,"NG")</f>
        <v>0</v>
      </c>
      <c r="G744" s="99">
        <f>COUNTIFS(常规版本稳定性测试结果!$X$5:$X$2318,汇总!$B744,常规版本稳定性测试结果!$X$5:$X$2318,$B744,常规版本稳定性测试结果!$E$5:$E$2318,"JV")</f>
        <v>0</v>
      </c>
      <c r="H744" s="99">
        <f>COUNTIFS(常规版本稳定性测试结果!$X$5:$X$2318,汇总!$B744,常规版本稳定性测试结果!$X$5:$X$2318,$B744,常规版本稳定性测试结果!$E$5:$E$2318,"FBU")</f>
        <v>0</v>
      </c>
      <c r="I744" s="99">
        <f>COUNTIFS(常规版本稳定性测试结果!$X$5:$X$2318,汇总!$B744,常规版本稳定性测试结果!$X$5:$X$2318,$B744,常规版本稳定性测试结果!$E$5:$E$2318,"LinuxPC")</f>
        <v>0</v>
      </c>
      <c r="J744" s="99">
        <f>COUNTIFS(常规版本稳定性测试结果!$X$5:$X$2318,汇总!$B744,常规版本稳定性测试结果!$X$5:$X$2318,$B744,常规版本稳定性测试结果!$E$5:$E$2318,"Monkey")</f>
        <v>0</v>
      </c>
    </row>
    <row r="745" spans="2:10" hidden="1" outlineLevel="1">
      <c r="B745" s="112">
        <v>43860</v>
      </c>
      <c r="C745" s="97"/>
      <c r="D745" s="97">
        <f>COUNTIFS(常规版本稳定性测试结果!$X$5:$X$2318,汇总!$B745,常规版本稳定性测试结果!$X$5:$X$2318,$B745)</f>
        <v>0</v>
      </c>
      <c r="E745" s="97">
        <f>COUNTIFS(常规版本稳定性测试结果!$X$5:$X$2318,汇总!$B745,常规版本稳定性测试结果!$X$5:$X$2318,$B745,常规版本稳定性测试结果!$AH$5:$AH$2318,"OK")</f>
        <v>0</v>
      </c>
      <c r="F745" s="98">
        <f>COUNTIFS(常规版本稳定性测试结果!$X$5:$X$2318,汇总!$B745,常规版本稳定性测试结果!$X$5:$X$2318,$B745,常规版本稳定性测试结果!$AH$5:$AH$2318,"NG")</f>
        <v>0</v>
      </c>
      <c r="G745" s="99">
        <f>COUNTIFS(常规版本稳定性测试结果!$X$5:$X$2318,汇总!$B745,常规版本稳定性测试结果!$X$5:$X$2318,$B745,常规版本稳定性测试结果!$E$5:$E$2318,"JV")</f>
        <v>0</v>
      </c>
      <c r="H745" s="99">
        <f>COUNTIFS(常规版本稳定性测试结果!$X$5:$X$2318,汇总!$B745,常规版本稳定性测试结果!$X$5:$X$2318,$B745,常规版本稳定性测试结果!$E$5:$E$2318,"FBU")</f>
        <v>0</v>
      </c>
      <c r="I745" s="99">
        <f>COUNTIFS(常规版本稳定性测试结果!$X$5:$X$2318,汇总!$B745,常规版本稳定性测试结果!$X$5:$X$2318,$B745,常规版本稳定性测试结果!$E$5:$E$2318,"LinuxPC")</f>
        <v>0</v>
      </c>
      <c r="J745" s="99">
        <f>COUNTIFS(常规版本稳定性测试结果!$X$5:$X$2318,汇总!$B745,常规版本稳定性测试结果!$X$5:$X$2318,$B745,常规版本稳定性测试结果!$E$5:$E$2318,"Monkey")</f>
        <v>0</v>
      </c>
    </row>
    <row r="746" spans="2:10" hidden="1" outlineLevel="1">
      <c r="B746" s="112">
        <v>43861</v>
      </c>
      <c r="C746" s="97"/>
      <c r="D746" s="97">
        <f>COUNTIFS(常规版本稳定性测试结果!$X$5:$X$2318,汇总!$B746,常规版本稳定性测试结果!$X$5:$X$2318,$B746)</f>
        <v>0</v>
      </c>
      <c r="E746" s="97">
        <f>COUNTIFS(常规版本稳定性测试结果!$X$5:$X$2318,汇总!$B746,常规版本稳定性测试结果!$X$5:$X$2318,$B746,常规版本稳定性测试结果!$AH$5:$AH$2318,"OK")</f>
        <v>0</v>
      </c>
      <c r="F746" s="98">
        <f>COUNTIFS(常规版本稳定性测试结果!$X$5:$X$2318,汇总!$B746,常规版本稳定性测试结果!$X$5:$X$2318,$B746,常规版本稳定性测试结果!$AH$5:$AH$2318,"NG")</f>
        <v>0</v>
      </c>
      <c r="G746" s="99">
        <f>COUNTIFS(常规版本稳定性测试结果!$X$5:$X$2318,汇总!$B746,常规版本稳定性测试结果!$X$5:$X$2318,$B746,常规版本稳定性测试结果!$E$5:$E$2318,"JV")</f>
        <v>0</v>
      </c>
      <c r="H746" s="99">
        <f>COUNTIFS(常规版本稳定性测试结果!$X$5:$X$2318,汇总!$B746,常规版本稳定性测试结果!$X$5:$X$2318,$B746,常规版本稳定性测试结果!$E$5:$E$2318,"FBU")</f>
        <v>0</v>
      </c>
      <c r="I746" s="99">
        <f>COUNTIFS(常规版本稳定性测试结果!$X$5:$X$2318,汇总!$B746,常规版本稳定性测试结果!$X$5:$X$2318,$B746,常规版本稳定性测试结果!$E$5:$E$2318,"LinuxPC")</f>
        <v>0</v>
      </c>
      <c r="J746" s="99">
        <f>COUNTIFS(常规版本稳定性测试结果!$X$5:$X$2318,汇总!$B746,常规版本稳定性测试结果!$X$5:$X$2318,$B746,常规版本稳定性测试结果!$E$5:$E$2318,"Monkey")</f>
        <v>0</v>
      </c>
    </row>
    <row r="747" spans="2:10">
      <c r="B747" s="112">
        <v>43862</v>
      </c>
      <c r="C747" s="97"/>
      <c r="D747" s="97">
        <f>COUNTIFS(常规版本稳定性测试结果!$X$5:$X$2318,汇总!$B747,常规版本稳定性测试结果!$X$5:$X$2318,$B747)</f>
        <v>0</v>
      </c>
      <c r="E747" s="113">
        <f>COUNTIFS(常规版本稳定性测试结果!$X$5:$X$2318,汇总!$B747,常规版本稳定性测试结果!$X$5:$X$2318,$B747,常规版本稳定性测试结果!$AH$5:$AH$2318,"OK")</f>
        <v>0</v>
      </c>
      <c r="F747" s="98">
        <f>COUNTIFS(常规版本稳定性测试结果!$X$5:$X$2318,汇总!$B747,常规版本稳定性测试结果!$X$5:$X$2318,$B747,常规版本稳定性测试结果!$AH$5:$AH$2318,"NG")</f>
        <v>0</v>
      </c>
      <c r="G747" s="99">
        <f>COUNTIFS(常规版本稳定性测试结果!$X$5:$X$2318,汇总!$B747,常规版本稳定性测试结果!$X$5:$X$2318,$B747,常规版本稳定性测试结果!$E$5:$E$2318,"JV")</f>
        <v>0</v>
      </c>
      <c r="H747" s="99">
        <f>COUNTIFS(常规版本稳定性测试结果!$X$5:$X$2318,汇总!$B747,常规版本稳定性测试结果!$X$5:$X$2318,$B747,常规版本稳定性测试结果!$E$5:$E$2318,"FBU")</f>
        <v>0</v>
      </c>
      <c r="I747" s="99">
        <f>COUNTIFS(常规版本稳定性测试结果!$X$5:$X$2318,汇总!$B747,常规版本稳定性测试结果!$X$5:$X$2318,$B747,常规版本稳定性测试结果!$E$5:$E$2318,"LinuxPC")</f>
        <v>0</v>
      </c>
      <c r="J747" s="99">
        <f>COUNTIFS(常规版本稳定性测试结果!$X$5:$X$2318,汇总!$B747,常规版本稳定性测试结果!$X$5:$X$2318,$B747,常规版本稳定性测试结果!$E$5:$E$2318,"Monkey")</f>
        <v>0</v>
      </c>
    </row>
    <row r="748" spans="2:10" outlineLevel="1">
      <c r="B748" s="112">
        <v>43863</v>
      </c>
      <c r="C748" s="97"/>
      <c r="D748" s="97">
        <f>COUNTIFS(常规版本稳定性测试结果!$X$5:$X$2318,汇总!$B748,常规版本稳定性测试结果!$X$5:$X$2318,$B748)</f>
        <v>0</v>
      </c>
      <c r="E748" s="97">
        <f>COUNTIFS(常规版本稳定性测试结果!$X$5:$X$2318,汇总!$B748,常规版本稳定性测试结果!$X$5:$X$2318,$B748,常规版本稳定性测试结果!$AH$5:$AH$2318,"OK")</f>
        <v>0</v>
      </c>
      <c r="F748" s="98">
        <f>COUNTIFS(常规版本稳定性测试结果!$X$5:$X$2318,汇总!$B748,常规版本稳定性测试结果!$X$5:$X$2318,$B748,常规版本稳定性测试结果!$AH$5:$AH$2318,"NG")</f>
        <v>0</v>
      </c>
      <c r="G748" s="99">
        <f>COUNTIFS(常规版本稳定性测试结果!$X$5:$X$2318,汇总!$B748,常规版本稳定性测试结果!$X$5:$X$2318,$B748,常规版本稳定性测试结果!$E$5:$E$2318,"JV")</f>
        <v>0</v>
      </c>
      <c r="H748" s="99">
        <f>COUNTIFS(常规版本稳定性测试结果!$X$5:$X$2318,汇总!$B748,常规版本稳定性测试结果!$X$5:$X$2318,$B748,常规版本稳定性测试结果!$E$5:$E$2318,"FBU")</f>
        <v>0</v>
      </c>
      <c r="I748" s="99">
        <f>COUNTIFS(常规版本稳定性测试结果!$X$5:$X$2318,汇总!$B748,常规版本稳定性测试结果!$X$5:$X$2318,$B748,常规版本稳定性测试结果!$E$5:$E$2318,"LinuxPC")</f>
        <v>0</v>
      </c>
      <c r="J748" s="99">
        <f>COUNTIFS(常规版本稳定性测试结果!$X$5:$X$2318,汇总!$B748,常规版本稳定性测试结果!$X$5:$X$2318,$B748,常规版本稳定性测试结果!$E$5:$E$2318,"Monkey")</f>
        <v>0</v>
      </c>
    </row>
    <row r="749" spans="2:10" outlineLevel="1">
      <c r="B749" s="112">
        <v>43864</v>
      </c>
      <c r="C749" s="97"/>
      <c r="D749" s="97">
        <f>COUNTIFS(常规版本稳定性测试结果!$X$5:$X$2318,汇总!$B749,常规版本稳定性测试结果!$X$5:$X$2318,$B749)</f>
        <v>0</v>
      </c>
      <c r="E749" s="97">
        <f>COUNTIFS(常规版本稳定性测试结果!$X$5:$X$2318,汇总!$B749,常规版本稳定性测试结果!$X$5:$X$2318,$B749,常规版本稳定性测试结果!$AH$5:$AH$2318,"OK")</f>
        <v>0</v>
      </c>
      <c r="F749" s="98">
        <f>COUNTIFS(常规版本稳定性测试结果!$X$5:$X$2318,汇总!$B749,常规版本稳定性测试结果!$X$5:$X$2318,$B749,常规版本稳定性测试结果!$AH$5:$AH$2318,"NG")</f>
        <v>0</v>
      </c>
      <c r="G749" s="99">
        <f>COUNTIFS(常规版本稳定性测试结果!$X$5:$X$2318,汇总!$B749,常规版本稳定性测试结果!$X$5:$X$2318,$B749,常规版本稳定性测试结果!$E$5:$E$2318,"JV")</f>
        <v>0</v>
      </c>
      <c r="H749" s="99">
        <f>COUNTIFS(常规版本稳定性测试结果!$X$5:$X$2318,汇总!$B749,常规版本稳定性测试结果!$X$5:$X$2318,$B749,常规版本稳定性测试结果!$E$5:$E$2318,"FBU")</f>
        <v>0</v>
      </c>
      <c r="I749" s="99">
        <f>COUNTIFS(常规版本稳定性测试结果!$X$5:$X$2318,汇总!$B749,常规版本稳定性测试结果!$X$5:$X$2318,$B749,常规版本稳定性测试结果!$E$5:$E$2318,"LinuxPC")</f>
        <v>0</v>
      </c>
      <c r="J749" s="99">
        <f>COUNTIFS(常规版本稳定性测试结果!$X$5:$X$2318,汇总!$B749,常规版本稳定性测试结果!$X$5:$X$2318,$B749,常规版本稳定性测试结果!$E$5:$E$2318,"Monkey")</f>
        <v>0</v>
      </c>
    </row>
    <row r="750" spans="2:10" outlineLevel="1">
      <c r="B750" s="112">
        <v>43865</v>
      </c>
      <c r="C750" s="97"/>
      <c r="D750" s="97">
        <f>COUNTIFS(常规版本稳定性测试结果!$X$5:$X$2318,汇总!$B750,常规版本稳定性测试结果!$X$5:$X$2318,$B750)</f>
        <v>0</v>
      </c>
      <c r="E750" s="97">
        <f>COUNTIFS(常规版本稳定性测试结果!$X$5:$X$2318,汇总!$B750,常规版本稳定性测试结果!$X$5:$X$2318,$B750,常规版本稳定性测试结果!$AH$5:$AH$2318,"OK")</f>
        <v>0</v>
      </c>
      <c r="F750" s="98">
        <f>COUNTIFS(常规版本稳定性测试结果!$X$5:$X$2318,汇总!$B750,常规版本稳定性测试结果!$X$5:$X$2318,$B750,常规版本稳定性测试结果!$AH$5:$AH$2318,"NG")</f>
        <v>0</v>
      </c>
      <c r="G750" s="99">
        <f>COUNTIFS(常规版本稳定性测试结果!$X$5:$X$2318,汇总!$B750,常规版本稳定性测试结果!$X$5:$X$2318,$B750,常规版本稳定性测试结果!$E$5:$E$2318,"JV")</f>
        <v>0</v>
      </c>
      <c r="H750" s="99">
        <f>COUNTIFS(常规版本稳定性测试结果!$X$5:$X$2318,汇总!$B750,常规版本稳定性测试结果!$X$5:$X$2318,$B750,常规版本稳定性测试结果!$E$5:$E$2318,"FBU")</f>
        <v>0</v>
      </c>
      <c r="I750" s="99">
        <f>COUNTIFS(常规版本稳定性测试结果!$X$5:$X$2318,汇总!$B750,常规版本稳定性测试结果!$X$5:$X$2318,$B750,常规版本稳定性测试结果!$E$5:$E$2318,"LinuxPC")</f>
        <v>0</v>
      </c>
      <c r="J750" s="99">
        <f>COUNTIFS(常规版本稳定性测试结果!$X$5:$X$2318,汇总!$B750,常规版本稳定性测试结果!$X$5:$X$2318,$B750,常规版本稳定性测试结果!$E$5:$E$2318,"Monkey")</f>
        <v>0</v>
      </c>
    </row>
    <row r="751" spans="2:10" outlineLevel="1">
      <c r="B751" s="112">
        <v>43866</v>
      </c>
      <c r="C751" s="97"/>
      <c r="D751" s="97">
        <f>COUNTIFS(常规版本稳定性测试结果!$X$5:$X$2318,汇总!$B751,常规版本稳定性测试结果!$X$5:$X$2318,$B751)</f>
        <v>0</v>
      </c>
      <c r="E751" s="97">
        <f>COUNTIFS(常规版本稳定性测试结果!$X$5:$X$2318,汇总!$B751,常规版本稳定性测试结果!$X$5:$X$2318,$B751,常规版本稳定性测试结果!$AH$5:$AH$2318,"OK")</f>
        <v>0</v>
      </c>
      <c r="F751" s="98">
        <f>COUNTIFS(常规版本稳定性测试结果!$X$5:$X$2318,汇总!$B751,常规版本稳定性测试结果!$X$5:$X$2318,$B751,常规版本稳定性测试结果!$AH$5:$AH$2318,"NG")</f>
        <v>0</v>
      </c>
      <c r="G751" s="99">
        <f>COUNTIFS(常规版本稳定性测试结果!$X$5:$X$2318,汇总!$B751,常规版本稳定性测试结果!$X$5:$X$2318,$B751,常规版本稳定性测试结果!$E$5:$E$2318,"JV")</f>
        <v>0</v>
      </c>
      <c r="H751" s="99">
        <f>COUNTIFS(常规版本稳定性测试结果!$X$5:$X$2318,汇总!$B751,常规版本稳定性测试结果!$X$5:$X$2318,$B751,常规版本稳定性测试结果!$E$5:$E$2318,"FBU")</f>
        <v>0</v>
      </c>
      <c r="I751" s="99">
        <f>COUNTIFS(常规版本稳定性测试结果!$X$5:$X$2318,汇总!$B751,常规版本稳定性测试结果!$X$5:$X$2318,$B751,常规版本稳定性测试结果!$E$5:$E$2318,"LinuxPC")</f>
        <v>0</v>
      </c>
      <c r="J751" s="99">
        <f>COUNTIFS(常规版本稳定性测试结果!$X$5:$X$2318,汇总!$B751,常规版本稳定性测试结果!$X$5:$X$2318,$B751,常规版本稳定性测试结果!$E$5:$E$2318,"Monkey")</f>
        <v>0</v>
      </c>
    </row>
    <row r="752" spans="2:10" outlineLevel="1">
      <c r="B752" s="112">
        <v>43867</v>
      </c>
      <c r="C752" s="97"/>
      <c r="D752" s="97">
        <f>COUNTIFS(常规版本稳定性测试结果!$X$5:$X$2318,汇总!$B752,常规版本稳定性测试结果!$X$5:$X$2318,$B752)</f>
        <v>0</v>
      </c>
      <c r="E752" s="97">
        <f>COUNTIFS(常规版本稳定性测试结果!$X$5:$X$2318,汇总!$B752,常规版本稳定性测试结果!$X$5:$X$2318,$B752,常规版本稳定性测试结果!$AH$5:$AH$2318,"OK")</f>
        <v>0</v>
      </c>
      <c r="F752" s="98">
        <f>COUNTIFS(常规版本稳定性测试结果!$X$5:$X$2318,汇总!$B752,常规版本稳定性测试结果!$X$5:$X$2318,$B752,常规版本稳定性测试结果!$AH$5:$AH$2318,"NG")</f>
        <v>0</v>
      </c>
      <c r="G752" s="99">
        <f>COUNTIFS(常规版本稳定性测试结果!$X$5:$X$2318,汇总!$B752,常规版本稳定性测试结果!$X$5:$X$2318,$B752,常规版本稳定性测试结果!$E$5:$E$2318,"JV")</f>
        <v>0</v>
      </c>
      <c r="H752" s="99">
        <f>COUNTIFS(常规版本稳定性测试结果!$X$5:$X$2318,汇总!$B752,常规版本稳定性测试结果!$X$5:$X$2318,$B752,常规版本稳定性测试结果!$E$5:$E$2318,"FBU")</f>
        <v>0</v>
      </c>
      <c r="I752" s="99">
        <f>COUNTIFS(常规版本稳定性测试结果!$X$5:$X$2318,汇总!$B752,常规版本稳定性测试结果!$X$5:$X$2318,$B752,常规版本稳定性测试结果!$E$5:$E$2318,"LinuxPC")</f>
        <v>0</v>
      </c>
      <c r="J752" s="99">
        <f>COUNTIFS(常规版本稳定性测试结果!$X$5:$X$2318,汇总!$B752,常规版本稳定性测试结果!$X$5:$X$2318,$B752,常规版本稳定性测试结果!$E$5:$E$2318,"Monkey")</f>
        <v>0</v>
      </c>
    </row>
    <row r="753" spans="2:10" outlineLevel="1">
      <c r="B753" s="112">
        <v>43868</v>
      </c>
      <c r="C753" s="97"/>
      <c r="D753" s="97">
        <f>COUNTIFS(常规版本稳定性测试结果!$X$5:$X$2318,汇总!$B753,常规版本稳定性测试结果!$X$5:$X$2318,$B753)</f>
        <v>0</v>
      </c>
      <c r="E753" s="97">
        <f>COUNTIFS(常规版本稳定性测试结果!$X$5:$X$2318,汇总!$B753,常规版本稳定性测试结果!$X$5:$X$2318,$B753,常规版本稳定性测试结果!$AH$5:$AH$2318,"OK")</f>
        <v>0</v>
      </c>
      <c r="F753" s="98">
        <f>COUNTIFS(常规版本稳定性测试结果!$X$5:$X$2318,汇总!$B753,常规版本稳定性测试结果!$X$5:$X$2318,$B753,常规版本稳定性测试结果!$AH$5:$AH$2318,"NG")</f>
        <v>0</v>
      </c>
      <c r="G753" s="99">
        <f>COUNTIFS(常规版本稳定性测试结果!$X$5:$X$2318,汇总!$B753,常规版本稳定性测试结果!$X$5:$X$2318,$B753,常规版本稳定性测试结果!$E$5:$E$2318,"JV")</f>
        <v>0</v>
      </c>
      <c r="H753" s="99">
        <f>COUNTIFS(常规版本稳定性测试结果!$X$5:$X$2318,汇总!$B753,常规版本稳定性测试结果!$X$5:$X$2318,$B753,常规版本稳定性测试结果!$E$5:$E$2318,"FBU")</f>
        <v>0</v>
      </c>
      <c r="I753" s="99">
        <f>COUNTIFS(常规版本稳定性测试结果!$X$5:$X$2318,汇总!$B753,常规版本稳定性测试结果!$X$5:$X$2318,$B753,常规版本稳定性测试结果!$E$5:$E$2318,"LinuxPC")</f>
        <v>0</v>
      </c>
      <c r="J753" s="99">
        <f>COUNTIFS(常规版本稳定性测试结果!$X$5:$X$2318,汇总!$B753,常规版本稳定性测试结果!$X$5:$X$2318,$B753,常规版本稳定性测试结果!$E$5:$E$2318,"Monkey")</f>
        <v>0</v>
      </c>
    </row>
    <row r="754" spans="2:10" outlineLevel="1">
      <c r="B754" s="112">
        <v>43869</v>
      </c>
      <c r="C754" s="97"/>
      <c r="D754" s="97">
        <f>COUNTIFS(常规版本稳定性测试结果!$X$5:$X$2318,汇总!$B754,常规版本稳定性测试结果!$X$5:$X$2318,$B754)</f>
        <v>0</v>
      </c>
      <c r="E754" s="97">
        <f>COUNTIFS(常规版本稳定性测试结果!$X$5:$X$2318,汇总!$B754,常规版本稳定性测试结果!$X$5:$X$2318,$B754,常规版本稳定性测试结果!$AH$5:$AH$2318,"OK")</f>
        <v>0</v>
      </c>
      <c r="F754" s="98">
        <f>COUNTIFS(常规版本稳定性测试结果!$X$5:$X$2318,汇总!$B754,常规版本稳定性测试结果!$X$5:$X$2318,$B754,常规版本稳定性测试结果!$AH$5:$AH$2318,"NG")</f>
        <v>0</v>
      </c>
      <c r="G754" s="99">
        <f>COUNTIFS(常规版本稳定性测试结果!$X$5:$X$2318,汇总!$B754,常规版本稳定性测试结果!$X$5:$X$2318,$B754,常规版本稳定性测试结果!$E$5:$E$2318,"JV")</f>
        <v>0</v>
      </c>
      <c r="H754" s="99">
        <f>COUNTIFS(常规版本稳定性测试结果!$X$5:$X$2318,汇总!$B754,常规版本稳定性测试结果!$X$5:$X$2318,$B754,常规版本稳定性测试结果!$E$5:$E$2318,"FBU")</f>
        <v>0</v>
      </c>
      <c r="I754" s="99">
        <f>COUNTIFS(常规版本稳定性测试结果!$X$5:$X$2318,汇总!$B754,常规版本稳定性测试结果!$X$5:$X$2318,$B754,常规版本稳定性测试结果!$E$5:$E$2318,"LinuxPC")</f>
        <v>0</v>
      </c>
      <c r="J754" s="99">
        <f>COUNTIFS(常规版本稳定性测试结果!$X$5:$X$2318,汇总!$B754,常规版本稳定性测试结果!$X$5:$X$2318,$B754,常规版本稳定性测试结果!$E$5:$E$2318,"Monkey")</f>
        <v>0</v>
      </c>
    </row>
    <row r="755" spans="2:10" outlineLevel="1">
      <c r="B755" s="112">
        <v>43870</v>
      </c>
      <c r="C755" s="97"/>
      <c r="D755" s="97">
        <f>COUNTIFS(常规版本稳定性测试结果!$X$5:$X$2318,汇总!$B755,常规版本稳定性测试结果!$X$5:$X$2318,$B755)</f>
        <v>0</v>
      </c>
      <c r="E755" s="97">
        <f>COUNTIFS(常规版本稳定性测试结果!$X$5:$X$2318,汇总!$B755,常规版本稳定性测试结果!$X$5:$X$2318,$B755,常规版本稳定性测试结果!$AH$5:$AH$2318,"OK")</f>
        <v>0</v>
      </c>
      <c r="F755" s="98">
        <f>COUNTIFS(常规版本稳定性测试结果!$X$5:$X$2318,汇总!$B755,常规版本稳定性测试结果!$X$5:$X$2318,$B755,常规版本稳定性测试结果!$AH$5:$AH$2318,"NG")</f>
        <v>0</v>
      </c>
      <c r="G755" s="99">
        <f>COUNTIFS(常规版本稳定性测试结果!$X$5:$X$2318,汇总!$B755,常规版本稳定性测试结果!$X$5:$X$2318,$B755,常规版本稳定性测试结果!$E$5:$E$2318,"JV")</f>
        <v>0</v>
      </c>
      <c r="H755" s="99">
        <f>COUNTIFS(常规版本稳定性测试结果!$X$5:$X$2318,汇总!$B755,常规版本稳定性测试结果!$X$5:$X$2318,$B755,常规版本稳定性测试结果!$E$5:$E$2318,"FBU")</f>
        <v>0</v>
      </c>
      <c r="I755" s="99">
        <f>COUNTIFS(常规版本稳定性测试结果!$X$5:$X$2318,汇总!$B755,常规版本稳定性测试结果!$X$5:$X$2318,$B755,常规版本稳定性测试结果!$E$5:$E$2318,"LinuxPC")</f>
        <v>0</v>
      </c>
      <c r="J755" s="99">
        <f>COUNTIFS(常规版本稳定性测试结果!$X$5:$X$2318,汇总!$B755,常规版本稳定性测试结果!$X$5:$X$2318,$B755,常规版本稳定性测试结果!$E$5:$E$2318,"Monkey")</f>
        <v>0</v>
      </c>
    </row>
    <row r="756" spans="2:10" outlineLevel="1">
      <c r="B756" s="112">
        <v>43871</v>
      </c>
      <c r="C756" s="97"/>
      <c r="D756" s="97">
        <f>COUNTIFS(常规版本稳定性测试结果!$X$5:$X$2318,汇总!$B756,常规版本稳定性测试结果!$X$5:$X$2318,$B756)</f>
        <v>0</v>
      </c>
      <c r="E756" s="97">
        <f>COUNTIFS(常规版本稳定性测试结果!$X$5:$X$2318,汇总!$B756,常规版本稳定性测试结果!$X$5:$X$2318,$B756,常规版本稳定性测试结果!$AH$5:$AH$2318,"OK")</f>
        <v>0</v>
      </c>
      <c r="F756" s="98">
        <f>COUNTIFS(常规版本稳定性测试结果!$X$5:$X$2318,汇总!$B756,常规版本稳定性测试结果!$X$5:$X$2318,$B756,常规版本稳定性测试结果!$AH$5:$AH$2318,"NG")</f>
        <v>0</v>
      </c>
      <c r="G756" s="99">
        <f>COUNTIFS(常规版本稳定性测试结果!$X$5:$X$2318,汇总!$B756,常规版本稳定性测试结果!$X$5:$X$2318,$B756,常规版本稳定性测试结果!$E$5:$E$2318,"JV")</f>
        <v>0</v>
      </c>
      <c r="H756" s="99">
        <f>COUNTIFS(常规版本稳定性测试结果!$X$5:$X$2318,汇总!$B756,常规版本稳定性测试结果!$X$5:$X$2318,$B756,常规版本稳定性测试结果!$E$5:$E$2318,"FBU")</f>
        <v>0</v>
      </c>
      <c r="I756" s="99">
        <f>COUNTIFS(常规版本稳定性测试结果!$X$5:$X$2318,汇总!$B756,常规版本稳定性测试结果!$X$5:$X$2318,$B756,常规版本稳定性测试结果!$E$5:$E$2318,"LinuxPC")</f>
        <v>0</v>
      </c>
      <c r="J756" s="99">
        <f>COUNTIFS(常规版本稳定性测试结果!$X$5:$X$2318,汇总!$B756,常规版本稳定性测试结果!$X$5:$X$2318,$B756,常规版本稳定性测试结果!$E$5:$E$2318,"Monkey")</f>
        <v>0</v>
      </c>
    </row>
    <row r="757" spans="2:10" outlineLevel="1">
      <c r="B757" s="112">
        <v>43872</v>
      </c>
      <c r="C757" s="97"/>
      <c r="D757" s="97">
        <f>COUNTIFS(常规版本稳定性测试结果!$X$5:$X$2318,汇总!$B757,常规版本稳定性测试结果!$X$5:$X$2318,$B757)</f>
        <v>0</v>
      </c>
      <c r="E757" s="97">
        <f>COUNTIFS(常规版本稳定性测试结果!$X$5:$X$2318,汇总!$B757,常规版本稳定性测试结果!$X$5:$X$2318,$B757,常规版本稳定性测试结果!$AH$5:$AH$2318,"OK")</f>
        <v>0</v>
      </c>
      <c r="F757" s="98">
        <f>COUNTIFS(常规版本稳定性测试结果!$X$5:$X$2318,汇总!$B757,常规版本稳定性测试结果!$X$5:$X$2318,$B757,常规版本稳定性测试结果!$AH$5:$AH$2318,"NG")</f>
        <v>0</v>
      </c>
      <c r="G757" s="99">
        <f>COUNTIFS(常规版本稳定性测试结果!$X$5:$X$2318,汇总!$B757,常规版本稳定性测试结果!$X$5:$X$2318,$B757,常规版本稳定性测试结果!$E$5:$E$2318,"JV")</f>
        <v>0</v>
      </c>
      <c r="H757" s="99">
        <f>COUNTIFS(常规版本稳定性测试结果!$X$5:$X$2318,汇总!$B757,常规版本稳定性测试结果!$X$5:$X$2318,$B757,常规版本稳定性测试结果!$E$5:$E$2318,"FBU")</f>
        <v>0</v>
      </c>
      <c r="I757" s="99">
        <f>COUNTIFS(常规版本稳定性测试结果!$X$5:$X$2318,汇总!$B757,常规版本稳定性测试结果!$X$5:$X$2318,$B757,常规版本稳定性测试结果!$E$5:$E$2318,"LinuxPC")</f>
        <v>0</v>
      </c>
      <c r="J757" s="99">
        <f>COUNTIFS(常规版本稳定性测试结果!$X$5:$X$2318,汇总!$B757,常规版本稳定性测试结果!$X$5:$X$2318,$B757,常规版本稳定性测试结果!$E$5:$E$2318,"Monkey")</f>
        <v>0</v>
      </c>
    </row>
    <row r="758" spans="2:10" outlineLevel="1">
      <c r="B758" s="112">
        <v>43873</v>
      </c>
      <c r="C758" s="97"/>
      <c r="D758" s="97">
        <f>COUNTIFS(常规版本稳定性测试结果!$X$5:$X$2318,汇总!$B758,常规版本稳定性测试结果!$X$5:$X$2318,$B758)</f>
        <v>0</v>
      </c>
      <c r="E758" s="97">
        <f>COUNTIFS(常规版本稳定性测试结果!$X$5:$X$2318,汇总!$B758,常规版本稳定性测试结果!$X$5:$X$2318,$B758,常规版本稳定性测试结果!$AH$5:$AH$2318,"OK")</f>
        <v>0</v>
      </c>
      <c r="F758" s="98">
        <f>COUNTIFS(常规版本稳定性测试结果!$X$5:$X$2318,汇总!$B758,常规版本稳定性测试结果!$X$5:$X$2318,$B758,常规版本稳定性测试结果!$AH$5:$AH$2318,"NG")</f>
        <v>0</v>
      </c>
      <c r="G758" s="99">
        <f>COUNTIFS(常规版本稳定性测试结果!$X$5:$X$2318,汇总!$B758,常规版本稳定性测试结果!$X$5:$X$2318,$B758,常规版本稳定性测试结果!$E$5:$E$2318,"JV")</f>
        <v>0</v>
      </c>
      <c r="H758" s="99">
        <f>COUNTIFS(常规版本稳定性测试结果!$X$5:$X$2318,汇总!$B758,常规版本稳定性测试结果!$X$5:$X$2318,$B758,常规版本稳定性测试结果!$E$5:$E$2318,"FBU")</f>
        <v>0</v>
      </c>
      <c r="I758" s="99">
        <f>COUNTIFS(常规版本稳定性测试结果!$X$5:$X$2318,汇总!$B758,常规版本稳定性测试结果!$X$5:$X$2318,$B758,常规版本稳定性测试结果!$E$5:$E$2318,"LinuxPC")</f>
        <v>0</v>
      </c>
      <c r="J758" s="99">
        <f>COUNTIFS(常规版本稳定性测试结果!$X$5:$X$2318,汇总!$B758,常规版本稳定性测试结果!$X$5:$X$2318,$B758,常规版本稳定性测试结果!$E$5:$E$2318,"Monkey")</f>
        <v>0</v>
      </c>
    </row>
    <row r="759" spans="2:10" outlineLevel="1">
      <c r="B759" s="112">
        <v>43874</v>
      </c>
      <c r="C759" s="97"/>
      <c r="D759" s="97">
        <f>COUNTIFS(常规版本稳定性测试结果!$X$5:$X$2318,汇总!$B759,常规版本稳定性测试结果!$X$5:$X$2318,$B759)</f>
        <v>0</v>
      </c>
      <c r="E759" s="97">
        <f>COUNTIFS(常规版本稳定性测试结果!$X$5:$X$2318,汇总!$B759,常规版本稳定性测试结果!$X$5:$X$2318,$B759,常规版本稳定性测试结果!$AH$5:$AH$2318,"OK")</f>
        <v>0</v>
      </c>
      <c r="F759" s="98">
        <f>COUNTIFS(常规版本稳定性测试结果!$X$5:$X$2318,汇总!$B759,常规版本稳定性测试结果!$X$5:$X$2318,$B759,常规版本稳定性测试结果!$AH$5:$AH$2318,"NG")</f>
        <v>0</v>
      </c>
      <c r="G759" s="99">
        <f>COUNTIFS(常规版本稳定性测试结果!$X$5:$X$2318,汇总!$B759,常规版本稳定性测试结果!$X$5:$X$2318,$B759,常规版本稳定性测试结果!$E$5:$E$2318,"JV")</f>
        <v>0</v>
      </c>
      <c r="H759" s="99">
        <f>COUNTIFS(常规版本稳定性测试结果!$X$5:$X$2318,汇总!$B759,常规版本稳定性测试结果!$X$5:$X$2318,$B759,常规版本稳定性测试结果!$E$5:$E$2318,"FBU")</f>
        <v>0</v>
      </c>
      <c r="I759" s="99">
        <f>COUNTIFS(常规版本稳定性测试结果!$X$5:$X$2318,汇总!$B759,常规版本稳定性测试结果!$X$5:$X$2318,$B759,常规版本稳定性测试结果!$E$5:$E$2318,"LinuxPC")</f>
        <v>0</v>
      </c>
      <c r="J759" s="99">
        <f>COUNTIFS(常规版本稳定性测试结果!$X$5:$X$2318,汇总!$B759,常规版本稳定性测试结果!$X$5:$X$2318,$B759,常规版本稳定性测试结果!$E$5:$E$2318,"Monkey")</f>
        <v>0</v>
      </c>
    </row>
    <row r="760" spans="2:10" outlineLevel="1">
      <c r="B760" s="112">
        <v>43875</v>
      </c>
      <c r="C760" s="97"/>
      <c r="D760" s="97">
        <f>COUNTIFS(常规版本稳定性测试结果!$X$5:$X$2318,汇总!$B760,常规版本稳定性测试结果!$X$5:$X$2318,$B760)</f>
        <v>0</v>
      </c>
      <c r="E760" s="97">
        <f>COUNTIFS(常规版本稳定性测试结果!$X$5:$X$2318,汇总!$B760,常规版本稳定性测试结果!$X$5:$X$2318,$B760,常规版本稳定性测试结果!$AH$5:$AH$2318,"OK")</f>
        <v>0</v>
      </c>
      <c r="F760" s="98">
        <f>COUNTIFS(常规版本稳定性测试结果!$X$5:$X$2318,汇总!$B760,常规版本稳定性测试结果!$X$5:$X$2318,$B760,常规版本稳定性测试结果!$AH$5:$AH$2318,"NG")</f>
        <v>0</v>
      </c>
      <c r="G760" s="99">
        <f>COUNTIFS(常规版本稳定性测试结果!$X$5:$X$2318,汇总!$B760,常规版本稳定性测试结果!$X$5:$X$2318,$B760,常规版本稳定性测试结果!$E$5:$E$2318,"JV")</f>
        <v>0</v>
      </c>
      <c r="H760" s="99">
        <f>COUNTIFS(常规版本稳定性测试结果!$X$5:$X$2318,汇总!$B760,常规版本稳定性测试结果!$X$5:$X$2318,$B760,常规版本稳定性测试结果!$E$5:$E$2318,"FBU")</f>
        <v>0</v>
      </c>
      <c r="I760" s="99">
        <f>COUNTIFS(常规版本稳定性测试结果!$X$5:$X$2318,汇总!$B760,常规版本稳定性测试结果!$X$5:$X$2318,$B760,常规版本稳定性测试结果!$E$5:$E$2318,"LinuxPC")</f>
        <v>0</v>
      </c>
      <c r="J760" s="99">
        <f>COUNTIFS(常规版本稳定性测试结果!$X$5:$X$2318,汇总!$B760,常规版本稳定性测试结果!$X$5:$X$2318,$B760,常规版本稳定性测试结果!$E$5:$E$2318,"Monkey")</f>
        <v>0</v>
      </c>
    </row>
    <row r="761" spans="2:10" outlineLevel="1">
      <c r="B761" s="112">
        <v>43876</v>
      </c>
      <c r="C761" s="97"/>
      <c r="D761" s="97">
        <f>COUNTIFS(常规版本稳定性测试结果!$X$5:$X$2318,汇总!$B761,常规版本稳定性测试结果!$X$5:$X$2318,$B761)</f>
        <v>0</v>
      </c>
      <c r="E761" s="97">
        <f>COUNTIFS(常规版本稳定性测试结果!$X$5:$X$2318,汇总!$B761,常规版本稳定性测试结果!$X$5:$X$2318,$B761,常规版本稳定性测试结果!$AH$5:$AH$2318,"OK")</f>
        <v>0</v>
      </c>
      <c r="F761" s="98">
        <f>COUNTIFS(常规版本稳定性测试结果!$X$5:$X$2318,汇总!$B761,常规版本稳定性测试结果!$X$5:$X$2318,$B761,常规版本稳定性测试结果!$AH$5:$AH$2318,"NG")</f>
        <v>0</v>
      </c>
      <c r="G761" s="99">
        <f>COUNTIFS(常规版本稳定性测试结果!$X$5:$X$2318,汇总!$B761,常规版本稳定性测试结果!$X$5:$X$2318,$B761,常规版本稳定性测试结果!$E$5:$E$2318,"JV")</f>
        <v>0</v>
      </c>
      <c r="H761" s="99">
        <f>COUNTIFS(常规版本稳定性测试结果!$X$5:$X$2318,汇总!$B761,常规版本稳定性测试结果!$X$5:$X$2318,$B761,常规版本稳定性测试结果!$E$5:$E$2318,"FBU")</f>
        <v>0</v>
      </c>
      <c r="I761" s="99">
        <f>COUNTIFS(常规版本稳定性测试结果!$X$5:$X$2318,汇总!$B761,常规版本稳定性测试结果!$X$5:$X$2318,$B761,常规版本稳定性测试结果!$E$5:$E$2318,"LinuxPC")</f>
        <v>0</v>
      </c>
      <c r="J761" s="99">
        <f>COUNTIFS(常规版本稳定性测试结果!$X$5:$X$2318,汇总!$B761,常规版本稳定性测试结果!$X$5:$X$2318,$B761,常规版本稳定性测试结果!$E$5:$E$2318,"Monkey")</f>
        <v>0</v>
      </c>
    </row>
    <row r="762" spans="2:10" outlineLevel="1">
      <c r="B762" s="112">
        <v>43877</v>
      </c>
      <c r="C762" s="97"/>
      <c r="D762" s="97">
        <f>COUNTIFS(常规版本稳定性测试结果!$X$5:$X$2318,汇总!$B762,常规版本稳定性测试结果!$X$5:$X$2318,$B762)</f>
        <v>0</v>
      </c>
      <c r="E762" s="97">
        <f>COUNTIFS(常规版本稳定性测试结果!$X$5:$X$2318,汇总!$B762,常规版本稳定性测试结果!$X$5:$X$2318,$B762,常规版本稳定性测试结果!$AH$5:$AH$2318,"OK")</f>
        <v>0</v>
      </c>
      <c r="F762" s="98">
        <f>COUNTIFS(常规版本稳定性测试结果!$X$5:$X$2318,汇总!$B762,常规版本稳定性测试结果!$X$5:$X$2318,$B762,常规版本稳定性测试结果!$AH$5:$AH$2318,"NG")</f>
        <v>0</v>
      </c>
      <c r="G762" s="99">
        <f>COUNTIFS(常规版本稳定性测试结果!$X$5:$X$2318,汇总!$B762,常规版本稳定性测试结果!$X$5:$X$2318,$B762,常规版本稳定性测试结果!$E$5:$E$2318,"JV")</f>
        <v>0</v>
      </c>
      <c r="H762" s="99">
        <f>COUNTIFS(常规版本稳定性测试结果!$X$5:$X$2318,汇总!$B762,常规版本稳定性测试结果!$X$5:$X$2318,$B762,常规版本稳定性测试结果!$E$5:$E$2318,"FBU")</f>
        <v>0</v>
      </c>
      <c r="I762" s="99">
        <f>COUNTIFS(常规版本稳定性测试结果!$X$5:$X$2318,汇总!$B762,常规版本稳定性测试结果!$X$5:$X$2318,$B762,常规版本稳定性测试结果!$E$5:$E$2318,"LinuxPC")</f>
        <v>0</v>
      </c>
      <c r="J762" s="99">
        <f>COUNTIFS(常规版本稳定性测试结果!$X$5:$X$2318,汇总!$B762,常规版本稳定性测试结果!$X$5:$X$2318,$B762,常规版本稳定性测试结果!$E$5:$E$2318,"Monkey")</f>
        <v>0</v>
      </c>
    </row>
    <row r="763" spans="2:10" outlineLevel="1">
      <c r="B763" s="112">
        <v>43878</v>
      </c>
      <c r="C763" s="97"/>
      <c r="D763" s="97">
        <f>COUNTIFS(常规版本稳定性测试结果!$X$5:$X$2318,汇总!$B763,常规版本稳定性测试结果!$X$5:$X$2318,$B763)</f>
        <v>0</v>
      </c>
      <c r="E763" s="97">
        <f>COUNTIFS(常规版本稳定性测试结果!$X$5:$X$2318,汇总!$B763,常规版本稳定性测试结果!$X$5:$X$2318,$B763,常规版本稳定性测试结果!$AH$5:$AH$2318,"OK")</f>
        <v>0</v>
      </c>
      <c r="F763" s="98">
        <f>COUNTIFS(常规版本稳定性测试结果!$X$5:$X$2318,汇总!$B763,常规版本稳定性测试结果!$X$5:$X$2318,$B763,常规版本稳定性测试结果!$AH$5:$AH$2318,"NG")</f>
        <v>0</v>
      </c>
      <c r="G763" s="99">
        <f>COUNTIFS(常规版本稳定性测试结果!$X$5:$X$2318,汇总!$B763,常规版本稳定性测试结果!$X$5:$X$2318,$B763,常规版本稳定性测试结果!$E$5:$E$2318,"JV")</f>
        <v>0</v>
      </c>
      <c r="H763" s="99">
        <f>COUNTIFS(常规版本稳定性测试结果!$X$5:$X$2318,汇总!$B763,常规版本稳定性测试结果!$X$5:$X$2318,$B763,常规版本稳定性测试结果!$E$5:$E$2318,"FBU")</f>
        <v>0</v>
      </c>
      <c r="I763" s="99">
        <f>COUNTIFS(常规版本稳定性测试结果!$X$5:$X$2318,汇总!$B763,常规版本稳定性测试结果!$X$5:$X$2318,$B763,常规版本稳定性测试结果!$E$5:$E$2318,"LinuxPC")</f>
        <v>0</v>
      </c>
      <c r="J763" s="99">
        <f>COUNTIFS(常规版本稳定性测试结果!$X$5:$X$2318,汇总!$B763,常规版本稳定性测试结果!$X$5:$X$2318,$B763,常规版本稳定性测试结果!$E$5:$E$2318,"Monkey")</f>
        <v>0</v>
      </c>
    </row>
    <row r="764" spans="2:10" outlineLevel="1">
      <c r="B764" s="112">
        <v>43879</v>
      </c>
      <c r="C764" s="97"/>
      <c r="D764" s="97">
        <f>COUNTIFS(常规版本稳定性测试结果!$X$5:$X$2318,汇总!$B764,常规版本稳定性测试结果!$X$5:$X$2318,$B764)</f>
        <v>0</v>
      </c>
      <c r="E764" s="97">
        <f>COUNTIFS(常规版本稳定性测试结果!$X$5:$X$2318,汇总!$B764,常规版本稳定性测试结果!$X$5:$X$2318,$B764,常规版本稳定性测试结果!$AH$5:$AH$2318,"OK")</f>
        <v>0</v>
      </c>
      <c r="F764" s="98">
        <f>COUNTIFS(常规版本稳定性测试结果!$X$5:$X$2318,汇总!$B764,常规版本稳定性测试结果!$X$5:$X$2318,$B764,常规版本稳定性测试结果!$AH$5:$AH$2318,"NG")</f>
        <v>0</v>
      </c>
      <c r="G764" s="99">
        <f>COUNTIFS(常规版本稳定性测试结果!$X$5:$X$2318,汇总!$B764,常规版本稳定性测试结果!$X$5:$X$2318,$B764,常规版本稳定性测试结果!$E$5:$E$2318,"JV")</f>
        <v>0</v>
      </c>
      <c r="H764" s="99">
        <f>COUNTIFS(常规版本稳定性测试结果!$X$5:$X$2318,汇总!$B764,常规版本稳定性测试结果!$X$5:$X$2318,$B764,常规版本稳定性测试结果!$E$5:$E$2318,"FBU")</f>
        <v>0</v>
      </c>
      <c r="I764" s="99">
        <f>COUNTIFS(常规版本稳定性测试结果!$X$5:$X$2318,汇总!$B764,常规版本稳定性测试结果!$X$5:$X$2318,$B764,常规版本稳定性测试结果!$E$5:$E$2318,"LinuxPC")</f>
        <v>0</v>
      </c>
      <c r="J764" s="99">
        <f>COUNTIFS(常规版本稳定性测试结果!$X$5:$X$2318,汇总!$B764,常规版本稳定性测试结果!$X$5:$X$2318,$B764,常规版本稳定性测试结果!$E$5:$E$2318,"Monkey")</f>
        <v>0</v>
      </c>
    </row>
    <row r="765" spans="2:10" outlineLevel="1">
      <c r="B765" s="112">
        <v>43880</v>
      </c>
      <c r="C765" s="97"/>
      <c r="D765" s="97">
        <f>COUNTIFS(常规版本稳定性测试结果!$X$5:$X$2318,汇总!$B765,常规版本稳定性测试结果!$X$5:$X$2318,$B765)</f>
        <v>0</v>
      </c>
      <c r="E765" s="97">
        <f>COUNTIFS(常规版本稳定性测试结果!$X$5:$X$2318,汇总!$B765,常规版本稳定性测试结果!$X$5:$X$2318,$B765,常规版本稳定性测试结果!$AH$5:$AH$2318,"OK")</f>
        <v>0</v>
      </c>
      <c r="F765" s="98">
        <f>COUNTIFS(常规版本稳定性测试结果!$X$5:$X$2318,汇总!$B765,常规版本稳定性测试结果!$X$5:$X$2318,$B765,常规版本稳定性测试结果!$AH$5:$AH$2318,"NG")</f>
        <v>0</v>
      </c>
      <c r="G765" s="99">
        <f>COUNTIFS(常规版本稳定性测试结果!$X$5:$X$2318,汇总!$B765,常规版本稳定性测试结果!$X$5:$X$2318,$B765,常规版本稳定性测试结果!$E$5:$E$2318,"JV")</f>
        <v>0</v>
      </c>
      <c r="H765" s="99">
        <f>COUNTIFS(常规版本稳定性测试结果!$X$5:$X$2318,汇总!$B765,常规版本稳定性测试结果!$X$5:$X$2318,$B765,常规版本稳定性测试结果!$E$5:$E$2318,"FBU")</f>
        <v>0</v>
      </c>
      <c r="I765" s="99">
        <f>COUNTIFS(常规版本稳定性测试结果!$X$5:$X$2318,汇总!$B765,常规版本稳定性测试结果!$X$5:$X$2318,$B765,常规版本稳定性测试结果!$E$5:$E$2318,"LinuxPC")</f>
        <v>0</v>
      </c>
      <c r="J765" s="99">
        <f>COUNTIFS(常规版本稳定性测试结果!$X$5:$X$2318,汇总!$B765,常规版本稳定性测试结果!$X$5:$X$2318,$B765,常规版本稳定性测试结果!$E$5:$E$2318,"Monkey")</f>
        <v>0</v>
      </c>
    </row>
    <row r="766" spans="2:10" outlineLevel="1">
      <c r="B766" s="112">
        <v>43881</v>
      </c>
      <c r="C766" s="97"/>
      <c r="D766" s="97">
        <f>COUNTIFS(常规版本稳定性测试结果!$X$5:$X$2318,汇总!$B766,常规版本稳定性测试结果!$X$5:$X$2318,$B766)</f>
        <v>0</v>
      </c>
      <c r="E766" s="97">
        <f>COUNTIFS(常规版本稳定性测试结果!$X$5:$X$2318,汇总!$B766,常规版本稳定性测试结果!$X$5:$X$2318,$B766,常规版本稳定性测试结果!$AH$5:$AH$2318,"OK")</f>
        <v>0</v>
      </c>
      <c r="F766" s="98">
        <f>COUNTIFS(常规版本稳定性测试结果!$X$5:$X$2318,汇总!$B766,常规版本稳定性测试结果!$X$5:$X$2318,$B766,常规版本稳定性测试结果!$AH$5:$AH$2318,"NG")</f>
        <v>0</v>
      </c>
      <c r="G766" s="99">
        <f>COUNTIFS(常规版本稳定性测试结果!$X$5:$X$2318,汇总!$B766,常规版本稳定性测试结果!$X$5:$X$2318,$B766,常规版本稳定性测试结果!$E$5:$E$2318,"JV")</f>
        <v>0</v>
      </c>
      <c r="H766" s="99">
        <f>COUNTIFS(常规版本稳定性测试结果!$X$5:$X$2318,汇总!$B766,常规版本稳定性测试结果!$X$5:$X$2318,$B766,常规版本稳定性测试结果!$E$5:$E$2318,"FBU")</f>
        <v>0</v>
      </c>
      <c r="I766" s="99">
        <f>COUNTIFS(常规版本稳定性测试结果!$X$5:$X$2318,汇总!$B766,常规版本稳定性测试结果!$X$5:$X$2318,$B766,常规版本稳定性测试结果!$E$5:$E$2318,"LinuxPC")</f>
        <v>0</v>
      </c>
      <c r="J766" s="99">
        <f>COUNTIFS(常规版本稳定性测试结果!$X$5:$X$2318,汇总!$B766,常规版本稳定性测试结果!$X$5:$X$2318,$B766,常规版本稳定性测试结果!$E$5:$E$2318,"Monkey")</f>
        <v>0</v>
      </c>
    </row>
    <row r="767" spans="2:10" outlineLevel="1">
      <c r="B767" s="112">
        <v>43882</v>
      </c>
      <c r="C767" s="97"/>
      <c r="D767" s="97">
        <f>COUNTIFS(常规版本稳定性测试结果!$X$5:$X$2318,汇总!$B767,常规版本稳定性测试结果!$X$5:$X$2318,$B767)</f>
        <v>0</v>
      </c>
      <c r="E767" s="97">
        <f>COUNTIFS(常规版本稳定性测试结果!$X$5:$X$2318,汇总!$B767,常规版本稳定性测试结果!$X$5:$X$2318,$B767,常规版本稳定性测试结果!$AH$5:$AH$2318,"OK")</f>
        <v>0</v>
      </c>
      <c r="F767" s="98">
        <f>COUNTIFS(常规版本稳定性测试结果!$X$5:$X$2318,汇总!$B767,常规版本稳定性测试结果!$X$5:$X$2318,$B767,常规版本稳定性测试结果!$AH$5:$AH$2318,"NG")</f>
        <v>0</v>
      </c>
      <c r="G767" s="99">
        <f>COUNTIFS(常规版本稳定性测试结果!$X$5:$X$2318,汇总!$B767,常规版本稳定性测试结果!$X$5:$X$2318,$B767,常规版本稳定性测试结果!$E$5:$E$2318,"JV")</f>
        <v>0</v>
      </c>
      <c r="H767" s="99">
        <f>COUNTIFS(常规版本稳定性测试结果!$X$5:$X$2318,汇总!$B767,常规版本稳定性测试结果!$X$5:$X$2318,$B767,常规版本稳定性测试结果!$E$5:$E$2318,"FBU")</f>
        <v>0</v>
      </c>
      <c r="I767" s="99">
        <f>COUNTIFS(常规版本稳定性测试结果!$X$5:$X$2318,汇总!$B767,常规版本稳定性测试结果!$X$5:$X$2318,$B767,常规版本稳定性测试结果!$E$5:$E$2318,"LinuxPC")</f>
        <v>0</v>
      </c>
      <c r="J767" s="99">
        <f>COUNTIFS(常规版本稳定性测试结果!$X$5:$X$2318,汇总!$B767,常规版本稳定性测试结果!$X$5:$X$2318,$B767,常规版本稳定性测试结果!$E$5:$E$2318,"Monkey")</f>
        <v>0</v>
      </c>
    </row>
    <row r="768" spans="2:10" outlineLevel="1">
      <c r="B768" s="112">
        <v>43883</v>
      </c>
      <c r="C768" s="97"/>
      <c r="D768" s="97">
        <f>COUNTIFS(常规版本稳定性测试结果!$X$5:$X$2318,汇总!$B768,常规版本稳定性测试结果!$X$5:$X$2318,$B768)</f>
        <v>0</v>
      </c>
      <c r="E768" s="97">
        <f>COUNTIFS(常规版本稳定性测试结果!$X$5:$X$2318,汇总!$B768,常规版本稳定性测试结果!$X$5:$X$2318,$B768,常规版本稳定性测试结果!$AH$5:$AH$2318,"OK")</f>
        <v>0</v>
      </c>
      <c r="F768" s="98">
        <f>COUNTIFS(常规版本稳定性测试结果!$X$5:$X$2318,汇总!$B768,常规版本稳定性测试结果!$X$5:$X$2318,$B768,常规版本稳定性测试结果!$AH$5:$AH$2318,"NG")</f>
        <v>0</v>
      </c>
      <c r="G768" s="99">
        <f>COUNTIFS(常规版本稳定性测试结果!$X$5:$X$2318,汇总!$B768,常规版本稳定性测试结果!$X$5:$X$2318,$B768,常规版本稳定性测试结果!$E$5:$E$2318,"JV")</f>
        <v>0</v>
      </c>
      <c r="H768" s="99">
        <f>COUNTIFS(常规版本稳定性测试结果!$X$5:$X$2318,汇总!$B768,常规版本稳定性测试结果!$X$5:$X$2318,$B768,常规版本稳定性测试结果!$E$5:$E$2318,"FBU")</f>
        <v>0</v>
      </c>
      <c r="I768" s="99">
        <f>COUNTIFS(常规版本稳定性测试结果!$X$5:$X$2318,汇总!$B768,常规版本稳定性测试结果!$X$5:$X$2318,$B768,常规版本稳定性测试结果!$E$5:$E$2318,"LinuxPC")</f>
        <v>0</v>
      </c>
      <c r="J768" s="99">
        <f>COUNTIFS(常规版本稳定性测试结果!$X$5:$X$2318,汇总!$B768,常规版本稳定性测试结果!$X$5:$X$2318,$B768,常规版本稳定性测试结果!$E$5:$E$2318,"Monkey")</f>
        <v>0</v>
      </c>
    </row>
    <row r="769" spans="2:10" outlineLevel="1">
      <c r="B769" s="112">
        <v>43884</v>
      </c>
      <c r="C769" s="97"/>
      <c r="D769" s="97">
        <f>COUNTIFS(常规版本稳定性测试结果!$X$5:$X$2318,汇总!$B769,常规版本稳定性测试结果!$X$5:$X$2318,$B769)</f>
        <v>0</v>
      </c>
      <c r="E769" s="97">
        <f>COUNTIFS(常规版本稳定性测试结果!$X$5:$X$2318,汇总!$B769,常规版本稳定性测试结果!$X$5:$X$2318,$B769,常规版本稳定性测试结果!$AH$5:$AH$2318,"OK")</f>
        <v>0</v>
      </c>
      <c r="F769" s="98">
        <f>COUNTIFS(常规版本稳定性测试结果!$X$5:$X$2318,汇总!$B769,常规版本稳定性测试结果!$X$5:$X$2318,$B769,常规版本稳定性测试结果!$AH$5:$AH$2318,"NG")</f>
        <v>0</v>
      </c>
      <c r="G769" s="99">
        <f>COUNTIFS(常规版本稳定性测试结果!$X$5:$X$2318,汇总!$B769,常规版本稳定性测试结果!$X$5:$X$2318,$B769,常规版本稳定性测试结果!$E$5:$E$2318,"JV")</f>
        <v>0</v>
      </c>
      <c r="H769" s="99">
        <f>COUNTIFS(常规版本稳定性测试结果!$X$5:$X$2318,汇总!$B769,常规版本稳定性测试结果!$X$5:$X$2318,$B769,常规版本稳定性测试结果!$E$5:$E$2318,"FBU")</f>
        <v>0</v>
      </c>
      <c r="I769" s="99">
        <f>COUNTIFS(常规版本稳定性测试结果!$X$5:$X$2318,汇总!$B769,常规版本稳定性测试结果!$X$5:$X$2318,$B769,常规版本稳定性测试结果!$E$5:$E$2318,"LinuxPC")</f>
        <v>0</v>
      </c>
      <c r="J769" s="99">
        <f>COUNTIFS(常规版本稳定性测试结果!$X$5:$X$2318,汇总!$B769,常规版本稳定性测试结果!$X$5:$X$2318,$B769,常规版本稳定性测试结果!$E$5:$E$2318,"Monkey")</f>
        <v>0</v>
      </c>
    </row>
    <row r="770" spans="2:10" outlineLevel="1">
      <c r="B770" s="112">
        <v>43885</v>
      </c>
      <c r="C770" s="97"/>
      <c r="D770" s="97">
        <f>COUNTIFS(常规版本稳定性测试结果!$X$5:$X$2318,汇总!$B770,常规版本稳定性测试结果!$X$5:$X$2318,$B770)</f>
        <v>0</v>
      </c>
      <c r="E770" s="97">
        <f>COUNTIFS(常规版本稳定性测试结果!$X$5:$X$2318,汇总!$B770,常规版本稳定性测试结果!$X$5:$X$2318,$B770,常规版本稳定性测试结果!$AH$5:$AH$2318,"OK")</f>
        <v>0</v>
      </c>
      <c r="F770" s="98">
        <f>COUNTIFS(常规版本稳定性测试结果!$X$5:$X$2318,汇总!$B770,常规版本稳定性测试结果!$X$5:$X$2318,$B770,常规版本稳定性测试结果!$AH$5:$AH$2318,"NG")</f>
        <v>0</v>
      </c>
      <c r="G770" s="99">
        <f>COUNTIFS(常规版本稳定性测试结果!$X$5:$X$2318,汇总!$B770,常规版本稳定性测试结果!$X$5:$X$2318,$B770,常规版本稳定性测试结果!$E$5:$E$2318,"JV")</f>
        <v>0</v>
      </c>
      <c r="H770" s="99">
        <f>COUNTIFS(常规版本稳定性测试结果!$X$5:$X$2318,汇总!$B770,常规版本稳定性测试结果!$X$5:$X$2318,$B770,常规版本稳定性测试结果!$E$5:$E$2318,"FBU")</f>
        <v>0</v>
      </c>
      <c r="I770" s="99">
        <f>COUNTIFS(常规版本稳定性测试结果!$X$5:$X$2318,汇总!$B770,常规版本稳定性测试结果!$X$5:$X$2318,$B770,常规版本稳定性测试结果!$E$5:$E$2318,"LinuxPC")</f>
        <v>0</v>
      </c>
      <c r="J770" s="99">
        <f>COUNTIFS(常规版本稳定性测试结果!$X$5:$X$2318,汇总!$B770,常规版本稳定性测试结果!$X$5:$X$2318,$B770,常规版本稳定性测试结果!$E$5:$E$2318,"Monkey")</f>
        <v>0</v>
      </c>
    </row>
    <row r="771" spans="2:10" outlineLevel="1">
      <c r="B771" s="112">
        <v>43886</v>
      </c>
      <c r="C771" s="97"/>
      <c r="D771" s="97">
        <f>COUNTIFS(常规版本稳定性测试结果!$X$5:$X$2318,汇总!$B771,常规版本稳定性测试结果!$X$5:$X$2318,$B771)</f>
        <v>0</v>
      </c>
      <c r="E771" s="97">
        <f>COUNTIFS(常规版本稳定性测试结果!$X$5:$X$2318,汇总!$B771,常规版本稳定性测试结果!$X$5:$X$2318,$B771,常规版本稳定性测试结果!$AH$5:$AH$2318,"OK")</f>
        <v>0</v>
      </c>
      <c r="F771" s="98">
        <f>COUNTIFS(常规版本稳定性测试结果!$X$5:$X$2318,汇总!$B771,常规版本稳定性测试结果!$X$5:$X$2318,$B771,常规版本稳定性测试结果!$AH$5:$AH$2318,"NG")</f>
        <v>0</v>
      </c>
      <c r="G771" s="99">
        <f>COUNTIFS(常规版本稳定性测试结果!$X$5:$X$2318,汇总!$B771,常规版本稳定性测试结果!$X$5:$X$2318,$B771,常规版本稳定性测试结果!$E$5:$E$2318,"JV")</f>
        <v>0</v>
      </c>
      <c r="H771" s="99">
        <f>COUNTIFS(常规版本稳定性测试结果!$X$5:$X$2318,汇总!$B771,常规版本稳定性测试结果!$X$5:$X$2318,$B771,常规版本稳定性测试结果!$E$5:$E$2318,"FBU")</f>
        <v>0</v>
      </c>
      <c r="I771" s="99">
        <f>COUNTIFS(常规版本稳定性测试结果!$X$5:$X$2318,汇总!$B771,常规版本稳定性测试结果!$X$5:$X$2318,$B771,常规版本稳定性测试结果!$E$5:$E$2318,"LinuxPC")</f>
        <v>0</v>
      </c>
      <c r="J771" s="99">
        <f>COUNTIFS(常规版本稳定性测试结果!$X$5:$X$2318,汇总!$B771,常规版本稳定性测试结果!$X$5:$X$2318,$B771,常规版本稳定性测试结果!$E$5:$E$2318,"Monkey")</f>
        <v>0</v>
      </c>
    </row>
    <row r="772" spans="2:10" outlineLevel="1">
      <c r="B772" s="112">
        <v>43887</v>
      </c>
      <c r="C772" s="97"/>
      <c r="D772" s="97">
        <f>COUNTIFS(常规版本稳定性测试结果!$X$5:$X$2318,汇总!$B772,常规版本稳定性测试结果!$X$5:$X$2318,$B772)</f>
        <v>0</v>
      </c>
      <c r="E772" s="97">
        <f>COUNTIFS(常规版本稳定性测试结果!$X$5:$X$2318,汇总!$B772,常规版本稳定性测试结果!$X$5:$X$2318,$B772,常规版本稳定性测试结果!$AH$5:$AH$2318,"OK")</f>
        <v>0</v>
      </c>
      <c r="F772" s="98">
        <f>COUNTIFS(常规版本稳定性测试结果!$X$5:$X$2318,汇总!$B772,常规版本稳定性测试结果!$X$5:$X$2318,$B772,常规版本稳定性测试结果!$AH$5:$AH$2318,"NG")</f>
        <v>0</v>
      </c>
      <c r="G772" s="99">
        <f>COUNTIFS(常规版本稳定性测试结果!$X$5:$X$2318,汇总!$B772,常规版本稳定性测试结果!$X$5:$X$2318,$B772,常规版本稳定性测试结果!$E$5:$E$2318,"JV")</f>
        <v>0</v>
      </c>
      <c r="H772" s="99">
        <f>COUNTIFS(常规版本稳定性测试结果!$X$5:$X$2318,汇总!$B772,常规版本稳定性测试结果!$X$5:$X$2318,$B772,常规版本稳定性测试结果!$E$5:$E$2318,"FBU")</f>
        <v>0</v>
      </c>
      <c r="I772" s="99">
        <f>COUNTIFS(常规版本稳定性测试结果!$X$5:$X$2318,汇总!$B772,常规版本稳定性测试结果!$X$5:$X$2318,$B772,常规版本稳定性测试结果!$E$5:$E$2318,"LinuxPC")</f>
        <v>0</v>
      </c>
      <c r="J772" s="99">
        <f>COUNTIFS(常规版本稳定性测试结果!$X$5:$X$2318,汇总!$B772,常规版本稳定性测试结果!$X$5:$X$2318,$B772,常规版本稳定性测试结果!$E$5:$E$2318,"Monkey")</f>
        <v>0</v>
      </c>
    </row>
    <row r="773" spans="2:10" outlineLevel="1">
      <c r="B773" s="112">
        <v>43888</v>
      </c>
      <c r="C773" s="97"/>
      <c r="D773" s="97">
        <f>COUNTIFS(常规版本稳定性测试结果!$X$5:$X$2318,汇总!$B773,常规版本稳定性测试结果!$X$5:$X$2318,$B773)</f>
        <v>0</v>
      </c>
      <c r="E773" s="97">
        <f>COUNTIFS(常规版本稳定性测试结果!$X$5:$X$2318,汇总!$B773,常规版本稳定性测试结果!$X$5:$X$2318,$B773,常规版本稳定性测试结果!$AH$5:$AH$2318,"OK")</f>
        <v>0</v>
      </c>
      <c r="F773" s="98">
        <f>COUNTIFS(常规版本稳定性测试结果!$X$5:$X$2318,汇总!$B773,常规版本稳定性测试结果!$X$5:$X$2318,$B773,常规版本稳定性测试结果!$AH$5:$AH$2318,"NG")</f>
        <v>0</v>
      </c>
      <c r="G773" s="99">
        <f>COUNTIFS(常规版本稳定性测试结果!$X$5:$X$2318,汇总!$B773,常规版本稳定性测试结果!$X$5:$X$2318,$B773,常规版本稳定性测试结果!$E$5:$E$2318,"JV")</f>
        <v>0</v>
      </c>
      <c r="H773" s="99">
        <f>COUNTIFS(常规版本稳定性测试结果!$X$5:$X$2318,汇总!$B773,常规版本稳定性测试结果!$X$5:$X$2318,$B773,常规版本稳定性测试结果!$E$5:$E$2318,"FBU")</f>
        <v>0</v>
      </c>
      <c r="I773" s="99">
        <f>COUNTIFS(常规版本稳定性测试结果!$X$5:$X$2318,汇总!$B773,常规版本稳定性测试结果!$X$5:$X$2318,$B773,常规版本稳定性测试结果!$E$5:$E$2318,"LinuxPC")</f>
        <v>0</v>
      </c>
      <c r="J773" s="99">
        <f>COUNTIFS(常规版本稳定性测试结果!$X$5:$X$2318,汇总!$B773,常规版本稳定性测试结果!$X$5:$X$2318,$B773,常规版本稳定性测试结果!$E$5:$E$2318,"Monkey")</f>
        <v>0</v>
      </c>
    </row>
    <row r="774" spans="2:10" outlineLevel="1">
      <c r="B774" s="114">
        <v>43889</v>
      </c>
      <c r="C774" s="115" t="s">
        <v>100</v>
      </c>
      <c r="D774" s="97">
        <f>COUNTIFS(常规版本稳定性测试结果!$X$5:$X$2318,汇总!$B774,常规版本稳定性测试结果!$X$5:$X$2318,$B774,常规版本稳定性测试结果!$D$5:$D$2318,汇总!$C774)</f>
        <v>0</v>
      </c>
      <c r="E774" s="97">
        <f>COUNTIFS(常规版本稳定性测试结果!$X$5:$X$2318,汇总!$B774,常规版本稳定性测试结果!$X$5:$X$2318,$B774,常规版本稳定性测试结果!$D$5:$D$2318,汇总!$C774,常规版本稳定性测试结果!$AH$5:$AH$2318,"OK")</f>
        <v>0</v>
      </c>
      <c r="F774" s="98">
        <f>COUNTIFS(常规版本稳定性测试结果!$X$5:$X$2318,汇总!$B774,常规版本稳定性测试结果!$X$5:$X$2318,$B774,常规版本稳定性测试结果!$D$5:$D$2318,汇总!$C774,常规版本稳定性测试结果!$AH$5:$AH$2318,"NG")</f>
        <v>0</v>
      </c>
      <c r="G774" s="99">
        <f>COUNTIFS(常规版本稳定性测试结果!$X$5:$X$2318,汇总!$B774,常规版本稳定性测试结果!$X$5:$X$2318,$B774,常规版本稳定性测试结果!$D$5:$D$2318,汇总!$C774,常规版本稳定性测试结果!$E$5:$E$2318,"JV")</f>
        <v>0</v>
      </c>
      <c r="H774" s="99">
        <f>COUNTIFS(常规版本稳定性测试结果!$X$5:$X$2318,汇总!$B774,常规版本稳定性测试结果!$X$5:$X$2318,$B774,常规版本稳定性测试结果!$D$5:$D$2318,汇总!$C774,常规版本稳定性测试结果!$E$5:$E$2318,"FBU")</f>
        <v>0</v>
      </c>
      <c r="I774" s="99">
        <f>COUNTIFS(常规版本稳定性测试结果!$X$5:$X$2318,汇总!$B774,常规版本稳定性测试结果!$X$5:$X$2318,$B774,常规版本稳定性测试结果!$D$5:$D$2318,汇总!$C774,常规版本稳定性测试结果!$E$5:$E$2318,"LinuxPC")</f>
        <v>0</v>
      </c>
      <c r="J774" s="99">
        <f>COUNTIFS(常规版本稳定性测试结果!$X$5:$X$2318,汇总!$B774,常规版本稳定性测试结果!$X$5:$X$2318,$B774,常规版本稳定性测试结果!$D$5:$D$2318,汇总!$C774,常规版本稳定性测试结果!$E$5:$E$2318,"Monkey")</f>
        <v>0</v>
      </c>
    </row>
    <row r="775" spans="2:10" outlineLevel="1">
      <c r="B775" s="114">
        <v>43889</v>
      </c>
      <c r="C775" s="115" t="s">
        <v>101</v>
      </c>
      <c r="D775" s="97">
        <f>COUNTIFS(常规版本稳定性测试结果!$X$5:$X$2318,汇总!$B775,常规版本稳定性测试结果!$X$5:$X$2318,$B775,常规版本稳定性测试结果!$D$5:$D$2318,汇总!$C775)</f>
        <v>0</v>
      </c>
      <c r="E775" s="97">
        <f>COUNTIFS(常规版本稳定性测试结果!$X$5:$X$2318,汇总!$B775,常规版本稳定性测试结果!$X$5:$X$2318,$B775,常规版本稳定性测试结果!$D$5:$D$2318,汇总!$C775,常规版本稳定性测试结果!$AH$5:$AH$2318,"OK")</f>
        <v>0</v>
      </c>
      <c r="F775" s="98">
        <f>COUNTIFS(常规版本稳定性测试结果!$X$5:$X$2318,汇总!$B775,常规版本稳定性测试结果!$X$5:$X$2318,$B775,常规版本稳定性测试结果!$D$5:$D$2318,汇总!$C775,常规版本稳定性测试结果!$AH$5:$AH$2318,"NG")</f>
        <v>0</v>
      </c>
      <c r="G775" s="99">
        <f>COUNTIFS(常规版本稳定性测试结果!$X$5:$X$2318,汇总!$B775,常规版本稳定性测试结果!$X$5:$X$2318,$B775,常规版本稳定性测试结果!$D$5:$D$2318,汇总!$C775,常规版本稳定性测试结果!$E$5:$E$2318,"JV")</f>
        <v>0</v>
      </c>
      <c r="H775" s="99">
        <f>COUNTIFS(常规版本稳定性测试结果!$X$5:$X$2318,汇总!$B775,常规版本稳定性测试结果!$X$5:$X$2318,$B775,常规版本稳定性测试结果!$D$5:$D$2318,汇总!$C775,常规版本稳定性测试结果!$E$5:$E$2318,"FBU")</f>
        <v>0</v>
      </c>
      <c r="I775" s="99">
        <f>COUNTIFS(常规版本稳定性测试结果!$X$5:$X$2318,汇总!$B775,常规版本稳定性测试结果!$X$5:$X$2318,$B775,常规版本稳定性测试结果!$D$5:$D$2318,汇总!$C775,常规版本稳定性测试结果!$E$5:$E$2318,"LinuxPC")</f>
        <v>0</v>
      </c>
      <c r="J775" s="99">
        <f>COUNTIFS(常规版本稳定性测试结果!$X$5:$X$2318,汇总!$B775,常规版本稳定性测试结果!$X$5:$X$2318,$B775,常规版本稳定性测试结果!$D$5:$D$2318,汇总!$C775,常规版本稳定性测试结果!$E$5:$E$2318,"Monkey")</f>
        <v>0</v>
      </c>
    </row>
    <row r="776" spans="2:10" outlineLevel="1">
      <c r="B776" s="114">
        <v>43890</v>
      </c>
      <c r="C776" s="115" t="s">
        <v>102</v>
      </c>
      <c r="D776" s="97">
        <f>COUNTIFS(常规版本稳定性测试结果!$X$5:$X$2318,汇总!$B776,常规版本稳定性测试结果!$X$5:$X$2318,$B776,常规版本稳定性测试结果!$D$5:$D$2318,汇总!$C776)</f>
        <v>0</v>
      </c>
      <c r="E776" s="97">
        <f>COUNTIFS(常规版本稳定性测试结果!$X$5:$X$2318,汇总!$B776,常规版本稳定性测试结果!$X$5:$X$2318,$B776,常规版本稳定性测试结果!$D$5:$D$2318,汇总!$C776,常规版本稳定性测试结果!$AH$5:$AH$2318,"OK")</f>
        <v>0</v>
      </c>
      <c r="F776" s="98">
        <f>COUNTIFS(常规版本稳定性测试结果!$X$5:$X$2318,汇总!$B776,常规版本稳定性测试结果!$X$5:$X$2318,$B776,常规版本稳定性测试结果!$D$5:$D$2318,汇总!$C776,常规版本稳定性测试结果!$AH$5:$AH$2318,"NG")</f>
        <v>0</v>
      </c>
      <c r="G776" s="99">
        <f>COUNTIFS(常规版本稳定性测试结果!$X$5:$X$2318,汇总!$B776,常规版本稳定性测试结果!$X$5:$X$2318,$B776,常规版本稳定性测试结果!$D$5:$D$2318,汇总!$C776,常规版本稳定性测试结果!$E$5:$E$2318,"JV")</f>
        <v>0</v>
      </c>
      <c r="H776" s="99">
        <f>COUNTIFS(常规版本稳定性测试结果!$X$5:$X$2318,汇总!$B776,常规版本稳定性测试结果!$X$5:$X$2318,$B776,常规版本稳定性测试结果!$D$5:$D$2318,汇总!$C776,常规版本稳定性测试结果!$E$5:$E$2318,"FBU")</f>
        <v>0</v>
      </c>
      <c r="I776" s="99">
        <f>COUNTIFS(常规版本稳定性测试结果!$X$5:$X$2318,汇总!$B776,常规版本稳定性测试结果!$X$5:$X$2318,$B776,常规版本稳定性测试结果!$D$5:$D$2318,汇总!$C776,常规版本稳定性测试结果!$E$5:$E$2318,"LinuxPC")</f>
        <v>0</v>
      </c>
      <c r="J776" s="99">
        <f>COUNTIFS(常规版本稳定性测试结果!$X$5:$X$2318,汇总!$B776,常规版本稳定性测试结果!$X$5:$X$2318,$B776,常规版本稳定性测试结果!$D$5:$D$2318,汇总!$C776,常规版本稳定性测试结果!$E$5:$E$2318,"Monkey")</f>
        <v>0</v>
      </c>
    </row>
    <row r="777" spans="2:10" outlineLevel="1">
      <c r="B777" s="114">
        <v>43890</v>
      </c>
      <c r="C777" s="115" t="s">
        <v>101</v>
      </c>
      <c r="D777" s="97">
        <f>COUNTIFS(常规版本稳定性测试结果!$X$5:$X$2318,汇总!$B777,常规版本稳定性测试结果!$X$5:$X$2318,$B777,常规版本稳定性测试结果!$D$5:$D$2318,汇总!$C777)</f>
        <v>0</v>
      </c>
      <c r="E777" s="97">
        <f>COUNTIFS(常规版本稳定性测试结果!$X$5:$X$2318,汇总!$B777,常规版本稳定性测试结果!$X$5:$X$2318,$B777,常规版本稳定性测试结果!$D$5:$D$2318,汇总!$C777,常规版本稳定性测试结果!$AH$5:$AH$2318,"OK")</f>
        <v>0</v>
      </c>
      <c r="F777" s="98">
        <f>COUNTIFS(常规版本稳定性测试结果!$X$5:$X$2318,汇总!$B777,常规版本稳定性测试结果!$X$5:$X$2318,$B777,常规版本稳定性测试结果!$D$5:$D$2318,汇总!$C777,常规版本稳定性测试结果!$AH$5:$AH$2318,"NG")</f>
        <v>0</v>
      </c>
      <c r="G777" s="99">
        <f>COUNTIFS(常规版本稳定性测试结果!$X$5:$X$2318,汇总!$B777,常规版本稳定性测试结果!$X$5:$X$2318,$B777,常规版本稳定性测试结果!$D$5:$D$2318,汇总!$C777,常规版本稳定性测试结果!$E$5:$E$2318,"JV")</f>
        <v>0</v>
      </c>
      <c r="H777" s="99">
        <f>COUNTIFS(常规版本稳定性测试结果!$X$5:$X$2318,汇总!$B777,常规版本稳定性测试结果!$X$5:$X$2318,$B777,常规版本稳定性测试结果!$D$5:$D$2318,汇总!$C777,常规版本稳定性测试结果!$E$5:$E$2318,"FBU")</f>
        <v>0</v>
      </c>
      <c r="I777" s="99">
        <f>COUNTIFS(常规版本稳定性测试结果!$X$5:$X$2318,汇总!$B777,常规版本稳定性测试结果!$X$5:$X$2318,$B777,常规版本稳定性测试结果!$D$5:$D$2318,汇总!$C777,常规版本稳定性测试结果!$E$5:$E$2318,"LinuxPC")</f>
        <v>0</v>
      </c>
      <c r="J777" s="99">
        <f>COUNTIFS(常规版本稳定性测试结果!$X$5:$X$2318,汇总!$B777,常规版本稳定性测试结果!$X$5:$X$2318,$B777,常规版本稳定性测试结果!$D$5:$D$2318,汇总!$C777,常规版本稳定性测试结果!$E$5:$E$2318,"Monkey")</f>
        <v>0</v>
      </c>
    </row>
    <row r="778" spans="2:10">
      <c r="B778" s="114">
        <v>43891</v>
      </c>
      <c r="C778" s="115" t="s">
        <v>100</v>
      </c>
      <c r="D778" s="97">
        <f>COUNTIFS(常规版本稳定性测试结果!$X$5:$X$2318,汇总!$B778,常规版本稳定性测试结果!$X$5:$X$2318,$B778,常规版本稳定性测试结果!$D$5:$D$2318,汇总!$C778)</f>
        <v>0</v>
      </c>
      <c r="E778" s="97">
        <f>COUNTIFS(常规版本稳定性测试结果!$X$5:$X$2318,汇总!$B778,常规版本稳定性测试结果!$X$5:$X$2318,$B778,常规版本稳定性测试结果!$D$5:$D$2318,汇总!$C778,常规版本稳定性测试结果!$AH$5:$AH$2318,"OK")</f>
        <v>0</v>
      </c>
      <c r="F778" s="98">
        <f>COUNTIFS(常规版本稳定性测试结果!$X$5:$X$2318,汇总!$B778,常规版本稳定性测试结果!$X$5:$X$2318,$B778,常规版本稳定性测试结果!$D$5:$D$2318,汇总!$C778,常规版本稳定性测试结果!$AH$5:$AH$2318,"NG")</f>
        <v>0</v>
      </c>
      <c r="G778" s="99">
        <f>COUNTIFS(常规版本稳定性测试结果!$X$5:$X$2318,汇总!$B778,常规版本稳定性测试结果!$X$5:$X$2318,$B778,常规版本稳定性测试结果!$D$5:$D$2318,汇总!$C778,常规版本稳定性测试结果!$E$5:$E$2318,"JV")</f>
        <v>0</v>
      </c>
      <c r="H778" s="99">
        <f>COUNTIFS(常规版本稳定性测试结果!$X$5:$X$2318,汇总!$B778,常规版本稳定性测试结果!$X$5:$X$2318,$B778,常规版本稳定性测试结果!$D$5:$D$2318,汇总!$C778,常规版本稳定性测试结果!$E$5:$E$2318,"FBU")</f>
        <v>0</v>
      </c>
      <c r="I778" s="99">
        <f>COUNTIFS(常规版本稳定性测试结果!$X$5:$X$2318,汇总!$B778,常规版本稳定性测试结果!$X$5:$X$2318,$B778,常规版本稳定性测试结果!$D$5:$D$2318,汇总!$C778,常规版本稳定性测试结果!$E$5:$E$2318,"LinuxPC")</f>
        <v>0</v>
      </c>
      <c r="J778" s="99">
        <f>COUNTIFS(常规版本稳定性测试结果!$X$5:$X$2318,汇总!$B778,常规版本稳定性测试结果!$X$5:$X$2318,$B778,常规版本稳定性测试结果!$D$5:$D$2318,汇总!$C778,常规版本稳定性测试结果!$E$5:$E$2318,"Monkey")</f>
        <v>0</v>
      </c>
    </row>
    <row r="779" spans="2:10">
      <c r="B779" s="116">
        <v>43891</v>
      </c>
      <c r="C779" s="115" t="s">
        <v>103</v>
      </c>
      <c r="D779" s="97">
        <f>COUNTIFS(常规版本稳定性测试结果!$X$5:$X$2318,汇总!$B779,常规版本稳定性测试结果!$X$5:$X$2318,$B779,常规版本稳定性测试结果!$D$5:$D$2318,汇总!$C779)</f>
        <v>0</v>
      </c>
      <c r="E779" s="97">
        <f>COUNTIFS(常规版本稳定性测试结果!$X$5:$X$2318,汇总!$B779,常规版本稳定性测试结果!$X$5:$X$2318,$B779,常规版本稳定性测试结果!$D$5:$D$2318,汇总!$C779,常规版本稳定性测试结果!$AH$5:$AH$2318,"OK")</f>
        <v>0</v>
      </c>
      <c r="F779" s="98">
        <f>COUNTIFS(常规版本稳定性测试结果!$X$5:$X$2318,汇总!$B779,常规版本稳定性测试结果!$X$5:$X$2318,$B779,常规版本稳定性测试结果!$D$5:$D$2318,汇总!$C779,常规版本稳定性测试结果!$AH$5:$AH$2318,"NG")</f>
        <v>0</v>
      </c>
      <c r="G779" s="99">
        <f>COUNTIFS(常规版本稳定性测试结果!$X$5:$X$2318,汇总!$B779,常规版本稳定性测试结果!$X$5:$X$2318,$B779,常规版本稳定性测试结果!$D$5:$D$2318,汇总!$C779,常规版本稳定性测试结果!$E$5:$E$2318,"JV")</f>
        <v>0</v>
      </c>
      <c r="H779" s="99">
        <f>COUNTIFS(常规版本稳定性测试结果!$X$5:$X$2318,汇总!$B779,常规版本稳定性测试结果!$X$5:$X$2318,$B779,常规版本稳定性测试结果!$D$5:$D$2318,汇总!$C779,常规版本稳定性测试结果!$E$5:$E$2318,"FBU")</f>
        <v>0</v>
      </c>
      <c r="I779" s="99">
        <f>COUNTIFS(常规版本稳定性测试结果!$X$5:$X$2318,汇总!$B779,常规版本稳定性测试结果!$X$5:$X$2318,$B779,常规版本稳定性测试结果!$D$5:$D$2318,汇总!$C779,常规版本稳定性测试结果!$E$5:$E$2318,"LinuxPC")</f>
        <v>0</v>
      </c>
      <c r="J779" s="99">
        <f>COUNTIFS(常规版本稳定性测试结果!$X$5:$X$2318,汇总!$B779,常规版本稳定性测试结果!$X$5:$X$2318,$B779,常规版本稳定性测试结果!$D$5:$D$2318,汇总!$C779,常规版本稳定性测试结果!$E$5:$E$2318,"Monkey")</f>
        <v>0</v>
      </c>
    </row>
    <row r="780" spans="2:10">
      <c r="B780" s="114">
        <v>43892</v>
      </c>
      <c r="C780" s="115" t="s">
        <v>102</v>
      </c>
      <c r="D780" s="97">
        <f>COUNTIFS(常规版本稳定性测试结果!$X$5:$X$2318,汇总!$B780,常规版本稳定性测试结果!$X$5:$X$2318,$B780,常规版本稳定性测试结果!$D$5:$D$2318,汇总!$C780)</f>
        <v>0</v>
      </c>
      <c r="E780" s="97">
        <f>COUNTIFS(常规版本稳定性测试结果!$X$5:$X$2318,汇总!$B780,常规版本稳定性测试结果!$X$5:$X$2318,$B780,常规版本稳定性测试结果!$D$5:$D$2318,汇总!$C780,常规版本稳定性测试结果!$AH$5:$AH$2318,"OK")</f>
        <v>0</v>
      </c>
      <c r="F780" s="98">
        <f>COUNTIFS(常规版本稳定性测试结果!$X$5:$X$2318,汇总!$B780,常规版本稳定性测试结果!$X$5:$X$2318,$B780,常规版本稳定性测试结果!$D$5:$D$2318,汇总!$C780,常规版本稳定性测试结果!$AH$5:$AH$2318,"NG")</f>
        <v>0</v>
      </c>
      <c r="G780" s="99">
        <f>COUNTIFS(常规版本稳定性测试结果!$X$5:$X$2318,汇总!$B780,常规版本稳定性测试结果!$X$5:$X$2318,$B780,常规版本稳定性测试结果!$D$5:$D$2318,汇总!$C780,常规版本稳定性测试结果!$E$5:$E$2318,"JV")</f>
        <v>0</v>
      </c>
      <c r="H780" s="99">
        <f>COUNTIFS(常规版本稳定性测试结果!$X$5:$X$2318,汇总!$B780,常规版本稳定性测试结果!$X$5:$X$2318,$B780,常规版本稳定性测试结果!$D$5:$D$2318,汇总!$C780,常规版本稳定性测试结果!$E$5:$E$2318,"FBU")</f>
        <v>0</v>
      </c>
      <c r="I780" s="99">
        <f>COUNTIFS(常规版本稳定性测试结果!$X$5:$X$2318,汇总!$B780,常规版本稳定性测试结果!$X$5:$X$2318,$B780,常规版本稳定性测试结果!$D$5:$D$2318,汇总!$C780,常规版本稳定性测试结果!$E$5:$E$2318,"LinuxPC")</f>
        <v>0</v>
      </c>
      <c r="J780" s="99">
        <f>COUNTIFS(常规版本稳定性测试结果!$X$5:$X$2318,汇总!$B780,常规版本稳定性测试结果!$X$5:$X$2318,$B780,常规版本稳定性测试结果!$D$5:$D$2318,汇总!$C780,常规版本稳定性测试结果!$E$5:$E$2318,"Monkey")</f>
        <v>0</v>
      </c>
    </row>
    <row r="781" spans="2:10">
      <c r="B781" s="116">
        <v>43892</v>
      </c>
      <c r="C781" s="115" t="s">
        <v>101</v>
      </c>
      <c r="D781" s="97">
        <f>COUNTIFS(常规版本稳定性测试结果!$X$5:$X$2318,汇总!$B781,常规版本稳定性测试结果!$X$5:$X$2318,$B781,常规版本稳定性测试结果!$D$5:$D$2318,汇总!$C781)</f>
        <v>0</v>
      </c>
      <c r="E781" s="97">
        <f>COUNTIFS(常规版本稳定性测试结果!$X$5:$X$2318,汇总!$B781,常规版本稳定性测试结果!$X$5:$X$2318,$B781,常规版本稳定性测试结果!$D$5:$D$2318,汇总!$C781,常规版本稳定性测试结果!$AH$5:$AH$2318,"OK")</f>
        <v>0</v>
      </c>
      <c r="F781" s="98">
        <f>COUNTIFS(常规版本稳定性测试结果!$X$5:$X$2318,汇总!$B781,常规版本稳定性测试结果!$X$5:$X$2318,$B781,常规版本稳定性测试结果!$D$5:$D$2318,汇总!$C781,常规版本稳定性测试结果!$AH$5:$AH$2318,"NG")</f>
        <v>0</v>
      </c>
      <c r="G781" s="99">
        <f>COUNTIFS(常规版本稳定性测试结果!$X$5:$X$2318,汇总!$B781,常规版本稳定性测试结果!$X$5:$X$2318,$B781,常规版本稳定性测试结果!$D$5:$D$2318,汇总!$C781,常规版本稳定性测试结果!$E$5:$E$2318,"JV")</f>
        <v>0</v>
      </c>
      <c r="H781" s="99">
        <f>COUNTIFS(常规版本稳定性测试结果!$X$5:$X$2318,汇总!$B781,常规版本稳定性测试结果!$X$5:$X$2318,$B781,常规版本稳定性测试结果!$D$5:$D$2318,汇总!$C781,常规版本稳定性测试结果!$E$5:$E$2318,"FBU")</f>
        <v>0</v>
      </c>
      <c r="I781" s="99">
        <f>COUNTIFS(常规版本稳定性测试结果!$X$5:$X$2318,汇总!$B781,常规版本稳定性测试结果!$X$5:$X$2318,$B781,常规版本稳定性测试结果!$D$5:$D$2318,汇总!$C781,常规版本稳定性测试结果!$E$5:$E$2318,"LinuxPC")</f>
        <v>0</v>
      </c>
      <c r="J781" s="99">
        <f>COUNTIFS(常规版本稳定性测试结果!$X$5:$X$2318,汇总!$B781,常规版本稳定性测试结果!$X$5:$X$2318,$B781,常规版本稳定性测试结果!$D$5:$D$2318,汇总!$C781,常规版本稳定性测试结果!$E$5:$E$2318,"Monkey")</f>
        <v>0</v>
      </c>
    </row>
    <row r="782" spans="2:10">
      <c r="B782" s="114">
        <v>43893</v>
      </c>
      <c r="C782" s="115" t="s">
        <v>102</v>
      </c>
      <c r="D782" s="97">
        <f>COUNTIFS(常规版本稳定性测试结果!$X$5:$X$2318,汇总!$B782,常规版本稳定性测试结果!$X$5:$X$2318,$B782,常规版本稳定性测试结果!$D$5:$D$2318,汇总!$C782)</f>
        <v>0</v>
      </c>
      <c r="E782" s="97">
        <f>COUNTIFS(常规版本稳定性测试结果!$X$5:$X$2318,汇总!$B782,常规版本稳定性测试结果!$X$5:$X$2318,$B782,常规版本稳定性测试结果!$D$5:$D$2318,汇总!$C782,常规版本稳定性测试结果!$AH$5:$AH$2318,"OK")</f>
        <v>0</v>
      </c>
      <c r="F782" s="98">
        <f>COUNTIFS(常规版本稳定性测试结果!$X$5:$X$2318,汇总!$B782,常规版本稳定性测试结果!$X$5:$X$2318,$B782,常规版本稳定性测试结果!$D$5:$D$2318,汇总!$C782,常规版本稳定性测试结果!$AH$5:$AH$2318,"NG")</f>
        <v>0</v>
      </c>
      <c r="G782" s="99">
        <f>COUNTIFS(常规版本稳定性测试结果!$X$5:$X$2318,汇总!$B782,常规版本稳定性测试结果!$X$5:$X$2318,$B782,常规版本稳定性测试结果!$D$5:$D$2318,汇总!$C782,常规版本稳定性测试结果!$E$5:$E$2318,"JV")</f>
        <v>0</v>
      </c>
      <c r="H782" s="99">
        <f>COUNTIFS(常规版本稳定性测试结果!$X$5:$X$2318,汇总!$B782,常规版本稳定性测试结果!$X$5:$X$2318,$B782,常规版本稳定性测试结果!$D$5:$D$2318,汇总!$C782,常规版本稳定性测试结果!$E$5:$E$2318,"FBU")</f>
        <v>0</v>
      </c>
      <c r="I782" s="99">
        <f>COUNTIFS(常规版本稳定性测试结果!$X$5:$X$2318,汇总!$B782,常规版本稳定性测试结果!$X$5:$X$2318,$B782,常规版本稳定性测试结果!$D$5:$D$2318,汇总!$C782,常规版本稳定性测试结果!$E$5:$E$2318,"LinuxPC")</f>
        <v>0</v>
      </c>
      <c r="J782" s="99">
        <f>COUNTIFS(常规版本稳定性测试结果!$X$5:$X$2318,汇总!$B782,常规版本稳定性测试结果!$X$5:$X$2318,$B782,常规版本稳定性测试结果!$D$5:$D$2318,汇总!$C782,常规版本稳定性测试结果!$E$5:$E$2318,"Monkey")</f>
        <v>0</v>
      </c>
    </row>
    <row r="783" spans="2:10">
      <c r="B783" s="116">
        <v>43893</v>
      </c>
      <c r="C783" s="115" t="s">
        <v>101</v>
      </c>
      <c r="D783" s="97">
        <f>COUNTIFS(常规版本稳定性测试结果!$X$5:$X$2318,汇总!$B783,常规版本稳定性测试结果!$X$5:$X$2318,$B783,常规版本稳定性测试结果!$D$5:$D$2318,汇总!$C783)</f>
        <v>0</v>
      </c>
      <c r="E783" s="97">
        <f>COUNTIFS(常规版本稳定性测试结果!$X$5:$X$2318,汇总!$B783,常规版本稳定性测试结果!$X$5:$X$2318,$B783,常规版本稳定性测试结果!$D$5:$D$2318,汇总!$C783,常规版本稳定性测试结果!$AH$5:$AH$2318,"OK")</f>
        <v>0</v>
      </c>
      <c r="F783" s="98">
        <f>COUNTIFS(常规版本稳定性测试结果!$X$5:$X$2318,汇总!$B783,常规版本稳定性测试结果!$X$5:$X$2318,$B783,常规版本稳定性测试结果!$D$5:$D$2318,汇总!$C783,常规版本稳定性测试结果!$AH$5:$AH$2318,"NG")</f>
        <v>0</v>
      </c>
      <c r="G783" s="99">
        <f>COUNTIFS(常规版本稳定性测试结果!$X$5:$X$2318,汇总!$B783,常规版本稳定性测试结果!$X$5:$X$2318,$B783,常规版本稳定性测试结果!$D$5:$D$2318,汇总!$C783,常规版本稳定性测试结果!$E$5:$E$2318,"JV")</f>
        <v>0</v>
      </c>
      <c r="H783" s="99">
        <f>COUNTIFS(常规版本稳定性测试结果!$X$5:$X$2318,汇总!$B783,常规版本稳定性测试结果!$X$5:$X$2318,$B783,常规版本稳定性测试结果!$D$5:$D$2318,汇总!$C783,常规版本稳定性测试结果!$E$5:$E$2318,"FBU")</f>
        <v>0</v>
      </c>
      <c r="I783" s="99">
        <f>COUNTIFS(常规版本稳定性测试结果!$X$5:$X$2318,汇总!$B783,常规版本稳定性测试结果!$X$5:$X$2318,$B783,常规版本稳定性测试结果!$D$5:$D$2318,汇总!$C783,常规版本稳定性测试结果!$E$5:$E$2318,"LinuxPC")</f>
        <v>0</v>
      </c>
      <c r="J783" s="99">
        <f>COUNTIFS(常规版本稳定性测试结果!$X$5:$X$2318,汇总!$B783,常规版本稳定性测试结果!$X$5:$X$2318,$B783,常规版本稳定性测试结果!$D$5:$D$2318,汇总!$C783,常规版本稳定性测试结果!$E$5:$E$2318,"Monkey")</f>
        <v>0</v>
      </c>
    </row>
    <row r="784" spans="2:10">
      <c r="B784" s="116">
        <v>43894</v>
      </c>
      <c r="C784" s="115" t="s">
        <v>102</v>
      </c>
      <c r="D784" s="97">
        <f>COUNTIFS(常规版本稳定性测试结果!$X$5:$X$2318,汇总!$B784,常规版本稳定性测试结果!$X$5:$X$2318,$B784,常规版本稳定性测试结果!$D$5:$D$2318,汇总!$C784)</f>
        <v>0</v>
      </c>
      <c r="E784" s="97">
        <f>COUNTIFS(常规版本稳定性测试结果!$X$5:$X$2318,汇总!$B784,常规版本稳定性测试结果!$X$5:$X$2318,$B784,常规版本稳定性测试结果!$D$5:$D$2318,汇总!$C784,常规版本稳定性测试结果!$AH$5:$AH$2318,"OK")</f>
        <v>0</v>
      </c>
      <c r="F784" s="98">
        <f>COUNTIFS(常规版本稳定性测试结果!$X$5:$X$2318,汇总!$B784,常规版本稳定性测试结果!$X$5:$X$2318,$B784,常规版本稳定性测试结果!$D$5:$D$2318,汇总!$C784,常规版本稳定性测试结果!$AH$5:$AH$2318,"NG")</f>
        <v>0</v>
      </c>
      <c r="G784" s="99">
        <f>COUNTIFS(常规版本稳定性测试结果!$X$5:$X$2318,汇总!$B784,常规版本稳定性测试结果!$X$5:$X$2318,$B784,常规版本稳定性测试结果!$D$5:$D$2318,汇总!$C784,常规版本稳定性测试结果!$E$5:$E$2318,"JV")</f>
        <v>0</v>
      </c>
      <c r="H784" s="99">
        <f>COUNTIFS(常规版本稳定性测试结果!$X$5:$X$2318,汇总!$B784,常规版本稳定性测试结果!$X$5:$X$2318,$B784,常规版本稳定性测试结果!$D$5:$D$2318,汇总!$C784,常规版本稳定性测试结果!$E$5:$E$2318,"FBU")</f>
        <v>0</v>
      </c>
      <c r="I784" s="99">
        <f>COUNTIFS(常规版本稳定性测试结果!$X$5:$X$2318,汇总!$B784,常规版本稳定性测试结果!$X$5:$X$2318,$B784,常规版本稳定性测试结果!$D$5:$D$2318,汇总!$C784,常规版本稳定性测试结果!$E$5:$E$2318,"LinuxPC")</f>
        <v>0</v>
      </c>
      <c r="J784" s="99">
        <f>COUNTIFS(常规版本稳定性测试结果!$X$5:$X$2318,汇总!$B784,常规版本稳定性测试结果!$X$5:$X$2318,$B784,常规版本稳定性测试结果!$D$5:$D$2318,汇总!$C784,常规版本稳定性测试结果!$E$5:$E$2318,"Monkey")</f>
        <v>0</v>
      </c>
    </row>
    <row r="785" spans="2:10">
      <c r="B785" s="116">
        <v>43894</v>
      </c>
      <c r="C785" s="115" t="s">
        <v>101</v>
      </c>
      <c r="D785" s="97">
        <f>COUNTIFS(常规版本稳定性测试结果!$X$5:$X$2318,汇总!$B785,常规版本稳定性测试结果!$X$5:$X$2318,$B785,常规版本稳定性测试结果!$D$5:$D$2318,汇总!$C785)</f>
        <v>0</v>
      </c>
      <c r="E785" s="97">
        <f>COUNTIFS(常规版本稳定性测试结果!$X$5:$X$2318,汇总!$B785,常规版本稳定性测试结果!$X$5:$X$2318,$B785,常规版本稳定性测试结果!$D$5:$D$2318,汇总!$C785,常规版本稳定性测试结果!$AH$5:$AH$2318,"OK")</f>
        <v>0</v>
      </c>
      <c r="F785" s="98">
        <f>COUNTIFS(常规版本稳定性测试结果!$X$5:$X$2318,汇总!$B785,常规版本稳定性测试结果!$X$5:$X$2318,$B785,常规版本稳定性测试结果!$D$5:$D$2318,汇总!$C785,常规版本稳定性测试结果!$AH$5:$AH$2318,"NG")</f>
        <v>0</v>
      </c>
      <c r="G785" s="99">
        <f>COUNTIFS(常规版本稳定性测试结果!$X$5:$X$2318,汇总!$B785,常规版本稳定性测试结果!$X$5:$X$2318,$B785,常规版本稳定性测试结果!$D$5:$D$2318,汇总!$C785,常规版本稳定性测试结果!$E$5:$E$2318,"JV")</f>
        <v>0</v>
      </c>
      <c r="H785" s="99">
        <f>COUNTIFS(常规版本稳定性测试结果!$X$5:$X$2318,汇总!$B785,常规版本稳定性测试结果!$X$5:$X$2318,$B785,常规版本稳定性测试结果!$D$5:$D$2318,汇总!$C785,常规版本稳定性测试结果!$E$5:$E$2318,"FBU")</f>
        <v>0</v>
      </c>
      <c r="I785" s="99">
        <f>COUNTIFS(常规版本稳定性测试结果!$X$5:$X$2318,汇总!$B785,常规版本稳定性测试结果!$X$5:$X$2318,$B785,常规版本稳定性测试结果!$D$5:$D$2318,汇总!$C785,常规版本稳定性测试结果!$E$5:$E$2318,"LinuxPC")</f>
        <v>0</v>
      </c>
      <c r="J785" s="99">
        <f>COUNTIFS(常规版本稳定性测试结果!$X$5:$X$2318,汇总!$B785,常规版本稳定性测试结果!$X$5:$X$2318,$B785,常规版本稳定性测试结果!$D$5:$D$2318,汇总!$C785,常规版本稳定性测试结果!$E$5:$E$2318,"Monkey")</f>
        <v>0</v>
      </c>
    </row>
    <row r="786" spans="2:10">
      <c r="B786" s="116">
        <v>43895</v>
      </c>
      <c r="C786" s="115" t="s">
        <v>102</v>
      </c>
      <c r="D786" s="97">
        <f>COUNTIFS(常规版本稳定性测试结果!$X$5:$X$2318,汇总!$B786,常规版本稳定性测试结果!$X$5:$X$2318,$B786,常规版本稳定性测试结果!$D$5:$D$2318,汇总!$C786)</f>
        <v>0</v>
      </c>
      <c r="E786" s="97">
        <f>COUNTIFS(常规版本稳定性测试结果!$X$5:$X$2318,汇总!$B786,常规版本稳定性测试结果!$X$5:$X$2318,$B786,常规版本稳定性测试结果!$D$5:$D$2318,汇总!$C786,常规版本稳定性测试结果!$AH$5:$AH$2318,"OK")</f>
        <v>0</v>
      </c>
      <c r="F786" s="98">
        <f>COUNTIFS(常规版本稳定性测试结果!$X$5:$X$2318,汇总!$B786,常规版本稳定性测试结果!$X$5:$X$2318,$B786,常规版本稳定性测试结果!$D$5:$D$2318,汇总!$C786,常规版本稳定性测试结果!$AH$5:$AH$2318,"NG")</f>
        <v>0</v>
      </c>
      <c r="G786" s="99">
        <f>COUNTIFS(常规版本稳定性测试结果!$X$5:$X$2318,汇总!$B786,常规版本稳定性测试结果!$X$5:$X$2318,$B786,常规版本稳定性测试结果!$D$5:$D$2318,汇总!$C786,常规版本稳定性测试结果!$E$5:$E$2318,"JV")</f>
        <v>0</v>
      </c>
      <c r="H786" s="99">
        <f>COUNTIFS(常规版本稳定性测试结果!$X$5:$X$2318,汇总!$B786,常规版本稳定性测试结果!$X$5:$X$2318,$B786,常规版本稳定性测试结果!$D$5:$D$2318,汇总!$C786,常规版本稳定性测试结果!$E$5:$E$2318,"FBU")</f>
        <v>0</v>
      </c>
      <c r="I786" s="99">
        <f>COUNTIFS(常规版本稳定性测试结果!$X$5:$X$2318,汇总!$B786,常规版本稳定性测试结果!$X$5:$X$2318,$B786,常规版本稳定性测试结果!$D$5:$D$2318,汇总!$C786,常规版本稳定性测试结果!$E$5:$E$2318,"LinuxPC")</f>
        <v>0</v>
      </c>
      <c r="J786" s="99">
        <f>COUNTIFS(常规版本稳定性测试结果!$X$5:$X$2318,汇总!$B786,常规版本稳定性测试结果!$X$5:$X$2318,$B786,常规版本稳定性测试结果!$D$5:$D$2318,汇总!$C786,常规版本稳定性测试结果!$E$5:$E$2318,"Monkey")</f>
        <v>0</v>
      </c>
    </row>
    <row r="787" spans="2:10">
      <c r="B787" s="116">
        <v>43895</v>
      </c>
      <c r="C787" s="115" t="s">
        <v>101</v>
      </c>
      <c r="D787" s="97">
        <f>COUNTIFS(常规版本稳定性测试结果!$X$5:$X$2318,汇总!$B787,常规版本稳定性测试结果!$X$5:$X$2318,$B787,常规版本稳定性测试结果!$D$5:$D$2318,汇总!$C787)</f>
        <v>0</v>
      </c>
      <c r="E787" s="97">
        <f>COUNTIFS(常规版本稳定性测试结果!$X$5:$X$2318,汇总!$B787,常规版本稳定性测试结果!$X$5:$X$2318,$B787,常规版本稳定性测试结果!$D$5:$D$2318,汇总!$C787,常规版本稳定性测试结果!$AH$5:$AH$2318,"OK")</f>
        <v>0</v>
      </c>
      <c r="F787" s="98">
        <f>COUNTIFS(常规版本稳定性测试结果!$X$5:$X$2318,汇总!$B787,常规版本稳定性测试结果!$X$5:$X$2318,$B787,常规版本稳定性测试结果!$D$5:$D$2318,汇总!$C787,常规版本稳定性测试结果!$AH$5:$AH$2318,"NG")</f>
        <v>0</v>
      </c>
      <c r="G787" s="99">
        <f>COUNTIFS(常规版本稳定性测试结果!$X$5:$X$2318,汇总!$B787,常规版本稳定性测试结果!$X$5:$X$2318,$B787,常规版本稳定性测试结果!$D$5:$D$2318,汇总!$C787,常规版本稳定性测试结果!$E$5:$E$2318,"JV")</f>
        <v>0</v>
      </c>
      <c r="H787" s="99">
        <f>COUNTIFS(常规版本稳定性测试结果!$X$5:$X$2318,汇总!$B787,常规版本稳定性测试结果!$X$5:$X$2318,$B787,常规版本稳定性测试结果!$D$5:$D$2318,汇总!$C787,常规版本稳定性测试结果!$E$5:$E$2318,"FBU")</f>
        <v>0</v>
      </c>
      <c r="I787" s="99">
        <f>COUNTIFS(常规版本稳定性测试结果!$X$5:$X$2318,汇总!$B787,常规版本稳定性测试结果!$X$5:$X$2318,$B787,常规版本稳定性测试结果!$D$5:$D$2318,汇总!$C787,常规版本稳定性测试结果!$E$5:$E$2318,"LinuxPC")</f>
        <v>0</v>
      </c>
      <c r="J787" s="99">
        <f>COUNTIFS(常规版本稳定性测试结果!$X$5:$X$2318,汇总!$B787,常规版本稳定性测试结果!$X$5:$X$2318,$B787,常规版本稳定性测试结果!$D$5:$D$2318,汇总!$C787,常规版本稳定性测试结果!$E$5:$E$2318,"Monkey")</f>
        <v>0</v>
      </c>
    </row>
    <row r="788" spans="2:10">
      <c r="B788" s="116">
        <v>43896</v>
      </c>
      <c r="C788" s="115" t="s">
        <v>102</v>
      </c>
      <c r="D788" s="97">
        <f>COUNTIFS(常规版本稳定性测试结果!$X$5:$X$2318,汇总!$B788,常规版本稳定性测试结果!$X$5:$X$2318,$B788,常规版本稳定性测试结果!$D$5:$D$2318,汇总!$C788)</f>
        <v>0</v>
      </c>
      <c r="E788" s="97">
        <f>COUNTIFS(常规版本稳定性测试结果!$X$5:$X$2318,汇总!$B788,常规版本稳定性测试结果!$X$5:$X$2318,$B788,常规版本稳定性测试结果!$D$5:$D$2318,汇总!$C788,常规版本稳定性测试结果!$AH$5:$AH$2318,"OK")</f>
        <v>0</v>
      </c>
      <c r="F788" s="98">
        <f>COUNTIFS(常规版本稳定性测试结果!$X$5:$X$2318,汇总!$B788,常规版本稳定性测试结果!$X$5:$X$2318,$B788,常规版本稳定性测试结果!$D$5:$D$2318,汇总!$C788,常规版本稳定性测试结果!$AH$5:$AH$2318,"NG")</f>
        <v>0</v>
      </c>
      <c r="G788" s="99">
        <f>COUNTIFS(常规版本稳定性测试结果!$X$5:$X$2318,汇总!$B788,常规版本稳定性测试结果!$X$5:$X$2318,$B788,常规版本稳定性测试结果!$D$5:$D$2318,汇总!$C788,常规版本稳定性测试结果!$E$5:$E$2318,"JV")</f>
        <v>0</v>
      </c>
      <c r="H788" s="99">
        <f>COUNTIFS(常规版本稳定性测试结果!$X$5:$X$2318,汇总!$B788,常规版本稳定性测试结果!$X$5:$X$2318,$B788,常规版本稳定性测试结果!$D$5:$D$2318,汇总!$C788,常规版本稳定性测试结果!$E$5:$E$2318,"FBU")</f>
        <v>0</v>
      </c>
      <c r="I788" s="99">
        <f>COUNTIFS(常规版本稳定性测试结果!$X$5:$X$2318,汇总!$B788,常规版本稳定性测试结果!$X$5:$X$2318,$B788,常规版本稳定性测试结果!$D$5:$D$2318,汇总!$C788,常规版本稳定性测试结果!$E$5:$E$2318,"LinuxPC")</f>
        <v>0</v>
      </c>
      <c r="J788" s="99">
        <f>COUNTIFS(常规版本稳定性测试结果!$X$5:$X$2318,汇总!$B788,常规版本稳定性测试结果!$X$5:$X$2318,$B788,常规版本稳定性测试结果!$D$5:$D$2318,汇总!$C788,常规版本稳定性测试结果!$E$5:$E$2318,"Monkey")</f>
        <v>0</v>
      </c>
    </row>
    <row r="789" spans="2:10">
      <c r="B789" s="116">
        <v>43896</v>
      </c>
      <c r="C789" s="115" t="s">
        <v>101</v>
      </c>
      <c r="D789" s="97">
        <f>COUNTIFS(常规版本稳定性测试结果!$X$5:$X$2318,汇总!$B789,常规版本稳定性测试结果!$X$5:$X$2318,$B789,常规版本稳定性测试结果!$D$5:$D$2318,汇总!$C789)</f>
        <v>0</v>
      </c>
      <c r="E789" s="97">
        <f>COUNTIFS(常规版本稳定性测试结果!$X$5:$X$2318,汇总!$B789,常规版本稳定性测试结果!$X$5:$X$2318,$B789,常规版本稳定性测试结果!$D$5:$D$2318,汇总!$C789,常规版本稳定性测试结果!$AH$5:$AH$2318,"OK")</f>
        <v>0</v>
      </c>
      <c r="F789" s="98">
        <f>COUNTIFS(常规版本稳定性测试结果!$X$5:$X$2318,汇总!$B789,常规版本稳定性测试结果!$X$5:$X$2318,$B789,常规版本稳定性测试结果!$D$5:$D$2318,汇总!$C789,常规版本稳定性测试结果!$AH$5:$AH$2318,"NG")</f>
        <v>0</v>
      </c>
      <c r="G789" s="99">
        <f>COUNTIFS(常规版本稳定性测试结果!$X$5:$X$2318,汇总!$B789,常规版本稳定性测试结果!$X$5:$X$2318,$B789,常规版本稳定性测试结果!$D$5:$D$2318,汇总!$C789,常规版本稳定性测试结果!$E$5:$E$2318,"JV")</f>
        <v>0</v>
      </c>
      <c r="H789" s="99">
        <f>COUNTIFS(常规版本稳定性测试结果!$X$5:$X$2318,汇总!$B789,常规版本稳定性测试结果!$X$5:$X$2318,$B789,常规版本稳定性测试结果!$D$5:$D$2318,汇总!$C789,常规版本稳定性测试结果!$E$5:$E$2318,"FBU")</f>
        <v>0</v>
      </c>
      <c r="I789" s="99">
        <f>COUNTIFS(常规版本稳定性测试结果!$X$5:$X$2318,汇总!$B789,常规版本稳定性测试结果!$X$5:$X$2318,$B789,常规版本稳定性测试结果!$D$5:$D$2318,汇总!$C789,常规版本稳定性测试结果!$E$5:$E$2318,"LinuxPC")</f>
        <v>0</v>
      </c>
      <c r="J789" s="99">
        <f>COUNTIFS(常规版本稳定性测试结果!$X$5:$X$2318,汇总!$B789,常规版本稳定性测试结果!$X$5:$X$2318,$B789,常规版本稳定性测试结果!$D$5:$D$2318,汇总!$C789,常规版本稳定性测试结果!$E$5:$E$2318,"Monkey")</f>
        <v>0</v>
      </c>
    </row>
    <row r="790" spans="2:10">
      <c r="B790" s="116">
        <v>43897</v>
      </c>
      <c r="C790" s="115" t="s">
        <v>102</v>
      </c>
      <c r="D790" s="97">
        <f>COUNTIFS(常规版本稳定性测试结果!$X$5:$X$2318,汇总!$B790,常规版本稳定性测试结果!$X$5:$X$2318,$B790,常规版本稳定性测试结果!$D$5:$D$2318,汇总!$C790)</f>
        <v>0</v>
      </c>
      <c r="E790" s="97">
        <f>COUNTIFS(常规版本稳定性测试结果!$X$5:$X$2318,汇总!$B790,常规版本稳定性测试结果!$X$5:$X$2318,$B790,常规版本稳定性测试结果!$D$5:$D$2318,汇总!$C790,常规版本稳定性测试结果!$AH$5:$AH$2318,"OK")</f>
        <v>0</v>
      </c>
      <c r="F790" s="98">
        <f>COUNTIFS(常规版本稳定性测试结果!$X$5:$X$2318,汇总!$B790,常规版本稳定性测试结果!$X$5:$X$2318,$B790,常规版本稳定性测试结果!$D$5:$D$2318,汇总!$C790,常规版本稳定性测试结果!$AH$5:$AH$2318,"NG")</f>
        <v>0</v>
      </c>
      <c r="G790" s="99">
        <f>COUNTIFS(常规版本稳定性测试结果!$X$5:$X$2318,汇总!$B790,常规版本稳定性测试结果!$X$5:$X$2318,$B790,常规版本稳定性测试结果!$D$5:$D$2318,汇总!$C790,常规版本稳定性测试结果!$E$5:$E$2318,"JV")</f>
        <v>0</v>
      </c>
      <c r="H790" s="99">
        <f>COUNTIFS(常规版本稳定性测试结果!$X$5:$X$2318,汇总!$B790,常规版本稳定性测试结果!$X$5:$X$2318,$B790,常规版本稳定性测试结果!$D$5:$D$2318,汇总!$C790,常规版本稳定性测试结果!$E$5:$E$2318,"FBU")</f>
        <v>0</v>
      </c>
      <c r="I790" s="99">
        <f>COUNTIFS(常规版本稳定性测试结果!$X$5:$X$2318,汇总!$B790,常规版本稳定性测试结果!$X$5:$X$2318,$B790,常规版本稳定性测试结果!$D$5:$D$2318,汇总!$C790,常规版本稳定性测试结果!$E$5:$E$2318,"LinuxPC")</f>
        <v>0</v>
      </c>
      <c r="J790" s="99">
        <f>COUNTIFS(常规版本稳定性测试结果!$X$5:$X$2318,汇总!$B790,常规版本稳定性测试结果!$X$5:$X$2318,$B790,常规版本稳定性测试结果!$D$5:$D$2318,汇总!$C790,常规版本稳定性测试结果!$E$5:$E$2318,"Monkey")</f>
        <v>0</v>
      </c>
    </row>
    <row r="791" spans="2:10">
      <c r="B791" s="116">
        <v>43897</v>
      </c>
      <c r="C791" s="115" t="s">
        <v>101</v>
      </c>
      <c r="D791" s="97">
        <f>COUNTIFS(常规版本稳定性测试结果!$X$5:$X$2318,汇总!$B791,常规版本稳定性测试结果!$X$5:$X$2318,$B791,常规版本稳定性测试结果!$D$5:$D$2318,汇总!$C791)</f>
        <v>0</v>
      </c>
      <c r="E791" s="97">
        <f>COUNTIFS(常规版本稳定性测试结果!$X$5:$X$2318,汇总!$B791,常规版本稳定性测试结果!$X$5:$X$2318,$B791,常规版本稳定性测试结果!$D$5:$D$2318,汇总!$C791,常规版本稳定性测试结果!$AH$5:$AH$2318,"OK")</f>
        <v>0</v>
      </c>
      <c r="F791" s="98">
        <f>COUNTIFS(常规版本稳定性测试结果!$X$5:$X$2318,汇总!$B791,常规版本稳定性测试结果!$X$5:$X$2318,$B791,常规版本稳定性测试结果!$D$5:$D$2318,汇总!$C791,常规版本稳定性测试结果!$AH$5:$AH$2318,"NG")</f>
        <v>0</v>
      </c>
      <c r="G791" s="99">
        <f>COUNTIFS(常规版本稳定性测试结果!$X$5:$X$2318,汇总!$B791,常规版本稳定性测试结果!$X$5:$X$2318,$B791,常规版本稳定性测试结果!$D$5:$D$2318,汇总!$C791,常规版本稳定性测试结果!$E$5:$E$2318,"JV")</f>
        <v>0</v>
      </c>
      <c r="H791" s="99">
        <f>COUNTIFS(常规版本稳定性测试结果!$X$5:$X$2318,汇总!$B791,常规版本稳定性测试结果!$X$5:$X$2318,$B791,常规版本稳定性测试结果!$D$5:$D$2318,汇总!$C791,常规版本稳定性测试结果!$E$5:$E$2318,"FBU")</f>
        <v>0</v>
      </c>
      <c r="I791" s="99">
        <f>COUNTIFS(常规版本稳定性测试结果!$X$5:$X$2318,汇总!$B791,常规版本稳定性测试结果!$X$5:$X$2318,$B791,常规版本稳定性测试结果!$D$5:$D$2318,汇总!$C791,常规版本稳定性测试结果!$E$5:$E$2318,"LinuxPC")</f>
        <v>0</v>
      </c>
      <c r="J791" s="99">
        <f>COUNTIFS(常规版本稳定性测试结果!$X$5:$X$2318,汇总!$B791,常规版本稳定性测试结果!$X$5:$X$2318,$B791,常规版本稳定性测试结果!$D$5:$D$2318,汇总!$C791,常规版本稳定性测试结果!$E$5:$E$2318,"Monkey")</f>
        <v>0</v>
      </c>
    </row>
    <row r="792" spans="2:10">
      <c r="B792" s="116">
        <v>43898</v>
      </c>
      <c r="C792" s="115" t="s">
        <v>102</v>
      </c>
      <c r="D792" s="97">
        <f>COUNTIFS(常规版本稳定性测试结果!$X$5:$X$2318,汇总!$B792,常规版本稳定性测试结果!$X$5:$X$2318,$B792,常规版本稳定性测试结果!$D$5:$D$2318,汇总!$C792)</f>
        <v>0</v>
      </c>
      <c r="E792" s="97">
        <f>COUNTIFS(常规版本稳定性测试结果!$X$5:$X$2318,汇总!$B792,常规版本稳定性测试结果!$X$5:$X$2318,$B792,常规版本稳定性测试结果!$D$5:$D$2318,汇总!$C792,常规版本稳定性测试结果!$AH$5:$AH$2318,"OK")</f>
        <v>0</v>
      </c>
      <c r="F792" s="98">
        <f>COUNTIFS(常规版本稳定性测试结果!$X$5:$X$2318,汇总!$B792,常规版本稳定性测试结果!$X$5:$X$2318,$B792,常规版本稳定性测试结果!$D$5:$D$2318,汇总!$C792,常规版本稳定性测试结果!$AH$5:$AH$2318,"NG")</f>
        <v>0</v>
      </c>
      <c r="G792" s="99">
        <f>COUNTIFS(常规版本稳定性测试结果!$X$5:$X$2318,汇总!$B792,常规版本稳定性测试结果!$X$5:$X$2318,$B792,常规版本稳定性测试结果!$D$5:$D$2318,汇总!$C792,常规版本稳定性测试结果!$E$5:$E$2318,"JV")</f>
        <v>0</v>
      </c>
      <c r="H792" s="99">
        <f>COUNTIFS(常规版本稳定性测试结果!$X$5:$X$2318,汇总!$B792,常规版本稳定性测试结果!$X$5:$X$2318,$B792,常规版本稳定性测试结果!$D$5:$D$2318,汇总!$C792,常规版本稳定性测试结果!$E$5:$E$2318,"FBU")</f>
        <v>0</v>
      </c>
      <c r="I792" s="99">
        <f>COUNTIFS(常规版本稳定性测试结果!$X$5:$X$2318,汇总!$B792,常规版本稳定性测试结果!$X$5:$X$2318,$B792,常规版本稳定性测试结果!$D$5:$D$2318,汇总!$C792,常规版本稳定性测试结果!$E$5:$E$2318,"LinuxPC")</f>
        <v>0</v>
      </c>
      <c r="J792" s="99">
        <f>COUNTIFS(常规版本稳定性测试结果!$X$5:$X$2318,汇总!$B792,常规版本稳定性测试结果!$X$5:$X$2318,$B792,常规版本稳定性测试结果!$D$5:$D$2318,汇总!$C792,常规版本稳定性测试结果!$E$5:$E$2318,"Monkey")</f>
        <v>0</v>
      </c>
    </row>
    <row r="793" spans="2:10">
      <c r="B793" s="116">
        <v>43898</v>
      </c>
      <c r="C793" s="115" t="s">
        <v>101</v>
      </c>
      <c r="D793" s="97">
        <f>COUNTIFS(常规版本稳定性测试结果!$X$5:$X$2318,汇总!$B793,常规版本稳定性测试结果!$X$5:$X$2318,$B793,常规版本稳定性测试结果!$D$5:$D$2318,汇总!$C793)</f>
        <v>0</v>
      </c>
      <c r="E793" s="97">
        <f>COUNTIFS(常规版本稳定性测试结果!$X$5:$X$2318,汇总!$B793,常规版本稳定性测试结果!$X$5:$X$2318,$B793,常规版本稳定性测试结果!$D$5:$D$2318,汇总!$C793,常规版本稳定性测试结果!$AH$5:$AH$2318,"OK")</f>
        <v>0</v>
      </c>
      <c r="F793" s="98">
        <f>COUNTIFS(常规版本稳定性测试结果!$X$5:$X$2318,汇总!$B793,常规版本稳定性测试结果!$X$5:$X$2318,$B793,常规版本稳定性测试结果!$D$5:$D$2318,汇总!$C793,常规版本稳定性测试结果!$AH$5:$AH$2318,"NG")</f>
        <v>0</v>
      </c>
      <c r="G793" s="99">
        <f>COUNTIFS(常规版本稳定性测试结果!$X$5:$X$2318,汇总!$B793,常规版本稳定性测试结果!$X$5:$X$2318,$B793,常规版本稳定性测试结果!$D$5:$D$2318,汇总!$C793,常规版本稳定性测试结果!$E$5:$E$2318,"JV")</f>
        <v>0</v>
      </c>
      <c r="H793" s="99">
        <f>COUNTIFS(常规版本稳定性测试结果!$X$5:$X$2318,汇总!$B793,常规版本稳定性测试结果!$X$5:$X$2318,$B793,常规版本稳定性测试结果!$D$5:$D$2318,汇总!$C793,常规版本稳定性测试结果!$E$5:$E$2318,"FBU")</f>
        <v>0</v>
      </c>
      <c r="I793" s="99">
        <f>COUNTIFS(常规版本稳定性测试结果!$X$5:$X$2318,汇总!$B793,常规版本稳定性测试结果!$X$5:$X$2318,$B793,常规版本稳定性测试结果!$D$5:$D$2318,汇总!$C793,常规版本稳定性测试结果!$E$5:$E$2318,"LinuxPC")</f>
        <v>0</v>
      </c>
      <c r="J793" s="99">
        <f>COUNTIFS(常规版本稳定性测试结果!$X$5:$X$2318,汇总!$B793,常规版本稳定性测试结果!$X$5:$X$2318,$B793,常规版本稳定性测试结果!$D$5:$D$2318,汇总!$C793,常规版本稳定性测试结果!$E$5:$E$2318,"Monkey")</f>
        <v>0</v>
      </c>
    </row>
    <row r="794" spans="2:10">
      <c r="B794" s="116">
        <v>43899</v>
      </c>
      <c r="C794" s="115" t="s">
        <v>102</v>
      </c>
      <c r="D794" s="97">
        <f>COUNTIFS(常规版本稳定性测试结果!$X$5:$X$2318,汇总!$B794,常规版本稳定性测试结果!$X$5:$X$2318,$B794,常规版本稳定性测试结果!$D$5:$D$2318,汇总!$C794)</f>
        <v>0</v>
      </c>
      <c r="E794" s="97">
        <f>COUNTIFS(常规版本稳定性测试结果!$X$5:$X$2318,汇总!$B794,常规版本稳定性测试结果!$X$5:$X$2318,$B794,常规版本稳定性测试结果!$D$5:$D$2318,汇总!$C794,常规版本稳定性测试结果!$AH$5:$AH$2318,"OK")</f>
        <v>0</v>
      </c>
      <c r="F794" s="98">
        <f>COUNTIFS(常规版本稳定性测试结果!$X$5:$X$2318,汇总!$B794,常规版本稳定性测试结果!$X$5:$X$2318,$B794,常规版本稳定性测试结果!$D$5:$D$2318,汇总!$C794,常规版本稳定性测试结果!$AH$5:$AH$2318,"NG")</f>
        <v>0</v>
      </c>
      <c r="G794" s="99">
        <f>COUNTIFS(常规版本稳定性测试结果!$X$5:$X$2318,汇总!$B794,常规版本稳定性测试结果!$X$5:$X$2318,$B794,常规版本稳定性测试结果!$D$5:$D$2318,汇总!$C794,常规版本稳定性测试结果!$E$5:$E$2318,"JV")</f>
        <v>0</v>
      </c>
      <c r="H794" s="99">
        <f>COUNTIFS(常规版本稳定性测试结果!$X$5:$X$2318,汇总!$B794,常规版本稳定性测试结果!$X$5:$X$2318,$B794,常规版本稳定性测试结果!$D$5:$D$2318,汇总!$C794,常规版本稳定性测试结果!$E$5:$E$2318,"FBU")</f>
        <v>0</v>
      </c>
      <c r="I794" s="99">
        <f>COUNTIFS(常规版本稳定性测试结果!$X$5:$X$2318,汇总!$B794,常规版本稳定性测试结果!$X$5:$X$2318,$B794,常规版本稳定性测试结果!$D$5:$D$2318,汇总!$C794,常规版本稳定性测试结果!$E$5:$E$2318,"LinuxPC")</f>
        <v>0</v>
      </c>
      <c r="J794" s="99">
        <f>COUNTIFS(常规版本稳定性测试结果!$X$5:$X$2318,汇总!$B794,常规版本稳定性测试结果!$X$5:$X$2318,$B794,常规版本稳定性测试结果!$D$5:$D$2318,汇总!$C794,常规版本稳定性测试结果!$E$5:$E$2318,"Monkey")</f>
        <v>0</v>
      </c>
    </row>
    <row r="795" spans="2:10">
      <c r="B795" s="116">
        <v>43899</v>
      </c>
      <c r="C795" s="115" t="s">
        <v>101</v>
      </c>
      <c r="D795" s="97">
        <f>COUNTIFS(常规版本稳定性测试结果!$X$5:$X$2318,汇总!$B795,常规版本稳定性测试结果!$X$5:$X$2318,$B795,常规版本稳定性测试结果!$D$5:$D$2318,汇总!$C795)</f>
        <v>0</v>
      </c>
      <c r="E795" s="97">
        <f>COUNTIFS(常规版本稳定性测试结果!$X$5:$X$2318,汇总!$B795,常规版本稳定性测试结果!$X$5:$X$2318,$B795,常规版本稳定性测试结果!$D$5:$D$2318,汇总!$C795,常规版本稳定性测试结果!$AH$5:$AH$2318,"OK")</f>
        <v>0</v>
      </c>
      <c r="F795" s="98">
        <f>COUNTIFS(常规版本稳定性测试结果!$X$5:$X$2318,汇总!$B795,常规版本稳定性测试结果!$X$5:$X$2318,$B795,常规版本稳定性测试结果!$D$5:$D$2318,汇总!$C795,常规版本稳定性测试结果!$AH$5:$AH$2318,"NG")</f>
        <v>0</v>
      </c>
      <c r="G795" s="99">
        <f>COUNTIFS(常规版本稳定性测试结果!$X$5:$X$2318,汇总!$B795,常规版本稳定性测试结果!$X$5:$X$2318,$B795,常规版本稳定性测试结果!$D$5:$D$2318,汇总!$C795,常规版本稳定性测试结果!$E$5:$E$2318,"JV")</f>
        <v>0</v>
      </c>
      <c r="H795" s="99">
        <f>COUNTIFS(常规版本稳定性测试结果!$X$5:$X$2318,汇总!$B795,常规版本稳定性测试结果!$X$5:$X$2318,$B795,常规版本稳定性测试结果!$D$5:$D$2318,汇总!$C795,常规版本稳定性测试结果!$E$5:$E$2318,"FBU")</f>
        <v>0</v>
      </c>
      <c r="I795" s="99">
        <f>COUNTIFS(常规版本稳定性测试结果!$X$5:$X$2318,汇总!$B795,常规版本稳定性测试结果!$X$5:$X$2318,$B795,常规版本稳定性测试结果!$D$5:$D$2318,汇总!$C795,常规版本稳定性测试结果!$E$5:$E$2318,"LinuxPC")</f>
        <v>0</v>
      </c>
      <c r="J795" s="99">
        <f>COUNTIFS(常规版本稳定性测试结果!$X$5:$X$2318,汇总!$B795,常规版本稳定性测试结果!$X$5:$X$2318,$B795,常规版本稳定性测试结果!$D$5:$D$2318,汇总!$C795,常规版本稳定性测试结果!$E$5:$E$2318,"Monkey")</f>
        <v>0</v>
      </c>
    </row>
    <row r="796" spans="2:10">
      <c r="B796" s="116">
        <v>43900</v>
      </c>
      <c r="C796" s="115" t="s">
        <v>102</v>
      </c>
      <c r="D796" s="97">
        <f>COUNTIFS(常规版本稳定性测试结果!$X$5:$X$2318,汇总!$B796,常规版本稳定性测试结果!$X$5:$X$2318,$B796,常规版本稳定性测试结果!$D$5:$D$2318,汇总!$C796)</f>
        <v>0</v>
      </c>
      <c r="E796" s="97">
        <f>COUNTIFS(常规版本稳定性测试结果!$X$5:$X$2318,汇总!$B796,常规版本稳定性测试结果!$X$5:$X$2318,$B796,常规版本稳定性测试结果!$D$5:$D$2318,汇总!$C796,常规版本稳定性测试结果!$AH$5:$AH$2318,"OK")</f>
        <v>0</v>
      </c>
      <c r="F796" s="98">
        <f>COUNTIFS(常规版本稳定性测试结果!$X$5:$X$2318,汇总!$B796,常规版本稳定性测试结果!$X$5:$X$2318,$B796,常规版本稳定性测试结果!$D$5:$D$2318,汇总!$C796,常规版本稳定性测试结果!$AH$5:$AH$2318,"NG")</f>
        <v>0</v>
      </c>
      <c r="G796" s="99">
        <f>COUNTIFS(常规版本稳定性测试结果!$X$5:$X$2318,汇总!$B796,常规版本稳定性测试结果!$X$5:$X$2318,$B796,常规版本稳定性测试结果!$D$5:$D$2318,汇总!$C796,常规版本稳定性测试结果!$E$5:$E$2318,"JV")</f>
        <v>0</v>
      </c>
      <c r="H796" s="99">
        <f>COUNTIFS(常规版本稳定性测试结果!$X$5:$X$2318,汇总!$B796,常规版本稳定性测试结果!$X$5:$X$2318,$B796,常规版本稳定性测试结果!$D$5:$D$2318,汇总!$C796,常规版本稳定性测试结果!$E$5:$E$2318,"FBU")</f>
        <v>0</v>
      </c>
      <c r="I796" s="99">
        <f>COUNTIFS(常规版本稳定性测试结果!$X$5:$X$2318,汇总!$B796,常规版本稳定性测试结果!$X$5:$X$2318,$B796,常规版本稳定性测试结果!$D$5:$D$2318,汇总!$C796,常规版本稳定性测试结果!$E$5:$E$2318,"LinuxPC")</f>
        <v>0</v>
      </c>
      <c r="J796" s="99">
        <f>COUNTIFS(常规版本稳定性测试结果!$X$5:$X$2318,汇总!$B796,常规版本稳定性测试结果!$X$5:$X$2318,$B796,常规版本稳定性测试结果!$D$5:$D$2318,汇总!$C796,常规版本稳定性测试结果!$E$5:$E$2318,"Monkey")</f>
        <v>0</v>
      </c>
    </row>
    <row r="797" spans="2:10">
      <c r="B797" s="116">
        <v>43900</v>
      </c>
      <c r="C797" s="115" t="s">
        <v>101</v>
      </c>
      <c r="D797" s="97">
        <f>COUNTIFS(常规版本稳定性测试结果!$X$5:$X$2318,汇总!$B797,常规版本稳定性测试结果!$X$5:$X$2318,$B797,常规版本稳定性测试结果!$D$5:$D$2318,汇总!$C797)</f>
        <v>0</v>
      </c>
      <c r="E797" s="97">
        <f>COUNTIFS(常规版本稳定性测试结果!$X$5:$X$2318,汇总!$B797,常规版本稳定性测试结果!$X$5:$X$2318,$B797,常规版本稳定性测试结果!$D$5:$D$2318,汇总!$C797,常规版本稳定性测试结果!$AH$5:$AH$2318,"OK")</f>
        <v>0</v>
      </c>
      <c r="F797" s="98">
        <f>COUNTIFS(常规版本稳定性测试结果!$X$5:$X$2318,汇总!$B797,常规版本稳定性测试结果!$X$5:$X$2318,$B797,常规版本稳定性测试结果!$D$5:$D$2318,汇总!$C797,常规版本稳定性测试结果!$AH$5:$AH$2318,"NG")</f>
        <v>0</v>
      </c>
      <c r="G797" s="99">
        <f>COUNTIFS(常规版本稳定性测试结果!$X$5:$X$2318,汇总!$B797,常规版本稳定性测试结果!$X$5:$X$2318,$B797,常规版本稳定性测试结果!$D$5:$D$2318,汇总!$C797,常规版本稳定性测试结果!$E$5:$E$2318,"JV")</f>
        <v>0</v>
      </c>
      <c r="H797" s="99">
        <f>COUNTIFS(常规版本稳定性测试结果!$X$5:$X$2318,汇总!$B797,常规版本稳定性测试结果!$X$5:$X$2318,$B797,常规版本稳定性测试结果!$D$5:$D$2318,汇总!$C797,常规版本稳定性测试结果!$E$5:$E$2318,"FBU")</f>
        <v>0</v>
      </c>
      <c r="I797" s="99">
        <f>COUNTIFS(常规版本稳定性测试结果!$X$5:$X$2318,汇总!$B797,常规版本稳定性测试结果!$X$5:$X$2318,$B797,常规版本稳定性测试结果!$D$5:$D$2318,汇总!$C797,常规版本稳定性测试结果!$E$5:$E$2318,"LinuxPC")</f>
        <v>0</v>
      </c>
      <c r="J797" s="99">
        <f>COUNTIFS(常规版本稳定性测试结果!$X$5:$X$2318,汇总!$B797,常规版本稳定性测试结果!$X$5:$X$2318,$B797,常规版本稳定性测试结果!$D$5:$D$2318,汇总!$C797,常规版本稳定性测试结果!$E$5:$E$2318,"Monkey")</f>
        <v>0</v>
      </c>
    </row>
    <row r="798" spans="2:10">
      <c r="B798" s="116">
        <v>43901</v>
      </c>
      <c r="C798" s="115" t="s">
        <v>102</v>
      </c>
      <c r="D798" s="97">
        <f>COUNTIFS(常规版本稳定性测试结果!$X$5:$X$2318,汇总!$B798,常规版本稳定性测试结果!$X$5:$X$2318,$B798,常规版本稳定性测试结果!$D$5:$D$2318,汇总!$C798)</f>
        <v>0</v>
      </c>
      <c r="E798" s="97">
        <f>COUNTIFS(常规版本稳定性测试结果!$X$5:$X$2318,汇总!$B798,常规版本稳定性测试结果!$X$5:$X$2318,$B798,常规版本稳定性测试结果!$D$5:$D$2318,汇总!$C798,常规版本稳定性测试结果!$AH$5:$AH$2318,"OK")</f>
        <v>0</v>
      </c>
      <c r="F798" s="98">
        <f>COUNTIFS(常规版本稳定性测试结果!$X$5:$X$2318,汇总!$B798,常规版本稳定性测试结果!$X$5:$X$2318,$B798,常规版本稳定性测试结果!$D$5:$D$2318,汇总!$C798,常规版本稳定性测试结果!$AH$5:$AH$2318,"NG")</f>
        <v>0</v>
      </c>
      <c r="G798" s="99">
        <f>COUNTIFS(常规版本稳定性测试结果!$X$5:$X$2318,汇总!$B798,常规版本稳定性测试结果!$X$5:$X$2318,$B798,常规版本稳定性测试结果!$D$5:$D$2318,汇总!$C798,常规版本稳定性测试结果!$E$5:$E$2318,"JV")</f>
        <v>0</v>
      </c>
      <c r="H798" s="99">
        <f>COUNTIFS(常规版本稳定性测试结果!$X$5:$X$2318,汇总!$B798,常规版本稳定性测试结果!$X$5:$X$2318,$B798,常规版本稳定性测试结果!$D$5:$D$2318,汇总!$C798,常规版本稳定性测试结果!$E$5:$E$2318,"FBU")</f>
        <v>0</v>
      </c>
      <c r="I798" s="99">
        <f>COUNTIFS(常规版本稳定性测试结果!$X$5:$X$2318,汇总!$B798,常规版本稳定性测试结果!$X$5:$X$2318,$B798,常规版本稳定性测试结果!$D$5:$D$2318,汇总!$C798,常规版本稳定性测试结果!$E$5:$E$2318,"LinuxPC")</f>
        <v>0</v>
      </c>
      <c r="J798" s="99">
        <f>COUNTIFS(常规版本稳定性测试结果!$X$5:$X$2318,汇总!$B798,常规版本稳定性测试结果!$X$5:$X$2318,$B798,常规版本稳定性测试结果!$D$5:$D$2318,汇总!$C798,常规版本稳定性测试结果!$E$5:$E$2318,"Monkey")</f>
        <v>0</v>
      </c>
    </row>
    <row r="799" spans="2:10">
      <c r="B799" s="116">
        <v>43901</v>
      </c>
      <c r="C799" s="115" t="s">
        <v>101</v>
      </c>
      <c r="D799" s="97">
        <f>COUNTIFS(常规版本稳定性测试结果!$X$5:$X$2318,汇总!$B799,常规版本稳定性测试结果!$X$5:$X$2318,$B799,常规版本稳定性测试结果!$D$5:$D$2318,汇总!$C799)</f>
        <v>0</v>
      </c>
      <c r="E799" s="97">
        <f>COUNTIFS(常规版本稳定性测试结果!$X$5:$X$2318,汇总!$B799,常规版本稳定性测试结果!$X$5:$X$2318,$B799,常规版本稳定性测试结果!$D$5:$D$2318,汇总!$C799,常规版本稳定性测试结果!$AH$5:$AH$2318,"OK")</f>
        <v>0</v>
      </c>
      <c r="F799" s="98">
        <f>COUNTIFS(常规版本稳定性测试结果!$X$5:$X$2318,汇总!$B799,常规版本稳定性测试结果!$X$5:$X$2318,$B799,常规版本稳定性测试结果!$D$5:$D$2318,汇总!$C799,常规版本稳定性测试结果!$AH$5:$AH$2318,"NG")</f>
        <v>0</v>
      </c>
      <c r="G799" s="99">
        <f>COUNTIFS(常规版本稳定性测试结果!$X$5:$X$2318,汇总!$B799,常规版本稳定性测试结果!$X$5:$X$2318,$B799,常规版本稳定性测试结果!$D$5:$D$2318,汇总!$C799,常规版本稳定性测试结果!$E$5:$E$2318,"JV")</f>
        <v>0</v>
      </c>
      <c r="H799" s="99">
        <f>COUNTIFS(常规版本稳定性测试结果!$X$5:$X$2318,汇总!$B799,常规版本稳定性测试结果!$X$5:$X$2318,$B799,常规版本稳定性测试结果!$D$5:$D$2318,汇总!$C799,常规版本稳定性测试结果!$E$5:$E$2318,"FBU")</f>
        <v>0</v>
      </c>
      <c r="I799" s="99">
        <f>COUNTIFS(常规版本稳定性测试结果!$X$5:$X$2318,汇总!$B799,常规版本稳定性测试结果!$X$5:$X$2318,$B799,常规版本稳定性测试结果!$D$5:$D$2318,汇总!$C799,常规版本稳定性测试结果!$E$5:$E$2318,"LinuxPC")</f>
        <v>0</v>
      </c>
      <c r="J799" s="99">
        <f>COUNTIFS(常规版本稳定性测试结果!$X$5:$X$2318,汇总!$B799,常规版本稳定性测试结果!$X$5:$X$2318,$B799,常规版本稳定性测试结果!$D$5:$D$2318,汇总!$C799,常规版本稳定性测试结果!$E$5:$E$2318,"Monkey")</f>
        <v>0</v>
      </c>
    </row>
    <row r="800" spans="2:10">
      <c r="B800" s="116">
        <v>43902</v>
      </c>
      <c r="C800" s="115" t="s">
        <v>102</v>
      </c>
      <c r="D800" s="97">
        <f>COUNTIFS(常规版本稳定性测试结果!$X$5:$X$2318,汇总!$B800,常规版本稳定性测试结果!$X$5:$X$2318,$B800,常规版本稳定性测试结果!$D$5:$D$2318,汇总!$C800)</f>
        <v>0</v>
      </c>
      <c r="E800" s="97">
        <f>COUNTIFS(常规版本稳定性测试结果!$X$5:$X$2318,汇总!$B800,常规版本稳定性测试结果!$X$5:$X$2318,$B800,常规版本稳定性测试结果!$D$5:$D$2318,汇总!$C800,常规版本稳定性测试结果!$AH$5:$AH$2318,"OK")</f>
        <v>0</v>
      </c>
      <c r="F800" s="98">
        <f>COUNTIFS(常规版本稳定性测试结果!$X$5:$X$2318,汇总!$B800,常规版本稳定性测试结果!$X$5:$X$2318,$B800,常规版本稳定性测试结果!$D$5:$D$2318,汇总!$C800,常规版本稳定性测试结果!$AH$5:$AH$2318,"NG")</f>
        <v>0</v>
      </c>
      <c r="G800" s="99">
        <f>COUNTIFS(常规版本稳定性测试结果!$X$5:$X$2318,汇总!$B800,常规版本稳定性测试结果!$X$5:$X$2318,$B800,常规版本稳定性测试结果!$D$5:$D$2318,汇总!$C800,常规版本稳定性测试结果!$E$5:$E$2318,"JV")</f>
        <v>0</v>
      </c>
      <c r="H800" s="99">
        <f>COUNTIFS(常规版本稳定性测试结果!$X$5:$X$2318,汇总!$B800,常规版本稳定性测试结果!$X$5:$X$2318,$B800,常规版本稳定性测试结果!$D$5:$D$2318,汇总!$C800,常规版本稳定性测试结果!$E$5:$E$2318,"FBU")</f>
        <v>0</v>
      </c>
      <c r="I800" s="99">
        <f>COUNTIFS(常规版本稳定性测试结果!$X$5:$X$2318,汇总!$B800,常规版本稳定性测试结果!$X$5:$X$2318,$B800,常规版本稳定性测试结果!$D$5:$D$2318,汇总!$C800,常规版本稳定性测试结果!$E$5:$E$2318,"LinuxPC")</f>
        <v>0</v>
      </c>
      <c r="J800" s="99">
        <f>COUNTIFS(常规版本稳定性测试结果!$X$5:$X$2318,汇总!$B800,常规版本稳定性测试结果!$X$5:$X$2318,$B800,常规版本稳定性测试结果!$D$5:$D$2318,汇总!$C800,常规版本稳定性测试结果!$E$5:$E$2318,"Monkey")</f>
        <v>0</v>
      </c>
    </row>
    <row r="801" spans="2:10">
      <c r="B801" s="116">
        <v>43902</v>
      </c>
      <c r="C801" s="115" t="s">
        <v>101</v>
      </c>
      <c r="D801" s="97">
        <f>COUNTIFS(常规版本稳定性测试结果!$X$5:$X$2318,汇总!$B801,常规版本稳定性测试结果!$X$5:$X$2318,$B801,常规版本稳定性测试结果!$D$5:$D$2318,汇总!$C801)</f>
        <v>0</v>
      </c>
      <c r="E801" s="97">
        <f>COUNTIFS(常规版本稳定性测试结果!$X$5:$X$2318,汇总!$B801,常规版本稳定性测试结果!$X$5:$X$2318,$B801,常规版本稳定性测试结果!$D$5:$D$2318,汇总!$C801,常规版本稳定性测试结果!$AH$5:$AH$2318,"OK")</f>
        <v>0</v>
      </c>
      <c r="F801" s="98">
        <f>COUNTIFS(常规版本稳定性测试结果!$X$5:$X$2318,汇总!$B801,常规版本稳定性测试结果!$X$5:$X$2318,$B801,常规版本稳定性测试结果!$D$5:$D$2318,汇总!$C801,常规版本稳定性测试结果!$AH$5:$AH$2318,"NG")</f>
        <v>0</v>
      </c>
      <c r="G801" s="99">
        <f>COUNTIFS(常规版本稳定性测试结果!$X$5:$X$2318,汇总!$B801,常规版本稳定性测试结果!$X$5:$X$2318,$B801,常规版本稳定性测试结果!$D$5:$D$2318,汇总!$C801,常规版本稳定性测试结果!$E$5:$E$2318,"JV")</f>
        <v>0</v>
      </c>
      <c r="H801" s="99">
        <f>COUNTIFS(常规版本稳定性测试结果!$X$5:$X$2318,汇总!$B801,常规版本稳定性测试结果!$X$5:$X$2318,$B801,常规版本稳定性测试结果!$D$5:$D$2318,汇总!$C801,常规版本稳定性测试结果!$E$5:$E$2318,"FBU")</f>
        <v>0</v>
      </c>
      <c r="I801" s="99">
        <f>COUNTIFS(常规版本稳定性测试结果!$X$5:$X$2318,汇总!$B801,常规版本稳定性测试结果!$X$5:$X$2318,$B801,常规版本稳定性测试结果!$D$5:$D$2318,汇总!$C801,常规版本稳定性测试结果!$E$5:$E$2318,"LinuxPC")</f>
        <v>0</v>
      </c>
      <c r="J801" s="99">
        <f>COUNTIFS(常规版本稳定性测试结果!$X$5:$X$2318,汇总!$B801,常规版本稳定性测试结果!$X$5:$X$2318,$B801,常规版本稳定性测试结果!$D$5:$D$2318,汇总!$C801,常规版本稳定性测试结果!$E$5:$E$2318,"Monkey")</f>
        <v>0</v>
      </c>
    </row>
    <row r="802" spans="2:10">
      <c r="B802" s="116">
        <v>43903</v>
      </c>
      <c r="C802" s="115" t="s">
        <v>102</v>
      </c>
      <c r="D802" s="97">
        <f>COUNTIFS(常规版本稳定性测试结果!$X$5:$X$2318,汇总!$B802,常规版本稳定性测试结果!$X$5:$X$2318,$B802,常规版本稳定性测试结果!$D$5:$D$2318,汇总!$C802)</f>
        <v>0</v>
      </c>
      <c r="E802" s="97">
        <f>COUNTIFS(常规版本稳定性测试结果!$X$5:$X$2318,汇总!$B802,常规版本稳定性测试结果!$X$5:$X$2318,$B802,常规版本稳定性测试结果!$D$5:$D$2318,汇总!$C802,常规版本稳定性测试结果!$AH$5:$AH$2318,"OK")</f>
        <v>0</v>
      </c>
      <c r="F802" s="98">
        <f>COUNTIFS(常规版本稳定性测试结果!$X$5:$X$2318,汇总!$B802,常规版本稳定性测试结果!$X$5:$X$2318,$B802,常规版本稳定性测试结果!$D$5:$D$2318,汇总!$C802,常规版本稳定性测试结果!$AH$5:$AH$2318,"NG")</f>
        <v>0</v>
      </c>
      <c r="G802" s="99">
        <f>COUNTIFS(常规版本稳定性测试结果!$X$5:$X$2318,汇总!$B802,常规版本稳定性测试结果!$X$5:$X$2318,$B802,常规版本稳定性测试结果!$D$5:$D$2318,汇总!$C802,常规版本稳定性测试结果!$E$5:$E$2318,"JV")</f>
        <v>0</v>
      </c>
      <c r="H802" s="99">
        <f>COUNTIFS(常规版本稳定性测试结果!$X$5:$X$2318,汇总!$B802,常规版本稳定性测试结果!$X$5:$X$2318,$B802,常规版本稳定性测试结果!$D$5:$D$2318,汇总!$C802,常规版本稳定性测试结果!$E$5:$E$2318,"FBU")</f>
        <v>0</v>
      </c>
      <c r="I802" s="99">
        <f>COUNTIFS(常规版本稳定性测试结果!$X$5:$X$2318,汇总!$B802,常规版本稳定性测试结果!$X$5:$X$2318,$B802,常规版本稳定性测试结果!$D$5:$D$2318,汇总!$C802,常规版本稳定性测试结果!$E$5:$E$2318,"LinuxPC")</f>
        <v>0</v>
      </c>
      <c r="J802" s="99">
        <f>COUNTIFS(常规版本稳定性测试结果!$X$5:$X$2318,汇总!$B802,常规版本稳定性测试结果!$X$5:$X$2318,$B802,常规版本稳定性测试结果!$D$5:$D$2318,汇总!$C802,常规版本稳定性测试结果!$E$5:$E$2318,"Monkey")</f>
        <v>0</v>
      </c>
    </row>
    <row r="803" spans="2:10">
      <c r="B803" s="116">
        <v>43903</v>
      </c>
      <c r="C803" s="115" t="s">
        <v>101</v>
      </c>
      <c r="D803" s="97">
        <f>COUNTIFS(常规版本稳定性测试结果!$X$5:$X$2318,汇总!$B803,常规版本稳定性测试结果!$X$5:$X$2318,$B803,常规版本稳定性测试结果!$D$5:$D$2318,汇总!$C803)</f>
        <v>0</v>
      </c>
      <c r="E803" s="97">
        <f>COUNTIFS(常规版本稳定性测试结果!$X$5:$X$2318,汇总!$B803,常规版本稳定性测试结果!$X$5:$X$2318,$B803,常规版本稳定性测试结果!$D$5:$D$2318,汇总!$C803,常规版本稳定性测试结果!$AH$5:$AH$2318,"OK")</f>
        <v>0</v>
      </c>
      <c r="F803" s="98">
        <f>COUNTIFS(常规版本稳定性测试结果!$X$5:$X$2318,汇总!$B803,常规版本稳定性测试结果!$X$5:$X$2318,$B803,常规版本稳定性测试结果!$D$5:$D$2318,汇总!$C803,常规版本稳定性测试结果!$AH$5:$AH$2318,"NG")</f>
        <v>0</v>
      </c>
      <c r="G803" s="99">
        <f>COUNTIFS(常规版本稳定性测试结果!$X$5:$X$2318,汇总!$B803,常规版本稳定性测试结果!$X$5:$X$2318,$B803,常规版本稳定性测试结果!$D$5:$D$2318,汇总!$C803,常规版本稳定性测试结果!$E$5:$E$2318,"JV")</f>
        <v>0</v>
      </c>
      <c r="H803" s="99">
        <f>COUNTIFS(常规版本稳定性测试结果!$X$5:$X$2318,汇总!$B803,常规版本稳定性测试结果!$X$5:$X$2318,$B803,常规版本稳定性测试结果!$D$5:$D$2318,汇总!$C803,常规版本稳定性测试结果!$E$5:$E$2318,"FBU")</f>
        <v>0</v>
      </c>
      <c r="I803" s="99">
        <f>COUNTIFS(常规版本稳定性测试结果!$X$5:$X$2318,汇总!$B803,常规版本稳定性测试结果!$X$5:$X$2318,$B803,常规版本稳定性测试结果!$D$5:$D$2318,汇总!$C803,常规版本稳定性测试结果!$E$5:$E$2318,"LinuxPC")</f>
        <v>0</v>
      </c>
      <c r="J803" s="99">
        <f>COUNTIFS(常规版本稳定性测试结果!$X$5:$X$2318,汇总!$B803,常规版本稳定性测试结果!$X$5:$X$2318,$B803,常规版本稳定性测试结果!$D$5:$D$2318,汇总!$C803,常规版本稳定性测试结果!$E$5:$E$2318,"Monkey")</f>
        <v>0</v>
      </c>
    </row>
    <row r="804" spans="2:10">
      <c r="B804" s="116">
        <v>43904</v>
      </c>
      <c r="C804" s="115" t="s">
        <v>102</v>
      </c>
      <c r="D804" s="97">
        <f>COUNTIFS(常规版本稳定性测试结果!$X$5:$X$2318,汇总!$B804,常规版本稳定性测试结果!$X$5:$X$2318,$B804,常规版本稳定性测试结果!$D$5:$D$2318,汇总!$C804)</f>
        <v>0</v>
      </c>
      <c r="E804" s="97">
        <f>COUNTIFS(常规版本稳定性测试结果!$X$5:$X$2318,汇总!$B804,常规版本稳定性测试结果!$X$5:$X$2318,$B804,常规版本稳定性测试结果!$D$5:$D$2318,汇总!$C804,常规版本稳定性测试结果!$AH$5:$AH$2318,"OK")</f>
        <v>0</v>
      </c>
      <c r="F804" s="98">
        <f>COUNTIFS(常规版本稳定性测试结果!$X$5:$X$2318,汇总!$B804,常规版本稳定性测试结果!$X$5:$X$2318,$B804,常规版本稳定性测试结果!$D$5:$D$2318,汇总!$C804,常规版本稳定性测试结果!$AH$5:$AH$2318,"NG")</f>
        <v>0</v>
      </c>
      <c r="G804" s="99">
        <f>COUNTIFS(常规版本稳定性测试结果!$X$5:$X$2318,汇总!$B804,常规版本稳定性测试结果!$X$5:$X$2318,$B804,常规版本稳定性测试结果!$D$5:$D$2318,汇总!$C804,常规版本稳定性测试结果!$E$5:$E$2318,"JV")</f>
        <v>0</v>
      </c>
      <c r="H804" s="99">
        <f>COUNTIFS(常规版本稳定性测试结果!$X$5:$X$2318,汇总!$B804,常规版本稳定性测试结果!$X$5:$X$2318,$B804,常规版本稳定性测试结果!$D$5:$D$2318,汇总!$C804,常规版本稳定性测试结果!$E$5:$E$2318,"FBU")</f>
        <v>0</v>
      </c>
      <c r="I804" s="99">
        <f>COUNTIFS(常规版本稳定性测试结果!$X$5:$X$2318,汇总!$B804,常规版本稳定性测试结果!$X$5:$X$2318,$B804,常规版本稳定性测试结果!$D$5:$D$2318,汇总!$C804,常规版本稳定性测试结果!$E$5:$E$2318,"LinuxPC")</f>
        <v>0</v>
      </c>
      <c r="J804" s="99">
        <f>COUNTIFS(常规版本稳定性测试结果!$X$5:$X$2318,汇总!$B804,常规版本稳定性测试结果!$X$5:$X$2318,$B804,常规版本稳定性测试结果!$D$5:$D$2318,汇总!$C804,常规版本稳定性测试结果!$E$5:$E$2318,"Monkey")</f>
        <v>0</v>
      </c>
    </row>
    <row r="805" spans="2:10">
      <c r="B805" s="116">
        <v>43904</v>
      </c>
      <c r="C805" s="115" t="s">
        <v>101</v>
      </c>
      <c r="D805" s="97">
        <f>COUNTIFS(常规版本稳定性测试结果!$X$5:$X$2318,汇总!$B805,常规版本稳定性测试结果!$X$5:$X$2318,$B805,常规版本稳定性测试结果!$D$5:$D$2318,汇总!$C805)</f>
        <v>0</v>
      </c>
      <c r="E805" s="97">
        <f>COUNTIFS(常规版本稳定性测试结果!$X$5:$X$2318,汇总!$B805,常规版本稳定性测试结果!$X$5:$X$2318,$B805,常规版本稳定性测试结果!$D$5:$D$2318,汇总!$C805,常规版本稳定性测试结果!$AH$5:$AH$2318,"OK")</f>
        <v>0</v>
      </c>
      <c r="F805" s="98">
        <f>COUNTIFS(常规版本稳定性测试结果!$X$5:$X$2318,汇总!$B805,常规版本稳定性测试结果!$X$5:$X$2318,$B805,常规版本稳定性测试结果!$D$5:$D$2318,汇总!$C805,常规版本稳定性测试结果!$AH$5:$AH$2318,"NG")</f>
        <v>0</v>
      </c>
      <c r="G805" s="99">
        <f>COUNTIFS(常规版本稳定性测试结果!$X$5:$X$2318,汇总!$B805,常规版本稳定性测试结果!$X$5:$X$2318,$B805,常规版本稳定性测试结果!$D$5:$D$2318,汇总!$C805,常规版本稳定性测试结果!$E$5:$E$2318,"JV")</f>
        <v>0</v>
      </c>
      <c r="H805" s="99">
        <f>COUNTIFS(常规版本稳定性测试结果!$X$5:$X$2318,汇总!$B805,常规版本稳定性测试结果!$X$5:$X$2318,$B805,常规版本稳定性测试结果!$D$5:$D$2318,汇总!$C805,常规版本稳定性测试结果!$E$5:$E$2318,"FBU")</f>
        <v>0</v>
      </c>
      <c r="I805" s="99">
        <f>COUNTIFS(常规版本稳定性测试结果!$X$5:$X$2318,汇总!$B805,常规版本稳定性测试结果!$X$5:$X$2318,$B805,常规版本稳定性测试结果!$D$5:$D$2318,汇总!$C805,常规版本稳定性测试结果!$E$5:$E$2318,"LinuxPC")</f>
        <v>0</v>
      </c>
      <c r="J805" s="99">
        <f>COUNTIFS(常规版本稳定性测试结果!$X$5:$X$2318,汇总!$B805,常规版本稳定性测试结果!$X$5:$X$2318,$B805,常规版本稳定性测试结果!$D$5:$D$2318,汇总!$C805,常规版本稳定性测试结果!$E$5:$E$2318,"Monkey")</f>
        <v>0</v>
      </c>
    </row>
    <row r="806" spans="2:10">
      <c r="B806" s="116">
        <v>43905</v>
      </c>
      <c r="C806" s="115" t="s">
        <v>102</v>
      </c>
      <c r="D806" s="97">
        <f>COUNTIFS(常规版本稳定性测试结果!$X$5:$X$2318,汇总!$B806,常规版本稳定性测试结果!$X$5:$X$2318,$B806,常规版本稳定性测试结果!$D$5:$D$2318,汇总!$C806)</f>
        <v>0</v>
      </c>
      <c r="E806" s="97">
        <f>COUNTIFS(常规版本稳定性测试结果!$X$5:$X$2318,汇总!$B806,常规版本稳定性测试结果!$X$5:$X$2318,$B806,常规版本稳定性测试结果!$D$5:$D$2318,汇总!$C806,常规版本稳定性测试结果!$AH$5:$AH$2318,"OK")</f>
        <v>0</v>
      </c>
      <c r="F806" s="98">
        <f>COUNTIFS(常规版本稳定性测试结果!$X$5:$X$2318,汇总!$B806,常规版本稳定性测试结果!$X$5:$X$2318,$B806,常规版本稳定性测试结果!$D$5:$D$2318,汇总!$C806,常规版本稳定性测试结果!$AH$5:$AH$2318,"NG")</f>
        <v>0</v>
      </c>
      <c r="G806" s="99">
        <f>COUNTIFS(常规版本稳定性测试结果!$X$5:$X$2318,汇总!$B806,常规版本稳定性测试结果!$X$5:$X$2318,$B806,常规版本稳定性测试结果!$D$5:$D$2318,汇总!$C806,常规版本稳定性测试结果!$E$5:$E$2318,"JV")</f>
        <v>0</v>
      </c>
      <c r="H806" s="99">
        <f>COUNTIFS(常规版本稳定性测试结果!$X$5:$X$2318,汇总!$B806,常规版本稳定性测试结果!$X$5:$X$2318,$B806,常规版本稳定性测试结果!$D$5:$D$2318,汇总!$C806,常规版本稳定性测试结果!$E$5:$E$2318,"FBU")</f>
        <v>0</v>
      </c>
      <c r="I806" s="99">
        <f>COUNTIFS(常规版本稳定性测试结果!$X$5:$X$2318,汇总!$B806,常规版本稳定性测试结果!$X$5:$X$2318,$B806,常规版本稳定性测试结果!$D$5:$D$2318,汇总!$C806,常规版本稳定性测试结果!$E$5:$E$2318,"LinuxPC")</f>
        <v>0</v>
      </c>
      <c r="J806" s="99">
        <f>COUNTIFS(常规版本稳定性测试结果!$X$5:$X$2318,汇总!$B806,常规版本稳定性测试结果!$X$5:$X$2318,$B806,常规版本稳定性测试结果!$D$5:$D$2318,汇总!$C806,常规版本稳定性测试结果!$E$5:$E$2318,"Monkey")</f>
        <v>0</v>
      </c>
    </row>
    <row r="807" spans="2:10">
      <c r="B807" s="116">
        <v>43905</v>
      </c>
      <c r="C807" s="115" t="s">
        <v>101</v>
      </c>
      <c r="D807" s="97">
        <f>COUNTIFS(常规版本稳定性测试结果!$X$5:$X$2318,汇总!$B807,常规版本稳定性测试结果!$X$5:$X$2318,$B807,常规版本稳定性测试结果!$D$5:$D$2318,汇总!$C807)</f>
        <v>0</v>
      </c>
      <c r="E807" s="97">
        <f>COUNTIFS(常规版本稳定性测试结果!$X$5:$X$2318,汇总!$B807,常规版本稳定性测试结果!$X$5:$X$2318,$B807,常规版本稳定性测试结果!$D$5:$D$2318,汇总!$C807,常规版本稳定性测试结果!$AH$5:$AH$2318,"OK")</f>
        <v>0</v>
      </c>
      <c r="F807" s="98">
        <f>COUNTIFS(常规版本稳定性测试结果!$X$5:$X$2318,汇总!$B807,常规版本稳定性测试结果!$X$5:$X$2318,$B807,常规版本稳定性测试结果!$D$5:$D$2318,汇总!$C807,常规版本稳定性测试结果!$AH$5:$AH$2318,"NG")</f>
        <v>0</v>
      </c>
      <c r="G807" s="99">
        <f>COUNTIFS(常规版本稳定性测试结果!$X$5:$X$2318,汇总!$B807,常规版本稳定性测试结果!$X$5:$X$2318,$B807,常规版本稳定性测试结果!$D$5:$D$2318,汇总!$C807,常规版本稳定性测试结果!$E$5:$E$2318,"JV")</f>
        <v>0</v>
      </c>
      <c r="H807" s="99">
        <f>COUNTIFS(常规版本稳定性测试结果!$X$5:$X$2318,汇总!$B807,常规版本稳定性测试结果!$X$5:$X$2318,$B807,常规版本稳定性测试结果!$D$5:$D$2318,汇总!$C807,常规版本稳定性测试结果!$E$5:$E$2318,"FBU")</f>
        <v>0</v>
      </c>
      <c r="I807" s="99">
        <f>COUNTIFS(常规版本稳定性测试结果!$X$5:$X$2318,汇总!$B807,常规版本稳定性测试结果!$X$5:$X$2318,$B807,常规版本稳定性测试结果!$D$5:$D$2318,汇总!$C807,常规版本稳定性测试结果!$E$5:$E$2318,"LinuxPC")</f>
        <v>0</v>
      </c>
      <c r="J807" s="99">
        <f>COUNTIFS(常规版本稳定性测试结果!$X$5:$X$2318,汇总!$B807,常规版本稳定性测试结果!$X$5:$X$2318,$B807,常规版本稳定性测试结果!$D$5:$D$2318,汇总!$C807,常规版本稳定性测试结果!$E$5:$E$2318,"Monkey")</f>
        <v>0</v>
      </c>
    </row>
    <row r="808" spans="2:10">
      <c r="B808" s="116">
        <v>43906</v>
      </c>
      <c r="C808" s="115" t="s">
        <v>102</v>
      </c>
      <c r="D808" s="97">
        <f>COUNTIFS(常规版本稳定性测试结果!$X$5:$X$2318,汇总!$B808,常规版本稳定性测试结果!$X$5:$X$2318,$B808,常规版本稳定性测试结果!$D$5:$D$2318,汇总!$C808)</f>
        <v>0</v>
      </c>
      <c r="E808" s="97">
        <f>COUNTIFS(常规版本稳定性测试结果!$X$5:$X$2318,汇总!$B808,常规版本稳定性测试结果!$X$5:$X$2318,$B808,常规版本稳定性测试结果!$D$5:$D$2318,汇总!$C808,常规版本稳定性测试结果!$AH$5:$AH$2318,"OK")</f>
        <v>0</v>
      </c>
      <c r="F808" s="98">
        <f>COUNTIFS(常规版本稳定性测试结果!$X$5:$X$2318,汇总!$B808,常规版本稳定性测试结果!$X$5:$X$2318,$B808,常规版本稳定性测试结果!$D$5:$D$2318,汇总!$C808,常规版本稳定性测试结果!$AH$5:$AH$2318,"NG")</f>
        <v>0</v>
      </c>
      <c r="G808" s="99">
        <f>COUNTIFS(常规版本稳定性测试结果!$X$5:$X$2318,汇总!$B808,常规版本稳定性测试结果!$X$5:$X$2318,$B808,常规版本稳定性测试结果!$D$5:$D$2318,汇总!$C808,常规版本稳定性测试结果!$E$5:$E$2318,"JV")</f>
        <v>0</v>
      </c>
      <c r="H808" s="99">
        <f>COUNTIFS(常规版本稳定性测试结果!$X$5:$X$2318,汇总!$B808,常规版本稳定性测试结果!$X$5:$X$2318,$B808,常规版本稳定性测试结果!$D$5:$D$2318,汇总!$C808,常规版本稳定性测试结果!$E$5:$E$2318,"FBU")</f>
        <v>0</v>
      </c>
      <c r="I808" s="99">
        <f>COUNTIFS(常规版本稳定性测试结果!$X$5:$X$2318,汇总!$B808,常规版本稳定性测试结果!$X$5:$X$2318,$B808,常规版本稳定性测试结果!$D$5:$D$2318,汇总!$C808,常规版本稳定性测试结果!$E$5:$E$2318,"LinuxPC")</f>
        <v>0</v>
      </c>
      <c r="J808" s="99">
        <f>COUNTIFS(常规版本稳定性测试结果!$X$5:$X$2318,汇总!$B808,常规版本稳定性测试结果!$X$5:$X$2318,$B808,常规版本稳定性测试结果!$D$5:$D$2318,汇总!$C808,常规版本稳定性测试结果!$E$5:$E$2318,"Monkey")</f>
        <v>0</v>
      </c>
    </row>
    <row r="809" spans="2:10">
      <c r="B809" s="116">
        <v>43906</v>
      </c>
      <c r="C809" s="115" t="s">
        <v>101</v>
      </c>
      <c r="D809" s="97">
        <f>COUNTIFS(常规版本稳定性测试结果!$X$5:$X$2318,汇总!$B809,常规版本稳定性测试结果!$X$5:$X$2318,$B809,常规版本稳定性测试结果!$D$5:$D$2318,汇总!$C809)</f>
        <v>0</v>
      </c>
      <c r="E809" s="97">
        <f>COUNTIFS(常规版本稳定性测试结果!$X$5:$X$2318,汇总!$B809,常规版本稳定性测试结果!$X$5:$X$2318,$B809,常规版本稳定性测试结果!$D$5:$D$2318,汇总!$C809,常规版本稳定性测试结果!$AH$5:$AH$2318,"OK")</f>
        <v>0</v>
      </c>
      <c r="F809" s="98">
        <f>COUNTIFS(常规版本稳定性测试结果!$X$5:$X$2318,汇总!$B809,常规版本稳定性测试结果!$X$5:$X$2318,$B809,常规版本稳定性测试结果!$D$5:$D$2318,汇总!$C809,常规版本稳定性测试结果!$AH$5:$AH$2318,"NG")</f>
        <v>0</v>
      </c>
      <c r="G809" s="99">
        <f>COUNTIFS(常规版本稳定性测试结果!$X$5:$X$2318,汇总!$B809,常规版本稳定性测试结果!$X$5:$X$2318,$B809,常规版本稳定性测试结果!$D$5:$D$2318,汇总!$C809,常规版本稳定性测试结果!$E$5:$E$2318,"JV")</f>
        <v>0</v>
      </c>
      <c r="H809" s="99">
        <f>COUNTIFS(常规版本稳定性测试结果!$X$5:$X$2318,汇总!$B809,常规版本稳定性测试结果!$X$5:$X$2318,$B809,常规版本稳定性测试结果!$D$5:$D$2318,汇总!$C809,常规版本稳定性测试结果!$E$5:$E$2318,"FBU")</f>
        <v>0</v>
      </c>
      <c r="I809" s="99">
        <f>COUNTIFS(常规版本稳定性测试结果!$X$5:$X$2318,汇总!$B809,常规版本稳定性测试结果!$X$5:$X$2318,$B809,常规版本稳定性测试结果!$D$5:$D$2318,汇总!$C809,常规版本稳定性测试结果!$E$5:$E$2318,"LinuxPC")</f>
        <v>0</v>
      </c>
      <c r="J809" s="99">
        <f>COUNTIFS(常规版本稳定性测试结果!$X$5:$X$2318,汇总!$B809,常规版本稳定性测试结果!$X$5:$X$2318,$B809,常规版本稳定性测试结果!$D$5:$D$2318,汇总!$C809,常规版本稳定性测试结果!$E$5:$E$2318,"Monkey")</f>
        <v>0</v>
      </c>
    </row>
    <row r="810" spans="2:10">
      <c r="B810" s="116">
        <v>43907</v>
      </c>
      <c r="C810" s="115" t="s">
        <v>102</v>
      </c>
      <c r="D810" s="97">
        <f>COUNTIFS(常规版本稳定性测试结果!$X$5:$X$2318,汇总!$B810,常规版本稳定性测试结果!$X$5:$X$2318,$B810,常规版本稳定性测试结果!$D$5:$D$2318,汇总!$C810)</f>
        <v>0</v>
      </c>
      <c r="E810" s="97">
        <f>COUNTIFS(常规版本稳定性测试结果!$X$5:$X$2318,汇总!$B810,常规版本稳定性测试结果!$X$5:$X$2318,$B810,常规版本稳定性测试结果!$D$5:$D$2318,汇总!$C810,常规版本稳定性测试结果!$AH$5:$AH$2318,"OK")</f>
        <v>0</v>
      </c>
      <c r="F810" s="98">
        <f>COUNTIFS(常规版本稳定性测试结果!$X$5:$X$2318,汇总!$B810,常规版本稳定性测试结果!$X$5:$X$2318,$B810,常规版本稳定性测试结果!$D$5:$D$2318,汇总!$C810,常规版本稳定性测试结果!$AH$5:$AH$2318,"NG")</f>
        <v>0</v>
      </c>
      <c r="G810" s="99">
        <f>COUNTIFS(常规版本稳定性测试结果!$X$5:$X$2318,汇总!$B810,常规版本稳定性测试结果!$X$5:$X$2318,$B810,常规版本稳定性测试结果!$D$5:$D$2318,汇总!$C810,常规版本稳定性测试结果!$E$5:$E$2318,"JV")</f>
        <v>0</v>
      </c>
      <c r="H810" s="99">
        <f>COUNTIFS(常规版本稳定性测试结果!$X$5:$X$2318,汇总!$B810,常规版本稳定性测试结果!$X$5:$X$2318,$B810,常规版本稳定性测试结果!$D$5:$D$2318,汇总!$C810,常规版本稳定性测试结果!$E$5:$E$2318,"FBU")</f>
        <v>0</v>
      </c>
      <c r="I810" s="99">
        <f>COUNTIFS(常规版本稳定性测试结果!$X$5:$X$2318,汇总!$B810,常规版本稳定性测试结果!$X$5:$X$2318,$B810,常规版本稳定性测试结果!$D$5:$D$2318,汇总!$C810,常规版本稳定性测试结果!$E$5:$E$2318,"LinuxPC")</f>
        <v>0</v>
      </c>
      <c r="J810" s="99">
        <f>COUNTIFS(常规版本稳定性测试结果!$X$5:$X$2318,汇总!$B810,常规版本稳定性测试结果!$X$5:$X$2318,$B810,常规版本稳定性测试结果!$D$5:$D$2318,汇总!$C810,常规版本稳定性测试结果!$E$5:$E$2318,"Monkey")</f>
        <v>0</v>
      </c>
    </row>
    <row r="811" spans="2:10">
      <c r="B811" s="116">
        <v>43907</v>
      </c>
      <c r="C811" s="115" t="s">
        <v>101</v>
      </c>
      <c r="D811" s="97">
        <f>COUNTIFS(常规版本稳定性测试结果!$X$5:$X$2318,汇总!$B811,常规版本稳定性测试结果!$X$5:$X$2318,$B811,常规版本稳定性测试结果!$D$5:$D$2318,汇总!$C811)</f>
        <v>0</v>
      </c>
      <c r="E811" s="97">
        <f>COUNTIFS(常规版本稳定性测试结果!$X$5:$X$2318,汇总!$B811,常规版本稳定性测试结果!$X$5:$X$2318,$B811,常规版本稳定性测试结果!$D$5:$D$2318,汇总!$C811,常规版本稳定性测试结果!$AH$5:$AH$2318,"OK")</f>
        <v>0</v>
      </c>
      <c r="F811" s="98">
        <f>COUNTIFS(常规版本稳定性测试结果!$X$5:$X$2318,汇总!$B811,常规版本稳定性测试结果!$X$5:$X$2318,$B811,常规版本稳定性测试结果!$D$5:$D$2318,汇总!$C811,常规版本稳定性测试结果!$AH$5:$AH$2318,"NG")</f>
        <v>0</v>
      </c>
      <c r="G811" s="99">
        <f>COUNTIFS(常规版本稳定性测试结果!$X$5:$X$2318,汇总!$B811,常规版本稳定性测试结果!$X$5:$X$2318,$B811,常规版本稳定性测试结果!$D$5:$D$2318,汇总!$C811,常规版本稳定性测试结果!$E$5:$E$2318,"JV")</f>
        <v>0</v>
      </c>
      <c r="H811" s="99">
        <f>COUNTIFS(常规版本稳定性测试结果!$X$5:$X$2318,汇总!$B811,常规版本稳定性测试结果!$X$5:$X$2318,$B811,常规版本稳定性测试结果!$D$5:$D$2318,汇总!$C811,常规版本稳定性测试结果!$E$5:$E$2318,"FBU")</f>
        <v>0</v>
      </c>
      <c r="I811" s="99">
        <f>COUNTIFS(常规版本稳定性测试结果!$X$5:$X$2318,汇总!$B811,常规版本稳定性测试结果!$X$5:$X$2318,$B811,常规版本稳定性测试结果!$D$5:$D$2318,汇总!$C811,常规版本稳定性测试结果!$E$5:$E$2318,"LinuxPC")</f>
        <v>0</v>
      </c>
      <c r="J811" s="99">
        <f>COUNTIFS(常规版本稳定性测试结果!$X$5:$X$2318,汇总!$B811,常规版本稳定性测试结果!$X$5:$X$2318,$B811,常规版本稳定性测试结果!$D$5:$D$2318,汇总!$C811,常规版本稳定性测试结果!$E$5:$E$2318,"Monkey")</f>
        <v>0</v>
      </c>
    </row>
    <row r="812" spans="2:10">
      <c r="B812" s="116">
        <v>43908</v>
      </c>
      <c r="C812" s="115" t="s">
        <v>102</v>
      </c>
      <c r="D812" s="97">
        <f>COUNTIFS(常规版本稳定性测试结果!$X$5:$X$2318,汇总!$B812,常规版本稳定性测试结果!$X$5:$X$2318,$B812,常规版本稳定性测试结果!$D$5:$D$2318,汇总!$C812)</f>
        <v>0</v>
      </c>
      <c r="E812" s="97">
        <f>COUNTIFS(常规版本稳定性测试结果!$X$5:$X$2318,汇总!$B812,常规版本稳定性测试结果!$X$5:$X$2318,$B812,常规版本稳定性测试结果!$D$5:$D$2318,汇总!$C812,常规版本稳定性测试结果!$AH$5:$AH$2318,"OK")</f>
        <v>0</v>
      </c>
      <c r="F812" s="98">
        <f>COUNTIFS(常规版本稳定性测试结果!$X$5:$X$2318,汇总!$B812,常规版本稳定性测试结果!$X$5:$X$2318,$B812,常规版本稳定性测试结果!$D$5:$D$2318,汇总!$C812,常规版本稳定性测试结果!$AH$5:$AH$2318,"NG")</f>
        <v>0</v>
      </c>
      <c r="G812" s="99">
        <f>COUNTIFS(常规版本稳定性测试结果!$X$5:$X$2318,汇总!$B812,常规版本稳定性测试结果!$X$5:$X$2318,$B812,常规版本稳定性测试结果!$D$5:$D$2318,汇总!$C812,常规版本稳定性测试结果!$E$5:$E$2318,"JV")</f>
        <v>0</v>
      </c>
      <c r="H812" s="99">
        <f>COUNTIFS(常规版本稳定性测试结果!$X$5:$X$2318,汇总!$B812,常规版本稳定性测试结果!$X$5:$X$2318,$B812,常规版本稳定性测试结果!$D$5:$D$2318,汇总!$C812,常规版本稳定性测试结果!$E$5:$E$2318,"FBU")</f>
        <v>0</v>
      </c>
      <c r="I812" s="99">
        <f>COUNTIFS(常规版本稳定性测试结果!$X$5:$X$2318,汇总!$B812,常规版本稳定性测试结果!$X$5:$X$2318,$B812,常规版本稳定性测试结果!$D$5:$D$2318,汇总!$C812,常规版本稳定性测试结果!$E$5:$E$2318,"LinuxPC")</f>
        <v>0</v>
      </c>
      <c r="J812" s="99">
        <f>COUNTIFS(常规版本稳定性测试结果!$X$5:$X$2318,汇总!$B812,常规版本稳定性测试结果!$X$5:$X$2318,$B812,常规版本稳定性测试结果!$D$5:$D$2318,汇总!$C812,常规版本稳定性测试结果!$E$5:$E$2318,"Monkey")</f>
        <v>0</v>
      </c>
    </row>
    <row r="813" spans="2:10">
      <c r="B813" s="116">
        <v>43908</v>
      </c>
      <c r="C813" s="115" t="s">
        <v>101</v>
      </c>
      <c r="D813" s="97">
        <f>COUNTIFS(常规版本稳定性测试结果!$X$5:$X$2318,汇总!$B813,常规版本稳定性测试结果!$X$5:$X$2318,$B813,常规版本稳定性测试结果!$D$5:$D$2318,汇总!$C813)</f>
        <v>0</v>
      </c>
      <c r="E813" s="97">
        <f>COUNTIFS(常规版本稳定性测试结果!$X$5:$X$2318,汇总!$B813,常规版本稳定性测试结果!$X$5:$X$2318,$B813,常规版本稳定性测试结果!$D$5:$D$2318,汇总!$C813,常规版本稳定性测试结果!$AH$5:$AH$2318,"OK")</f>
        <v>0</v>
      </c>
      <c r="F813" s="98">
        <f>COUNTIFS(常规版本稳定性测试结果!$X$5:$X$2318,汇总!$B813,常规版本稳定性测试结果!$X$5:$X$2318,$B813,常规版本稳定性测试结果!$D$5:$D$2318,汇总!$C813,常规版本稳定性测试结果!$AH$5:$AH$2318,"NG")</f>
        <v>0</v>
      </c>
      <c r="G813" s="99">
        <f>COUNTIFS(常规版本稳定性测试结果!$X$5:$X$2318,汇总!$B813,常规版本稳定性测试结果!$X$5:$X$2318,$B813,常规版本稳定性测试结果!$D$5:$D$2318,汇总!$C813,常规版本稳定性测试结果!$E$5:$E$2318,"JV")</f>
        <v>0</v>
      </c>
      <c r="H813" s="99">
        <f>COUNTIFS(常规版本稳定性测试结果!$X$5:$X$2318,汇总!$B813,常规版本稳定性测试结果!$X$5:$X$2318,$B813,常规版本稳定性测试结果!$D$5:$D$2318,汇总!$C813,常规版本稳定性测试结果!$E$5:$E$2318,"FBU")</f>
        <v>0</v>
      </c>
      <c r="I813" s="99">
        <f>COUNTIFS(常规版本稳定性测试结果!$X$5:$X$2318,汇总!$B813,常规版本稳定性测试结果!$X$5:$X$2318,$B813,常规版本稳定性测试结果!$D$5:$D$2318,汇总!$C813,常规版本稳定性测试结果!$E$5:$E$2318,"LinuxPC")</f>
        <v>0</v>
      </c>
      <c r="J813" s="99">
        <f>COUNTIFS(常规版本稳定性测试结果!$X$5:$X$2318,汇总!$B813,常规版本稳定性测试结果!$X$5:$X$2318,$B813,常规版本稳定性测试结果!$D$5:$D$2318,汇总!$C813,常规版本稳定性测试结果!$E$5:$E$2318,"Monkey")</f>
        <v>0</v>
      </c>
    </row>
    <row r="814" spans="2:10">
      <c r="B814" s="116">
        <v>43909</v>
      </c>
      <c r="C814" s="115" t="s">
        <v>102</v>
      </c>
      <c r="D814" s="97">
        <f>COUNTIFS(常规版本稳定性测试结果!$X$5:$X$2318,汇总!$B814,常规版本稳定性测试结果!$X$5:$X$2318,$B814,常规版本稳定性测试结果!$D$5:$D$2318,汇总!$C814)</f>
        <v>0</v>
      </c>
      <c r="E814" s="97">
        <f>COUNTIFS(常规版本稳定性测试结果!$X$5:$X$2318,汇总!$B814,常规版本稳定性测试结果!$X$5:$X$2318,$B814,常规版本稳定性测试结果!$D$5:$D$2318,汇总!$C814,常规版本稳定性测试结果!$AH$5:$AH$2318,"OK")</f>
        <v>0</v>
      </c>
      <c r="F814" s="98">
        <f>COUNTIFS(常规版本稳定性测试结果!$X$5:$X$2318,汇总!$B814,常规版本稳定性测试结果!$X$5:$X$2318,$B814,常规版本稳定性测试结果!$D$5:$D$2318,汇总!$C814,常规版本稳定性测试结果!$AH$5:$AH$2318,"NG")</f>
        <v>0</v>
      </c>
      <c r="G814" s="99">
        <f>COUNTIFS(常规版本稳定性测试结果!$X$5:$X$2318,汇总!$B814,常规版本稳定性测试结果!$X$5:$X$2318,$B814,常规版本稳定性测试结果!$D$5:$D$2318,汇总!$C814,常规版本稳定性测试结果!$E$5:$E$2318,"JV")</f>
        <v>0</v>
      </c>
      <c r="H814" s="99">
        <f>COUNTIFS(常规版本稳定性测试结果!$X$5:$X$2318,汇总!$B814,常规版本稳定性测试结果!$X$5:$X$2318,$B814,常规版本稳定性测试结果!$D$5:$D$2318,汇总!$C814,常规版本稳定性测试结果!$E$5:$E$2318,"FBU")</f>
        <v>0</v>
      </c>
      <c r="I814" s="99">
        <f>COUNTIFS(常规版本稳定性测试结果!$X$5:$X$2318,汇总!$B814,常规版本稳定性测试结果!$X$5:$X$2318,$B814,常规版本稳定性测试结果!$D$5:$D$2318,汇总!$C814,常规版本稳定性测试结果!$E$5:$E$2318,"LinuxPC")</f>
        <v>0</v>
      </c>
      <c r="J814" s="99">
        <f>COUNTIFS(常规版本稳定性测试结果!$X$5:$X$2318,汇总!$B814,常规版本稳定性测试结果!$X$5:$X$2318,$B814,常规版本稳定性测试结果!$D$5:$D$2318,汇总!$C814,常规版本稳定性测试结果!$E$5:$E$2318,"Monkey")</f>
        <v>0</v>
      </c>
    </row>
    <row r="815" spans="2:10">
      <c r="B815" s="116">
        <v>43909</v>
      </c>
      <c r="C815" s="115" t="s">
        <v>101</v>
      </c>
      <c r="D815" s="97">
        <f>COUNTIFS(常规版本稳定性测试结果!$X$5:$X$2318,汇总!$B815,常规版本稳定性测试结果!$X$5:$X$2318,$B815,常规版本稳定性测试结果!$D$5:$D$2318,汇总!$C815)</f>
        <v>0</v>
      </c>
      <c r="E815" s="97">
        <f>COUNTIFS(常规版本稳定性测试结果!$X$5:$X$2318,汇总!$B815,常规版本稳定性测试结果!$X$5:$X$2318,$B815,常规版本稳定性测试结果!$D$5:$D$2318,汇总!$C815,常规版本稳定性测试结果!$AH$5:$AH$2318,"OK")</f>
        <v>0</v>
      </c>
      <c r="F815" s="98">
        <f>COUNTIFS(常规版本稳定性测试结果!$X$5:$X$2318,汇总!$B815,常规版本稳定性测试结果!$X$5:$X$2318,$B815,常规版本稳定性测试结果!$D$5:$D$2318,汇总!$C815,常规版本稳定性测试结果!$AH$5:$AH$2318,"NG")</f>
        <v>0</v>
      </c>
      <c r="G815" s="99">
        <f>COUNTIFS(常规版本稳定性测试结果!$X$5:$X$2318,汇总!$B815,常规版本稳定性测试结果!$X$5:$X$2318,$B815,常规版本稳定性测试结果!$D$5:$D$2318,汇总!$C815,常规版本稳定性测试结果!$E$5:$E$2318,"JV")</f>
        <v>0</v>
      </c>
      <c r="H815" s="99">
        <f>COUNTIFS(常规版本稳定性测试结果!$X$5:$X$2318,汇总!$B815,常规版本稳定性测试结果!$X$5:$X$2318,$B815,常规版本稳定性测试结果!$D$5:$D$2318,汇总!$C815,常规版本稳定性测试结果!$E$5:$E$2318,"FBU")</f>
        <v>0</v>
      </c>
      <c r="I815" s="99">
        <f>COUNTIFS(常规版本稳定性测试结果!$X$5:$X$2318,汇总!$B815,常规版本稳定性测试结果!$X$5:$X$2318,$B815,常规版本稳定性测试结果!$D$5:$D$2318,汇总!$C815,常规版本稳定性测试结果!$E$5:$E$2318,"LinuxPC")</f>
        <v>0</v>
      </c>
      <c r="J815" s="99">
        <f>COUNTIFS(常规版本稳定性测试结果!$X$5:$X$2318,汇总!$B815,常规版本稳定性测试结果!$X$5:$X$2318,$B815,常规版本稳定性测试结果!$D$5:$D$2318,汇总!$C815,常规版本稳定性测试结果!$E$5:$E$2318,"Monkey")</f>
        <v>0</v>
      </c>
    </row>
    <row r="816" spans="2:10">
      <c r="B816" s="116">
        <v>43910</v>
      </c>
      <c r="C816" s="115" t="s">
        <v>102</v>
      </c>
      <c r="D816" s="97">
        <f>COUNTIFS(常规版本稳定性测试结果!$X$5:$X$2318,汇总!$B816,常规版本稳定性测试结果!$X$5:$X$2318,$B816,常规版本稳定性测试结果!$D$5:$D$2318,汇总!$C816)</f>
        <v>0</v>
      </c>
      <c r="E816" s="97">
        <f>COUNTIFS(常规版本稳定性测试结果!$X$5:$X$2318,汇总!$B816,常规版本稳定性测试结果!$X$5:$X$2318,$B816,常规版本稳定性测试结果!$D$5:$D$2318,汇总!$C816,常规版本稳定性测试结果!$AH$5:$AH$2318,"OK")</f>
        <v>0</v>
      </c>
      <c r="F816" s="98">
        <f>COUNTIFS(常规版本稳定性测试结果!$X$5:$X$2318,汇总!$B816,常规版本稳定性测试结果!$X$5:$X$2318,$B816,常规版本稳定性测试结果!$D$5:$D$2318,汇总!$C816,常规版本稳定性测试结果!$AH$5:$AH$2318,"NG")</f>
        <v>0</v>
      </c>
      <c r="G816" s="99">
        <f>COUNTIFS(常规版本稳定性测试结果!$X$5:$X$2318,汇总!$B816,常规版本稳定性测试结果!$X$5:$X$2318,$B816,常规版本稳定性测试结果!$D$5:$D$2318,汇总!$C816,常规版本稳定性测试结果!$E$5:$E$2318,"JV")</f>
        <v>0</v>
      </c>
      <c r="H816" s="99">
        <f>COUNTIFS(常规版本稳定性测试结果!$X$5:$X$2318,汇总!$B816,常规版本稳定性测试结果!$X$5:$X$2318,$B816,常规版本稳定性测试结果!$D$5:$D$2318,汇总!$C816,常规版本稳定性测试结果!$E$5:$E$2318,"FBU")</f>
        <v>0</v>
      </c>
      <c r="I816" s="99">
        <f>COUNTIFS(常规版本稳定性测试结果!$X$5:$X$2318,汇总!$B816,常规版本稳定性测试结果!$X$5:$X$2318,$B816,常规版本稳定性测试结果!$D$5:$D$2318,汇总!$C816,常规版本稳定性测试结果!$E$5:$E$2318,"LinuxPC")</f>
        <v>0</v>
      </c>
      <c r="J816" s="99">
        <f>COUNTIFS(常规版本稳定性测试结果!$X$5:$X$2318,汇总!$B816,常规版本稳定性测试结果!$X$5:$X$2318,$B816,常规版本稳定性测试结果!$D$5:$D$2318,汇总!$C816,常规版本稳定性测试结果!$E$5:$E$2318,"Monkey")</f>
        <v>0</v>
      </c>
    </row>
    <row r="817" spans="2:10">
      <c r="B817" s="116">
        <v>43910</v>
      </c>
      <c r="C817" s="115" t="s">
        <v>101</v>
      </c>
      <c r="D817" s="97">
        <f>COUNTIFS(常规版本稳定性测试结果!$X$5:$X$2318,汇总!$B817,常规版本稳定性测试结果!$X$5:$X$2318,$B817,常规版本稳定性测试结果!$D$5:$D$2318,汇总!$C817)</f>
        <v>0</v>
      </c>
      <c r="E817" s="97">
        <f>COUNTIFS(常规版本稳定性测试结果!$X$5:$X$2318,汇总!$B817,常规版本稳定性测试结果!$X$5:$X$2318,$B817,常规版本稳定性测试结果!$D$5:$D$2318,汇总!$C817,常规版本稳定性测试结果!$AH$5:$AH$2318,"OK")</f>
        <v>0</v>
      </c>
      <c r="F817" s="98">
        <f>COUNTIFS(常规版本稳定性测试结果!$X$5:$X$2318,汇总!$B817,常规版本稳定性测试结果!$X$5:$X$2318,$B817,常规版本稳定性测试结果!$D$5:$D$2318,汇总!$C817,常规版本稳定性测试结果!$AH$5:$AH$2318,"NG")</f>
        <v>0</v>
      </c>
      <c r="G817" s="99">
        <f>COUNTIFS(常规版本稳定性测试结果!$X$5:$X$2318,汇总!$B817,常规版本稳定性测试结果!$X$5:$X$2318,$B817,常规版本稳定性测试结果!$D$5:$D$2318,汇总!$C817,常规版本稳定性测试结果!$E$5:$E$2318,"JV")</f>
        <v>0</v>
      </c>
      <c r="H817" s="99">
        <f>COUNTIFS(常规版本稳定性测试结果!$X$5:$X$2318,汇总!$B817,常规版本稳定性测试结果!$X$5:$X$2318,$B817,常规版本稳定性测试结果!$D$5:$D$2318,汇总!$C817,常规版本稳定性测试结果!$E$5:$E$2318,"FBU")</f>
        <v>0</v>
      </c>
      <c r="I817" s="99">
        <f>COUNTIFS(常规版本稳定性测试结果!$X$5:$X$2318,汇总!$B817,常规版本稳定性测试结果!$X$5:$X$2318,$B817,常规版本稳定性测试结果!$D$5:$D$2318,汇总!$C817,常规版本稳定性测试结果!$E$5:$E$2318,"LinuxPC")</f>
        <v>0</v>
      </c>
      <c r="J817" s="99">
        <f>COUNTIFS(常规版本稳定性测试结果!$X$5:$X$2318,汇总!$B817,常规版本稳定性测试结果!$X$5:$X$2318,$B817,常规版本稳定性测试结果!$D$5:$D$2318,汇总!$C817,常规版本稳定性测试结果!$E$5:$E$2318,"Monkey")</f>
        <v>0</v>
      </c>
    </row>
    <row r="818" spans="2:10">
      <c r="B818" s="116">
        <v>43911</v>
      </c>
      <c r="C818" s="115" t="s">
        <v>102</v>
      </c>
      <c r="D818" s="97">
        <f>COUNTIFS(常规版本稳定性测试结果!$X$5:$X$2318,汇总!$B818,常规版本稳定性测试结果!$X$5:$X$2318,$B818,常规版本稳定性测试结果!$D$5:$D$2318,汇总!$C818)</f>
        <v>0</v>
      </c>
      <c r="E818" s="97">
        <f>COUNTIFS(常规版本稳定性测试结果!$X$5:$X$2318,汇总!$B818,常规版本稳定性测试结果!$X$5:$X$2318,$B818,常规版本稳定性测试结果!$D$5:$D$2318,汇总!$C818,常规版本稳定性测试结果!$AH$5:$AH$2318,"OK")</f>
        <v>0</v>
      </c>
      <c r="F818" s="98">
        <f>COUNTIFS(常规版本稳定性测试结果!$X$5:$X$2318,汇总!$B818,常规版本稳定性测试结果!$X$5:$X$2318,$B818,常规版本稳定性测试结果!$D$5:$D$2318,汇总!$C818,常规版本稳定性测试结果!$AH$5:$AH$2318,"NG")</f>
        <v>0</v>
      </c>
      <c r="G818" s="99">
        <f>COUNTIFS(常规版本稳定性测试结果!$X$5:$X$2318,汇总!$B818,常规版本稳定性测试结果!$X$5:$X$2318,$B818,常规版本稳定性测试结果!$D$5:$D$2318,汇总!$C818,常规版本稳定性测试结果!$E$5:$E$2318,"JV")</f>
        <v>0</v>
      </c>
      <c r="H818" s="99">
        <f>COUNTIFS(常规版本稳定性测试结果!$X$5:$X$2318,汇总!$B818,常规版本稳定性测试结果!$X$5:$X$2318,$B818,常规版本稳定性测试结果!$D$5:$D$2318,汇总!$C818,常规版本稳定性测试结果!$E$5:$E$2318,"FBU")</f>
        <v>0</v>
      </c>
      <c r="I818" s="99">
        <f>COUNTIFS(常规版本稳定性测试结果!$X$5:$X$2318,汇总!$B818,常规版本稳定性测试结果!$X$5:$X$2318,$B818,常规版本稳定性测试结果!$D$5:$D$2318,汇总!$C818,常规版本稳定性测试结果!$E$5:$E$2318,"LinuxPC")</f>
        <v>0</v>
      </c>
      <c r="J818" s="99">
        <f>COUNTIFS(常规版本稳定性测试结果!$X$5:$X$2318,汇总!$B818,常规版本稳定性测试结果!$X$5:$X$2318,$B818,常规版本稳定性测试结果!$D$5:$D$2318,汇总!$C818,常规版本稳定性测试结果!$E$5:$E$2318,"Monkey")</f>
        <v>0</v>
      </c>
    </row>
    <row r="819" spans="2:10">
      <c r="B819" s="116">
        <v>43911</v>
      </c>
      <c r="C819" s="115" t="s">
        <v>104</v>
      </c>
      <c r="D819" s="97">
        <f>COUNTIFS(常规版本稳定性测试结果!$X$5:$X$2318,汇总!$B819,常规版本稳定性测试结果!$X$5:$X$2318,$B819,常规版本稳定性测试结果!$D$5:$D$2318,汇总!$C819)</f>
        <v>0</v>
      </c>
      <c r="E819" s="97">
        <f>COUNTIFS(常规版本稳定性测试结果!$X$5:$X$2318,汇总!$B819,常规版本稳定性测试结果!$X$5:$X$2318,$B819,常规版本稳定性测试结果!$D$5:$D$2318,汇总!$C819,常规版本稳定性测试结果!$AH$5:$AH$2318,"OK")</f>
        <v>0</v>
      </c>
      <c r="F819" s="98">
        <f>COUNTIFS(常规版本稳定性测试结果!$X$5:$X$2318,汇总!$B819,常规版本稳定性测试结果!$X$5:$X$2318,$B819,常规版本稳定性测试结果!$D$5:$D$2318,汇总!$C819,常规版本稳定性测试结果!$AH$5:$AH$2318,"NG")</f>
        <v>0</v>
      </c>
      <c r="G819" s="99">
        <f>COUNTIFS(常规版本稳定性测试结果!$X$5:$X$2318,汇总!$B819,常规版本稳定性测试结果!$X$5:$X$2318,$B819,常规版本稳定性测试结果!$D$5:$D$2318,汇总!$C819,常规版本稳定性测试结果!$E$5:$E$2318,"JV")</f>
        <v>0</v>
      </c>
      <c r="H819" s="99">
        <f>COUNTIFS(常规版本稳定性测试结果!$X$5:$X$2318,汇总!$B819,常规版本稳定性测试结果!$X$5:$X$2318,$B819,常规版本稳定性测试结果!$D$5:$D$2318,汇总!$C819,常规版本稳定性测试结果!$E$5:$E$2318,"FBU")</f>
        <v>0</v>
      </c>
      <c r="I819" s="99">
        <f>COUNTIFS(常规版本稳定性测试结果!$X$5:$X$2318,汇总!$B819,常规版本稳定性测试结果!$X$5:$X$2318,$B819,常规版本稳定性测试结果!$D$5:$D$2318,汇总!$C819,常规版本稳定性测试结果!$E$5:$E$2318,"LinuxPC")</f>
        <v>0</v>
      </c>
      <c r="J819" s="99">
        <f>COUNTIFS(常规版本稳定性测试结果!$X$5:$X$2318,汇总!$B819,常规版本稳定性测试结果!$X$5:$X$2318,$B819,常规版本稳定性测试结果!$D$5:$D$2318,汇总!$C819,常规版本稳定性测试结果!$E$5:$E$2318,"Monkey")</f>
        <v>0</v>
      </c>
    </row>
    <row r="820" spans="2:10">
      <c r="B820" s="116">
        <v>43912</v>
      </c>
      <c r="C820" s="115" t="s">
        <v>101</v>
      </c>
      <c r="D820" s="97">
        <f>COUNTIFS(常规版本稳定性测试结果!$X$5:$X$2318,汇总!$B820,常规版本稳定性测试结果!$X$5:$X$2318,$B820,常规版本稳定性测试结果!$D$5:$D$2318,汇总!$C820)</f>
        <v>0</v>
      </c>
      <c r="E820" s="97">
        <f>COUNTIFS(常规版本稳定性测试结果!$X$5:$X$2318,汇总!$B820,常规版本稳定性测试结果!$X$5:$X$2318,$B820,常规版本稳定性测试结果!$D$5:$D$2318,汇总!$C820,常规版本稳定性测试结果!$AH$5:$AH$2318,"OK")</f>
        <v>0</v>
      </c>
      <c r="F820" s="98">
        <f>COUNTIFS(常规版本稳定性测试结果!$X$5:$X$2318,汇总!$B820,常规版本稳定性测试结果!$X$5:$X$2318,$B820,常规版本稳定性测试结果!$D$5:$D$2318,汇总!$C820,常规版本稳定性测试结果!$AH$5:$AH$2318,"NG")</f>
        <v>0</v>
      </c>
      <c r="G820" s="99">
        <f>COUNTIFS(常规版本稳定性测试结果!$X$5:$X$2318,汇总!$B820,常规版本稳定性测试结果!$X$5:$X$2318,$B820,常规版本稳定性测试结果!$D$5:$D$2318,汇总!$C820,常规版本稳定性测试结果!$E$5:$E$2318,"JV")</f>
        <v>0</v>
      </c>
      <c r="H820" s="99">
        <f>COUNTIFS(常规版本稳定性测试结果!$X$5:$X$2318,汇总!$B820,常规版本稳定性测试结果!$X$5:$X$2318,$B820,常规版本稳定性测试结果!$D$5:$D$2318,汇总!$C820,常规版本稳定性测试结果!$E$5:$E$2318,"FBU")</f>
        <v>0</v>
      </c>
      <c r="I820" s="99">
        <f>COUNTIFS(常规版本稳定性测试结果!$X$5:$X$2318,汇总!$B820,常规版本稳定性测试结果!$X$5:$X$2318,$B820,常规版本稳定性测试结果!$D$5:$D$2318,汇总!$C820,常规版本稳定性测试结果!$E$5:$E$2318,"LinuxPC")</f>
        <v>0</v>
      </c>
      <c r="J820" s="99">
        <f>COUNTIFS(常规版本稳定性测试结果!$X$5:$X$2318,汇总!$B820,常规版本稳定性测试结果!$X$5:$X$2318,$B820,常规版本稳定性测试结果!$D$5:$D$2318,汇总!$C820,常规版本稳定性测试结果!$E$5:$E$2318,"Monkey")</f>
        <v>0</v>
      </c>
    </row>
    <row r="821" spans="2:10">
      <c r="B821" s="116">
        <v>43912</v>
      </c>
      <c r="C821" s="115" t="s">
        <v>102</v>
      </c>
      <c r="D821" s="97">
        <f>COUNTIFS(常规版本稳定性测试结果!$X$5:$X$2318,汇总!$B821,常规版本稳定性测试结果!$X$5:$X$2318,$B821,常规版本稳定性测试结果!$D$5:$D$2318,汇总!$C821)</f>
        <v>0</v>
      </c>
      <c r="E821" s="97">
        <f>COUNTIFS(常规版本稳定性测试结果!$X$5:$X$2318,汇总!$B821,常规版本稳定性测试结果!$X$5:$X$2318,$B821,常规版本稳定性测试结果!$D$5:$D$2318,汇总!$C821,常规版本稳定性测试结果!$AH$5:$AH$2318,"OK")</f>
        <v>0</v>
      </c>
      <c r="F821" s="98">
        <f>COUNTIFS(常规版本稳定性测试结果!$X$5:$X$2318,汇总!$B821,常规版本稳定性测试结果!$X$5:$X$2318,$B821,常规版本稳定性测试结果!$D$5:$D$2318,汇总!$C821,常规版本稳定性测试结果!$AH$5:$AH$2318,"NG")</f>
        <v>0</v>
      </c>
      <c r="G821" s="99">
        <f>COUNTIFS(常规版本稳定性测试结果!$X$5:$X$2318,汇总!$B821,常规版本稳定性测试结果!$X$5:$X$2318,$B821,常规版本稳定性测试结果!$D$5:$D$2318,汇总!$C821,常规版本稳定性测试结果!$E$5:$E$2318,"JV")</f>
        <v>0</v>
      </c>
      <c r="H821" s="99">
        <f>COUNTIFS(常规版本稳定性测试结果!$X$5:$X$2318,汇总!$B821,常规版本稳定性测试结果!$X$5:$X$2318,$B821,常规版本稳定性测试结果!$D$5:$D$2318,汇总!$C821,常规版本稳定性测试结果!$E$5:$E$2318,"FBU")</f>
        <v>0</v>
      </c>
      <c r="I821" s="99">
        <f>COUNTIFS(常规版本稳定性测试结果!$X$5:$X$2318,汇总!$B821,常规版本稳定性测试结果!$X$5:$X$2318,$B821,常规版本稳定性测试结果!$D$5:$D$2318,汇总!$C821,常规版本稳定性测试结果!$E$5:$E$2318,"LinuxPC")</f>
        <v>0</v>
      </c>
      <c r="J821" s="99">
        <f>COUNTIFS(常规版本稳定性测试结果!$X$5:$X$2318,汇总!$B821,常规版本稳定性测试结果!$X$5:$X$2318,$B821,常规版本稳定性测试结果!$D$5:$D$2318,汇总!$C821,常规版本稳定性测试结果!$E$5:$E$2318,"Monkey")</f>
        <v>0</v>
      </c>
    </row>
    <row r="822" spans="2:10">
      <c r="B822" s="116">
        <v>43913</v>
      </c>
      <c r="C822" s="115" t="s">
        <v>101</v>
      </c>
      <c r="D822" s="97">
        <f>COUNTIFS(常规版本稳定性测试结果!$X$5:$X$2318,汇总!$B822,常规版本稳定性测试结果!$X$5:$X$2318,$B822,常规版本稳定性测试结果!$D$5:$D$2318,汇总!$C822)</f>
        <v>0</v>
      </c>
      <c r="E822" s="97">
        <f>COUNTIFS(常规版本稳定性测试结果!$X$5:$X$2318,汇总!$B822,常规版本稳定性测试结果!$X$5:$X$2318,$B822,常规版本稳定性测试结果!$D$5:$D$2318,汇总!$C822,常规版本稳定性测试结果!$AH$5:$AH$2318,"OK")</f>
        <v>0</v>
      </c>
      <c r="F822" s="98">
        <f>COUNTIFS(常规版本稳定性测试结果!$X$5:$X$2318,汇总!$B822,常规版本稳定性测试结果!$X$5:$X$2318,$B822,常规版本稳定性测试结果!$D$5:$D$2318,汇总!$C822,常规版本稳定性测试结果!$AH$5:$AH$2318,"NG")</f>
        <v>0</v>
      </c>
      <c r="G822" s="99">
        <f>COUNTIFS(常规版本稳定性测试结果!$X$5:$X$2318,汇总!$B822,常规版本稳定性测试结果!$X$5:$X$2318,$B822,常规版本稳定性测试结果!$D$5:$D$2318,汇总!$C822,常规版本稳定性测试结果!$E$5:$E$2318,"JV")</f>
        <v>0</v>
      </c>
      <c r="H822" s="99">
        <f>COUNTIFS(常规版本稳定性测试结果!$X$5:$X$2318,汇总!$B822,常规版本稳定性测试结果!$X$5:$X$2318,$B822,常规版本稳定性测试结果!$D$5:$D$2318,汇总!$C822,常规版本稳定性测试结果!$E$5:$E$2318,"FBU")</f>
        <v>0</v>
      </c>
      <c r="I822" s="99">
        <f>COUNTIFS(常规版本稳定性测试结果!$X$5:$X$2318,汇总!$B822,常规版本稳定性测试结果!$X$5:$X$2318,$B822,常规版本稳定性测试结果!$D$5:$D$2318,汇总!$C822,常规版本稳定性测试结果!$E$5:$E$2318,"LinuxPC")</f>
        <v>0</v>
      </c>
      <c r="J822" s="99">
        <f>COUNTIFS(常规版本稳定性测试结果!$X$5:$X$2318,汇总!$B822,常规版本稳定性测试结果!$X$5:$X$2318,$B822,常规版本稳定性测试结果!$D$5:$D$2318,汇总!$C822,常规版本稳定性测试结果!$E$5:$E$2318,"Monkey")</f>
        <v>0</v>
      </c>
    </row>
    <row r="823" spans="2:10">
      <c r="B823" s="116">
        <v>43913</v>
      </c>
      <c r="C823" s="115" t="s">
        <v>102</v>
      </c>
      <c r="D823" s="97">
        <f>COUNTIFS(常规版本稳定性测试结果!$X$5:$X$2318,汇总!$B823,常规版本稳定性测试结果!$X$5:$X$2318,$B823,常规版本稳定性测试结果!$D$5:$D$2318,汇总!$C823)</f>
        <v>0</v>
      </c>
      <c r="E823" s="97">
        <f>COUNTIFS(常规版本稳定性测试结果!$X$5:$X$2318,汇总!$B823,常规版本稳定性测试结果!$X$5:$X$2318,$B823,常规版本稳定性测试结果!$D$5:$D$2318,汇总!$C823,常规版本稳定性测试结果!$AH$5:$AH$2318,"OK")</f>
        <v>0</v>
      </c>
      <c r="F823" s="98">
        <f>COUNTIFS(常规版本稳定性测试结果!$X$5:$X$2318,汇总!$B823,常规版本稳定性测试结果!$X$5:$X$2318,$B823,常规版本稳定性测试结果!$D$5:$D$2318,汇总!$C823,常规版本稳定性测试结果!$AH$5:$AH$2318,"NG")</f>
        <v>0</v>
      </c>
      <c r="G823" s="99">
        <f>COUNTIFS(常规版本稳定性测试结果!$X$5:$X$2318,汇总!$B823,常规版本稳定性测试结果!$X$5:$X$2318,$B823,常规版本稳定性测试结果!$D$5:$D$2318,汇总!$C823,常规版本稳定性测试结果!$E$5:$E$2318,"JV")</f>
        <v>0</v>
      </c>
      <c r="H823" s="99">
        <f>COUNTIFS(常规版本稳定性测试结果!$X$5:$X$2318,汇总!$B823,常规版本稳定性测试结果!$X$5:$X$2318,$B823,常规版本稳定性测试结果!$D$5:$D$2318,汇总!$C823,常规版本稳定性测试结果!$E$5:$E$2318,"FBU")</f>
        <v>0</v>
      </c>
      <c r="I823" s="99">
        <f>COUNTIFS(常规版本稳定性测试结果!$X$5:$X$2318,汇总!$B823,常规版本稳定性测试结果!$X$5:$X$2318,$B823,常规版本稳定性测试结果!$D$5:$D$2318,汇总!$C823,常规版本稳定性测试结果!$E$5:$E$2318,"LinuxPC")</f>
        <v>0</v>
      </c>
      <c r="J823" s="99">
        <f>COUNTIFS(常规版本稳定性测试结果!$X$5:$X$2318,汇总!$B823,常规版本稳定性测试结果!$X$5:$X$2318,$B823,常规版本稳定性测试结果!$D$5:$D$2318,汇总!$C823,常规版本稳定性测试结果!$E$5:$E$2318,"Monkey")</f>
        <v>0</v>
      </c>
    </row>
    <row r="824" spans="2:10">
      <c r="B824" s="116">
        <v>43914</v>
      </c>
      <c r="C824" s="115" t="s">
        <v>101</v>
      </c>
      <c r="D824" s="97">
        <f>COUNTIFS(常规版本稳定性测试结果!$X$5:$X$2318,汇总!$B824,常规版本稳定性测试结果!$X$5:$X$2318,$B824,常规版本稳定性测试结果!$D$5:$D$2318,汇总!$C824)</f>
        <v>0</v>
      </c>
      <c r="E824" s="97">
        <f>COUNTIFS(常规版本稳定性测试结果!$X$5:$X$2318,汇总!$B824,常规版本稳定性测试结果!$X$5:$X$2318,$B824,常规版本稳定性测试结果!$D$5:$D$2318,汇总!$C824,常规版本稳定性测试结果!$AH$5:$AH$2318,"OK")</f>
        <v>0</v>
      </c>
      <c r="F824" s="98">
        <f>COUNTIFS(常规版本稳定性测试结果!$X$5:$X$2318,汇总!$B824,常规版本稳定性测试结果!$X$5:$X$2318,$B824,常规版本稳定性测试结果!$D$5:$D$2318,汇总!$C824,常规版本稳定性测试结果!$AH$5:$AH$2318,"NG")</f>
        <v>0</v>
      </c>
      <c r="G824" s="99">
        <f>COUNTIFS(常规版本稳定性测试结果!$X$5:$X$2318,汇总!$B824,常规版本稳定性测试结果!$X$5:$X$2318,$B824,常规版本稳定性测试结果!$D$5:$D$2318,汇总!$C824,常规版本稳定性测试结果!$E$5:$E$2318,"JV")</f>
        <v>0</v>
      </c>
      <c r="H824" s="99">
        <f>COUNTIFS(常规版本稳定性测试结果!$X$5:$X$2318,汇总!$B824,常规版本稳定性测试结果!$X$5:$X$2318,$B824,常规版本稳定性测试结果!$D$5:$D$2318,汇总!$C824,常规版本稳定性测试结果!$E$5:$E$2318,"FBU")</f>
        <v>0</v>
      </c>
      <c r="I824" s="99">
        <f>COUNTIFS(常规版本稳定性测试结果!$X$5:$X$2318,汇总!$B824,常规版本稳定性测试结果!$X$5:$X$2318,$B824,常规版本稳定性测试结果!$D$5:$D$2318,汇总!$C824,常规版本稳定性测试结果!$E$5:$E$2318,"LinuxPC")</f>
        <v>0</v>
      </c>
      <c r="J824" s="99">
        <f>COUNTIFS(常规版本稳定性测试结果!$X$5:$X$2318,汇总!$B824,常规版本稳定性测试结果!$X$5:$X$2318,$B824,常规版本稳定性测试结果!$D$5:$D$2318,汇总!$C824,常规版本稳定性测试结果!$E$5:$E$2318,"Monkey")</f>
        <v>0</v>
      </c>
    </row>
    <row r="825" spans="2:10">
      <c r="B825" s="116">
        <v>43914</v>
      </c>
      <c r="C825" s="115" t="s">
        <v>102</v>
      </c>
      <c r="D825" s="97">
        <f>COUNTIFS(常规版本稳定性测试结果!$X$5:$X$2318,汇总!$B825,常规版本稳定性测试结果!$X$5:$X$2318,$B825,常规版本稳定性测试结果!$D$5:$D$2318,汇总!$C825)</f>
        <v>0</v>
      </c>
      <c r="E825" s="97">
        <f>COUNTIFS(常规版本稳定性测试结果!$X$5:$X$2318,汇总!$B825,常规版本稳定性测试结果!$X$5:$X$2318,$B825,常规版本稳定性测试结果!$D$5:$D$2318,汇总!$C825,常规版本稳定性测试结果!$AH$5:$AH$2318,"OK")</f>
        <v>0</v>
      </c>
      <c r="F825" s="98">
        <f>COUNTIFS(常规版本稳定性测试结果!$X$5:$X$2318,汇总!$B825,常规版本稳定性测试结果!$X$5:$X$2318,$B825,常规版本稳定性测试结果!$D$5:$D$2318,汇总!$C825,常规版本稳定性测试结果!$AH$5:$AH$2318,"NG")</f>
        <v>0</v>
      </c>
      <c r="G825" s="99">
        <f>COUNTIFS(常规版本稳定性测试结果!$X$5:$X$2318,汇总!$B825,常规版本稳定性测试结果!$X$5:$X$2318,$B825,常规版本稳定性测试结果!$D$5:$D$2318,汇总!$C825,常规版本稳定性测试结果!$E$5:$E$2318,"JV")</f>
        <v>0</v>
      </c>
      <c r="H825" s="99">
        <f>COUNTIFS(常规版本稳定性测试结果!$X$5:$X$2318,汇总!$B825,常规版本稳定性测试结果!$X$5:$X$2318,$B825,常规版本稳定性测试结果!$D$5:$D$2318,汇总!$C825,常规版本稳定性测试结果!$E$5:$E$2318,"FBU")</f>
        <v>0</v>
      </c>
      <c r="I825" s="99">
        <f>COUNTIFS(常规版本稳定性测试结果!$X$5:$X$2318,汇总!$B825,常规版本稳定性测试结果!$X$5:$X$2318,$B825,常规版本稳定性测试结果!$D$5:$D$2318,汇总!$C825,常规版本稳定性测试结果!$E$5:$E$2318,"LinuxPC")</f>
        <v>0</v>
      </c>
      <c r="J825" s="99">
        <f>COUNTIFS(常规版本稳定性测试结果!$X$5:$X$2318,汇总!$B825,常规版本稳定性测试结果!$X$5:$X$2318,$B825,常规版本稳定性测试结果!$D$5:$D$2318,汇总!$C825,常规版本稳定性测试结果!$E$5:$E$2318,"Monkey")</f>
        <v>0</v>
      </c>
    </row>
    <row r="826" spans="2:10">
      <c r="B826" s="116">
        <v>43915</v>
      </c>
      <c r="C826" s="115" t="s">
        <v>101</v>
      </c>
      <c r="D826" s="97">
        <f>COUNTIFS(常规版本稳定性测试结果!$X$5:$X$2318,汇总!$B826,常规版本稳定性测试结果!$X$5:$X$2318,$B826,常规版本稳定性测试结果!$D$5:$D$2318,汇总!$C826)</f>
        <v>0</v>
      </c>
      <c r="E826" s="97">
        <f>COUNTIFS(常规版本稳定性测试结果!$X$5:$X$2318,汇总!$B826,常规版本稳定性测试结果!$X$5:$X$2318,$B826,常规版本稳定性测试结果!$D$5:$D$2318,汇总!$C826,常规版本稳定性测试结果!$AH$5:$AH$2318,"OK")</f>
        <v>0</v>
      </c>
      <c r="F826" s="98">
        <f>COUNTIFS(常规版本稳定性测试结果!$X$5:$X$2318,汇总!$B826,常规版本稳定性测试结果!$X$5:$X$2318,$B826,常规版本稳定性测试结果!$D$5:$D$2318,汇总!$C826,常规版本稳定性测试结果!$AH$5:$AH$2318,"NG")</f>
        <v>0</v>
      </c>
      <c r="G826" s="99">
        <f>COUNTIFS(常规版本稳定性测试结果!$X$5:$X$2318,汇总!$B826,常规版本稳定性测试结果!$X$5:$X$2318,$B826,常规版本稳定性测试结果!$D$5:$D$2318,汇总!$C826,常规版本稳定性测试结果!$E$5:$E$2318,"JV")</f>
        <v>0</v>
      </c>
      <c r="H826" s="99">
        <f>COUNTIFS(常规版本稳定性测试结果!$X$5:$X$2318,汇总!$B826,常规版本稳定性测试结果!$X$5:$X$2318,$B826,常规版本稳定性测试结果!$D$5:$D$2318,汇总!$C826,常规版本稳定性测试结果!$E$5:$E$2318,"FBU")</f>
        <v>0</v>
      </c>
      <c r="I826" s="99">
        <f>COUNTIFS(常规版本稳定性测试结果!$X$5:$X$2318,汇总!$B826,常规版本稳定性测试结果!$X$5:$X$2318,$B826,常规版本稳定性测试结果!$D$5:$D$2318,汇总!$C826,常规版本稳定性测试结果!$E$5:$E$2318,"LinuxPC")</f>
        <v>0</v>
      </c>
      <c r="J826" s="99">
        <f>COUNTIFS(常规版本稳定性测试结果!$X$5:$X$2318,汇总!$B826,常规版本稳定性测试结果!$X$5:$X$2318,$B826,常规版本稳定性测试结果!$D$5:$D$2318,汇总!$C826,常规版本稳定性测试结果!$E$5:$E$2318,"Monkey")</f>
        <v>0</v>
      </c>
    </row>
    <row r="827" spans="2:10">
      <c r="B827" s="116">
        <v>43915</v>
      </c>
      <c r="C827" s="115" t="s">
        <v>102</v>
      </c>
      <c r="D827" s="97">
        <f>COUNTIFS(常规版本稳定性测试结果!$X$5:$X$2318,汇总!$B827,常规版本稳定性测试结果!$X$5:$X$2318,$B827,常规版本稳定性测试结果!$D$5:$D$2318,汇总!$C827)</f>
        <v>0</v>
      </c>
      <c r="E827" s="97">
        <f>COUNTIFS(常规版本稳定性测试结果!$X$5:$X$2318,汇总!$B827,常规版本稳定性测试结果!$X$5:$X$2318,$B827,常规版本稳定性测试结果!$D$5:$D$2318,汇总!$C827,常规版本稳定性测试结果!$AH$5:$AH$2318,"OK")</f>
        <v>0</v>
      </c>
      <c r="F827" s="98">
        <f>COUNTIFS(常规版本稳定性测试结果!$X$5:$X$2318,汇总!$B827,常规版本稳定性测试结果!$X$5:$X$2318,$B827,常规版本稳定性测试结果!$D$5:$D$2318,汇总!$C827,常规版本稳定性测试结果!$AH$5:$AH$2318,"NG")</f>
        <v>0</v>
      </c>
      <c r="G827" s="99">
        <f>COUNTIFS(常规版本稳定性测试结果!$X$5:$X$2318,汇总!$B827,常规版本稳定性测试结果!$X$5:$X$2318,$B827,常规版本稳定性测试结果!$D$5:$D$2318,汇总!$C827,常规版本稳定性测试结果!$E$5:$E$2318,"JV")</f>
        <v>0</v>
      </c>
      <c r="H827" s="99">
        <f>COUNTIFS(常规版本稳定性测试结果!$X$5:$X$2318,汇总!$B827,常规版本稳定性测试结果!$X$5:$X$2318,$B827,常规版本稳定性测试结果!$D$5:$D$2318,汇总!$C827,常规版本稳定性测试结果!$E$5:$E$2318,"FBU")</f>
        <v>0</v>
      </c>
      <c r="I827" s="99">
        <f>COUNTIFS(常规版本稳定性测试结果!$X$5:$X$2318,汇总!$B827,常规版本稳定性测试结果!$X$5:$X$2318,$B827,常规版本稳定性测试结果!$D$5:$D$2318,汇总!$C827,常规版本稳定性测试结果!$E$5:$E$2318,"LinuxPC")</f>
        <v>0</v>
      </c>
      <c r="J827" s="99">
        <f>COUNTIFS(常规版本稳定性测试结果!$X$5:$X$2318,汇总!$B827,常规版本稳定性测试结果!$X$5:$X$2318,$B827,常规版本稳定性测试结果!$D$5:$D$2318,汇总!$C827,常规版本稳定性测试结果!$E$5:$E$2318,"Monkey")</f>
        <v>0</v>
      </c>
    </row>
    <row r="828" spans="2:10">
      <c r="B828" s="116">
        <v>43916</v>
      </c>
      <c r="C828" s="115" t="s">
        <v>101</v>
      </c>
      <c r="D828" s="97">
        <f>COUNTIFS(常规版本稳定性测试结果!$X$5:$X$2318,汇总!$B828,常规版本稳定性测试结果!$X$5:$X$2318,$B828,常规版本稳定性测试结果!$D$5:$D$2318,汇总!$C828)</f>
        <v>0</v>
      </c>
      <c r="E828" s="97">
        <f>COUNTIFS(常规版本稳定性测试结果!$X$5:$X$2318,汇总!$B828,常规版本稳定性测试结果!$X$5:$X$2318,$B828,常规版本稳定性测试结果!$D$5:$D$2318,汇总!$C828,常规版本稳定性测试结果!$AH$5:$AH$2318,"OK")</f>
        <v>0</v>
      </c>
      <c r="F828" s="98">
        <f>COUNTIFS(常规版本稳定性测试结果!$X$5:$X$2318,汇总!$B828,常规版本稳定性测试结果!$X$5:$X$2318,$B828,常规版本稳定性测试结果!$D$5:$D$2318,汇总!$C828,常规版本稳定性测试结果!$AH$5:$AH$2318,"NG")</f>
        <v>0</v>
      </c>
      <c r="G828" s="99">
        <f>COUNTIFS(常规版本稳定性测试结果!$X$5:$X$2318,汇总!$B828,常规版本稳定性测试结果!$X$5:$X$2318,$B828,常规版本稳定性测试结果!$D$5:$D$2318,汇总!$C828,常规版本稳定性测试结果!$E$5:$E$2318,"JV")</f>
        <v>0</v>
      </c>
      <c r="H828" s="99">
        <f>COUNTIFS(常规版本稳定性测试结果!$X$5:$X$2318,汇总!$B828,常规版本稳定性测试结果!$X$5:$X$2318,$B828,常规版本稳定性测试结果!$D$5:$D$2318,汇总!$C828,常规版本稳定性测试结果!$E$5:$E$2318,"FBU")</f>
        <v>0</v>
      </c>
      <c r="I828" s="99">
        <f>COUNTIFS(常规版本稳定性测试结果!$X$5:$X$2318,汇总!$B828,常规版本稳定性测试结果!$X$5:$X$2318,$B828,常规版本稳定性测试结果!$D$5:$D$2318,汇总!$C828,常规版本稳定性测试结果!$E$5:$E$2318,"LinuxPC")</f>
        <v>0</v>
      </c>
      <c r="J828" s="99">
        <f>COUNTIFS(常规版本稳定性测试结果!$X$5:$X$2318,汇总!$B828,常规版本稳定性测试结果!$X$5:$X$2318,$B828,常规版本稳定性测试结果!$D$5:$D$2318,汇总!$C828,常规版本稳定性测试结果!$E$5:$E$2318,"Monkey")</f>
        <v>0</v>
      </c>
    </row>
    <row r="829" spans="2:10">
      <c r="B829" s="116">
        <v>43916</v>
      </c>
      <c r="C829" s="115" t="s">
        <v>102</v>
      </c>
      <c r="D829" s="97">
        <f>COUNTIFS(常规版本稳定性测试结果!$X$5:$X$2318,汇总!$B829,常规版本稳定性测试结果!$X$5:$X$2318,$B829,常规版本稳定性测试结果!$D$5:$D$2318,汇总!$C829)</f>
        <v>0</v>
      </c>
      <c r="E829" s="97">
        <f>COUNTIFS(常规版本稳定性测试结果!$X$5:$X$2318,汇总!$B829,常规版本稳定性测试结果!$X$5:$X$2318,$B829,常规版本稳定性测试结果!$D$5:$D$2318,汇总!$C829,常规版本稳定性测试结果!$AH$5:$AH$2318,"OK")</f>
        <v>0</v>
      </c>
      <c r="F829" s="98">
        <f>COUNTIFS(常规版本稳定性测试结果!$X$5:$X$2318,汇总!$B829,常规版本稳定性测试结果!$X$5:$X$2318,$B829,常规版本稳定性测试结果!$D$5:$D$2318,汇总!$C829,常规版本稳定性测试结果!$AH$5:$AH$2318,"NG")</f>
        <v>0</v>
      </c>
      <c r="G829" s="99">
        <f>COUNTIFS(常规版本稳定性测试结果!$X$5:$X$2318,汇总!$B829,常规版本稳定性测试结果!$X$5:$X$2318,$B829,常规版本稳定性测试结果!$D$5:$D$2318,汇总!$C829,常规版本稳定性测试结果!$E$5:$E$2318,"JV")</f>
        <v>0</v>
      </c>
      <c r="H829" s="99">
        <f>COUNTIFS(常规版本稳定性测试结果!$X$5:$X$2318,汇总!$B829,常规版本稳定性测试结果!$X$5:$X$2318,$B829,常规版本稳定性测试结果!$D$5:$D$2318,汇总!$C829,常规版本稳定性测试结果!$E$5:$E$2318,"FBU")</f>
        <v>0</v>
      </c>
      <c r="I829" s="99">
        <f>COUNTIFS(常规版本稳定性测试结果!$X$5:$X$2318,汇总!$B829,常规版本稳定性测试结果!$X$5:$X$2318,$B829,常规版本稳定性测试结果!$D$5:$D$2318,汇总!$C829,常规版本稳定性测试结果!$E$5:$E$2318,"LinuxPC")</f>
        <v>0</v>
      </c>
      <c r="J829" s="99">
        <f>COUNTIFS(常规版本稳定性测试结果!$X$5:$X$2318,汇总!$B829,常规版本稳定性测试结果!$X$5:$X$2318,$B829,常规版本稳定性测试结果!$D$5:$D$2318,汇总!$C829,常规版本稳定性测试结果!$E$5:$E$2318,"Monkey")</f>
        <v>0</v>
      </c>
    </row>
    <row r="830" spans="2:10">
      <c r="B830" s="116">
        <v>43917</v>
      </c>
      <c r="C830" s="115" t="s">
        <v>101</v>
      </c>
      <c r="D830" s="97">
        <f>COUNTIFS(常规版本稳定性测试结果!$X$5:$X$2318,汇总!$B830,常规版本稳定性测试结果!$X$5:$X$2318,$B830,常规版本稳定性测试结果!$D$5:$D$2318,汇总!$C830)</f>
        <v>0</v>
      </c>
      <c r="E830" s="97">
        <f>COUNTIFS(常规版本稳定性测试结果!$X$5:$X$2318,汇总!$B830,常规版本稳定性测试结果!$X$5:$X$2318,$B830,常规版本稳定性测试结果!$D$5:$D$2318,汇总!$C830,常规版本稳定性测试结果!$AH$5:$AH$2318,"OK")</f>
        <v>0</v>
      </c>
      <c r="F830" s="98">
        <f>COUNTIFS(常规版本稳定性测试结果!$X$5:$X$2318,汇总!$B830,常规版本稳定性测试结果!$X$5:$X$2318,$B830,常规版本稳定性测试结果!$D$5:$D$2318,汇总!$C830,常规版本稳定性测试结果!$AH$5:$AH$2318,"NG")</f>
        <v>0</v>
      </c>
      <c r="G830" s="99">
        <f>COUNTIFS(常规版本稳定性测试结果!$X$5:$X$2318,汇总!$B830,常规版本稳定性测试结果!$X$5:$X$2318,$B830,常规版本稳定性测试结果!$D$5:$D$2318,汇总!$C830,常规版本稳定性测试结果!$E$5:$E$2318,"JV")</f>
        <v>0</v>
      </c>
      <c r="H830" s="99">
        <f>COUNTIFS(常规版本稳定性测试结果!$X$5:$X$2318,汇总!$B830,常规版本稳定性测试结果!$X$5:$X$2318,$B830,常规版本稳定性测试结果!$D$5:$D$2318,汇总!$C830,常规版本稳定性测试结果!$E$5:$E$2318,"FBU")</f>
        <v>0</v>
      </c>
      <c r="I830" s="99">
        <f>COUNTIFS(常规版本稳定性测试结果!$X$5:$X$2318,汇总!$B830,常规版本稳定性测试结果!$X$5:$X$2318,$B830,常规版本稳定性测试结果!$D$5:$D$2318,汇总!$C830,常规版本稳定性测试结果!$E$5:$E$2318,"LinuxPC")</f>
        <v>0</v>
      </c>
      <c r="J830" s="99">
        <f>COUNTIFS(常规版本稳定性测试结果!$X$5:$X$2318,汇总!$B830,常规版本稳定性测试结果!$X$5:$X$2318,$B830,常规版本稳定性测试结果!$D$5:$D$2318,汇总!$C830,常规版本稳定性测试结果!$E$5:$E$2318,"Monkey")</f>
        <v>0</v>
      </c>
    </row>
    <row r="831" spans="2:10">
      <c r="B831" s="116">
        <v>43917</v>
      </c>
      <c r="C831" s="115" t="s">
        <v>102</v>
      </c>
      <c r="D831" s="97">
        <f>COUNTIFS(常规版本稳定性测试结果!$X$5:$X$2318,汇总!$B831,常规版本稳定性测试结果!$X$5:$X$2318,$B831,常规版本稳定性测试结果!$D$5:$D$2318,汇总!$C831)</f>
        <v>0</v>
      </c>
      <c r="E831" s="97">
        <f>COUNTIFS(常规版本稳定性测试结果!$X$5:$X$2318,汇总!$B831,常规版本稳定性测试结果!$X$5:$X$2318,$B831,常规版本稳定性测试结果!$D$5:$D$2318,汇总!$C831,常规版本稳定性测试结果!$AH$5:$AH$2318,"OK")</f>
        <v>0</v>
      </c>
      <c r="F831" s="98">
        <f>COUNTIFS(常规版本稳定性测试结果!$X$5:$X$2318,汇总!$B831,常规版本稳定性测试结果!$X$5:$X$2318,$B831,常规版本稳定性测试结果!$D$5:$D$2318,汇总!$C831,常规版本稳定性测试结果!$AH$5:$AH$2318,"NG")</f>
        <v>0</v>
      </c>
      <c r="G831" s="99">
        <f>COUNTIFS(常规版本稳定性测试结果!$X$5:$X$2318,汇总!$B831,常规版本稳定性测试结果!$X$5:$X$2318,$B831,常规版本稳定性测试结果!$D$5:$D$2318,汇总!$C831,常规版本稳定性测试结果!$E$5:$E$2318,"JV")</f>
        <v>0</v>
      </c>
      <c r="H831" s="99">
        <f>COUNTIFS(常规版本稳定性测试结果!$X$5:$X$2318,汇总!$B831,常规版本稳定性测试结果!$X$5:$X$2318,$B831,常规版本稳定性测试结果!$D$5:$D$2318,汇总!$C831,常规版本稳定性测试结果!$E$5:$E$2318,"FBU")</f>
        <v>0</v>
      </c>
      <c r="I831" s="99">
        <f>COUNTIFS(常规版本稳定性测试结果!$X$5:$X$2318,汇总!$B831,常规版本稳定性测试结果!$X$5:$X$2318,$B831,常规版本稳定性测试结果!$D$5:$D$2318,汇总!$C831,常规版本稳定性测试结果!$E$5:$E$2318,"LinuxPC")</f>
        <v>0</v>
      </c>
      <c r="J831" s="99">
        <f>COUNTIFS(常规版本稳定性测试结果!$X$5:$X$2318,汇总!$B831,常规版本稳定性测试结果!$X$5:$X$2318,$B831,常规版本稳定性测试结果!$D$5:$D$2318,汇总!$C831,常规版本稳定性测试结果!$E$5:$E$2318,"Monkey")</f>
        <v>0</v>
      </c>
    </row>
    <row r="832" spans="2:10">
      <c r="B832" s="116">
        <v>43918</v>
      </c>
      <c r="C832" s="115" t="s">
        <v>101</v>
      </c>
      <c r="D832" s="97">
        <f>COUNTIFS(常规版本稳定性测试结果!$X$5:$X$2318,汇总!$B832,常规版本稳定性测试结果!$X$5:$X$2318,$B832,常规版本稳定性测试结果!$D$5:$D$2318,汇总!$C832)</f>
        <v>0</v>
      </c>
      <c r="E832" s="97">
        <f>COUNTIFS(常规版本稳定性测试结果!$X$5:$X$2318,汇总!$B832,常规版本稳定性测试结果!$X$5:$X$2318,$B832,常规版本稳定性测试结果!$D$5:$D$2318,汇总!$C832,常规版本稳定性测试结果!$AH$5:$AH$2318,"OK")</f>
        <v>0</v>
      </c>
      <c r="F832" s="98">
        <f>COUNTIFS(常规版本稳定性测试结果!$X$5:$X$2318,汇总!$B832,常规版本稳定性测试结果!$X$5:$X$2318,$B832,常规版本稳定性测试结果!$D$5:$D$2318,汇总!$C832,常规版本稳定性测试结果!$AH$5:$AH$2318,"NG")</f>
        <v>0</v>
      </c>
      <c r="G832" s="99">
        <f>COUNTIFS(常规版本稳定性测试结果!$X$5:$X$2318,汇总!$B832,常规版本稳定性测试结果!$X$5:$X$2318,$B832,常规版本稳定性测试结果!$D$5:$D$2318,汇总!$C832,常规版本稳定性测试结果!$E$5:$E$2318,"JV")</f>
        <v>0</v>
      </c>
      <c r="H832" s="99">
        <f>COUNTIFS(常规版本稳定性测试结果!$X$5:$X$2318,汇总!$B832,常规版本稳定性测试结果!$X$5:$X$2318,$B832,常规版本稳定性测试结果!$D$5:$D$2318,汇总!$C832,常规版本稳定性测试结果!$E$5:$E$2318,"FBU")</f>
        <v>0</v>
      </c>
      <c r="I832" s="99">
        <f>COUNTIFS(常规版本稳定性测试结果!$X$5:$X$2318,汇总!$B832,常规版本稳定性测试结果!$X$5:$X$2318,$B832,常规版本稳定性测试结果!$D$5:$D$2318,汇总!$C832,常规版本稳定性测试结果!$E$5:$E$2318,"LinuxPC")</f>
        <v>0</v>
      </c>
      <c r="J832" s="99">
        <f>COUNTIFS(常规版本稳定性测试结果!$X$5:$X$2318,汇总!$B832,常规版本稳定性测试结果!$X$5:$X$2318,$B832,常规版本稳定性测试结果!$D$5:$D$2318,汇总!$C832,常规版本稳定性测试结果!$E$5:$E$2318,"Monkey")</f>
        <v>0</v>
      </c>
    </row>
    <row r="833" spans="2:10">
      <c r="B833" s="116">
        <v>43918</v>
      </c>
      <c r="C833" s="115" t="s">
        <v>102</v>
      </c>
      <c r="D833" s="97">
        <f>COUNTIFS(常规版本稳定性测试结果!$X$5:$X$2318,汇总!$B833,常规版本稳定性测试结果!$X$5:$X$2318,$B833,常规版本稳定性测试结果!$D$5:$D$2318,汇总!$C833)</f>
        <v>0</v>
      </c>
      <c r="E833" s="97">
        <f>COUNTIFS(常规版本稳定性测试结果!$X$5:$X$2318,汇总!$B833,常规版本稳定性测试结果!$X$5:$X$2318,$B833,常规版本稳定性测试结果!$D$5:$D$2318,汇总!$C833,常规版本稳定性测试结果!$AH$5:$AH$2318,"OK")</f>
        <v>0</v>
      </c>
      <c r="F833" s="98">
        <f>COUNTIFS(常规版本稳定性测试结果!$X$5:$X$2318,汇总!$B833,常规版本稳定性测试结果!$X$5:$X$2318,$B833,常规版本稳定性测试结果!$D$5:$D$2318,汇总!$C833,常规版本稳定性测试结果!$AH$5:$AH$2318,"NG")</f>
        <v>0</v>
      </c>
      <c r="G833" s="99">
        <f>COUNTIFS(常规版本稳定性测试结果!$X$5:$X$2318,汇总!$B833,常规版本稳定性测试结果!$X$5:$X$2318,$B833,常规版本稳定性测试结果!$D$5:$D$2318,汇总!$C833,常规版本稳定性测试结果!$E$5:$E$2318,"JV")</f>
        <v>0</v>
      </c>
      <c r="H833" s="99">
        <f>COUNTIFS(常规版本稳定性测试结果!$X$5:$X$2318,汇总!$B833,常规版本稳定性测试结果!$X$5:$X$2318,$B833,常规版本稳定性测试结果!$D$5:$D$2318,汇总!$C833,常规版本稳定性测试结果!$E$5:$E$2318,"FBU")</f>
        <v>0</v>
      </c>
      <c r="I833" s="99">
        <f>COUNTIFS(常规版本稳定性测试结果!$X$5:$X$2318,汇总!$B833,常规版本稳定性测试结果!$X$5:$X$2318,$B833,常规版本稳定性测试结果!$D$5:$D$2318,汇总!$C833,常规版本稳定性测试结果!$E$5:$E$2318,"LinuxPC")</f>
        <v>0</v>
      </c>
      <c r="J833" s="99">
        <f>COUNTIFS(常规版本稳定性测试结果!$X$5:$X$2318,汇总!$B833,常规版本稳定性测试结果!$X$5:$X$2318,$B833,常规版本稳定性测试结果!$D$5:$D$2318,汇总!$C833,常规版本稳定性测试结果!$E$5:$E$2318,"Monkey")</f>
        <v>0</v>
      </c>
    </row>
    <row r="834" spans="2:10">
      <c r="B834" s="116">
        <v>43919</v>
      </c>
      <c r="C834" s="115" t="s">
        <v>101</v>
      </c>
      <c r="D834" s="97">
        <f>COUNTIFS(常规版本稳定性测试结果!$X$5:$X$2318,汇总!$B834,常规版本稳定性测试结果!$X$5:$X$2318,$B834,常规版本稳定性测试结果!$D$5:$D$2318,汇总!$C834)</f>
        <v>0</v>
      </c>
      <c r="E834" s="97">
        <f>COUNTIFS(常规版本稳定性测试结果!$X$5:$X$2318,汇总!$B834,常规版本稳定性测试结果!$X$5:$X$2318,$B834,常规版本稳定性测试结果!$D$5:$D$2318,汇总!$C834,常规版本稳定性测试结果!$AH$5:$AH$2318,"OK")</f>
        <v>0</v>
      </c>
      <c r="F834" s="98">
        <f>COUNTIFS(常规版本稳定性测试结果!$X$5:$X$2318,汇总!$B834,常规版本稳定性测试结果!$X$5:$X$2318,$B834,常规版本稳定性测试结果!$D$5:$D$2318,汇总!$C834,常规版本稳定性测试结果!$AH$5:$AH$2318,"NG")</f>
        <v>0</v>
      </c>
      <c r="G834" s="99">
        <f>COUNTIFS(常规版本稳定性测试结果!$X$5:$X$2318,汇总!$B834,常规版本稳定性测试结果!$X$5:$X$2318,$B834,常规版本稳定性测试结果!$D$5:$D$2318,汇总!$C834,常规版本稳定性测试结果!$E$5:$E$2318,"JV")</f>
        <v>0</v>
      </c>
      <c r="H834" s="99">
        <f>COUNTIFS(常规版本稳定性测试结果!$X$5:$X$2318,汇总!$B834,常规版本稳定性测试结果!$X$5:$X$2318,$B834,常规版本稳定性测试结果!$D$5:$D$2318,汇总!$C834,常规版本稳定性测试结果!$E$5:$E$2318,"FBU")</f>
        <v>0</v>
      </c>
      <c r="I834" s="99">
        <f>COUNTIFS(常规版本稳定性测试结果!$X$5:$X$2318,汇总!$B834,常规版本稳定性测试结果!$X$5:$X$2318,$B834,常规版本稳定性测试结果!$D$5:$D$2318,汇总!$C834,常规版本稳定性测试结果!$E$5:$E$2318,"LinuxPC")</f>
        <v>0</v>
      </c>
      <c r="J834" s="99">
        <f>COUNTIFS(常规版本稳定性测试结果!$X$5:$X$2318,汇总!$B834,常规版本稳定性测试结果!$X$5:$X$2318,$B834,常规版本稳定性测试结果!$D$5:$D$2318,汇总!$C834,常规版本稳定性测试结果!$E$5:$E$2318,"Monkey")</f>
        <v>0</v>
      </c>
    </row>
    <row r="835" spans="2:10">
      <c r="B835" s="116">
        <v>43919</v>
      </c>
      <c r="C835" s="115" t="s">
        <v>102</v>
      </c>
      <c r="D835" s="97">
        <f>COUNTIFS(常规版本稳定性测试结果!$X$5:$X$2318,汇总!$B835,常规版本稳定性测试结果!$X$5:$X$2318,$B835,常规版本稳定性测试结果!$D$5:$D$2318,汇总!$C835)</f>
        <v>0</v>
      </c>
      <c r="E835" s="97">
        <f>COUNTIFS(常规版本稳定性测试结果!$X$5:$X$2318,汇总!$B835,常规版本稳定性测试结果!$X$5:$X$2318,$B835,常规版本稳定性测试结果!$D$5:$D$2318,汇总!$C835,常规版本稳定性测试结果!$AH$5:$AH$2318,"OK")</f>
        <v>0</v>
      </c>
      <c r="F835" s="98">
        <f>COUNTIFS(常规版本稳定性测试结果!$X$5:$X$2318,汇总!$B835,常规版本稳定性测试结果!$X$5:$X$2318,$B835,常规版本稳定性测试结果!$D$5:$D$2318,汇总!$C835,常规版本稳定性测试结果!$AH$5:$AH$2318,"NG")</f>
        <v>0</v>
      </c>
      <c r="G835" s="99">
        <f>COUNTIFS(常规版本稳定性测试结果!$X$5:$X$2318,汇总!$B835,常规版本稳定性测试结果!$X$5:$X$2318,$B835,常规版本稳定性测试结果!$D$5:$D$2318,汇总!$C835,常规版本稳定性测试结果!$E$5:$E$2318,"JV")</f>
        <v>0</v>
      </c>
      <c r="H835" s="99">
        <f>COUNTIFS(常规版本稳定性测试结果!$X$5:$X$2318,汇总!$B835,常规版本稳定性测试结果!$X$5:$X$2318,$B835,常规版本稳定性测试结果!$D$5:$D$2318,汇总!$C835,常规版本稳定性测试结果!$E$5:$E$2318,"FBU")</f>
        <v>0</v>
      </c>
      <c r="I835" s="99">
        <f>COUNTIFS(常规版本稳定性测试结果!$X$5:$X$2318,汇总!$B835,常规版本稳定性测试结果!$X$5:$X$2318,$B835,常规版本稳定性测试结果!$D$5:$D$2318,汇总!$C835,常规版本稳定性测试结果!$E$5:$E$2318,"LinuxPC")</f>
        <v>0</v>
      </c>
      <c r="J835" s="99">
        <f>COUNTIFS(常规版本稳定性测试结果!$X$5:$X$2318,汇总!$B835,常规版本稳定性测试结果!$X$5:$X$2318,$B835,常规版本稳定性测试结果!$D$5:$D$2318,汇总!$C835,常规版本稳定性测试结果!$E$5:$E$2318,"Monkey")</f>
        <v>0</v>
      </c>
    </row>
    <row r="836" spans="2:10">
      <c r="B836" s="116">
        <v>43920</v>
      </c>
      <c r="C836" s="115" t="s">
        <v>101</v>
      </c>
      <c r="D836" s="97">
        <f>COUNTIFS(常规版本稳定性测试结果!$X$5:$X$2318,汇总!$B836,常规版本稳定性测试结果!$X$5:$X$2318,$B836,常规版本稳定性测试结果!$D$5:$D$2318,汇总!$C836)</f>
        <v>0</v>
      </c>
      <c r="E836" s="97">
        <f>COUNTIFS(常规版本稳定性测试结果!$X$5:$X$2318,汇总!$B836,常规版本稳定性测试结果!$X$5:$X$2318,$B836,常规版本稳定性测试结果!$D$5:$D$2318,汇总!$C836,常规版本稳定性测试结果!$AH$5:$AH$2318,"OK")</f>
        <v>0</v>
      </c>
      <c r="F836" s="98">
        <f>COUNTIFS(常规版本稳定性测试结果!$X$5:$X$2318,汇总!$B836,常规版本稳定性测试结果!$X$5:$X$2318,$B836,常规版本稳定性测试结果!$D$5:$D$2318,汇总!$C836,常规版本稳定性测试结果!$AH$5:$AH$2318,"NG")</f>
        <v>0</v>
      </c>
      <c r="G836" s="99">
        <f>COUNTIFS(常规版本稳定性测试结果!$X$5:$X$2318,汇总!$B836,常规版本稳定性测试结果!$X$5:$X$2318,$B836,常规版本稳定性测试结果!$D$5:$D$2318,汇总!$C836,常规版本稳定性测试结果!$E$5:$E$2318,"JV")</f>
        <v>0</v>
      </c>
      <c r="H836" s="99">
        <f>COUNTIFS(常规版本稳定性测试结果!$X$5:$X$2318,汇总!$B836,常规版本稳定性测试结果!$X$5:$X$2318,$B836,常规版本稳定性测试结果!$D$5:$D$2318,汇总!$C836,常规版本稳定性测试结果!$E$5:$E$2318,"FBU")</f>
        <v>0</v>
      </c>
      <c r="I836" s="99">
        <f>COUNTIFS(常规版本稳定性测试结果!$X$5:$X$2318,汇总!$B836,常规版本稳定性测试结果!$X$5:$X$2318,$B836,常规版本稳定性测试结果!$D$5:$D$2318,汇总!$C836,常规版本稳定性测试结果!$E$5:$E$2318,"LinuxPC")</f>
        <v>0</v>
      </c>
      <c r="J836" s="99">
        <f>COUNTIFS(常规版本稳定性测试结果!$X$5:$X$2318,汇总!$B836,常规版本稳定性测试结果!$X$5:$X$2318,$B836,常规版本稳定性测试结果!$D$5:$D$2318,汇总!$C836,常规版本稳定性测试结果!$E$5:$E$2318,"Monkey")</f>
        <v>0</v>
      </c>
    </row>
    <row r="837" spans="2:10">
      <c r="B837" s="116">
        <v>43920</v>
      </c>
      <c r="C837" s="115" t="s">
        <v>102</v>
      </c>
      <c r="D837" s="97">
        <f>COUNTIFS(常规版本稳定性测试结果!$X$5:$X$2318,汇总!$B837,常规版本稳定性测试结果!$X$5:$X$2318,$B837,常规版本稳定性测试结果!$D$5:$D$2318,汇总!$C837)</f>
        <v>0</v>
      </c>
      <c r="E837" s="97">
        <f>COUNTIFS(常规版本稳定性测试结果!$X$5:$X$2318,汇总!$B837,常规版本稳定性测试结果!$X$5:$X$2318,$B837,常规版本稳定性测试结果!$D$5:$D$2318,汇总!$C837,常规版本稳定性测试结果!$AH$5:$AH$2318,"OK")</f>
        <v>0</v>
      </c>
      <c r="F837" s="98">
        <f>COUNTIFS(常规版本稳定性测试结果!$X$5:$X$2318,汇总!$B837,常规版本稳定性测试结果!$X$5:$X$2318,$B837,常规版本稳定性测试结果!$D$5:$D$2318,汇总!$C837,常规版本稳定性测试结果!$AH$5:$AH$2318,"NG")</f>
        <v>0</v>
      </c>
      <c r="G837" s="99">
        <f>COUNTIFS(常规版本稳定性测试结果!$X$5:$X$2318,汇总!$B837,常规版本稳定性测试结果!$X$5:$X$2318,$B837,常规版本稳定性测试结果!$D$5:$D$2318,汇总!$C837,常规版本稳定性测试结果!$E$5:$E$2318,"JV")</f>
        <v>0</v>
      </c>
      <c r="H837" s="99">
        <f>COUNTIFS(常规版本稳定性测试结果!$X$5:$X$2318,汇总!$B837,常规版本稳定性测试结果!$X$5:$X$2318,$B837,常规版本稳定性测试结果!$D$5:$D$2318,汇总!$C837,常规版本稳定性测试结果!$E$5:$E$2318,"FBU")</f>
        <v>0</v>
      </c>
      <c r="I837" s="99">
        <f>COUNTIFS(常规版本稳定性测试结果!$X$5:$X$2318,汇总!$B837,常规版本稳定性测试结果!$X$5:$X$2318,$B837,常规版本稳定性测试结果!$D$5:$D$2318,汇总!$C837,常规版本稳定性测试结果!$E$5:$E$2318,"LinuxPC")</f>
        <v>0</v>
      </c>
      <c r="J837" s="99">
        <f>COUNTIFS(常规版本稳定性测试结果!$X$5:$X$2318,汇总!$B837,常规版本稳定性测试结果!$X$5:$X$2318,$B837,常规版本稳定性测试结果!$D$5:$D$2318,汇总!$C837,常规版本稳定性测试结果!$E$5:$E$2318,"Monkey")</f>
        <v>0</v>
      </c>
    </row>
    <row r="838" spans="2:10">
      <c r="B838" s="116">
        <v>43921</v>
      </c>
      <c r="C838" s="115" t="s">
        <v>101</v>
      </c>
      <c r="D838" s="97">
        <f>COUNTIFS(常规版本稳定性测试结果!$X$5:$X$2318,汇总!$B838,常规版本稳定性测试结果!$X$5:$X$2318,$B838,常规版本稳定性测试结果!$D$5:$D$2318,汇总!$C838)</f>
        <v>0</v>
      </c>
      <c r="E838" s="97">
        <f>COUNTIFS(常规版本稳定性测试结果!$X$5:$X$2318,汇总!$B838,常规版本稳定性测试结果!$X$5:$X$2318,$B838,常规版本稳定性测试结果!$D$5:$D$2318,汇总!$C838,常规版本稳定性测试结果!$AH$5:$AH$2318,"OK")</f>
        <v>0</v>
      </c>
      <c r="F838" s="98">
        <f>COUNTIFS(常规版本稳定性测试结果!$X$5:$X$2318,汇总!$B838,常规版本稳定性测试结果!$X$5:$X$2318,$B838,常规版本稳定性测试结果!$D$5:$D$2318,汇总!$C838,常规版本稳定性测试结果!$AH$5:$AH$2318,"NG")</f>
        <v>0</v>
      </c>
      <c r="G838" s="99">
        <f>COUNTIFS(常规版本稳定性测试结果!$X$5:$X$2318,汇总!$B838,常规版本稳定性测试结果!$X$5:$X$2318,$B838,常规版本稳定性测试结果!$D$5:$D$2318,汇总!$C838,常规版本稳定性测试结果!$E$5:$E$2318,"JV")</f>
        <v>0</v>
      </c>
      <c r="H838" s="99">
        <f>COUNTIFS(常规版本稳定性测试结果!$X$5:$X$2318,汇总!$B838,常规版本稳定性测试结果!$X$5:$X$2318,$B838,常规版本稳定性测试结果!$D$5:$D$2318,汇总!$C838,常规版本稳定性测试结果!$E$5:$E$2318,"FBU")</f>
        <v>0</v>
      </c>
      <c r="I838" s="99">
        <f>COUNTIFS(常规版本稳定性测试结果!$X$5:$X$2318,汇总!$B838,常规版本稳定性测试结果!$X$5:$X$2318,$B838,常规版本稳定性测试结果!$D$5:$D$2318,汇总!$C838,常规版本稳定性测试结果!$E$5:$E$2318,"LinuxPC")</f>
        <v>0</v>
      </c>
      <c r="J838" s="99">
        <f>COUNTIFS(常规版本稳定性测试结果!$X$5:$X$2318,汇总!$B838,常规版本稳定性测试结果!$X$5:$X$2318,$B838,常规版本稳定性测试结果!$D$5:$D$2318,汇总!$C838,常规版本稳定性测试结果!$E$5:$E$2318,"Monkey")</f>
        <v>0</v>
      </c>
    </row>
    <row r="839" spans="2:10">
      <c r="B839" s="116">
        <v>43921</v>
      </c>
      <c r="C839" s="115" t="s">
        <v>102</v>
      </c>
      <c r="D839" s="97">
        <f>COUNTIFS(常规版本稳定性测试结果!$X$5:$X$2318,汇总!$B839,常规版本稳定性测试结果!$X$5:$X$2318,$B839,常规版本稳定性测试结果!$D$5:$D$2318,汇总!$C839)</f>
        <v>0</v>
      </c>
      <c r="E839" s="97">
        <f>COUNTIFS(常规版本稳定性测试结果!$X$5:$X$2318,汇总!$B839,常规版本稳定性测试结果!$X$5:$X$2318,$B839,常规版本稳定性测试结果!$D$5:$D$2318,汇总!$C839,常规版本稳定性测试结果!$AH$5:$AH$2318,"OK")</f>
        <v>0</v>
      </c>
      <c r="F839" s="98">
        <f>COUNTIFS(常规版本稳定性测试结果!$X$5:$X$2318,汇总!$B839,常规版本稳定性测试结果!$X$5:$X$2318,$B839,常规版本稳定性测试结果!$D$5:$D$2318,汇总!$C839,常规版本稳定性测试结果!$AH$5:$AH$2318,"NG")</f>
        <v>0</v>
      </c>
      <c r="G839" s="99">
        <f>COUNTIFS(常规版本稳定性测试结果!$X$5:$X$2318,汇总!$B839,常规版本稳定性测试结果!$X$5:$X$2318,$B839,常规版本稳定性测试结果!$D$5:$D$2318,汇总!$C839,常规版本稳定性测试结果!$E$5:$E$2318,"JV")</f>
        <v>0</v>
      </c>
      <c r="H839" s="99">
        <f>COUNTIFS(常规版本稳定性测试结果!$X$5:$X$2318,汇总!$B839,常规版本稳定性测试结果!$X$5:$X$2318,$B839,常规版本稳定性测试结果!$D$5:$D$2318,汇总!$C839,常规版本稳定性测试结果!$E$5:$E$2318,"FBU")</f>
        <v>0</v>
      </c>
      <c r="I839" s="99">
        <f>COUNTIFS(常规版本稳定性测试结果!$X$5:$X$2318,汇总!$B839,常规版本稳定性测试结果!$X$5:$X$2318,$B839,常规版本稳定性测试结果!$D$5:$D$2318,汇总!$C839,常规版本稳定性测试结果!$E$5:$E$2318,"LinuxPC")</f>
        <v>0</v>
      </c>
      <c r="J839" s="99">
        <f>COUNTIFS(常规版本稳定性测试结果!$X$5:$X$2318,汇总!$B839,常规版本稳定性测试结果!$X$5:$X$2318,$B839,常规版本稳定性测试结果!$D$5:$D$2318,汇总!$C839,常规版本稳定性测试结果!$E$5:$E$2318,"Monkey")</f>
        <v>0</v>
      </c>
    </row>
    <row r="840" spans="2:10">
      <c r="B840" s="114">
        <v>43922</v>
      </c>
      <c r="C840" s="115" t="s">
        <v>100</v>
      </c>
      <c r="D840" s="97">
        <f>COUNTIFS(常规版本稳定性测试结果!$X$5:$X$2318,汇总!$B840,常规版本稳定性测试结果!$X$5:$X$2318,$B840,常规版本稳定性测试结果!$D$5:$D$2318,汇总!$C840)</f>
        <v>0</v>
      </c>
      <c r="E840" s="97">
        <f>COUNTIFS(常规版本稳定性测试结果!$X$5:$X$2318,汇总!$B840,常规版本稳定性测试结果!$X$5:$X$2318,$B840,常规版本稳定性测试结果!$D$5:$D$2318,汇总!$C840,常规版本稳定性测试结果!$AH$5:$AH$2318,"OK")</f>
        <v>0</v>
      </c>
      <c r="F840" s="98">
        <f>COUNTIFS(常规版本稳定性测试结果!$X$5:$X$2318,汇总!$B840,常规版本稳定性测试结果!$X$5:$X$2318,$B840,常规版本稳定性测试结果!$D$5:$D$2318,汇总!$C840,常规版本稳定性测试结果!$AH$5:$AH$2318,"NG")</f>
        <v>0</v>
      </c>
      <c r="G840" s="99">
        <f>COUNTIFS(常规版本稳定性测试结果!$X$5:$X$2318,汇总!$B840,常规版本稳定性测试结果!$X$5:$X$2318,$B840,常规版本稳定性测试结果!$D$5:$D$2318,汇总!$C840,常规版本稳定性测试结果!$E$5:$E$2318,"JV")</f>
        <v>0</v>
      </c>
      <c r="H840" s="99">
        <f>COUNTIFS(常规版本稳定性测试结果!$X$5:$X$2318,汇总!$B840,常规版本稳定性测试结果!$X$5:$X$2318,$B840,常规版本稳定性测试结果!$D$5:$D$2318,汇总!$C840,常规版本稳定性测试结果!$E$5:$E$2318,"FBU")</f>
        <v>0</v>
      </c>
      <c r="I840" s="99">
        <f>COUNTIFS(常规版本稳定性测试结果!$X$5:$X$2318,汇总!$B840,常规版本稳定性测试结果!$X$5:$X$2318,$B840,常规版本稳定性测试结果!$D$5:$D$2318,汇总!$C840,常规版本稳定性测试结果!$E$5:$E$2318,"LinuxPC")</f>
        <v>0</v>
      </c>
      <c r="J840" s="99">
        <f>COUNTIFS(常规版本稳定性测试结果!$X$5:$X$2318,汇总!$B840,常规版本稳定性测试结果!$X$5:$X$2318,$B840,常规版本稳定性测试结果!$D$5:$D$2318,汇总!$C840,常规版本稳定性测试结果!$E$5:$E$2318,"Monkey")</f>
        <v>0</v>
      </c>
    </row>
    <row r="841" spans="2:10">
      <c r="B841" s="116">
        <v>43922</v>
      </c>
      <c r="C841" s="115" t="s">
        <v>103</v>
      </c>
      <c r="D841" s="97">
        <f>COUNTIFS(常规版本稳定性测试结果!$X$5:$X$2318,汇总!$B841,常规版本稳定性测试结果!$X$5:$X$2318,$B841,常规版本稳定性测试结果!$D$5:$D$2318,汇总!$C841)</f>
        <v>0</v>
      </c>
      <c r="E841" s="97">
        <f>COUNTIFS(常规版本稳定性测试结果!$X$5:$X$2318,汇总!$B841,常规版本稳定性测试结果!$X$5:$X$2318,$B841,常规版本稳定性测试结果!$D$5:$D$2318,汇总!$C841,常规版本稳定性测试结果!$AH$5:$AH$2318,"OK")</f>
        <v>0</v>
      </c>
      <c r="F841" s="98">
        <f>COUNTIFS(常规版本稳定性测试结果!$X$5:$X$2318,汇总!$B841,常规版本稳定性测试结果!$X$5:$X$2318,$B841,常规版本稳定性测试结果!$D$5:$D$2318,汇总!$C841,常规版本稳定性测试结果!$AH$5:$AH$2318,"NG")</f>
        <v>0</v>
      </c>
      <c r="G841" s="99">
        <f>COUNTIFS(常规版本稳定性测试结果!$X$5:$X$2318,汇总!$B841,常规版本稳定性测试结果!$X$5:$X$2318,$B841,常规版本稳定性测试结果!$D$5:$D$2318,汇总!$C841,常规版本稳定性测试结果!$E$5:$E$2318,"JV")</f>
        <v>0</v>
      </c>
      <c r="H841" s="99">
        <f>COUNTIFS(常规版本稳定性测试结果!$X$5:$X$2318,汇总!$B841,常规版本稳定性测试结果!$X$5:$X$2318,$B841,常规版本稳定性测试结果!$D$5:$D$2318,汇总!$C841,常规版本稳定性测试结果!$E$5:$E$2318,"FBU")</f>
        <v>0</v>
      </c>
      <c r="I841" s="99">
        <f>COUNTIFS(常规版本稳定性测试结果!$X$5:$X$2318,汇总!$B841,常规版本稳定性测试结果!$X$5:$X$2318,$B841,常规版本稳定性测试结果!$D$5:$D$2318,汇总!$C841,常规版本稳定性测试结果!$E$5:$E$2318,"LinuxPC")</f>
        <v>0</v>
      </c>
      <c r="J841" s="99">
        <f>COUNTIFS(常规版本稳定性测试结果!$X$5:$X$2318,汇总!$B841,常规版本稳定性测试结果!$X$5:$X$2318,$B841,常规版本稳定性测试结果!$D$5:$D$2318,汇总!$C841,常规版本稳定性测试结果!$E$5:$E$2318,"Monkey")</f>
        <v>0</v>
      </c>
    </row>
    <row r="842" spans="2:10">
      <c r="B842" s="114">
        <v>43923</v>
      </c>
      <c r="C842" s="115" t="s">
        <v>102</v>
      </c>
      <c r="D842" s="97">
        <f>COUNTIFS(常规版本稳定性测试结果!$X$5:$X$2318,汇总!$B842,常规版本稳定性测试结果!$X$5:$X$2318,$B842,常规版本稳定性测试结果!$D$5:$D$2318,汇总!$C842)</f>
        <v>0</v>
      </c>
      <c r="E842" s="97">
        <f>COUNTIFS(常规版本稳定性测试结果!$X$5:$X$2318,汇总!$B842,常规版本稳定性测试结果!$X$5:$X$2318,$B842,常规版本稳定性测试结果!$D$5:$D$2318,汇总!$C842,常规版本稳定性测试结果!$AH$5:$AH$2318,"OK")</f>
        <v>0</v>
      </c>
      <c r="F842" s="98">
        <f>COUNTIFS(常规版本稳定性测试结果!$X$5:$X$2318,汇总!$B842,常规版本稳定性测试结果!$X$5:$X$2318,$B842,常规版本稳定性测试结果!$D$5:$D$2318,汇总!$C842,常规版本稳定性测试结果!$AH$5:$AH$2318,"NG")</f>
        <v>0</v>
      </c>
      <c r="G842" s="99">
        <f>COUNTIFS(常规版本稳定性测试结果!$X$5:$X$2318,汇总!$B842,常规版本稳定性测试结果!$X$5:$X$2318,$B842,常规版本稳定性测试结果!$D$5:$D$2318,汇总!$C842,常规版本稳定性测试结果!$E$5:$E$2318,"JV")</f>
        <v>0</v>
      </c>
      <c r="H842" s="99">
        <f>COUNTIFS(常规版本稳定性测试结果!$X$5:$X$2318,汇总!$B842,常规版本稳定性测试结果!$X$5:$X$2318,$B842,常规版本稳定性测试结果!$D$5:$D$2318,汇总!$C842,常规版本稳定性测试结果!$E$5:$E$2318,"FBU")</f>
        <v>0</v>
      </c>
      <c r="I842" s="99">
        <f>COUNTIFS(常规版本稳定性测试结果!$X$5:$X$2318,汇总!$B842,常规版本稳定性测试结果!$X$5:$X$2318,$B842,常规版本稳定性测试结果!$D$5:$D$2318,汇总!$C842,常规版本稳定性测试结果!$E$5:$E$2318,"LinuxPC")</f>
        <v>0</v>
      </c>
      <c r="J842" s="99">
        <f>COUNTIFS(常规版本稳定性测试结果!$X$5:$X$2318,汇总!$B842,常规版本稳定性测试结果!$X$5:$X$2318,$B842,常规版本稳定性测试结果!$D$5:$D$2318,汇总!$C842,常规版本稳定性测试结果!$E$5:$E$2318,"Monkey")</f>
        <v>0</v>
      </c>
    </row>
    <row r="843" spans="2:10">
      <c r="B843" s="116">
        <v>43923</v>
      </c>
      <c r="C843" s="115" t="s">
        <v>101</v>
      </c>
      <c r="D843" s="97">
        <f>COUNTIFS(常规版本稳定性测试结果!$X$5:$X$2318,汇总!$B843,常规版本稳定性测试结果!$X$5:$X$2318,$B843,常规版本稳定性测试结果!$D$5:$D$2318,汇总!$C843)</f>
        <v>0</v>
      </c>
      <c r="E843" s="97">
        <f>COUNTIFS(常规版本稳定性测试结果!$X$5:$X$2318,汇总!$B843,常规版本稳定性测试结果!$X$5:$X$2318,$B843,常规版本稳定性测试结果!$D$5:$D$2318,汇总!$C843,常规版本稳定性测试结果!$AH$5:$AH$2318,"OK")</f>
        <v>0</v>
      </c>
      <c r="F843" s="98">
        <f>COUNTIFS(常规版本稳定性测试结果!$X$5:$X$2318,汇总!$B843,常规版本稳定性测试结果!$X$5:$X$2318,$B843,常规版本稳定性测试结果!$D$5:$D$2318,汇总!$C843,常规版本稳定性测试结果!$AH$5:$AH$2318,"NG")</f>
        <v>0</v>
      </c>
      <c r="G843" s="99">
        <f>COUNTIFS(常规版本稳定性测试结果!$X$5:$X$2318,汇总!$B843,常规版本稳定性测试结果!$X$5:$X$2318,$B843,常规版本稳定性测试结果!$D$5:$D$2318,汇总!$C843,常规版本稳定性测试结果!$E$5:$E$2318,"JV")</f>
        <v>0</v>
      </c>
      <c r="H843" s="99">
        <f>COUNTIFS(常规版本稳定性测试结果!$X$5:$X$2318,汇总!$B843,常规版本稳定性测试结果!$X$5:$X$2318,$B843,常规版本稳定性测试结果!$D$5:$D$2318,汇总!$C843,常规版本稳定性测试结果!$E$5:$E$2318,"FBU")</f>
        <v>0</v>
      </c>
      <c r="I843" s="99">
        <f>COUNTIFS(常规版本稳定性测试结果!$X$5:$X$2318,汇总!$B843,常规版本稳定性测试结果!$X$5:$X$2318,$B843,常规版本稳定性测试结果!$D$5:$D$2318,汇总!$C843,常规版本稳定性测试结果!$E$5:$E$2318,"LinuxPC")</f>
        <v>0</v>
      </c>
      <c r="J843" s="99">
        <f>COUNTIFS(常规版本稳定性测试结果!$X$5:$X$2318,汇总!$B843,常规版本稳定性测试结果!$X$5:$X$2318,$B843,常规版本稳定性测试结果!$D$5:$D$2318,汇总!$C843,常规版本稳定性测试结果!$E$5:$E$2318,"Monkey")</f>
        <v>0</v>
      </c>
    </row>
    <row r="844" spans="2:10">
      <c r="B844" s="114">
        <v>43924</v>
      </c>
      <c r="C844" s="115" t="s">
        <v>102</v>
      </c>
      <c r="D844" s="97">
        <f>COUNTIFS(常规版本稳定性测试结果!$X$5:$X$2318,汇总!$B844,常规版本稳定性测试结果!$X$5:$X$2318,$B844,常规版本稳定性测试结果!$D$5:$D$2318,汇总!$C844)</f>
        <v>0</v>
      </c>
      <c r="E844" s="97">
        <f>COUNTIFS(常规版本稳定性测试结果!$X$5:$X$2318,汇总!$B844,常规版本稳定性测试结果!$X$5:$X$2318,$B844,常规版本稳定性测试结果!$D$5:$D$2318,汇总!$C844,常规版本稳定性测试结果!$AH$5:$AH$2318,"OK")</f>
        <v>0</v>
      </c>
      <c r="F844" s="98">
        <f>COUNTIFS(常规版本稳定性测试结果!$X$5:$X$2318,汇总!$B844,常规版本稳定性测试结果!$X$5:$X$2318,$B844,常规版本稳定性测试结果!$D$5:$D$2318,汇总!$C844,常规版本稳定性测试结果!$AH$5:$AH$2318,"NG")</f>
        <v>0</v>
      </c>
      <c r="G844" s="99">
        <f>COUNTIFS(常规版本稳定性测试结果!$X$5:$X$2318,汇总!$B844,常规版本稳定性测试结果!$X$5:$X$2318,$B844,常规版本稳定性测试结果!$D$5:$D$2318,汇总!$C844,常规版本稳定性测试结果!$E$5:$E$2318,"JV")</f>
        <v>0</v>
      </c>
      <c r="H844" s="99">
        <f>COUNTIFS(常规版本稳定性测试结果!$X$5:$X$2318,汇总!$B844,常规版本稳定性测试结果!$X$5:$X$2318,$B844,常规版本稳定性测试结果!$D$5:$D$2318,汇总!$C844,常规版本稳定性测试结果!$E$5:$E$2318,"FBU")</f>
        <v>0</v>
      </c>
      <c r="I844" s="99">
        <f>COUNTIFS(常规版本稳定性测试结果!$X$5:$X$2318,汇总!$B844,常规版本稳定性测试结果!$X$5:$X$2318,$B844,常规版本稳定性测试结果!$D$5:$D$2318,汇总!$C844,常规版本稳定性测试结果!$E$5:$E$2318,"LinuxPC")</f>
        <v>0</v>
      </c>
      <c r="J844" s="99">
        <f>COUNTIFS(常规版本稳定性测试结果!$X$5:$X$2318,汇总!$B844,常规版本稳定性测试结果!$X$5:$X$2318,$B844,常规版本稳定性测试结果!$D$5:$D$2318,汇总!$C844,常规版本稳定性测试结果!$E$5:$E$2318,"Monkey")</f>
        <v>0</v>
      </c>
    </row>
    <row r="845" spans="2:10">
      <c r="B845" s="116">
        <v>43924</v>
      </c>
      <c r="C845" s="115" t="s">
        <v>101</v>
      </c>
      <c r="D845" s="97">
        <f>COUNTIFS(常规版本稳定性测试结果!$X$5:$X$2318,汇总!$B845,常规版本稳定性测试结果!$X$5:$X$2318,$B845,常规版本稳定性测试结果!$D$5:$D$2318,汇总!$C845)</f>
        <v>0</v>
      </c>
      <c r="E845" s="97">
        <f>COUNTIFS(常规版本稳定性测试结果!$X$5:$X$2318,汇总!$B845,常规版本稳定性测试结果!$X$5:$X$2318,$B845,常规版本稳定性测试结果!$D$5:$D$2318,汇总!$C845,常规版本稳定性测试结果!$AH$5:$AH$2318,"OK")</f>
        <v>0</v>
      </c>
      <c r="F845" s="98">
        <f>COUNTIFS(常规版本稳定性测试结果!$X$5:$X$2318,汇总!$B845,常规版本稳定性测试结果!$X$5:$X$2318,$B845,常规版本稳定性测试结果!$D$5:$D$2318,汇总!$C845,常规版本稳定性测试结果!$AH$5:$AH$2318,"NG")</f>
        <v>0</v>
      </c>
      <c r="G845" s="99">
        <f>COUNTIFS(常规版本稳定性测试结果!$X$5:$X$2318,汇总!$B845,常规版本稳定性测试结果!$X$5:$X$2318,$B845,常规版本稳定性测试结果!$D$5:$D$2318,汇总!$C845,常规版本稳定性测试结果!$E$5:$E$2318,"JV")</f>
        <v>0</v>
      </c>
      <c r="H845" s="99">
        <f>COUNTIFS(常规版本稳定性测试结果!$X$5:$X$2318,汇总!$B845,常规版本稳定性测试结果!$X$5:$X$2318,$B845,常规版本稳定性测试结果!$D$5:$D$2318,汇总!$C845,常规版本稳定性测试结果!$E$5:$E$2318,"FBU")</f>
        <v>0</v>
      </c>
      <c r="I845" s="99">
        <f>COUNTIFS(常规版本稳定性测试结果!$X$5:$X$2318,汇总!$B845,常规版本稳定性测试结果!$X$5:$X$2318,$B845,常规版本稳定性测试结果!$D$5:$D$2318,汇总!$C845,常规版本稳定性测试结果!$E$5:$E$2318,"LinuxPC")</f>
        <v>0</v>
      </c>
      <c r="J845" s="99">
        <f>COUNTIFS(常规版本稳定性测试结果!$X$5:$X$2318,汇总!$B845,常规版本稳定性测试结果!$X$5:$X$2318,$B845,常规版本稳定性测试结果!$D$5:$D$2318,汇总!$C845,常规版本稳定性测试结果!$E$5:$E$2318,"Monkey")</f>
        <v>0</v>
      </c>
    </row>
    <row r="846" spans="2:10">
      <c r="B846" s="116">
        <v>43925</v>
      </c>
      <c r="C846" s="115" t="s">
        <v>102</v>
      </c>
      <c r="D846" s="97">
        <f>COUNTIFS(常规版本稳定性测试结果!$X$5:$X$2318,汇总!$B846,常规版本稳定性测试结果!$X$5:$X$2318,$B846,常规版本稳定性测试结果!$D$5:$D$2318,汇总!$C846)</f>
        <v>0</v>
      </c>
      <c r="E846" s="97">
        <f>COUNTIFS(常规版本稳定性测试结果!$X$5:$X$2318,汇总!$B846,常规版本稳定性测试结果!$X$5:$X$2318,$B846,常规版本稳定性测试结果!$D$5:$D$2318,汇总!$C846,常规版本稳定性测试结果!$AH$5:$AH$2318,"OK")</f>
        <v>0</v>
      </c>
      <c r="F846" s="98">
        <f>COUNTIFS(常规版本稳定性测试结果!$X$5:$X$2318,汇总!$B846,常规版本稳定性测试结果!$X$5:$X$2318,$B846,常规版本稳定性测试结果!$D$5:$D$2318,汇总!$C846,常规版本稳定性测试结果!$AH$5:$AH$2318,"NG")</f>
        <v>0</v>
      </c>
      <c r="G846" s="99">
        <f>COUNTIFS(常规版本稳定性测试结果!$X$5:$X$2318,汇总!$B846,常规版本稳定性测试结果!$X$5:$X$2318,$B846,常规版本稳定性测试结果!$D$5:$D$2318,汇总!$C846,常规版本稳定性测试结果!$E$5:$E$2318,"JV")</f>
        <v>0</v>
      </c>
      <c r="H846" s="99">
        <f>COUNTIFS(常规版本稳定性测试结果!$X$5:$X$2318,汇总!$B846,常规版本稳定性测试结果!$X$5:$X$2318,$B846,常规版本稳定性测试结果!$D$5:$D$2318,汇总!$C846,常规版本稳定性测试结果!$E$5:$E$2318,"FBU")</f>
        <v>0</v>
      </c>
      <c r="I846" s="99">
        <f>COUNTIFS(常规版本稳定性测试结果!$X$5:$X$2318,汇总!$B846,常规版本稳定性测试结果!$X$5:$X$2318,$B846,常规版本稳定性测试结果!$D$5:$D$2318,汇总!$C846,常规版本稳定性测试结果!$E$5:$E$2318,"LinuxPC")</f>
        <v>0</v>
      </c>
      <c r="J846" s="99">
        <f>COUNTIFS(常规版本稳定性测试结果!$X$5:$X$2318,汇总!$B846,常规版本稳定性测试结果!$X$5:$X$2318,$B846,常规版本稳定性测试结果!$D$5:$D$2318,汇总!$C846,常规版本稳定性测试结果!$E$5:$E$2318,"Monkey")</f>
        <v>0</v>
      </c>
    </row>
    <row r="847" spans="2:10">
      <c r="B847" s="116">
        <v>43925</v>
      </c>
      <c r="C847" s="115" t="s">
        <v>101</v>
      </c>
      <c r="D847" s="97">
        <f>COUNTIFS(常规版本稳定性测试结果!$X$5:$X$2318,汇总!$B847,常规版本稳定性测试结果!$X$5:$X$2318,$B847,常规版本稳定性测试结果!$D$5:$D$2318,汇总!$C847)</f>
        <v>0</v>
      </c>
      <c r="E847" s="97">
        <f>COUNTIFS(常规版本稳定性测试结果!$X$5:$X$2318,汇总!$B847,常规版本稳定性测试结果!$X$5:$X$2318,$B847,常规版本稳定性测试结果!$D$5:$D$2318,汇总!$C847,常规版本稳定性测试结果!$AH$5:$AH$2318,"OK")</f>
        <v>0</v>
      </c>
      <c r="F847" s="98">
        <f>COUNTIFS(常规版本稳定性测试结果!$X$5:$X$2318,汇总!$B847,常规版本稳定性测试结果!$X$5:$X$2318,$B847,常规版本稳定性测试结果!$D$5:$D$2318,汇总!$C847,常规版本稳定性测试结果!$AH$5:$AH$2318,"NG")</f>
        <v>0</v>
      </c>
      <c r="G847" s="99">
        <f>COUNTIFS(常规版本稳定性测试结果!$X$5:$X$2318,汇总!$B847,常规版本稳定性测试结果!$X$5:$X$2318,$B847,常规版本稳定性测试结果!$D$5:$D$2318,汇总!$C847,常规版本稳定性测试结果!$E$5:$E$2318,"JV")</f>
        <v>0</v>
      </c>
      <c r="H847" s="99">
        <f>COUNTIFS(常规版本稳定性测试结果!$X$5:$X$2318,汇总!$B847,常规版本稳定性测试结果!$X$5:$X$2318,$B847,常规版本稳定性测试结果!$D$5:$D$2318,汇总!$C847,常规版本稳定性测试结果!$E$5:$E$2318,"FBU")</f>
        <v>0</v>
      </c>
      <c r="I847" s="99">
        <f>COUNTIFS(常规版本稳定性测试结果!$X$5:$X$2318,汇总!$B847,常规版本稳定性测试结果!$X$5:$X$2318,$B847,常规版本稳定性测试结果!$D$5:$D$2318,汇总!$C847,常规版本稳定性测试结果!$E$5:$E$2318,"LinuxPC")</f>
        <v>0</v>
      </c>
      <c r="J847" s="99">
        <f>COUNTIFS(常规版本稳定性测试结果!$X$5:$X$2318,汇总!$B847,常规版本稳定性测试结果!$X$5:$X$2318,$B847,常规版本稳定性测试结果!$D$5:$D$2318,汇总!$C847,常规版本稳定性测试结果!$E$5:$E$2318,"Monkey")</f>
        <v>0</v>
      </c>
    </row>
    <row r="848" spans="2:10">
      <c r="B848" s="116">
        <v>43926</v>
      </c>
      <c r="C848" s="115" t="s">
        <v>102</v>
      </c>
      <c r="D848" s="97">
        <f>COUNTIFS(常规版本稳定性测试结果!$X$5:$X$2318,汇总!$B848,常规版本稳定性测试结果!$X$5:$X$2318,$B848,常规版本稳定性测试结果!$D$5:$D$2318,汇总!$C848)</f>
        <v>0</v>
      </c>
      <c r="E848" s="97">
        <f>COUNTIFS(常规版本稳定性测试结果!$X$5:$X$2318,汇总!$B848,常规版本稳定性测试结果!$X$5:$X$2318,$B848,常规版本稳定性测试结果!$D$5:$D$2318,汇总!$C848,常规版本稳定性测试结果!$AH$5:$AH$2318,"OK")</f>
        <v>0</v>
      </c>
      <c r="F848" s="98">
        <f>COUNTIFS(常规版本稳定性测试结果!$X$5:$X$2318,汇总!$B848,常规版本稳定性测试结果!$X$5:$X$2318,$B848,常规版本稳定性测试结果!$D$5:$D$2318,汇总!$C848,常规版本稳定性测试结果!$AH$5:$AH$2318,"NG")</f>
        <v>0</v>
      </c>
      <c r="G848" s="99">
        <f>COUNTIFS(常规版本稳定性测试结果!$X$5:$X$2318,汇总!$B848,常规版本稳定性测试结果!$X$5:$X$2318,$B848,常规版本稳定性测试结果!$D$5:$D$2318,汇总!$C848,常规版本稳定性测试结果!$E$5:$E$2318,"JV")</f>
        <v>0</v>
      </c>
      <c r="H848" s="99">
        <f>COUNTIFS(常规版本稳定性测试结果!$X$5:$X$2318,汇总!$B848,常规版本稳定性测试结果!$X$5:$X$2318,$B848,常规版本稳定性测试结果!$D$5:$D$2318,汇总!$C848,常规版本稳定性测试结果!$E$5:$E$2318,"FBU")</f>
        <v>0</v>
      </c>
      <c r="I848" s="99">
        <f>COUNTIFS(常规版本稳定性测试结果!$X$5:$X$2318,汇总!$B848,常规版本稳定性测试结果!$X$5:$X$2318,$B848,常规版本稳定性测试结果!$D$5:$D$2318,汇总!$C848,常规版本稳定性测试结果!$E$5:$E$2318,"LinuxPC")</f>
        <v>0</v>
      </c>
      <c r="J848" s="99">
        <f>COUNTIFS(常规版本稳定性测试结果!$X$5:$X$2318,汇总!$B848,常规版本稳定性测试结果!$X$5:$X$2318,$B848,常规版本稳定性测试结果!$D$5:$D$2318,汇总!$C848,常规版本稳定性测试结果!$E$5:$E$2318,"Monkey")</f>
        <v>0</v>
      </c>
    </row>
    <row r="849" spans="2:10">
      <c r="B849" s="116">
        <v>43926</v>
      </c>
      <c r="C849" s="115" t="s">
        <v>101</v>
      </c>
      <c r="D849" s="97">
        <f>COUNTIFS(常规版本稳定性测试结果!$X$5:$X$2318,汇总!$B849,常规版本稳定性测试结果!$X$5:$X$2318,$B849,常规版本稳定性测试结果!$D$5:$D$2318,汇总!$C849)</f>
        <v>0</v>
      </c>
      <c r="E849" s="97">
        <f>COUNTIFS(常规版本稳定性测试结果!$X$5:$X$2318,汇总!$B849,常规版本稳定性测试结果!$X$5:$X$2318,$B849,常规版本稳定性测试结果!$D$5:$D$2318,汇总!$C849,常规版本稳定性测试结果!$AH$5:$AH$2318,"OK")</f>
        <v>0</v>
      </c>
      <c r="F849" s="98">
        <f>COUNTIFS(常规版本稳定性测试结果!$X$5:$X$2318,汇总!$B849,常规版本稳定性测试结果!$X$5:$X$2318,$B849,常规版本稳定性测试结果!$D$5:$D$2318,汇总!$C849,常规版本稳定性测试结果!$AH$5:$AH$2318,"NG")</f>
        <v>0</v>
      </c>
      <c r="G849" s="99">
        <f>COUNTIFS(常规版本稳定性测试结果!$X$5:$X$2318,汇总!$B849,常规版本稳定性测试结果!$X$5:$X$2318,$B849,常规版本稳定性测试结果!$D$5:$D$2318,汇总!$C849,常规版本稳定性测试结果!$E$5:$E$2318,"JV")</f>
        <v>0</v>
      </c>
      <c r="H849" s="99">
        <f>COUNTIFS(常规版本稳定性测试结果!$X$5:$X$2318,汇总!$B849,常规版本稳定性测试结果!$X$5:$X$2318,$B849,常规版本稳定性测试结果!$D$5:$D$2318,汇总!$C849,常规版本稳定性测试结果!$E$5:$E$2318,"FBU")</f>
        <v>0</v>
      </c>
      <c r="I849" s="99">
        <f>COUNTIFS(常规版本稳定性测试结果!$X$5:$X$2318,汇总!$B849,常规版本稳定性测试结果!$X$5:$X$2318,$B849,常规版本稳定性测试结果!$D$5:$D$2318,汇总!$C849,常规版本稳定性测试结果!$E$5:$E$2318,"LinuxPC")</f>
        <v>0</v>
      </c>
      <c r="J849" s="99">
        <f>COUNTIFS(常规版本稳定性测试结果!$X$5:$X$2318,汇总!$B849,常规版本稳定性测试结果!$X$5:$X$2318,$B849,常规版本稳定性测试结果!$D$5:$D$2318,汇总!$C849,常规版本稳定性测试结果!$E$5:$E$2318,"Monkey")</f>
        <v>0</v>
      </c>
    </row>
    <row r="850" spans="2:10">
      <c r="B850" s="116">
        <v>43927</v>
      </c>
      <c r="C850" s="115" t="s">
        <v>102</v>
      </c>
      <c r="D850" s="97">
        <f>COUNTIFS(常规版本稳定性测试结果!$X$5:$X$2318,汇总!$B850,常规版本稳定性测试结果!$X$5:$X$2318,$B850,常规版本稳定性测试结果!$D$5:$D$2318,汇总!$C850)</f>
        <v>0</v>
      </c>
      <c r="E850" s="97">
        <f>COUNTIFS(常规版本稳定性测试结果!$X$5:$X$2318,汇总!$B850,常规版本稳定性测试结果!$X$5:$X$2318,$B850,常规版本稳定性测试结果!$D$5:$D$2318,汇总!$C850,常规版本稳定性测试结果!$AH$5:$AH$2318,"OK")</f>
        <v>0</v>
      </c>
      <c r="F850" s="98">
        <f>COUNTIFS(常规版本稳定性测试结果!$X$5:$X$2318,汇总!$B850,常规版本稳定性测试结果!$X$5:$X$2318,$B850,常规版本稳定性测试结果!$D$5:$D$2318,汇总!$C850,常规版本稳定性测试结果!$AH$5:$AH$2318,"NG")</f>
        <v>0</v>
      </c>
      <c r="G850" s="99">
        <f>COUNTIFS(常规版本稳定性测试结果!$X$5:$X$2318,汇总!$B850,常规版本稳定性测试结果!$X$5:$X$2318,$B850,常规版本稳定性测试结果!$D$5:$D$2318,汇总!$C850,常规版本稳定性测试结果!$E$5:$E$2318,"JV")</f>
        <v>0</v>
      </c>
      <c r="H850" s="99">
        <f>COUNTIFS(常规版本稳定性测试结果!$X$5:$X$2318,汇总!$B850,常规版本稳定性测试结果!$X$5:$X$2318,$B850,常规版本稳定性测试结果!$D$5:$D$2318,汇总!$C850,常规版本稳定性测试结果!$E$5:$E$2318,"FBU")</f>
        <v>0</v>
      </c>
      <c r="I850" s="99">
        <f>COUNTIFS(常规版本稳定性测试结果!$X$5:$X$2318,汇总!$B850,常规版本稳定性测试结果!$X$5:$X$2318,$B850,常规版本稳定性测试结果!$D$5:$D$2318,汇总!$C850,常规版本稳定性测试结果!$E$5:$E$2318,"LinuxPC")</f>
        <v>0</v>
      </c>
      <c r="J850" s="99">
        <f>COUNTIFS(常规版本稳定性测试结果!$X$5:$X$2318,汇总!$B850,常规版本稳定性测试结果!$X$5:$X$2318,$B850,常规版本稳定性测试结果!$D$5:$D$2318,汇总!$C850,常规版本稳定性测试结果!$E$5:$E$2318,"Monkey")</f>
        <v>0</v>
      </c>
    </row>
    <row r="851" spans="2:10">
      <c r="B851" s="116">
        <v>43927</v>
      </c>
      <c r="C851" s="115" t="s">
        <v>101</v>
      </c>
      <c r="D851" s="97">
        <f>COUNTIFS(常规版本稳定性测试结果!$X$5:$X$2318,汇总!$B851,常规版本稳定性测试结果!$X$5:$X$2318,$B851,常规版本稳定性测试结果!$D$5:$D$2318,汇总!$C851)</f>
        <v>0</v>
      </c>
      <c r="E851" s="97">
        <f>COUNTIFS(常规版本稳定性测试结果!$X$5:$X$2318,汇总!$B851,常规版本稳定性测试结果!$X$5:$X$2318,$B851,常规版本稳定性测试结果!$D$5:$D$2318,汇总!$C851,常规版本稳定性测试结果!$AH$5:$AH$2318,"OK")</f>
        <v>0</v>
      </c>
      <c r="F851" s="98">
        <f>COUNTIFS(常规版本稳定性测试结果!$X$5:$X$2318,汇总!$B851,常规版本稳定性测试结果!$X$5:$X$2318,$B851,常规版本稳定性测试结果!$D$5:$D$2318,汇总!$C851,常规版本稳定性测试结果!$AH$5:$AH$2318,"NG")</f>
        <v>0</v>
      </c>
      <c r="G851" s="99">
        <f>COUNTIFS(常规版本稳定性测试结果!$X$5:$X$2318,汇总!$B851,常规版本稳定性测试结果!$X$5:$X$2318,$B851,常规版本稳定性测试结果!$D$5:$D$2318,汇总!$C851,常规版本稳定性测试结果!$E$5:$E$2318,"JV")</f>
        <v>0</v>
      </c>
      <c r="H851" s="99">
        <f>COUNTIFS(常规版本稳定性测试结果!$X$5:$X$2318,汇总!$B851,常规版本稳定性测试结果!$X$5:$X$2318,$B851,常规版本稳定性测试结果!$D$5:$D$2318,汇总!$C851,常规版本稳定性测试结果!$E$5:$E$2318,"FBU")</f>
        <v>0</v>
      </c>
      <c r="I851" s="99">
        <f>COUNTIFS(常规版本稳定性测试结果!$X$5:$X$2318,汇总!$B851,常规版本稳定性测试结果!$X$5:$X$2318,$B851,常规版本稳定性测试结果!$D$5:$D$2318,汇总!$C851,常规版本稳定性测试结果!$E$5:$E$2318,"LinuxPC")</f>
        <v>0</v>
      </c>
      <c r="J851" s="99">
        <f>COUNTIFS(常规版本稳定性测试结果!$X$5:$X$2318,汇总!$B851,常规版本稳定性测试结果!$X$5:$X$2318,$B851,常规版本稳定性测试结果!$D$5:$D$2318,汇总!$C851,常规版本稳定性测试结果!$E$5:$E$2318,"Monkey")</f>
        <v>0</v>
      </c>
    </row>
    <row r="852" spans="2:10">
      <c r="B852" s="116">
        <v>43928</v>
      </c>
      <c r="C852" s="115" t="s">
        <v>102</v>
      </c>
      <c r="D852" s="97">
        <f>COUNTIFS(常规版本稳定性测试结果!$X$5:$X$2318,汇总!$B852,常规版本稳定性测试结果!$X$5:$X$2318,$B852,常规版本稳定性测试结果!$D$5:$D$2318,汇总!$C852)</f>
        <v>0</v>
      </c>
      <c r="E852" s="97">
        <f>COUNTIFS(常规版本稳定性测试结果!$X$5:$X$2318,汇总!$B852,常规版本稳定性测试结果!$X$5:$X$2318,$B852,常规版本稳定性测试结果!$D$5:$D$2318,汇总!$C852,常规版本稳定性测试结果!$AH$5:$AH$2318,"OK")</f>
        <v>0</v>
      </c>
      <c r="F852" s="98">
        <f>COUNTIFS(常规版本稳定性测试结果!$X$5:$X$2318,汇总!$B852,常规版本稳定性测试结果!$X$5:$X$2318,$B852,常规版本稳定性测试结果!$D$5:$D$2318,汇总!$C852,常规版本稳定性测试结果!$AH$5:$AH$2318,"NG")</f>
        <v>0</v>
      </c>
      <c r="G852" s="99">
        <f>COUNTIFS(常规版本稳定性测试结果!$X$5:$X$2318,汇总!$B852,常规版本稳定性测试结果!$X$5:$X$2318,$B852,常规版本稳定性测试结果!$D$5:$D$2318,汇总!$C852,常规版本稳定性测试结果!$E$5:$E$2318,"JV")</f>
        <v>0</v>
      </c>
      <c r="H852" s="99">
        <f>COUNTIFS(常规版本稳定性测试结果!$X$5:$X$2318,汇总!$B852,常规版本稳定性测试结果!$X$5:$X$2318,$B852,常规版本稳定性测试结果!$D$5:$D$2318,汇总!$C852,常规版本稳定性测试结果!$E$5:$E$2318,"FBU")</f>
        <v>0</v>
      </c>
      <c r="I852" s="99">
        <f>COUNTIFS(常规版本稳定性测试结果!$X$5:$X$2318,汇总!$B852,常规版本稳定性测试结果!$X$5:$X$2318,$B852,常规版本稳定性测试结果!$D$5:$D$2318,汇总!$C852,常规版本稳定性测试结果!$E$5:$E$2318,"LinuxPC")</f>
        <v>0</v>
      </c>
      <c r="J852" s="99">
        <f>COUNTIFS(常规版本稳定性测试结果!$X$5:$X$2318,汇总!$B852,常规版本稳定性测试结果!$X$5:$X$2318,$B852,常规版本稳定性测试结果!$D$5:$D$2318,汇总!$C852,常规版本稳定性测试结果!$E$5:$E$2318,"Monkey")</f>
        <v>0</v>
      </c>
    </row>
    <row r="853" spans="2:10">
      <c r="B853" s="116">
        <v>43928</v>
      </c>
      <c r="C853" s="115" t="s">
        <v>101</v>
      </c>
      <c r="D853" s="97">
        <f>COUNTIFS(常规版本稳定性测试结果!$X$5:$X$2318,汇总!$B853,常规版本稳定性测试结果!$X$5:$X$2318,$B853,常规版本稳定性测试结果!$D$5:$D$2318,汇总!$C853)</f>
        <v>0</v>
      </c>
      <c r="E853" s="97">
        <f>COUNTIFS(常规版本稳定性测试结果!$X$5:$X$2318,汇总!$B853,常规版本稳定性测试结果!$X$5:$X$2318,$B853,常规版本稳定性测试结果!$D$5:$D$2318,汇总!$C853,常规版本稳定性测试结果!$AH$5:$AH$2318,"OK")</f>
        <v>0</v>
      </c>
      <c r="F853" s="98">
        <f>COUNTIFS(常规版本稳定性测试结果!$X$5:$X$2318,汇总!$B853,常规版本稳定性测试结果!$X$5:$X$2318,$B853,常规版本稳定性测试结果!$D$5:$D$2318,汇总!$C853,常规版本稳定性测试结果!$AH$5:$AH$2318,"NG")</f>
        <v>0</v>
      </c>
      <c r="G853" s="99">
        <f>COUNTIFS(常规版本稳定性测试结果!$X$5:$X$2318,汇总!$B853,常规版本稳定性测试结果!$X$5:$X$2318,$B853,常规版本稳定性测试结果!$D$5:$D$2318,汇总!$C853,常规版本稳定性测试结果!$E$5:$E$2318,"JV")</f>
        <v>0</v>
      </c>
      <c r="H853" s="99">
        <f>COUNTIFS(常规版本稳定性测试结果!$X$5:$X$2318,汇总!$B853,常规版本稳定性测试结果!$X$5:$X$2318,$B853,常规版本稳定性测试结果!$D$5:$D$2318,汇总!$C853,常规版本稳定性测试结果!$E$5:$E$2318,"FBU")</f>
        <v>0</v>
      </c>
      <c r="I853" s="99">
        <f>COUNTIFS(常规版本稳定性测试结果!$X$5:$X$2318,汇总!$B853,常规版本稳定性测试结果!$X$5:$X$2318,$B853,常规版本稳定性测试结果!$D$5:$D$2318,汇总!$C853,常规版本稳定性测试结果!$E$5:$E$2318,"LinuxPC")</f>
        <v>0</v>
      </c>
      <c r="J853" s="99">
        <f>COUNTIFS(常规版本稳定性测试结果!$X$5:$X$2318,汇总!$B853,常规版本稳定性测试结果!$X$5:$X$2318,$B853,常规版本稳定性测试结果!$D$5:$D$2318,汇总!$C853,常规版本稳定性测试结果!$E$5:$E$2318,"Monkey")</f>
        <v>0</v>
      </c>
    </row>
    <row r="854" spans="2:10">
      <c r="B854" s="116">
        <v>43929</v>
      </c>
      <c r="C854" s="115" t="s">
        <v>102</v>
      </c>
      <c r="D854" s="97">
        <f>COUNTIFS(常规版本稳定性测试结果!$X$5:$X$2318,汇总!$B854,常规版本稳定性测试结果!$X$5:$X$2318,$B854,常规版本稳定性测试结果!$D$5:$D$2318,汇总!$C854)</f>
        <v>0</v>
      </c>
      <c r="E854" s="97">
        <f>COUNTIFS(常规版本稳定性测试结果!$X$5:$X$2318,汇总!$B854,常规版本稳定性测试结果!$X$5:$X$2318,$B854,常规版本稳定性测试结果!$D$5:$D$2318,汇总!$C854,常规版本稳定性测试结果!$AH$5:$AH$2318,"OK")</f>
        <v>0</v>
      </c>
      <c r="F854" s="98">
        <f>COUNTIFS(常规版本稳定性测试结果!$X$5:$X$2318,汇总!$B854,常规版本稳定性测试结果!$X$5:$X$2318,$B854,常规版本稳定性测试结果!$D$5:$D$2318,汇总!$C854,常规版本稳定性测试结果!$AH$5:$AH$2318,"NG")</f>
        <v>0</v>
      </c>
      <c r="G854" s="99">
        <f>COUNTIFS(常规版本稳定性测试结果!$X$5:$X$2318,汇总!$B854,常规版本稳定性测试结果!$X$5:$X$2318,$B854,常规版本稳定性测试结果!$D$5:$D$2318,汇总!$C854,常规版本稳定性测试结果!$E$5:$E$2318,"JV")</f>
        <v>0</v>
      </c>
      <c r="H854" s="99">
        <f>COUNTIFS(常规版本稳定性测试结果!$X$5:$X$2318,汇总!$B854,常规版本稳定性测试结果!$X$5:$X$2318,$B854,常规版本稳定性测试结果!$D$5:$D$2318,汇总!$C854,常规版本稳定性测试结果!$E$5:$E$2318,"FBU")</f>
        <v>0</v>
      </c>
      <c r="I854" s="99">
        <f>COUNTIFS(常规版本稳定性测试结果!$X$5:$X$2318,汇总!$B854,常规版本稳定性测试结果!$X$5:$X$2318,$B854,常规版本稳定性测试结果!$D$5:$D$2318,汇总!$C854,常规版本稳定性测试结果!$E$5:$E$2318,"LinuxPC")</f>
        <v>0</v>
      </c>
      <c r="J854" s="99">
        <f>COUNTIFS(常规版本稳定性测试结果!$X$5:$X$2318,汇总!$B854,常规版本稳定性测试结果!$X$5:$X$2318,$B854,常规版本稳定性测试结果!$D$5:$D$2318,汇总!$C854,常规版本稳定性测试结果!$E$5:$E$2318,"Monkey")</f>
        <v>0</v>
      </c>
    </row>
    <row r="855" spans="2:10">
      <c r="B855" s="116">
        <v>43929</v>
      </c>
      <c r="C855" s="115" t="s">
        <v>101</v>
      </c>
      <c r="D855" s="97">
        <f>COUNTIFS(常规版本稳定性测试结果!$X$5:$X$2318,汇总!$B855,常规版本稳定性测试结果!$X$5:$X$2318,$B855,常规版本稳定性测试结果!$D$5:$D$2318,汇总!$C855)</f>
        <v>0</v>
      </c>
      <c r="E855" s="97">
        <f>COUNTIFS(常规版本稳定性测试结果!$X$5:$X$2318,汇总!$B855,常规版本稳定性测试结果!$X$5:$X$2318,$B855,常规版本稳定性测试结果!$D$5:$D$2318,汇总!$C855,常规版本稳定性测试结果!$AH$5:$AH$2318,"OK")</f>
        <v>0</v>
      </c>
      <c r="F855" s="98">
        <f>COUNTIFS(常规版本稳定性测试结果!$X$5:$X$2318,汇总!$B855,常规版本稳定性测试结果!$X$5:$X$2318,$B855,常规版本稳定性测试结果!$D$5:$D$2318,汇总!$C855,常规版本稳定性测试结果!$AH$5:$AH$2318,"NG")</f>
        <v>0</v>
      </c>
      <c r="G855" s="99">
        <f>COUNTIFS(常规版本稳定性测试结果!$X$5:$X$2318,汇总!$B855,常规版本稳定性测试结果!$X$5:$X$2318,$B855,常规版本稳定性测试结果!$D$5:$D$2318,汇总!$C855,常规版本稳定性测试结果!$E$5:$E$2318,"JV")</f>
        <v>0</v>
      </c>
      <c r="H855" s="99">
        <f>COUNTIFS(常规版本稳定性测试结果!$X$5:$X$2318,汇总!$B855,常规版本稳定性测试结果!$X$5:$X$2318,$B855,常规版本稳定性测试结果!$D$5:$D$2318,汇总!$C855,常规版本稳定性测试结果!$E$5:$E$2318,"FBU")</f>
        <v>0</v>
      </c>
      <c r="I855" s="99">
        <f>COUNTIFS(常规版本稳定性测试结果!$X$5:$X$2318,汇总!$B855,常规版本稳定性测试结果!$X$5:$X$2318,$B855,常规版本稳定性测试结果!$D$5:$D$2318,汇总!$C855,常规版本稳定性测试结果!$E$5:$E$2318,"LinuxPC")</f>
        <v>0</v>
      </c>
      <c r="J855" s="99">
        <f>COUNTIFS(常规版本稳定性测试结果!$X$5:$X$2318,汇总!$B855,常规版本稳定性测试结果!$X$5:$X$2318,$B855,常规版本稳定性测试结果!$D$5:$D$2318,汇总!$C855,常规版本稳定性测试结果!$E$5:$E$2318,"Monkey")</f>
        <v>0</v>
      </c>
    </row>
    <row r="856" spans="2:10">
      <c r="B856" s="116">
        <v>43930</v>
      </c>
      <c r="C856" s="115" t="s">
        <v>102</v>
      </c>
      <c r="D856" s="97">
        <f>COUNTIFS(常规版本稳定性测试结果!$X$5:$X$2318,汇总!$B856,常规版本稳定性测试结果!$X$5:$X$2318,$B856,常规版本稳定性测试结果!$D$5:$D$2318,汇总!$C856)</f>
        <v>0</v>
      </c>
      <c r="E856" s="97">
        <f>COUNTIFS(常规版本稳定性测试结果!$X$5:$X$2318,汇总!$B856,常规版本稳定性测试结果!$X$5:$X$2318,$B856,常规版本稳定性测试结果!$D$5:$D$2318,汇总!$C856,常规版本稳定性测试结果!$AH$5:$AH$2318,"OK")</f>
        <v>0</v>
      </c>
      <c r="F856" s="98">
        <f>COUNTIFS(常规版本稳定性测试结果!$X$5:$X$2318,汇总!$B856,常规版本稳定性测试结果!$X$5:$X$2318,$B856,常规版本稳定性测试结果!$D$5:$D$2318,汇总!$C856,常规版本稳定性测试结果!$AH$5:$AH$2318,"NG")</f>
        <v>0</v>
      </c>
      <c r="G856" s="99">
        <f>COUNTIFS(常规版本稳定性测试结果!$X$5:$X$2318,汇总!$B856,常规版本稳定性测试结果!$X$5:$X$2318,$B856,常规版本稳定性测试结果!$D$5:$D$2318,汇总!$C856,常规版本稳定性测试结果!$E$5:$E$2318,"JV")</f>
        <v>0</v>
      </c>
      <c r="H856" s="99">
        <f>COUNTIFS(常规版本稳定性测试结果!$X$5:$X$2318,汇总!$B856,常规版本稳定性测试结果!$X$5:$X$2318,$B856,常规版本稳定性测试结果!$D$5:$D$2318,汇总!$C856,常规版本稳定性测试结果!$E$5:$E$2318,"FBU")</f>
        <v>0</v>
      </c>
      <c r="I856" s="99">
        <f>COUNTIFS(常规版本稳定性测试结果!$X$5:$X$2318,汇总!$B856,常规版本稳定性测试结果!$X$5:$X$2318,$B856,常规版本稳定性测试结果!$D$5:$D$2318,汇总!$C856,常规版本稳定性测试结果!$E$5:$E$2318,"LinuxPC")</f>
        <v>0</v>
      </c>
      <c r="J856" s="99">
        <f>COUNTIFS(常规版本稳定性测试结果!$X$5:$X$2318,汇总!$B856,常规版本稳定性测试结果!$X$5:$X$2318,$B856,常规版本稳定性测试结果!$D$5:$D$2318,汇总!$C856,常规版本稳定性测试结果!$E$5:$E$2318,"Monkey")</f>
        <v>0</v>
      </c>
    </row>
    <row r="857" spans="2:10">
      <c r="B857" s="116">
        <v>43930</v>
      </c>
      <c r="C857" s="115" t="s">
        <v>101</v>
      </c>
      <c r="D857" s="97">
        <f>COUNTIFS(常规版本稳定性测试结果!$X$5:$X$2318,汇总!$B857,常规版本稳定性测试结果!$X$5:$X$2318,$B857,常规版本稳定性测试结果!$D$5:$D$2318,汇总!$C857)</f>
        <v>0</v>
      </c>
      <c r="E857" s="97">
        <f>COUNTIFS(常规版本稳定性测试结果!$X$5:$X$2318,汇总!$B857,常规版本稳定性测试结果!$X$5:$X$2318,$B857,常规版本稳定性测试结果!$D$5:$D$2318,汇总!$C857,常规版本稳定性测试结果!$AH$5:$AH$2318,"OK")</f>
        <v>0</v>
      </c>
      <c r="F857" s="98">
        <f>COUNTIFS(常规版本稳定性测试结果!$X$5:$X$2318,汇总!$B857,常规版本稳定性测试结果!$X$5:$X$2318,$B857,常规版本稳定性测试结果!$D$5:$D$2318,汇总!$C857,常规版本稳定性测试结果!$AH$5:$AH$2318,"NG")</f>
        <v>0</v>
      </c>
      <c r="G857" s="99">
        <f>COUNTIFS(常规版本稳定性测试结果!$X$5:$X$2318,汇总!$B857,常规版本稳定性测试结果!$X$5:$X$2318,$B857,常规版本稳定性测试结果!$D$5:$D$2318,汇总!$C857,常规版本稳定性测试结果!$E$5:$E$2318,"JV")</f>
        <v>0</v>
      </c>
      <c r="H857" s="99">
        <f>COUNTIFS(常规版本稳定性测试结果!$X$5:$X$2318,汇总!$B857,常规版本稳定性测试结果!$X$5:$X$2318,$B857,常规版本稳定性测试结果!$D$5:$D$2318,汇总!$C857,常规版本稳定性测试结果!$E$5:$E$2318,"FBU")</f>
        <v>0</v>
      </c>
      <c r="I857" s="99">
        <f>COUNTIFS(常规版本稳定性测试结果!$X$5:$X$2318,汇总!$B857,常规版本稳定性测试结果!$X$5:$X$2318,$B857,常规版本稳定性测试结果!$D$5:$D$2318,汇总!$C857,常规版本稳定性测试结果!$E$5:$E$2318,"LinuxPC")</f>
        <v>0</v>
      </c>
      <c r="J857" s="99">
        <f>COUNTIFS(常规版本稳定性测试结果!$X$5:$X$2318,汇总!$B857,常规版本稳定性测试结果!$X$5:$X$2318,$B857,常规版本稳定性测试结果!$D$5:$D$2318,汇总!$C857,常规版本稳定性测试结果!$E$5:$E$2318,"Monkey")</f>
        <v>0</v>
      </c>
    </row>
    <row r="858" spans="2:10">
      <c r="B858" s="116">
        <v>43931</v>
      </c>
      <c r="C858" s="115" t="s">
        <v>102</v>
      </c>
      <c r="D858" s="97">
        <f>COUNTIFS(常规版本稳定性测试结果!$X$5:$X$2318,汇总!$B858,常规版本稳定性测试结果!$X$5:$X$2318,$B858,常规版本稳定性测试结果!$D$5:$D$2318,汇总!$C858)</f>
        <v>0</v>
      </c>
      <c r="E858" s="97">
        <f>COUNTIFS(常规版本稳定性测试结果!$X$5:$X$2318,汇总!$B858,常规版本稳定性测试结果!$X$5:$X$2318,$B858,常规版本稳定性测试结果!$D$5:$D$2318,汇总!$C858,常规版本稳定性测试结果!$AH$5:$AH$2318,"OK")</f>
        <v>0</v>
      </c>
      <c r="F858" s="98">
        <f>COUNTIFS(常规版本稳定性测试结果!$X$5:$X$2318,汇总!$B858,常规版本稳定性测试结果!$X$5:$X$2318,$B858,常规版本稳定性测试结果!$D$5:$D$2318,汇总!$C858,常规版本稳定性测试结果!$AH$5:$AH$2318,"NG")</f>
        <v>0</v>
      </c>
      <c r="G858" s="99">
        <f>COUNTIFS(常规版本稳定性测试结果!$X$5:$X$2318,汇总!$B858,常规版本稳定性测试结果!$X$5:$X$2318,$B858,常规版本稳定性测试结果!$D$5:$D$2318,汇总!$C858,常规版本稳定性测试结果!$E$5:$E$2318,"JV")</f>
        <v>0</v>
      </c>
      <c r="H858" s="99">
        <f>COUNTIFS(常规版本稳定性测试结果!$X$5:$X$2318,汇总!$B858,常规版本稳定性测试结果!$X$5:$X$2318,$B858,常规版本稳定性测试结果!$D$5:$D$2318,汇总!$C858,常规版本稳定性测试结果!$E$5:$E$2318,"FBU")</f>
        <v>0</v>
      </c>
      <c r="I858" s="99">
        <f>COUNTIFS(常规版本稳定性测试结果!$X$5:$X$2318,汇总!$B858,常规版本稳定性测试结果!$X$5:$X$2318,$B858,常规版本稳定性测试结果!$D$5:$D$2318,汇总!$C858,常规版本稳定性测试结果!$E$5:$E$2318,"LinuxPC")</f>
        <v>0</v>
      </c>
      <c r="J858" s="99">
        <f>COUNTIFS(常规版本稳定性测试结果!$X$5:$X$2318,汇总!$B858,常规版本稳定性测试结果!$X$5:$X$2318,$B858,常规版本稳定性测试结果!$D$5:$D$2318,汇总!$C858,常规版本稳定性测试结果!$E$5:$E$2318,"Monkey")</f>
        <v>0</v>
      </c>
    </row>
    <row r="859" spans="2:10">
      <c r="B859" s="116">
        <v>43931</v>
      </c>
      <c r="C859" s="115" t="s">
        <v>101</v>
      </c>
      <c r="D859" s="97">
        <f>COUNTIFS(常规版本稳定性测试结果!$X$5:$X$2318,汇总!$B859,常规版本稳定性测试结果!$X$5:$X$2318,$B859,常规版本稳定性测试结果!$D$5:$D$2318,汇总!$C859)</f>
        <v>0</v>
      </c>
      <c r="E859" s="97">
        <f>COUNTIFS(常规版本稳定性测试结果!$X$5:$X$2318,汇总!$B859,常规版本稳定性测试结果!$X$5:$X$2318,$B859,常规版本稳定性测试结果!$D$5:$D$2318,汇总!$C859,常规版本稳定性测试结果!$AH$5:$AH$2318,"OK")</f>
        <v>0</v>
      </c>
      <c r="F859" s="98">
        <f>COUNTIFS(常规版本稳定性测试结果!$X$5:$X$2318,汇总!$B859,常规版本稳定性测试结果!$X$5:$X$2318,$B859,常规版本稳定性测试结果!$D$5:$D$2318,汇总!$C859,常规版本稳定性测试结果!$AH$5:$AH$2318,"NG")</f>
        <v>0</v>
      </c>
      <c r="G859" s="99">
        <f>COUNTIFS(常规版本稳定性测试结果!$X$5:$X$2318,汇总!$B859,常规版本稳定性测试结果!$X$5:$X$2318,$B859,常规版本稳定性测试结果!$D$5:$D$2318,汇总!$C859,常规版本稳定性测试结果!$E$5:$E$2318,"JV")</f>
        <v>0</v>
      </c>
      <c r="H859" s="99">
        <f>COUNTIFS(常规版本稳定性测试结果!$X$5:$X$2318,汇总!$B859,常规版本稳定性测试结果!$X$5:$X$2318,$B859,常规版本稳定性测试结果!$D$5:$D$2318,汇总!$C859,常规版本稳定性测试结果!$E$5:$E$2318,"FBU")</f>
        <v>0</v>
      </c>
      <c r="I859" s="99">
        <f>COUNTIFS(常规版本稳定性测试结果!$X$5:$X$2318,汇总!$B859,常规版本稳定性测试结果!$X$5:$X$2318,$B859,常规版本稳定性测试结果!$D$5:$D$2318,汇总!$C859,常规版本稳定性测试结果!$E$5:$E$2318,"LinuxPC")</f>
        <v>0</v>
      </c>
      <c r="J859" s="99">
        <f>COUNTIFS(常规版本稳定性测试结果!$X$5:$X$2318,汇总!$B859,常规版本稳定性测试结果!$X$5:$X$2318,$B859,常规版本稳定性测试结果!$D$5:$D$2318,汇总!$C859,常规版本稳定性测试结果!$E$5:$E$2318,"Monkey")</f>
        <v>0</v>
      </c>
    </row>
    <row r="860" spans="2:10">
      <c r="B860" s="116">
        <v>43932</v>
      </c>
      <c r="C860" s="115" t="s">
        <v>102</v>
      </c>
      <c r="D860" s="97">
        <f>COUNTIFS(常规版本稳定性测试结果!$X$5:$X$2318,汇总!$B860,常规版本稳定性测试结果!$X$5:$X$2318,$B860,常规版本稳定性测试结果!$D$5:$D$2318,汇总!$C860)</f>
        <v>0</v>
      </c>
      <c r="E860" s="97">
        <f>COUNTIFS(常规版本稳定性测试结果!$X$5:$X$2318,汇总!$B860,常规版本稳定性测试结果!$X$5:$X$2318,$B860,常规版本稳定性测试结果!$D$5:$D$2318,汇总!$C860,常规版本稳定性测试结果!$AH$5:$AH$2318,"OK")</f>
        <v>0</v>
      </c>
      <c r="F860" s="98">
        <f>COUNTIFS(常规版本稳定性测试结果!$X$5:$X$2318,汇总!$B860,常规版本稳定性测试结果!$X$5:$X$2318,$B860,常规版本稳定性测试结果!$D$5:$D$2318,汇总!$C860,常规版本稳定性测试结果!$AH$5:$AH$2318,"NG")</f>
        <v>0</v>
      </c>
      <c r="G860" s="99">
        <f>COUNTIFS(常规版本稳定性测试结果!$X$5:$X$2318,汇总!$B860,常规版本稳定性测试结果!$X$5:$X$2318,$B860,常规版本稳定性测试结果!$D$5:$D$2318,汇总!$C860,常规版本稳定性测试结果!$E$5:$E$2318,"JV")</f>
        <v>0</v>
      </c>
      <c r="H860" s="99">
        <f>COUNTIFS(常规版本稳定性测试结果!$X$5:$X$2318,汇总!$B860,常规版本稳定性测试结果!$X$5:$X$2318,$B860,常规版本稳定性测试结果!$D$5:$D$2318,汇总!$C860,常规版本稳定性测试结果!$E$5:$E$2318,"FBU")</f>
        <v>0</v>
      </c>
      <c r="I860" s="99">
        <f>COUNTIFS(常规版本稳定性测试结果!$X$5:$X$2318,汇总!$B860,常规版本稳定性测试结果!$X$5:$X$2318,$B860,常规版本稳定性测试结果!$D$5:$D$2318,汇总!$C860,常规版本稳定性测试结果!$E$5:$E$2318,"LinuxPC")</f>
        <v>0</v>
      </c>
      <c r="J860" s="99">
        <f>COUNTIFS(常规版本稳定性测试结果!$X$5:$X$2318,汇总!$B860,常规版本稳定性测试结果!$X$5:$X$2318,$B860,常规版本稳定性测试结果!$D$5:$D$2318,汇总!$C860,常规版本稳定性测试结果!$E$5:$E$2318,"Monkey")</f>
        <v>0</v>
      </c>
    </row>
    <row r="861" spans="2:10">
      <c r="B861" s="116">
        <v>43932</v>
      </c>
      <c r="C861" s="115" t="s">
        <v>101</v>
      </c>
      <c r="D861" s="97">
        <f>COUNTIFS(常规版本稳定性测试结果!$X$5:$X$2318,汇总!$B861,常规版本稳定性测试结果!$X$5:$X$2318,$B861,常规版本稳定性测试结果!$D$5:$D$2318,汇总!$C861)</f>
        <v>0</v>
      </c>
      <c r="E861" s="97">
        <f>COUNTIFS(常规版本稳定性测试结果!$X$5:$X$2318,汇总!$B861,常规版本稳定性测试结果!$X$5:$X$2318,$B861,常规版本稳定性测试结果!$D$5:$D$2318,汇总!$C861,常规版本稳定性测试结果!$AH$5:$AH$2318,"OK")</f>
        <v>0</v>
      </c>
      <c r="F861" s="98">
        <f>COUNTIFS(常规版本稳定性测试结果!$X$5:$X$2318,汇总!$B861,常规版本稳定性测试结果!$X$5:$X$2318,$B861,常规版本稳定性测试结果!$D$5:$D$2318,汇总!$C861,常规版本稳定性测试结果!$AH$5:$AH$2318,"NG")</f>
        <v>0</v>
      </c>
      <c r="G861" s="99">
        <f>COUNTIFS(常规版本稳定性测试结果!$X$5:$X$2318,汇总!$B861,常规版本稳定性测试结果!$X$5:$X$2318,$B861,常规版本稳定性测试结果!$D$5:$D$2318,汇总!$C861,常规版本稳定性测试结果!$E$5:$E$2318,"JV")</f>
        <v>0</v>
      </c>
      <c r="H861" s="99">
        <f>COUNTIFS(常规版本稳定性测试结果!$X$5:$X$2318,汇总!$B861,常规版本稳定性测试结果!$X$5:$X$2318,$B861,常规版本稳定性测试结果!$D$5:$D$2318,汇总!$C861,常规版本稳定性测试结果!$E$5:$E$2318,"FBU")</f>
        <v>0</v>
      </c>
      <c r="I861" s="99">
        <f>COUNTIFS(常规版本稳定性测试结果!$X$5:$X$2318,汇总!$B861,常规版本稳定性测试结果!$X$5:$X$2318,$B861,常规版本稳定性测试结果!$D$5:$D$2318,汇总!$C861,常规版本稳定性测试结果!$E$5:$E$2318,"LinuxPC")</f>
        <v>0</v>
      </c>
      <c r="J861" s="99">
        <f>COUNTIFS(常规版本稳定性测试结果!$X$5:$X$2318,汇总!$B861,常规版本稳定性测试结果!$X$5:$X$2318,$B861,常规版本稳定性测试结果!$D$5:$D$2318,汇总!$C861,常规版本稳定性测试结果!$E$5:$E$2318,"Monkey")</f>
        <v>0</v>
      </c>
    </row>
    <row r="862" spans="2:10">
      <c r="B862" s="116">
        <v>43933</v>
      </c>
      <c r="C862" s="115" t="s">
        <v>102</v>
      </c>
      <c r="D862" s="97">
        <f>COUNTIFS(常规版本稳定性测试结果!$X$5:$X$2318,汇总!$B862,常规版本稳定性测试结果!$X$5:$X$2318,$B862,常规版本稳定性测试结果!$D$5:$D$2318,汇总!$C862)</f>
        <v>0</v>
      </c>
      <c r="E862" s="97">
        <f>COUNTIFS(常规版本稳定性测试结果!$X$5:$X$2318,汇总!$B862,常规版本稳定性测试结果!$X$5:$X$2318,$B862,常规版本稳定性测试结果!$D$5:$D$2318,汇总!$C862,常规版本稳定性测试结果!$AH$5:$AH$2318,"OK")</f>
        <v>0</v>
      </c>
      <c r="F862" s="98">
        <f>COUNTIFS(常规版本稳定性测试结果!$X$5:$X$2318,汇总!$B862,常规版本稳定性测试结果!$X$5:$X$2318,$B862,常规版本稳定性测试结果!$D$5:$D$2318,汇总!$C862,常规版本稳定性测试结果!$AH$5:$AH$2318,"NG")</f>
        <v>0</v>
      </c>
      <c r="G862" s="99">
        <f>COUNTIFS(常规版本稳定性测试结果!$X$5:$X$2318,汇总!$B862,常规版本稳定性测试结果!$X$5:$X$2318,$B862,常规版本稳定性测试结果!$D$5:$D$2318,汇总!$C862,常规版本稳定性测试结果!$E$5:$E$2318,"JV")</f>
        <v>0</v>
      </c>
      <c r="H862" s="99">
        <f>COUNTIFS(常规版本稳定性测试结果!$X$5:$X$2318,汇总!$B862,常规版本稳定性测试结果!$X$5:$X$2318,$B862,常规版本稳定性测试结果!$D$5:$D$2318,汇总!$C862,常规版本稳定性测试结果!$E$5:$E$2318,"FBU")</f>
        <v>0</v>
      </c>
      <c r="I862" s="99">
        <f>COUNTIFS(常规版本稳定性测试结果!$X$5:$X$2318,汇总!$B862,常规版本稳定性测试结果!$X$5:$X$2318,$B862,常规版本稳定性测试结果!$D$5:$D$2318,汇总!$C862,常规版本稳定性测试结果!$E$5:$E$2318,"LinuxPC")</f>
        <v>0</v>
      </c>
      <c r="J862" s="99">
        <f>COUNTIFS(常规版本稳定性测试结果!$X$5:$X$2318,汇总!$B862,常规版本稳定性测试结果!$X$5:$X$2318,$B862,常规版本稳定性测试结果!$D$5:$D$2318,汇总!$C862,常规版本稳定性测试结果!$E$5:$E$2318,"Monkey")</f>
        <v>0</v>
      </c>
    </row>
    <row r="863" spans="2:10">
      <c r="B863" s="116">
        <v>43933</v>
      </c>
      <c r="C863" s="115" t="s">
        <v>101</v>
      </c>
      <c r="D863" s="97">
        <f>COUNTIFS(常规版本稳定性测试结果!$X$5:$X$2318,汇总!$B863,常规版本稳定性测试结果!$X$5:$X$2318,$B863,常规版本稳定性测试结果!$D$5:$D$2318,汇总!$C863)</f>
        <v>0</v>
      </c>
      <c r="E863" s="97">
        <f>COUNTIFS(常规版本稳定性测试结果!$X$5:$X$2318,汇总!$B863,常规版本稳定性测试结果!$X$5:$X$2318,$B863,常规版本稳定性测试结果!$D$5:$D$2318,汇总!$C863,常规版本稳定性测试结果!$AH$5:$AH$2318,"OK")</f>
        <v>0</v>
      </c>
      <c r="F863" s="98">
        <f>COUNTIFS(常规版本稳定性测试结果!$X$5:$X$2318,汇总!$B863,常规版本稳定性测试结果!$X$5:$X$2318,$B863,常规版本稳定性测试结果!$D$5:$D$2318,汇总!$C863,常规版本稳定性测试结果!$AH$5:$AH$2318,"NG")</f>
        <v>0</v>
      </c>
      <c r="G863" s="99">
        <f>COUNTIFS(常规版本稳定性测试结果!$X$5:$X$2318,汇总!$B863,常规版本稳定性测试结果!$X$5:$X$2318,$B863,常规版本稳定性测试结果!$D$5:$D$2318,汇总!$C863,常规版本稳定性测试结果!$E$5:$E$2318,"JV")</f>
        <v>0</v>
      </c>
      <c r="H863" s="99">
        <f>COUNTIFS(常规版本稳定性测试结果!$X$5:$X$2318,汇总!$B863,常规版本稳定性测试结果!$X$5:$X$2318,$B863,常规版本稳定性测试结果!$D$5:$D$2318,汇总!$C863,常规版本稳定性测试结果!$E$5:$E$2318,"FBU")</f>
        <v>0</v>
      </c>
      <c r="I863" s="99">
        <f>COUNTIFS(常规版本稳定性测试结果!$X$5:$X$2318,汇总!$B863,常规版本稳定性测试结果!$X$5:$X$2318,$B863,常规版本稳定性测试结果!$D$5:$D$2318,汇总!$C863,常规版本稳定性测试结果!$E$5:$E$2318,"LinuxPC")</f>
        <v>0</v>
      </c>
      <c r="J863" s="99">
        <f>COUNTIFS(常规版本稳定性测试结果!$X$5:$X$2318,汇总!$B863,常规版本稳定性测试结果!$X$5:$X$2318,$B863,常规版本稳定性测试结果!$D$5:$D$2318,汇总!$C863,常规版本稳定性测试结果!$E$5:$E$2318,"Monkey")</f>
        <v>0</v>
      </c>
    </row>
    <row r="864" spans="2:10">
      <c r="B864" s="116">
        <v>43934</v>
      </c>
      <c r="C864" s="115" t="s">
        <v>102</v>
      </c>
      <c r="D864" s="97">
        <f>COUNTIFS(常规版本稳定性测试结果!$X$5:$X$2318,汇总!$B864,常规版本稳定性测试结果!$X$5:$X$2318,$B864,常规版本稳定性测试结果!$D$5:$D$2318,汇总!$C864)</f>
        <v>0</v>
      </c>
      <c r="E864" s="97">
        <f>COUNTIFS(常规版本稳定性测试结果!$X$5:$X$2318,汇总!$B864,常规版本稳定性测试结果!$X$5:$X$2318,$B864,常规版本稳定性测试结果!$D$5:$D$2318,汇总!$C864,常规版本稳定性测试结果!$AH$5:$AH$2318,"OK")</f>
        <v>0</v>
      </c>
      <c r="F864" s="98">
        <f>COUNTIFS(常规版本稳定性测试结果!$X$5:$X$2318,汇总!$B864,常规版本稳定性测试结果!$X$5:$X$2318,$B864,常规版本稳定性测试结果!$D$5:$D$2318,汇总!$C864,常规版本稳定性测试结果!$AH$5:$AH$2318,"NG")</f>
        <v>0</v>
      </c>
      <c r="G864" s="99">
        <f>COUNTIFS(常规版本稳定性测试结果!$X$5:$X$2318,汇总!$B864,常规版本稳定性测试结果!$X$5:$X$2318,$B864,常规版本稳定性测试结果!$D$5:$D$2318,汇总!$C864,常规版本稳定性测试结果!$E$5:$E$2318,"JV")</f>
        <v>0</v>
      </c>
      <c r="H864" s="99">
        <f>COUNTIFS(常规版本稳定性测试结果!$X$5:$X$2318,汇总!$B864,常规版本稳定性测试结果!$X$5:$X$2318,$B864,常规版本稳定性测试结果!$D$5:$D$2318,汇总!$C864,常规版本稳定性测试结果!$E$5:$E$2318,"FBU")</f>
        <v>0</v>
      </c>
      <c r="I864" s="99">
        <f>COUNTIFS(常规版本稳定性测试结果!$X$5:$X$2318,汇总!$B864,常规版本稳定性测试结果!$X$5:$X$2318,$B864,常规版本稳定性测试结果!$D$5:$D$2318,汇总!$C864,常规版本稳定性测试结果!$E$5:$E$2318,"LinuxPC")</f>
        <v>0</v>
      </c>
      <c r="J864" s="99">
        <f>COUNTIFS(常规版本稳定性测试结果!$X$5:$X$2318,汇总!$B864,常规版本稳定性测试结果!$X$5:$X$2318,$B864,常规版本稳定性测试结果!$D$5:$D$2318,汇总!$C864,常规版本稳定性测试结果!$E$5:$E$2318,"Monkey")</f>
        <v>0</v>
      </c>
    </row>
    <row r="865" spans="2:10">
      <c r="B865" s="116">
        <v>43934</v>
      </c>
      <c r="C865" s="115" t="s">
        <v>101</v>
      </c>
      <c r="D865" s="97">
        <f>COUNTIFS(常规版本稳定性测试结果!$X$5:$X$2318,汇总!$B865,常规版本稳定性测试结果!$X$5:$X$2318,$B865,常规版本稳定性测试结果!$D$5:$D$2318,汇总!$C865)</f>
        <v>0</v>
      </c>
      <c r="E865" s="97">
        <f>COUNTIFS(常规版本稳定性测试结果!$X$5:$X$2318,汇总!$B865,常规版本稳定性测试结果!$X$5:$X$2318,$B865,常规版本稳定性测试结果!$D$5:$D$2318,汇总!$C865,常规版本稳定性测试结果!$AH$5:$AH$2318,"OK")</f>
        <v>0</v>
      </c>
      <c r="F865" s="98">
        <f>COUNTIFS(常规版本稳定性测试结果!$X$5:$X$2318,汇总!$B865,常规版本稳定性测试结果!$X$5:$X$2318,$B865,常规版本稳定性测试结果!$D$5:$D$2318,汇总!$C865,常规版本稳定性测试结果!$AH$5:$AH$2318,"NG")</f>
        <v>0</v>
      </c>
      <c r="G865" s="99">
        <f>COUNTIFS(常规版本稳定性测试结果!$X$5:$X$2318,汇总!$B865,常规版本稳定性测试结果!$X$5:$X$2318,$B865,常规版本稳定性测试结果!$D$5:$D$2318,汇总!$C865,常规版本稳定性测试结果!$E$5:$E$2318,"JV")</f>
        <v>0</v>
      </c>
      <c r="H865" s="99">
        <f>COUNTIFS(常规版本稳定性测试结果!$X$5:$X$2318,汇总!$B865,常规版本稳定性测试结果!$X$5:$X$2318,$B865,常规版本稳定性测试结果!$D$5:$D$2318,汇总!$C865,常规版本稳定性测试结果!$E$5:$E$2318,"FBU")</f>
        <v>0</v>
      </c>
      <c r="I865" s="99">
        <f>COUNTIFS(常规版本稳定性测试结果!$X$5:$X$2318,汇总!$B865,常规版本稳定性测试结果!$X$5:$X$2318,$B865,常规版本稳定性测试结果!$D$5:$D$2318,汇总!$C865,常规版本稳定性测试结果!$E$5:$E$2318,"LinuxPC")</f>
        <v>0</v>
      </c>
      <c r="J865" s="99">
        <f>COUNTIFS(常规版本稳定性测试结果!$X$5:$X$2318,汇总!$B865,常规版本稳定性测试结果!$X$5:$X$2318,$B865,常规版本稳定性测试结果!$D$5:$D$2318,汇总!$C865,常规版本稳定性测试结果!$E$5:$E$2318,"Monkey")</f>
        <v>0</v>
      </c>
    </row>
    <row r="866" spans="2:10">
      <c r="B866" s="116">
        <v>43935</v>
      </c>
      <c r="C866" s="115" t="s">
        <v>102</v>
      </c>
      <c r="D866" s="97">
        <f>COUNTIFS(常规版本稳定性测试结果!$X$5:$X$2318,汇总!$B866,常规版本稳定性测试结果!$X$5:$X$2318,$B866,常规版本稳定性测试结果!$D$5:$D$2318,汇总!$C866)</f>
        <v>0</v>
      </c>
      <c r="E866" s="97">
        <f>COUNTIFS(常规版本稳定性测试结果!$X$5:$X$2318,汇总!$B866,常规版本稳定性测试结果!$X$5:$X$2318,$B866,常规版本稳定性测试结果!$D$5:$D$2318,汇总!$C866,常规版本稳定性测试结果!$AH$5:$AH$2318,"OK")</f>
        <v>0</v>
      </c>
      <c r="F866" s="98">
        <f>COUNTIFS(常规版本稳定性测试结果!$X$5:$X$2318,汇总!$B866,常规版本稳定性测试结果!$X$5:$X$2318,$B866,常规版本稳定性测试结果!$D$5:$D$2318,汇总!$C866,常规版本稳定性测试结果!$AH$5:$AH$2318,"NG")</f>
        <v>0</v>
      </c>
      <c r="G866" s="99">
        <f>COUNTIFS(常规版本稳定性测试结果!$X$5:$X$2318,汇总!$B866,常规版本稳定性测试结果!$X$5:$X$2318,$B866,常规版本稳定性测试结果!$D$5:$D$2318,汇总!$C866,常规版本稳定性测试结果!$E$5:$E$2318,"JV")</f>
        <v>0</v>
      </c>
      <c r="H866" s="99">
        <f>COUNTIFS(常规版本稳定性测试结果!$X$5:$X$2318,汇总!$B866,常规版本稳定性测试结果!$X$5:$X$2318,$B866,常规版本稳定性测试结果!$D$5:$D$2318,汇总!$C866,常规版本稳定性测试结果!$E$5:$E$2318,"FBU")</f>
        <v>0</v>
      </c>
      <c r="I866" s="99">
        <f>COUNTIFS(常规版本稳定性测试结果!$X$5:$X$2318,汇总!$B866,常规版本稳定性测试结果!$X$5:$X$2318,$B866,常规版本稳定性测试结果!$D$5:$D$2318,汇总!$C866,常规版本稳定性测试结果!$E$5:$E$2318,"LinuxPC")</f>
        <v>0</v>
      </c>
      <c r="J866" s="99">
        <f>COUNTIFS(常规版本稳定性测试结果!$X$5:$X$2318,汇总!$B866,常规版本稳定性测试结果!$X$5:$X$2318,$B866,常规版本稳定性测试结果!$D$5:$D$2318,汇总!$C866,常规版本稳定性测试结果!$E$5:$E$2318,"Monkey")</f>
        <v>0</v>
      </c>
    </row>
    <row r="867" spans="2:10">
      <c r="B867" s="116">
        <v>43935</v>
      </c>
      <c r="C867" s="115" t="s">
        <v>101</v>
      </c>
      <c r="D867" s="97">
        <f>COUNTIFS(常规版本稳定性测试结果!$X$5:$X$2318,汇总!$B867,常规版本稳定性测试结果!$X$5:$X$2318,$B867,常规版本稳定性测试结果!$D$5:$D$2318,汇总!$C867)</f>
        <v>0</v>
      </c>
      <c r="E867" s="97">
        <f>COUNTIFS(常规版本稳定性测试结果!$X$5:$X$2318,汇总!$B867,常规版本稳定性测试结果!$X$5:$X$2318,$B867,常规版本稳定性测试结果!$D$5:$D$2318,汇总!$C867,常规版本稳定性测试结果!$AH$5:$AH$2318,"OK")</f>
        <v>0</v>
      </c>
      <c r="F867" s="98">
        <f>COUNTIFS(常规版本稳定性测试结果!$X$5:$X$2318,汇总!$B867,常规版本稳定性测试结果!$X$5:$X$2318,$B867,常规版本稳定性测试结果!$D$5:$D$2318,汇总!$C867,常规版本稳定性测试结果!$AH$5:$AH$2318,"NG")</f>
        <v>0</v>
      </c>
      <c r="G867" s="99">
        <f>COUNTIFS(常规版本稳定性测试结果!$X$5:$X$2318,汇总!$B867,常规版本稳定性测试结果!$X$5:$X$2318,$B867,常规版本稳定性测试结果!$D$5:$D$2318,汇总!$C867,常规版本稳定性测试结果!$E$5:$E$2318,"JV")</f>
        <v>0</v>
      </c>
      <c r="H867" s="99">
        <f>COUNTIFS(常规版本稳定性测试结果!$X$5:$X$2318,汇总!$B867,常规版本稳定性测试结果!$X$5:$X$2318,$B867,常规版本稳定性测试结果!$D$5:$D$2318,汇总!$C867,常规版本稳定性测试结果!$E$5:$E$2318,"FBU")</f>
        <v>0</v>
      </c>
      <c r="I867" s="99">
        <f>COUNTIFS(常规版本稳定性测试结果!$X$5:$X$2318,汇总!$B867,常规版本稳定性测试结果!$X$5:$X$2318,$B867,常规版本稳定性测试结果!$D$5:$D$2318,汇总!$C867,常规版本稳定性测试结果!$E$5:$E$2318,"LinuxPC")</f>
        <v>0</v>
      </c>
      <c r="J867" s="99">
        <f>COUNTIFS(常规版本稳定性测试结果!$X$5:$X$2318,汇总!$B867,常规版本稳定性测试结果!$X$5:$X$2318,$B867,常规版本稳定性测试结果!$D$5:$D$2318,汇总!$C867,常规版本稳定性测试结果!$E$5:$E$2318,"Monkey")</f>
        <v>0</v>
      </c>
    </row>
    <row r="868" spans="2:10">
      <c r="B868" s="116">
        <v>43936</v>
      </c>
      <c r="C868" s="115" t="s">
        <v>102</v>
      </c>
      <c r="D868" s="97">
        <f>COUNTIFS(常规版本稳定性测试结果!$X$5:$X$2318,汇总!$B868,常规版本稳定性测试结果!$X$5:$X$2318,$B868,常规版本稳定性测试结果!$D$5:$D$2318,汇总!$C868)</f>
        <v>0</v>
      </c>
      <c r="E868" s="97">
        <f>COUNTIFS(常规版本稳定性测试结果!$X$5:$X$2318,汇总!$B868,常规版本稳定性测试结果!$X$5:$X$2318,$B868,常规版本稳定性测试结果!$D$5:$D$2318,汇总!$C868,常规版本稳定性测试结果!$AH$5:$AH$2318,"OK")</f>
        <v>0</v>
      </c>
      <c r="F868" s="98">
        <f>COUNTIFS(常规版本稳定性测试结果!$X$5:$X$2318,汇总!$B868,常规版本稳定性测试结果!$X$5:$X$2318,$B868,常规版本稳定性测试结果!$D$5:$D$2318,汇总!$C868,常规版本稳定性测试结果!$AH$5:$AH$2318,"NG")</f>
        <v>0</v>
      </c>
      <c r="G868" s="99">
        <f>COUNTIFS(常规版本稳定性测试结果!$X$5:$X$2318,汇总!$B868,常规版本稳定性测试结果!$X$5:$X$2318,$B868,常规版本稳定性测试结果!$D$5:$D$2318,汇总!$C868,常规版本稳定性测试结果!$E$5:$E$2318,"JV")</f>
        <v>0</v>
      </c>
      <c r="H868" s="99">
        <f>COUNTIFS(常规版本稳定性测试结果!$X$5:$X$2318,汇总!$B868,常规版本稳定性测试结果!$X$5:$X$2318,$B868,常规版本稳定性测试结果!$D$5:$D$2318,汇总!$C868,常规版本稳定性测试结果!$E$5:$E$2318,"FBU")</f>
        <v>0</v>
      </c>
      <c r="I868" s="99">
        <f>COUNTIFS(常规版本稳定性测试结果!$X$5:$X$2318,汇总!$B868,常规版本稳定性测试结果!$X$5:$X$2318,$B868,常规版本稳定性测试结果!$D$5:$D$2318,汇总!$C868,常规版本稳定性测试结果!$E$5:$E$2318,"LinuxPC")</f>
        <v>0</v>
      </c>
      <c r="J868" s="99">
        <f>COUNTIFS(常规版本稳定性测试结果!$X$5:$X$2318,汇总!$B868,常规版本稳定性测试结果!$X$5:$X$2318,$B868,常规版本稳定性测试结果!$D$5:$D$2318,汇总!$C868,常规版本稳定性测试结果!$E$5:$E$2318,"Monkey")</f>
        <v>0</v>
      </c>
    </row>
    <row r="869" spans="2:10">
      <c r="B869" s="116">
        <v>43936</v>
      </c>
      <c r="C869" s="115" t="s">
        <v>101</v>
      </c>
      <c r="D869" s="97">
        <f>COUNTIFS(常规版本稳定性测试结果!$X$5:$X$2318,汇总!$B869,常规版本稳定性测试结果!$X$5:$X$2318,$B869,常规版本稳定性测试结果!$D$5:$D$2318,汇总!$C869)</f>
        <v>0</v>
      </c>
      <c r="E869" s="97">
        <f>COUNTIFS(常规版本稳定性测试结果!$X$5:$X$2318,汇总!$B869,常规版本稳定性测试结果!$X$5:$X$2318,$B869,常规版本稳定性测试结果!$D$5:$D$2318,汇总!$C869,常规版本稳定性测试结果!$AH$5:$AH$2318,"OK")</f>
        <v>0</v>
      </c>
      <c r="F869" s="98">
        <f>COUNTIFS(常规版本稳定性测试结果!$X$5:$X$2318,汇总!$B869,常规版本稳定性测试结果!$X$5:$X$2318,$B869,常规版本稳定性测试结果!$D$5:$D$2318,汇总!$C869,常规版本稳定性测试结果!$AH$5:$AH$2318,"NG")</f>
        <v>0</v>
      </c>
      <c r="G869" s="99">
        <f>COUNTIFS(常规版本稳定性测试结果!$X$5:$X$2318,汇总!$B869,常规版本稳定性测试结果!$X$5:$X$2318,$B869,常规版本稳定性测试结果!$D$5:$D$2318,汇总!$C869,常规版本稳定性测试结果!$E$5:$E$2318,"JV")</f>
        <v>0</v>
      </c>
      <c r="H869" s="99">
        <f>COUNTIFS(常规版本稳定性测试结果!$X$5:$X$2318,汇总!$B869,常规版本稳定性测试结果!$X$5:$X$2318,$B869,常规版本稳定性测试结果!$D$5:$D$2318,汇总!$C869,常规版本稳定性测试结果!$E$5:$E$2318,"FBU")</f>
        <v>0</v>
      </c>
      <c r="I869" s="99">
        <f>COUNTIFS(常规版本稳定性测试结果!$X$5:$X$2318,汇总!$B869,常规版本稳定性测试结果!$X$5:$X$2318,$B869,常规版本稳定性测试结果!$D$5:$D$2318,汇总!$C869,常规版本稳定性测试结果!$E$5:$E$2318,"LinuxPC")</f>
        <v>0</v>
      </c>
      <c r="J869" s="99">
        <f>COUNTIFS(常规版本稳定性测试结果!$X$5:$X$2318,汇总!$B869,常规版本稳定性测试结果!$X$5:$X$2318,$B869,常规版本稳定性测试结果!$D$5:$D$2318,汇总!$C869,常规版本稳定性测试结果!$E$5:$E$2318,"Monkey")</f>
        <v>0</v>
      </c>
    </row>
    <row r="870" spans="2:10">
      <c r="B870" s="116">
        <v>43937</v>
      </c>
      <c r="C870" s="115" t="s">
        <v>102</v>
      </c>
      <c r="D870" s="97">
        <f>COUNTIFS(常规版本稳定性测试结果!$X$5:$X$2318,汇总!$B870,常规版本稳定性测试结果!$X$5:$X$2318,$B870,常规版本稳定性测试结果!$D$5:$D$2318,汇总!$C870)</f>
        <v>0</v>
      </c>
      <c r="E870" s="97">
        <f>COUNTIFS(常规版本稳定性测试结果!$X$5:$X$2318,汇总!$B870,常规版本稳定性测试结果!$X$5:$X$2318,$B870,常规版本稳定性测试结果!$D$5:$D$2318,汇总!$C870,常规版本稳定性测试结果!$AH$5:$AH$2318,"OK")</f>
        <v>0</v>
      </c>
      <c r="F870" s="98">
        <f>COUNTIFS(常规版本稳定性测试结果!$X$5:$X$2318,汇总!$B870,常规版本稳定性测试结果!$X$5:$X$2318,$B870,常规版本稳定性测试结果!$D$5:$D$2318,汇总!$C870,常规版本稳定性测试结果!$AH$5:$AH$2318,"NG")</f>
        <v>0</v>
      </c>
      <c r="G870" s="99">
        <f>COUNTIFS(常规版本稳定性测试结果!$X$5:$X$2318,汇总!$B870,常规版本稳定性测试结果!$X$5:$X$2318,$B870,常规版本稳定性测试结果!$D$5:$D$2318,汇总!$C870,常规版本稳定性测试结果!$E$5:$E$2318,"JV")</f>
        <v>0</v>
      </c>
      <c r="H870" s="99">
        <f>COUNTIFS(常规版本稳定性测试结果!$X$5:$X$2318,汇总!$B870,常规版本稳定性测试结果!$X$5:$X$2318,$B870,常规版本稳定性测试结果!$D$5:$D$2318,汇总!$C870,常规版本稳定性测试结果!$E$5:$E$2318,"FBU")</f>
        <v>0</v>
      </c>
      <c r="I870" s="99">
        <f>COUNTIFS(常规版本稳定性测试结果!$X$5:$X$2318,汇总!$B870,常规版本稳定性测试结果!$X$5:$X$2318,$B870,常规版本稳定性测试结果!$D$5:$D$2318,汇总!$C870,常规版本稳定性测试结果!$E$5:$E$2318,"LinuxPC")</f>
        <v>0</v>
      </c>
      <c r="J870" s="99">
        <f>COUNTIFS(常规版本稳定性测试结果!$X$5:$X$2318,汇总!$B870,常规版本稳定性测试结果!$X$5:$X$2318,$B870,常规版本稳定性测试结果!$D$5:$D$2318,汇总!$C870,常规版本稳定性测试结果!$E$5:$E$2318,"Monkey")</f>
        <v>0</v>
      </c>
    </row>
    <row r="871" spans="2:10">
      <c r="B871" s="116">
        <v>43937</v>
      </c>
      <c r="C871" s="115" t="s">
        <v>101</v>
      </c>
      <c r="D871" s="97">
        <f>COUNTIFS(常规版本稳定性测试结果!$X$5:$X$2318,汇总!$B871,常规版本稳定性测试结果!$X$5:$X$2318,$B871,常规版本稳定性测试结果!$D$5:$D$2318,汇总!$C871)</f>
        <v>0</v>
      </c>
      <c r="E871" s="97">
        <f>COUNTIFS(常规版本稳定性测试结果!$X$5:$X$2318,汇总!$B871,常规版本稳定性测试结果!$X$5:$X$2318,$B871,常规版本稳定性测试结果!$D$5:$D$2318,汇总!$C871,常规版本稳定性测试结果!$AH$5:$AH$2318,"OK")</f>
        <v>0</v>
      </c>
      <c r="F871" s="98">
        <f>COUNTIFS(常规版本稳定性测试结果!$X$5:$X$2318,汇总!$B871,常规版本稳定性测试结果!$X$5:$X$2318,$B871,常规版本稳定性测试结果!$D$5:$D$2318,汇总!$C871,常规版本稳定性测试结果!$AH$5:$AH$2318,"NG")</f>
        <v>0</v>
      </c>
      <c r="G871" s="99">
        <f>COUNTIFS(常规版本稳定性测试结果!$X$5:$X$2318,汇总!$B871,常规版本稳定性测试结果!$X$5:$X$2318,$B871,常规版本稳定性测试结果!$D$5:$D$2318,汇总!$C871,常规版本稳定性测试结果!$E$5:$E$2318,"JV")</f>
        <v>0</v>
      </c>
      <c r="H871" s="99">
        <f>COUNTIFS(常规版本稳定性测试结果!$X$5:$X$2318,汇总!$B871,常规版本稳定性测试结果!$X$5:$X$2318,$B871,常规版本稳定性测试结果!$D$5:$D$2318,汇总!$C871,常规版本稳定性测试结果!$E$5:$E$2318,"FBU")</f>
        <v>0</v>
      </c>
      <c r="I871" s="99">
        <f>COUNTIFS(常规版本稳定性测试结果!$X$5:$X$2318,汇总!$B871,常规版本稳定性测试结果!$X$5:$X$2318,$B871,常规版本稳定性测试结果!$D$5:$D$2318,汇总!$C871,常规版本稳定性测试结果!$E$5:$E$2318,"LinuxPC")</f>
        <v>0</v>
      </c>
      <c r="J871" s="99">
        <f>COUNTIFS(常规版本稳定性测试结果!$X$5:$X$2318,汇总!$B871,常规版本稳定性测试结果!$X$5:$X$2318,$B871,常规版本稳定性测试结果!$D$5:$D$2318,汇总!$C871,常规版本稳定性测试结果!$E$5:$E$2318,"Monkey")</f>
        <v>0</v>
      </c>
    </row>
    <row r="872" spans="2:10">
      <c r="B872" s="116">
        <v>43938</v>
      </c>
      <c r="C872" s="115" t="s">
        <v>102</v>
      </c>
      <c r="D872" s="97">
        <f>COUNTIFS(常规版本稳定性测试结果!$X$5:$X$2318,汇总!$B872,常规版本稳定性测试结果!$X$5:$X$2318,$B872,常规版本稳定性测试结果!$D$5:$D$2318,汇总!$C872)</f>
        <v>0</v>
      </c>
      <c r="E872" s="97">
        <f>COUNTIFS(常规版本稳定性测试结果!$X$5:$X$2318,汇总!$B872,常规版本稳定性测试结果!$X$5:$X$2318,$B872,常规版本稳定性测试结果!$D$5:$D$2318,汇总!$C872,常规版本稳定性测试结果!$AH$5:$AH$2318,"OK")</f>
        <v>0</v>
      </c>
      <c r="F872" s="98">
        <f>COUNTIFS(常规版本稳定性测试结果!$X$5:$X$2318,汇总!$B872,常规版本稳定性测试结果!$X$5:$X$2318,$B872,常规版本稳定性测试结果!$D$5:$D$2318,汇总!$C872,常规版本稳定性测试结果!$AH$5:$AH$2318,"NG")</f>
        <v>0</v>
      </c>
      <c r="G872" s="99">
        <f>COUNTIFS(常规版本稳定性测试结果!$X$5:$X$2318,汇总!$B872,常规版本稳定性测试结果!$X$5:$X$2318,$B872,常规版本稳定性测试结果!$D$5:$D$2318,汇总!$C872,常规版本稳定性测试结果!$E$5:$E$2318,"JV")</f>
        <v>0</v>
      </c>
      <c r="H872" s="99">
        <f>COUNTIFS(常规版本稳定性测试结果!$X$5:$X$2318,汇总!$B872,常规版本稳定性测试结果!$X$5:$X$2318,$B872,常规版本稳定性测试结果!$D$5:$D$2318,汇总!$C872,常规版本稳定性测试结果!$E$5:$E$2318,"FBU")</f>
        <v>0</v>
      </c>
      <c r="I872" s="99">
        <f>COUNTIFS(常规版本稳定性测试结果!$X$5:$X$2318,汇总!$B872,常规版本稳定性测试结果!$X$5:$X$2318,$B872,常规版本稳定性测试结果!$D$5:$D$2318,汇总!$C872,常规版本稳定性测试结果!$E$5:$E$2318,"LinuxPC")</f>
        <v>0</v>
      </c>
      <c r="J872" s="99">
        <f>COUNTIFS(常规版本稳定性测试结果!$X$5:$X$2318,汇总!$B872,常规版本稳定性测试结果!$X$5:$X$2318,$B872,常规版本稳定性测试结果!$D$5:$D$2318,汇总!$C872,常规版本稳定性测试结果!$E$5:$E$2318,"Monkey")</f>
        <v>0</v>
      </c>
    </row>
    <row r="873" spans="2:10">
      <c r="B873" s="116">
        <v>43938</v>
      </c>
      <c r="C873" s="115" t="s">
        <v>101</v>
      </c>
      <c r="D873" s="97">
        <f>COUNTIFS(常规版本稳定性测试结果!$X$5:$X$2318,汇总!$B873,常规版本稳定性测试结果!$X$5:$X$2318,$B873,常规版本稳定性测试结果!$D$5:$D$2318,汇总!$C873)</f>
        <v>0</v>
      </c>
      <c r="E873" s="97">
        <f>COUNTIFS(常规版本稳定性测试结果!$X$5:$X$2318,汇总!$B873,常规版本稳定性测试结果!$X$5:$X$2318,$B873,常规版本稳定性测试结果!$D$5:$D$2318,汇总!$C873,常规版本稳定性测试结果!$AH$5:$AH$2318,"OK")</f>
        <v>0</v>
      </c>
      <c r="F873" s="98">
        <f>COUNTIFS(常规版本稳定性测试结果!$X$5:$X$2318,汇总!$B873,常规版本稳定性测试结果!$X$5:$X$2318,$B873,常规版本稳定性测试结果!$D$5:$D$2318,汇总!$C873,常规版本稳定性测试结果!$AH$5:$AH$2318,"NG")</f>
        <v>0</v>
      </c>
      <c r="G873" s="99">
        <f>COUNTIFS(常规版本稳定性测试结果!$X$5:$X$2318,汇总!$B873,常规版本稳定性测试结果!$X$5:$X$2318,$B873,常规版本稳定性测试结果!$D$5:$D$2318,汇总!$C873,常规版本稳定性测试结果!$E$5:$E$2318,"JV")</f>
        <v>0</v>
      </c>
      <c r="H873" s="99">
        <f>COUNTIFS(常规版本稳定性测试结果!$X$5:$X$2318,汇总!$B873,常规版本稳定性测试结果!$X$5:$X$2318,$B873,常规版本稳定性测试结果!$D$5:$D$2318,汇总!$C873,常规版本稳定性测试结果!$E$5:$E$2318,"FBU")</f>
        <v>0</v>
      </c>
      <c r="I873" s="99">
        <f>COUNTIFS(常规版本稳定性测试结果!$X$5:$X$2318,汇总!$B873,常规版本稳定性测试结果!$X$5:$X$2318,$B873,常规版本稳定性测试结果!$D$5:$D$2318,汇总!$C873,常规版本稳定性测试结果!$E$5:$E$2318,"LinuxPC")</f>
        <v>0</v>
      </c>
      <c r="J873" s="99">
        <f>COUNTIFS(常规版本稳定性测试结果!$X$5:$X$2318,汇总!$B873,常规版本稳定性测试结果!$X$5:$X$2318,$B873,常规版本稳定性测试结果!$D$5:$D$2318,汇总!$C873,常规版本稳定性测试结果!$E$5:$E$2318,"Monkey")</f>
        <v>0</v>
      </c>
    </row>
    <row r="874" spans="2:10">
      <c r="B874" s="116">
        <v>43939</v>
      </c>
      <c r="C874" s="115" t="s">
        <v>102</v>
      </c>
      <c r="D874" s="97">
        <f>COUNTIFS(常规版本稳定性测试结果!$X$5:$X$2318,汇总!$B874,常规版本稳定性测试结果!$X$5:$X$2318,$B874,常规版本稳定性测试结果!$D$5:$D$2318,汇总!$C874)</f>
        <v>0</v>
      </c>
      <c r="E874" s="97">
        <f>COUNTIFS(常规版本稳定性测试结果!$X$5:$X$2318,汇总!$B874,常规版本稳定性测试结果!$X$5:$X$2318,$B874,常规版本稳定性测试结果!$D$5:$D$2318,汇总!$C874,常规版本稳定性测试结果!$AH$5:$AH$2318,"OK")</f>
        <v>0</v>
      </c>
      <c r="F874" s="98">
        <f>COUNTIFS(常规版本稳定性测试结果!$X$5:$X$2318,汇总!$B874,常规版本稳定性测试结果!$X$5:$X$2318,$B874,常规版本稳定性测试结果!$D$5:$D$2318,汇总!$C874,常规版本稳定性测试结果!$AH$5:$AH$2318,"NG")</f>
        <v>0</v>
      </c>
      <c r="G874" s="99">
        <f>COUNTIFS(常规版本稳定性测试结果!$X$5:$X$2318,汇总!$B874,常规版本稳定性测试结果!$X$5:$X$2318,$B874,常规版本稳定性测试结果!$D$5:$D$2318,汇总!$C874,常规版本稳定性测试结果!$E$5:$E$2318,"JV")</f>
        <v>0</v>
      </c>
      <c r="H874" s="99">
        <f>COUNTIFS(常规版本稳定性测试结果!$X$5:$X$2318,汇总!$B874,常规版本稳定性测试结果!$X$5:$X$2318,$B874,常规版本稳定性测试结果!$D$5:$D$2318,汇总!$C874,常规版本稳定性测试结果!$E$5:$E$2318,"FBU")</f>
        <v>0</v>
      </c>
      <c r="I874" s="99">
        <f>COUNTIFS(常规版本稳定性测试结果!$X$5:$X$2318,汇总!$B874,常规版本稳定性测试结果!$X$5:$X$2318,$B874,常规版本稳定性测试结果!$D$5:$D$2318,汇总!$C874,常规版本稳定性测试结果!$E$5:$E$2318,"LinuxPC")</f>
        <v>0</v>
      </c>
      <c r="J874" s="99">
        <f>COUNTIFS(常规版本稳定性测试结果!$X$5:$X$2318,汇总!$B874,常规版本稳定性测试结果!$X$5:$X$2318,$B874,常规版本稳定性测试结果!$D$5:$D$2318,汇总!$C874,常规版本稳定性测试结果!$E$5:$E$2318,"Monkey")</f>
        <v>0</v>
      </c>
    </row>
    <row r="875" spans="2:10">
      <c r="B875" s="116">
        <v>43939</v>
      </c>
      <c r="C875" s="115" t="s">
        <v>101</v>
      </c>
      <c r="D875" s="97">
        <f>COUNTIFS(常规版本稳定性测试结果!$X$5:$X$2318,汇总!$B875,常规版本稳定性测试结果!$X$5:$X$2318,$B875,常规版本稳定性测试结果!$D$5:$D$2318,汇总!$C875)</f>
        <v>0</v>
      </c>
      <c r="E875" s="97">
        <f>COUNTIFS(常规版本稳定性测试结果!$X$5:$X$2318,汇总!$B875,常规版本稳定性测试结果!$X$5:$X$2318,$B875,常规版本稳定性测试结果!$D$5:$D$2318,汇总!$C875,常规版本稳定性测试结果!$AH$5:$AH$2318,"OK")</f>
        <v>0</v>
      </c>
      <c r="F875" s="98">
        <f>COUNTIFS(常规版本稳定性测试结果!$X$5:$X$2318,汇总!$B875,常规版本稳定性测试结果!$X$5:$X$2318,$B875,常规版本稳定性测试结果!$D$5:$D$2318,汇总!$C875,常规版本稳定性测试结果!$AH$5:$AH$2318,"NG")</f>
        <v>0</v>
      </c>
      <c r="G875" s="99">
        <f>COUNTIFS(常规版本稳定性测试结果!$X$5:$X$2318,汇总!$B875,常规版本稳定性测试结果!$X$5:$X$2318,$B875,常规版本稳定性测试结果!$D$5:$D$2318,汇总!$C875,常规版本稳定性测试结果!$E$5:$E$2318,"JV")</f>
        <v>0</v>
      </c>
      <c r="H875" s="99">
        <f>COUNTIFS(常规版本稳定性测试结果!$X$5:$X$2318,汇总!$B875,常规版本稳定性测试结果!$X$5:$X$2318,$B875,常规版本稳定性测试结果!$D$5:$D$2318,汇总!$C875,常规版本稳定性测试结果!$E$5:$E$2318,"FBU")</f>
        <v>0</v>
      </c>
      <c r="I875" s="99">
        <f>COUNTIFS(常规版本稳定性测试结果!$X$5:$X$2318,汇总!$B875,常规版本稳定性测试结果!$X$5:$X$2318,$B875,常规版本稳定性测试结果!$D$5:$D$2318,汇总!$C875,常规版本稳定性测试结果!$E$5:$E$2318,"LinuxPC")</f>
        <v>0</v>
      </c>
      <c r="J875" s="99">
        <f>COUNTIFS(常规版本稳定性测试结果!$X$5:$X$2318,汇总!$B875,常规版本稳定性测试结果!$X$5:$X$2318,$B875,常规版本稳定性测试结果!$D$5:$D$2318,汇总!$C875,常规版本稳定性测试结果!$E$5:$E$2318,"Monkey")</f>
        <v>0</v>
      </c>
    </row>
    <row r="876" spans="2:10">
      <c r="B876" s="116">
        <v>43940</v>
      </c>
      <c r="C876" s="115" t="s">
        <v>102</v>
      </c>
      <c r="D876" s="97">
        <f>COUNTIFS(常规版本稳定性测试结果!$X$5:$X$2318,汇总!$B876,常规版本稳定性测试结果!$X$5:$X$2318,$B876,常规版本稳定性测试结果!$D$5:$D$2318,汇总!$C876)</f>
        <v>0</v>
      </c>
      <c r="E876" s="97">
        <f>COUNTIFS(常规版本稳定性测试结果!$X$5:$X$2318,汇总!$B876,常规版本稳定性测试结果!$X$5:$X$2318,$B876,常规版本稳定性测试结果!$D$5:$D$2318,汇总!$C876,常规版本稳定性测试结果!$AH$5:$AH$2318,"OK")</f>
        <v>0</v>
      </c>
      <c r="F876" s="98">
        <f>COUNTIFS(常规版本稳定性测试结果!$X$5:$X$2318,汇总!$B876,常规版本稳定性测试结果!$X$5:$X$2318,$B876,常规版本稳定性测试结果!$D$5:$D$2318,汇总!$C876,常规版本稳定性测试结果!$AH$5:$AH$2318,"NG")</f>
        <v>0</v>
      </c>
      <c r="G876" s="99">
        <f>COUNTIFS(常规版本稳定性测试结果!$X$5:$X$2318,汇总!$B876,常规版本稳定性测试结果!$X$5:$X$2318,$B876,常规版本稳定性测试结果!$D$5:$D$2318,汇总!$C876,常规版本稳定性测试结果!$E$5:$E$2318,"JV")</f>
        <v>0</v>
      </c>
      <c r="H876" s="99">
        <f>COUNTIFS(常规版本稳定性测试结果!$X$5:$X$2318,汇总!$B876,常规版本稳定性测试结果!$X$5:$X$2318,$B876,常规版本稳定性测试结果!$D$5:$D$2318,汇总!$C876,常规版本稳定性测试结果!$E$5:$E$2318,"FBU")</f>
        <v>0</v>
      </c>
      <c r="I876" s="99">
        <f>COUNTIFS(常规版本稳定性测试结果!$X$5:$X$2318,汇总!$B876,常规版本稳定性测试结果!$X$5:$X$2318,$B876,常规版本稳定性测试结果!$D$5:$D$2318,汇总!$C876,常规版本稳定性测试结果!$E$5:$E$2318,"LinuxPC")</f>
        <v>0</v>
      </c>
      <c r="J876" s="99">
        <f>COUNTIFS(常规版本稳定性测试结果!$X$5:$X$2318,汇总!$B876,常规版本稳定性测试结果!$X$5:$X$2318,$B876,常规版本稳定性测试结果!$D$5:$D$2318,汇总!$C876,常规版本稳定性测试结果!$E$5:$E$2318,"Monkey")</f>
        <v>0</v>
      </c>
    </row>
    <row r="877" spans="2:10">
      <c r="B877" s="116">
        <v>43940</v>
      </c>
      <c r="C877" s="115" t="s">
        <v>101</v>
      </c>
      <c r="D877" s="97">
        <f>COUNTIFS(常规版本稳定性测试结果!$X$5:$X$2318,汇总!$B877,常规版本稳定性测试结果!$X$5:$X$2318,$B877,常规版本稳定性测试结果!$D$5:$D$2318,汇总!$C877)</f>
        <v>0</v>
      </c>
      <c r="E877" s="97">
        <f>COUNTIFS(常规版本稳定性测试结果!$X$5:$X$2318,汇总!$B877,常规版本稳定性测试结果!$X$5:$X$2318,$B877,常规版本稳定性测试结果!$D$5:$D$2318,汇总!$C877,常规版本稳定性测试结果!$AH$5:$AH$2318,"OK")</f>
        <v>0</v>
      </c>
      <c r="F877" s="98">
        <f>COUNTIFS(常规版本稳定性测试结果!$X$5:$X$2318,汇总!$B877,常规版本稳定性测试结果!$X$5:$X$2318,$B877,常规版本稳定性测试结果!$D$5:$D$2318,汇总!$C877,常规版本稳定性测试结果!$AH$5:$AH$2318,"NG")</f>
        <v>0</v>
      </c>
      <c r="G877" s="99">
        <f>COUNTIFS(常规版本稳定性测试结果!$X$5:$X$2318,汇总!$B877,常规版本稳定性测试结果!$X$5:$X$2318,$B877,常规版本稳定性测试结果!$D$5:$D$2318,汇总!$C877,常规版本稳定性测试结果!$E$5:$E$2318,"JV")</f>
        <v>0</v>
      </c>
      <c r="H877" s="99">
        <f>COUNTIFS(常规版本稳定性测试结果!$X$5:$X$2318,汇总!$B877,常规版本稳定性测试结果!$X$5:$X$2318,$B877,常规版本稳定性测试结果!$D$5:$D$2318,汇总!$C877,常规版本稳定性测试结果!$E$5:$E$2318,"FBU")</f>
        <v>0</v>
      </c>
      <c r="I877" s="99">
        <f>COUNTIFS(常规版本稳定性测试结果!$X$5:$X$2318,汇总!$B877,常规版本稳定性测试结果!$X$5:$X$2318,$B877,常规版本稳定性测试结果!$D$5:$D$2318,汇总!$C877,常规版本稳定性测试结果!$E$5:$E$2318,"LinuxPC")</f>
        <v>0</v>
      </c>
      <c r="J877" s="99">
        <f>COUNTIFS(常规版本稳定性测试结果!$X$5:$X$2318,汇总!$B877,常规版本稳定性测试结果!$X$5:$X$2318,$B877,常规版本稳定性测试结果!$D$5:$D$2318,汇总!$C877,常规版本稳定性测试结果!$E$5:$E$2318,"Monkey")</f>
        <v>0</v>
      </c>
    </row>
    <row r="878" spans="2:10">
      <c r="B878" s="116">
        <v>43941</v>
      </c>
      <c r="C878" s="115" t="s">
        <v>102</v>
      </c>
      <c r="D878" s="97">
        <f>COUNTIFS(常规版本稳定性测试结果!$X$5:$X$2318,汇总!$B878,常规版本稳定性测试结果!$X$5:$X$2318,$B878,常规版本稳定性测试结果!$D$5:$D$2318,汇总!$C878)</f>
        <v>0</v>
      </c>
      <c r="E878" s="97">
        <f>COUNTIFS(常规版本稳定性测试结果!$X$5:$X$2318,汇总!$B878,常规版本稳定性测试结果!$X$5:$X$2318,$B878,常规版本稳定性测试结果!$D$5:$D$2318,汇总!$C878,常规版本稳定性测试结果!$AH$5:$AH$2318,"OK")</f>
        <v>0</v>
      </c>
      <c r="F878" s="98">
        <f>COUNTIFS(常规版本稳定性测试结果!$X$5:$X$2318,汇总!$B878,常规版本稳定性测试结果!$X$5:$X$2318,$B878,常规版本稳定性测试结果!$D$5:$D$2318,汇总!$C878,常规版本稳定性测试结果!$AH$5:$AH$2318,"NG")</f>
        <v>0</v>
      </c>
      <c r="G878" s="99">
        <f>COUNTIFS(常规版本稳定性测试结果!$X$5:$X$2318,汇总!$B878,常规版本稳定性测试结果!$X$5:$X$2318,$B878,常规版本稳定性测试结果!$D$5:$D$2318,汇总!$C878,常规版本稳定性测试结果!$E$5:$E$2318,"JV")</f>
        <v>0</v>
      </c>
      <c r="H878" s="99">
        <f>COUNTIFS(常规版本稳定性测试结果!$X$5:$X$2318,汇总!$B878,常规版本稳定性测试结果!$X$5:$X$2318,$B878,常规版本稳定性测试结果!$D$5:$D$2318,汇总!$C878,常规版本稳定性测试结果!$E$5:$E$2318,"FBU")</f>
        <v>0</v>
      </c>
      <c r="I878" s="99">
        <f>COUNTIFS(常规版本稳定性测试结果!$X$5:$X$2318,汇总!$B878,常规版本稳定性测试结果!$X$5:$X$2318,$B878,常规版本稳定性测试结果!$D$5:$D$2318,汇总!$C878,常规版本稳定性测试结果!$E$5:$E$2318,"LinuxPC")</f>
        <v>0</v>
      </c>
      <c r="J878" s="99">
        <f>COUNTIFS(常规版本稳定性测试结果!$X$5:$X$2318,汇总!$B878,常规版本稳定性测试结果!$X$5:$X$2318,$B878,常规版本稳定性测试结果!$D$5:$D$2318,汇总!$C878,常规版本稳定性测试结果!$E$5:$E$2318,"Monkey")</f>
        <v>0</v>
      </c>
    </row>
    <row r="879" spans="2:10">
      <c r="B879" s="116">
        <v>43941</v>
      </c>
      <c r="C879" s="115" t="s">
        <v>101</v>
      </c>
      <c r="D879" s="97">
        <f>COUNTIFS(常规版本稳定性测试结果!$X$5:$X$2318,汇总!$B879,常规版本稳定性测试结果!$X$5:$X$2318,$B879,常规版本稳定性测试结果!$D$5:$D$2318,汇总!$C879)</f>
        <v>0</v>
      </c>
      <c r="E879" s="97">
        <f>COUNTIFS(常规版本稳定性测试结果!$X$5:$X$2318,汇总!$B879,常规版本稳定性测试结果!$X$5:$X$2318,$B879,常规版本稳定性测试结果!$D$5:$D$2318,汇总!$C879,常规版本稳定性测试结果!$AH$5:$AH$2318,"OK")</f>
        <v>0</v>
      </c>
      <c r="F879" s="98">
        <f>COUNTIFS(常规版本稳定性测试结果!$X$5:$X$2318,汇总!$B879,常规版本稳定性测试结果!$X$5:$X$2318,$B879,常规版本稳定性测试结果!$D$5:$D$2318,汇总!$C879,常规版本稳定性测试结果!$AH$5:$AH$2318,"NG")</f>
        <v>0</v>
      </c>
      <c r="G879" s="99">
        <f>COUNTIFS(常规版本稳定性测试结果!$X$5:$X$2318,汇总!$B879,常规版本稳定性测试结果!$X$5:$X$2318,$B879,常规版本稳定性测试结果!$D$5:$D$2318,汇总!$C879,常规版本稳定性测试结果!$E$5:$E$2318,"JV")</f>
        <v>0</v>
      </c>
      <c r="H879" s="99">
        <f>COUNTIFS(常规版本稳定性测试结果!$X$5:$X$2318,汇总!$B879,常规版本稳定性测试结果!$X$5:$X$2318,$B879,常规版本稳定性测试结果!$D$5:$D$2318,汇总!$C879,常规版本稳定性测试结果!$E$5:$E$2318,"FBU")</f>
        <v>0</v>
      </c>
      <c r="I879" s="99">
        <f>COUNTIFS(常规版本稳定性测试结果!$X$5:$X$2318,汇总!$B879,常规版本稳定性测试结果!$X$5:$X$2318,$B879,常规版本稳定性测试结果!$D$5:$D$2318,汇总!$C879,常规版本稳定性测试结果!$E$5:$E$2318,"LinuxPC")</f>
        <v>0</v>
      </c>
      <c r="J879" s="99">
        <f>COUNTIFS(常规版本稳定性测试结果!$X$5:$X$2318,汇总!$B879,常规版本稳定性测试结果!$X$5:$X$2318,$B879,常规版本稳定性测试结果!$D$5:$D$2318,汇总!$C879,常规版本稳定性测试结果!$E$5:$E$2318,"Monkey")</f>
        <v>0</v>
      </c>
    </row>
    <row r="880" spans="2:10">
      <c r="B880" s="116">
        <v>43942</v>
      </c>
      <c r="C880" s="115" t="s">
        <v>102</v>
      </c>
      <c r="D880" s="97">
        <f>COUNTIFS(常规版本稳定性测试结果!$X$5:$X$2318,汇总!$B880,常规版本稳定性测试结果!$X$5:$X$2318,$B880,常规版本稳定性测试结果!$D$5:$D$2318,汇总!$C880)</f>
        <v>0</v>
      </c>
      <c r="E880" s="97">
        <f>COUNTIFS(常规版本稳定性测试结果!$X$5:$X$2318,汇总!$B880,常规版本稳定性测试结果!$X$5:$X$2318,$B880,常规版本稳定性测试结果!$D$5:$D$2318,汇总!$C880,常规版本稳定性测试结果!$AH$5:$AH$2318,"OK")</f>
        <v>0</v>
      </c>
      <c r="F880" s="98">
        <f>COUNTIFS(常规版本稳定性测试结果!$X$5:$X$2318,汇总!$B880,常规版本稳定性测试结果!$X$5:$X$2318,$B880,常规版本稳定性测试结果!$D$5:$D$2318,汇总!$C880,常规版本稳定性测试结果!$AH$5:$AH$2318,"NG")</f>
        <v>0</v>
      </c>
      <c r="G880" s="99">
        <f>COUNTIFS(常规版本稳定性测试结果!$X$5:$X$2318,汇总!$B880,常规版本稳定性测试结果!$X$5:$X$2318,$B880,常规版本稳定性测试结果!$D$5:$D$2318,汇总!$C880,常规版本稳定性测试结果!$E$5:$E$2318,"JV")</f>
        <v>0</v>
      </c>
      <c r="H880" s="99">
        <f>COUNTIFS(常规版本稳定性测试结果!$X$5:$X$2318,汇总!$B880,常规版本稳定性测试结果!$X$5:$X$2318,$B880,常规版本稳定性测试结果!$D$5:$D$2318,汇总!$C880,常规版本稳定性测试结果!$E$5:$E$2318,"FBU")</f>
        <v>0</v>
      </c>
      <c r="I880" s="99">
        <f>COUNTIFS(常规版本稳定性测试结果!$X$5:$X$2318,汇总!$B880,常规版本稳定性测试结果!$X$5:$X$2318,$B880,常规版本稳定性测试结果!$D$5:$D$2318,汇总!$C880,常规版本稳定性测试结果!$E$5:$E$2318,"LinuxPC")</f>
        <v>0</v>
      </c>
      <c r="J880" s="99">
        <f>COUNTIFS(常规版本稳定性测试结果!$X$5:$X$2318,汇总!$B880,常规版本稳定性测试结果!$X$5:$X$2318,$B880,常规版本稳定性测试结果!$D$5:$D$2318,汇总!$C880,常规版本稳定性测试结果!$E$5:$E$2318,"Monkey")</f>
        <v>0</v>
      </c>
    </row>
    <row r="881" spans="2:10">
      <c r="B881" s="116">
        <v>43942</v>
      </c>
      <c r="C881" s="115" t="s">
        <v>101</v>
      </c>
      <c r="D881" s="97">
        <f>COUNTIFS(常规版本稳定性测试结果!$X$5:$X$2318,汇总!$B881,常规版本稳定性测试结果!$X$5:$X$2318,$B881,常规版本稳定性测试结果!$D$5:$D$2318,汇总!$C881)</f>
        <v>0</v>
      </c>
      <c r="E881" s="97">
        <f>COUNTIFS(常规版本稳定性测试结果!$X$5:$X$2318,汇总!$B881,常规版本稳定性测试结果!$X$5:$X$2318,$B881,常规版本稳定性测试结果!$D$5:$D$2318,汇总!$C881,常规版本稳定性测试结果!$AH$5:$AH$2318,"OK")</f>
        <v>0</v>
      </c>
      <c r="F881" s="98">
        <f>COUNTIFS(常规版本稳定性测试结果!$X$5:$X$2318,汇总!$B881,常规版本稳定性测试结果!$X$5:$X$2318,$B881,常规版本稳定性测试结果!$D$5:$D$2318,汇总!$C881,常规版本稳定性测试结果!$AH$5:$AH$2318,"NG")</f>
        <v>0</v>
      </c>
      <c r="G881" s="99">
        <f>COUNTIFS(常规版本稳定性测试结果!$X$5:$X$2318,汇总!$B881,常规版本稳定性测试结果!$X$5:$X$2318,$B881,常规版本稳定性测试结果!$D$5:$D$2318,汇总!$C881,常规版本稳定性测试结果!$E$5:$E$2318,"JV")</f>
        <v>0</v>
      </c>
      <c r="H881" s="99">
        <f>COUNTIFS(常规版本稳定性测试结果!$X$5:$X$2318,汇总!$B881,常规版本稳定性测试结果!$X$5:$X$2318,$B881,常规版本稳定性测试结果!$D$5:$D$2318,汇总!$C881,常规版本稳定性测试结果!$E$5:$E$2318,"FBU")</f>
        <v>0</v>
      </c>
      <c r="I881" s="99">
        <f>COUNTIFS(常规版本稳定性测试结果!$X$5:$X$2318,汇总!$B881,常规版本稳定性测试结果!$X$5:$X$2318,$B881,常规版本稳定性测试结果!$D$5:$D$2318,汇总!$C881,常规版本稳定性测试结果!$E$5:$E$2318,"LinuxPC")</f>
        <v>0</v>
      </c>
      <c r="J881" s="99">
        <f>COUNTIFS(常规版本稳定性测试结果!$X$5:$X$2318,汇总!$B881,常规版本稳定性测试结果!$X$5:$X$2318,$B881,常规版本稳定性测试结果!$D$5:$D$2318,汇总!$C881,常规版本稳定性测试结果!$E$5:$E$2318,"Monkey")</f>
        <v>0</v>
      </c>
    </row>
    <row r="882" spans="2:10">
      <c r="B882" s="116">
        <v>43943</v>
      </c>
      <c r="C882" s="115" t="s">
        <v>101</v>
      </c>
      <c r="D882" s="97">
        <f>COUNTIFS(常规版本稳定性测试结果!$X$5:$X$2318,汇总!$B882,常规版本稳定性测试结果!$X$5:$X$2318,$B882,常规版本稳定性测试结果!$D$5:$D$2318,汇总!$C882)</f>
        <v>0</v>
      </c>
      <c r="E882" s="97">
        <f>COUNTIFS(常规版本稳定性测试结果!$X$5:$X$2318,汇总!$B882,常规版本稳定性测试结果!$X$5:$X$2318,$B882,常规版本稳定性测试结果!$D$5:$D$2318,汇总!$C882,常规版本稳定性测试结果!$AH$5:$AH$2318,"OK")</f>
        <v>0</v>
      </c>
      <c r="F882" s="98">
        <f>COUNTIFS(常规版本稳定性测试结果!$X$5:$X$2318,汇总!$B882,常规版本稳定性测试结果!$X$5:$X$2318,$B882,常规版本稳定性测试结果!$D$5:$D$2318,汇总!$C882,常规版本稳定性测试结果!$AH$5:$AH$2318,"NG")</f>
        <v>0</v>
      </c>
      <c r="G882" s="99">
        <f>COUNTIFS(常规版本稳定性测试结果!$X$5:$X$2318,汇总!$B882,常规版本稳定性测试结果!$X$5:$X$2318,$B882,常规版本稳定性测试结果!$D$5:$D$2318,汇总!$C882,常规版本稳定性测试结果!$E$5:$E$2318,"JV")</f>
        <v>0</v>
      </c>
      <c r="H882" s="99">
        <f>COUNTIFS(常规版本稳定性测试结果!$X$5:$X$2318,汇总!$B882,常规版本稳定性测试结果!$X$5:$X$2318,$B882,常规版本稳定性测试结果!$D$5:$D$2318,汇总!$C882,常规版本稳定性测试结果!$E$5:$E$2318,"FBU")</f>
        <v>0</v>
      </c>
      <c r="I882" s="99">
        <f>COUNTIFS(常规版本稳定性测试结果!$X$5:$X$2318,汇总!$B882,常规版本稳定性测试结果!$X$5:$X$2318,$B882,常规版本稳定性测试结果!$D$5:$D$2318,汇总!$C882,常规版本稳定性测试结果!$E$5:$E$2318,"LinuxPC")</f>
        <v>0</v>
      </c>
      <c r="J882" s="99">
        <f>COUNTIFS(常规版本稳定性测试结果!$X$5:$X$2318,汇总!$B882,常规版本稳定性测试结果!$X$5:$X$2318,$B882,常规版本稳定性测试结果!$D$5:$D$2318,汇总!$C882,常规版本稳定性测试结果!$E$5:$E$2318,"Monkey")</f>
        <v>0</v>
      </c>
    </row>
    <row r="883" spans="2:10">
      <c r="B883" s="116">
        <v>43943</v>
      </c>
      <c r="C883" s="115" t="s">
        <v>102</v>
      </c>
      <c r="D883" s="97">
        <f>COUNTIFS(常规版本稳定性测试结果!$X$5:$X$2318,汇总!$B883,常规版本稳定性测试结果!$X$5:$X$2318,$B883,常规版本稳定性测试结果!$D$5:$D$2318,汇总!$C883)</f>
        <v>0</v>
      </c>
      <c r="E883" s="97">
        <f>COUNTIFS(常规版本稳定性测试结果!$X$5:$X$2318,汇总!$B883,常规版本稳定性测试结果!$X$5:$X$2318,$B883,常规版本稳定性测试结果!$D$5:$D$2318,汇总!$C883,常规版本稳定性测试结果!$AH$5:$AH$2318,"OK")</f>
        <v>0</v>
      </c>
      <c r="F883" s="98">
        <f>COUNTIFS(常规版本稳定性测试结果!$X$5:$X$2318,汇总!$B883,常规版本稳定性测试结果!$X$5:$X$2318,$B883,常规版本稳定性测试结果!$D$5:$D$2318,汇总!$C883,常规版本稳定性测试结果!$AH$5:$AH$2318,"NG")</f>
        <v>0</v>
      </c>
      <c r="G883" s="99">
        <f>COUNTIFS(常规版本稳定性测试结果!$X$5:$X$2318,汇总!$B883,常规版本稳定性测试结果!$X$5:$X$2318,$B883,常规版本稳定性测试结果!$D$5:$D$2318,汇总!$C883,常规版本稳定性测试结果!$E$5:$E$2318,"JV")</f>
        <v>0</v>
      </c>
      <c r="H883" s="99">
        <f>COUNTIFS(常规版本稳定性测试结果!$X$5:$X$2318,汇总!$B883,常规版本稳定性测试结果!$X$5:$X$2318,$B883,常规版本稳定性测试结果!$D$5:$D$2318,汇总!$C883,常规版本稳定性测试结果!$E$5:$E$2318,"FBU")</f>
        <v>0</v>
      </c>
      <c r="I883" s="99">
        <f>COUNTIFS(常规版本稳定性测试结果!$X$5:$X$2318,汇总!$B883,常规版本稳定性测试结果!$X$5:$X$2318,$B883,常规版本稳定性测试结果!$D$5:$D$2318,汇总!$C883,常规版本稳定性测试结果!$E$5:$E$2318,"LinuxPC")</f>
        <v>0</v>
      </c>
      <c r="J883" s="99">
        <f>COUNTIFS(常规版本稳定性测试结果!$X$5:$X$2318,汇总!$B883,常规版本稳定性测试结果!$X$5:$X$2318,$B883,常规版本稳定性测试结果!$D$5:$D$2318,汇总!$C883,常规版本稳定性测试结果!$E$5:$E$2318,"Monkey")</f>
        <v>0</v>
      </c>
    </row>
    <row r="884" spans="2:10">
      <c r="B884" s="116">
        <v>43944</v>
      </c>
      <c r="C884" s="115" t="s">
        <v>101</v>
      </c>
      <c r="D884" s="97">
        <f>COUNTIFS(常规版本稳定性测试结果!$X$5:$X$2318,汇总!$B884,常规版本稳定性测试结果!$X$5:$X$2318,$B884,常规版本稳定性测试结果!$D$5:$D$2318,汇总!$C884)</f>
        <v>0</v>
      </c>
      <c r="E884" s="97">
        <f>COUNTIFS(常规版本稳定性测试结果!$X$5:$X$2318,汇总!$B884,常规版本稳定性测试结果!$X$5:$X$2318,$B884,常规版本稳定性测试结果!$D$5:$D$2318,汇总!$C884,常规版本稳定性测试结果!$AH$5:$AH$2318,"OK")</f>
        <v>0</v>
      </c>
      <c r="F884" s="98">
        <f>COUNTIFS(常规版本稳定性测试结果!$X$5:$X$2318,汇总!$B884,常规版本稳定性测试结果!$X$5:$X$2318,$B884,常规版本稳定性测试结果!$D$5:$D$2318,汇总!$C884,常规版本稳定性测试结果!$AH$5:$AH$2318,"NG")</f>
        <v>0</v>
      </c>
      <c r="G884" s="99">
        <f>COUNTIFS(常规版本稳定性测试结果!$X$5:$X$2318,汇总!$B884,常规版本稳定性测试结果!$X$5:$X$2318,$B884,常规版本稳定性测试结果!$D$5:$D$2318,汇总!$C884,常规版本稳定性测试结果!$E$5:$E$2318,"JV")</f>
        <v>0</v>
      </c>
      <c r="H884" s="99">
        <f>COUNTIFS(常规版本稳定性测试结果!$X$5:$X$2318,汇总!$B884,常规版本稳定性测试结果!$X$5:$X$2318,$B884,常规版本稳定性测试结果!$D$5:$D$2318,汇总!$C884,常规版本稳定性测试结果!$E$5:$E$2318,"FBU")</f>
        <v>0</v>
      </c>
      <c r="I884" s="99">
        <f>COUNTIFS(常规版本稳定性测试结果!$X$5:$X$2318,汇总!$B884,常规版本稳定性测试结果!$X$5:$X$2318,$B884,常规版本稳定性测试结果!$D$5:$D$2318,汇总!$C884,常规版本稳定性测试结果!$E$5:$E$2318,"LinuxPC")</f>
        <v>0</v>
      </c>
      <c r="J884" s="99">
        <f>COUNTIFS(常规版本稳定性测试结果!$X$5:$X$2318,汇总!$B884,常规版本稳定性测试结果!$X$5:$X$2318,$B884,常规版本稳定性测试结果!$D$5:$D$2318,汇总!$C884,常规版本稳定性测试结果!$E$5:$E$2318,"Monkey")</f>
        <v>0</v>
      </c>
    </row>
    <row r="885" spans="2:10">
      <c r="B885" s="116">
        <v>43944</v>
      </c>
      <c r="C885" s="115" t="s">
        <v>102</v>
      </c>
      <c r="D885" s="97">
        <f>COUNTIFS(常规版本稳定性测试结果!$X$5:$X$2318,汇总!$B885,常规版本稳定性测试结果!$X$5:$X$2318,$B885,常规版本稳定性测试结果!$D$5:$D$2318,汇总!$C885)</f>
        <v>0</v>
      </c>
      <c r="E885" s="97">
        <f>COUNTIFS(常规版本稳定性测试结果!$X$5:$X$2318,汇总!$B885,常规版本稳定性测试结果!$X$5:$X$2318,$B885,常规版本稳定性测试结果!$D$5:$D$2318,汇总!$C885,常规版本稳定性测试结果!$AH$5:$AH$2318,"OK")</f>
        <v>0</v>
      </c>
      <c r="F885" s="98">
        <f>COUNTIFS(常规版本稳定性测试结果!$X$5:$X$2318,汇总!$B885,常规版本稳定性测试结果!$X$5:$X$2318,$B885,常规版本稳定性测试结果!$D$5:$D$2318,汇总!$C885,常规版本稳定性测试结果!$AH$5:$AH$2318,"NG")</f>
        <v>0</v>
      </c>
      <c r="G885" s="99">
        <f>COUNTIFS(常规版本稳定性测试结果!$X$5:$X$2318,汇总!$B885,常规版本稳定性测试结果!$X$5:$X$2318,$B885,常规版本稳定性测试结果!$D$5:$D$2318,汇总!$C885,常规版本稳定性测试结果!$E$5:$E$2318,"JV")</f>
        <v>0</v>
      </c>
      <c r="H885" s="99">
        <f>COUNTIFS(常规版本稳定性测试结果!$X$5:$X$2318,汇总!$B885,常规版本稳定性测试结果!$X$5:$X$2318,$B885,常规版本稳定性测试结果!$D$5:$D$2318,汇总!$C885,常规版本稳定性测试结果!$E$5:$E$2318,"FBU")</f>
        <v>0</v>
      </c>
      <c r="I885" s="99">
        <f>COUNTIFS(常规版本稳定性测试结果!$X$5:$X$2318,汇总!$B885,常规版本稳定性测试结果!$X$5:$X$2318,$B885,常规版本稳定性测试结果!$D$5:$D$2318,汇总!$C885,常规版本稳定性测试结果!$E$5:$E$2318,"LinuxPC")</f>
        <v>0</v>
      </c>
      <c r="J885" s="99">
        <f>COUNTIFS(常规版本稳定性测试结果!$X$5:$X$2318,汇总!$B885,常规版本稳定性测试结果!$X$5:$X$2318,$B885,常规版本稳定性测试结果!$D$5:$D$2318,汇总!$C885,常规版本稳定性测试结果!$E$5:$E$2318,"Monkey")</f>
        <v>0</v>
      </c>
    </row>
    <row r="886" spans="2:10">
      <c r="B886" s="116">
        <v>43945</v>
      </c>
      <c r="C886" s="115" t="s">
        <v>101</v>
      </c>
      <c r="D886" s="97">
        <f>COUNTIFS(常规版本稳定性测试结果!$X$5:$X$2318,汇总!$B886,常规版本稳定性测试结果!$X$5:$X$2318,$B886,常规版本稳定性测试结果!$D$5:$D$2318,汇总!$C886)</f>
        <v>0</v>
      </c>
      <c r="E886" s="97">
        <f>COUNTIFS(常规版本稳定性测试结果!$X$5:$X$2318,汇总!$B886,常规版本稳定性测试结果!$X$5:$X$2318,$B886,常规版本稳定性测试结果!$D$5:$D$2318,汇总!$C886,常规版本稳定性测试结果!$AH$5:$AH$2318,"OK")</f>
        <v>0</v>
      </c>
      <c r="F886" s="98">
        <f>COUNTIFS(常规版本稳定性测试结果!$X$5:$X$2318,汇总!$B886,常规版本稳定性测试结果!$X$5:$X$2318,$B886,常规版本稳定性测试结果!$D$5:$D$2318,汇总!$C886,常规版本稳定性测试结果!$AH$5:$AH$2318,"NG")</f>
        <v>0</v>
      </c>
      <c r="G886" s="99">
        <f>COUNTIFS(常规版本稳定性测试结果!$X$5:$X$2318,汇总!$B886,常规版本稳定性测试结果!$X$5:$X$2318,$B886,常规版本稳定性测试结果!$D$5:$D$2318,汇总!$C886,常规版本稳定性测试结果!$E$5:$E$2318,"JV")</f>
        <v>0</v>
      </c>
      <c r="H886" s="99">
        <f>COUNTIFS(常规版本稳定性测试结果!$X$5:$X$2318,汇总!$B886,常规版本稳定性测试结果!$X$5:$X$2318,$B886,常规版本稳定性测试结果!$D$5:$D$2318,汇总!$C886,常规版本稳定性测试结果!$E$5:$E$2318,"FBU")</f>
        <v>0</v>
      </c>
      <c r="I886" s="99">
        <f>COUNTIFS(常规版本稳定性测试结果!$X$5:$X$2318,汇总!$B886,常规版本稳定性测试结果!$X$5:$X$2318,$B886,常规版本稳定性测试结果!$D$5:$D$2318,汇总!$C886,常规版本稳定性测试结果!$E$5:$E$2318,"LinuxPC")</f>
        <v>0</v>
      </c>
      <c r="J886" s="99">
        <f>COUNTIFS(常规版本稳定性测试结果!$X$5:$X$2318,汇总!$B886,常规版本稳定性测试结果!$X$5:$X$2318,$B886,常规版本稳定性测试结果!$D$5:$D$2318,汇总!$C886,常规版本稳定性测试结果!$E$5:$E$2318,"Monkey")</f>
        <v>0</v>
      </c>
    </row>
    <row r="887" spans="2:10">
      <c r="B887" s="116">
        <v>43945</v>
      </c>
      <c r="C887" s="115" t="s">
        <v>102</v>
      </c>
      <c r="D887" s="97">
        <f>COUNTIFS(常规版本稳定性测试结果!$X$5:$X$2318,汇总!$B887,常规版本稳定性测试结果!$X$5:$X$2318,$B887,常规版本稳定性测试结果!$D$5:$D$2318,汇总!$C887)</f>
        <v>0</v>
      </c>
      <c r="E887" s="97">
        <f>COUNTIFS(常规版本稳定性测试结果!$X$5:$X$2318,汇总!$B887,常规版本稳定性测试结果!$X$5:$X$2318,$B887,常规版本稳定性测试结果!$D$5:$D$2318,汇总!$C887,常规版本稳定性测试结果!$AH$5:$AH$2318,"OK")</f>
        <v>0</v>
      </c>
      <c r="F887" s="98">
        <f>COUNTIFS(常规版本稳定性测试结果!$X$5:$X$2318,汇总!$B887,常规版本稳定性测试结果!$X$5:$X$2318,$B887,常规版本稳定性测试结果!$D$5:$D$2318,汇总!$C887,常规版本稳定性测试结果!$AH$5:$AH$2318,"NG")</f>
        <v>0</v>
      </c>
      <c r="G887" s="99">
        <f>COUNTIFS(常规版本稳定性测试结果!$X$5:$X$2318,汇总!$B887,常规版本稳定性测试结果!$X$5:$X$2318,$B887,常规版本稳定性测试结果!$D$5:$D$2318,汇总!$C887,常规版本稳定性测试结果!$E$5:$E$2318,"JV")</f>
        <v>0</v>
      </c>
      <c r="H887" s="99">
        <f>COUNTIFS(常规版本稳定性测试结果!$X$5:$X$2318,汇总!$B887,常规版本稳定性测试结果!$X$5:$X$2318,$B887,常规版本稳定性测试结果!$D$5:$D$2318,汇总!$C887,常规版本稳定性测试结果!$E$5:$E$2318,"FBU")</f>
        <v>0</v>
      </c>
      <c r="I887" s="99">
        <f>COUNTIFS(常规版本稳定性测试结果!$X$5:$X$2318,汇总!$B887,常规版本稳定性测试结果!$X$5:$X$2318,$B887,常规版本稳定性测试结果!$D$5:$D$2318,汇总!$C887,常规版本稳定性测试结果!$E$5:$E$2318,"LinuxPC")</f>
        <v>0</v>
      </c>
      <c r="J887" s="99">
        <f>COUNTIFS(常规版本稳定性测试结果!$X$5:$X$2318,汇总!$B887,常规版本稳定性测试结果!$X$5:$X$2318,$B887,常规版本稳定性测试结果!$D$5:$D$2318,汇总!$C887,常规版本稳定性测试结果!$E$5:$E$2318,"Monkey")</f>
        <v>0</v>
      </c>
    </row>
    <row r="888" spans="2:10">
      <c r="B888" s="116">
        <v>43946</v>
      </c>
      <c r="C888" s="115" t="s">
        <v>101</v>
      </c>
      <c r="D888" s="97">
        <f>COUNTIFS(常规版本稳定性测试结果!$X$5:$X$2318,汇总!$B888,常规版本稳定性测试结果!$X$5:$X$2318,$B888,常规版本稳定性测试结果!$D$5:$D$2318,汇总!$C888)</f>
        <v>0</v>
      </c>
      <c r="E888" s="97">
        <f>COUNTIFS(常规版本稳定性测试结果!$X$5:$X$2318,汇总!$B888,常规版本稳定性测试结果!$X$5:$X$2318,$B888,常规版本稳定性测试结果!$D$5:$D$2318,汇总!$C888,常规版本稳定性测试结果!$AH$5:$AH$2318,"OK")</f>
        <v>0</v>
      </c>
      <c r="F888" s="98">
        <f>COUNTIFS(常规版本稳定性测试结果!$X$5:$X$2318,汇总!$B888,常规版本稳定性测试结果!$X$5:$X$2318,$B888,常规版本稳定性测试结果!$D$5:$D$2318,汇总!$C888,常规版本稳定性测试结果!$AH$5:$AH$2318,"NG")</f>
        <v>0</v>
      </c>
      <c r="G888" s="99">
        <f>COUNTIFS(常规版本稳定性测试结果!$X$5:$X$2318,汇总!$B888,常规版本稳定性测试结果!$X$5:$X$2318,$B888,常规版本稳定性测试结果!$D$5:$D$2318,汇总!$C888,常规版本稳定性测试结果!$E$5:$E$2318,"JV")</f>
        <v>0</v>
      </c>
      <c r="H888" s="99">
        <f>COUNTIFS(常规版本稳定性测试结果!$X$5:$X$2318,汇总!$B888,常规版本稳定性测试结果!$X$5:$X$2318,$B888,常规版本稳定性测试结果!$D$5:$D$2318,汇总!$C888,常规版本稳定性测试结果!$E$5:$E$2318,"FBU")</f>
        <v>0</v>
      </c>
      <c r="I888" s="99">
        <f>COUNTIFS(常规版本稳定性测试结果!$X$5:$X$2318,汇总!$B888,常规版本稳定性测试结果!$X$5:$X$2318,$B888,常规版本稳定性测试结果!$D$5:$D$2318,汇总!$C888,常规版本稳定性测试结果!$E$5:$E$2318,"LinuxPC")</f>
        <v>0</v>
      </c>
      <c r="J888" s="99">
        <f>COUNTIFS(常规版本稳定性测试结果!$X$5:$X$2318,汇总!$B888,常规版本稳定性测试结果!$X$5:$X$2318,$B888,常规版本稳定性测试结果!$D$5:$D$2318,汇总!$C888,常规版本稳定性测试结果!$E$5:$E$2318,"Monkey")</f>
        <v>0</v>
      </c>
    </row>
    <row r="889" spans="2:10">
      <c r="B889" s="116">
        <v>43946</v>
      </c>
      <c r="C889" s="115" t="s">
        <v>102</v>
      </c>
      <c r="D889" s="97">
        <f>COUNTIFS(常规版本稳定性测试结果!$X$5:$X$2318,汇总!$B889,常规版本稳定性测试结果!$X$5:$X$2318,$B889,常规版本稳定性测试结果!$D$5:$D$2318,汇总!$C889)</f>
        <v>0</v>
      </c>
      <c r="E889" s="97">
        <f>COUNTIFS(常规版本稳定性测试结果!$X$5:$X$2318,汇总!$B889,常规版本稳定性测试结果!$X$5:$X$2318,$B889,常规版本稳定性测试结果!$D$5:$D$2318,汇总!$C889,常规版本稳定性测试结果!$AH$5:$AH$2318,"OK")</f>
        <v>0</v>
      </c>
      <c r="F889" s="98">
        <f>COUNTIFS(常规版本稳定性测试结果!$X$5:$X$2318,汇总!$B889,常规版本稳定性测试结果!$X$5:$X$2318,$B889,常规版本稳定性测试结果!$D$5:$D$2318,汇总!$C889,常规版本稳定性测试结果!$AH$5:$AH$2318,"NG")</f>
        <v>0</v>
      </c>
      <c r="G889" s="99">
        <f>COUNTIFS(常规版本稳定性测试结果!$X$5:$X$2318,汇总!$B889,常规版本稳定性测试结果!$X$5:$X$2318,$B889,常规版本稳定性测试结果!$D$5:$D$2318,汇总!$C889,常规版本稳定性测试结果!$E$5:$E$2318,"JV")</f>
        <v>0</v>
      </c>
      <c r="H889" s="99">
        <f>COUNTIFS(常规版本稳定性测试结果!$X$5:$X$2318,汇总!$B889,常规版本稳定性测试结果!$X$5:$X$2318,$B889,常规版本稳定性测试结果!$D$5:$D$2318,汇总!$C889,常规版本稳定性测试结果!$E$5:$E$2318,"FBU")</f>
        <v>0</v>
      </c>
      <c r="I889" s="99">
        <f>COUNTIFS(常规版本稳定性测试结果!$X$5:$X$2318,汇总!$B889,常规版本稳定性测试结果!$X$5:$X$2318,$B889,常规版本稳定性测试结果!$D$5:$D$2318,汇总!$C889,常规版本稳定性测试结果!$E$5:$E$2318,"LinuxPC")</f>
        <v>0</v>
      </c>
      <c r="J889" s="99">
        <f>COUNTIFS(常规版本稳定性测试结果!$X$5:$X$2318,汇总!$B889,常规版本稳定性测试结果!$X$5:$X$2318,$B889,常规版本稳定性测试结果!$D$5:$D$2318,汇总!$C889,常规版本稳定性测试结果!$E$5:$E$2318,"Monkey")</f>
        <v>0</v>
      </c>
    </row>
    <row r="890" spans="2:10">
      <c r="B890" s="116">
        <v>43947</v>
      </c>
      <c r="C890" s="115" t="s">
        <v>101</v>
      </c>
      <c r="D890" s="97">
        <f>COUNTIFS(常规版本稳定性测试结果!$X$5:$X$2318,汇总!$B890,常规版本稳定性测试结果!$X$5:$X$2318,$B890,常规版本稳定性测试结果!$D$5:$D$2318,汇总!$C890)</f>
        <v>0</v>
      </c>
      <c r="E890" s="97">
        <f>COUNTIFS(常规版本稳定性测试结果!$X$5:$X$2318,汇总!$B890,常规版本稳定性测试结果!$X$5:$X$2318,$B890,常规版本稳定性测试结果!$D$5:$D$2318,汇总!$C890,常规版本稳定性测试结果!$AH$5:$AH$2318,"OK")</f>
        <v>0</v>
      </c>
      <c r="F890" s="98">
        <f>COUNTIFS(常规版本稳定性测试结果!$X$5:$X$2318,汇总!$B890,常规版本稳定性测试结果!$X$5:$X$2318,$B890,常规版本稳定性测试结果!$D$5:$D$2318,汇总!$C890,常规版本稳定性测试结果!$AH$5:$AH$2318,"NG")</f>
        <v>0</v>
      </c>
      <c r="G890" s="99">
        <f>COUNTIFS(常规版本稳定性测试结果!$X$5:$X$2318,汇总!$B890,常规版本稳定性测试结果!$X$5:$X$2318,$B890,常规版本稳定性测试结果!$D$5:$D$2318,汇总!$C890,常规版本稳定性测试结果!$E$5:$E$2318,"JV")</f>
        <v>0</v>
      </c>
      <c r="H890" s="99">
        <f>COUNTIFS(常规版本稳定性测试结果!$X$5:$X$2318,汇总!$B890,常规版本稳定性测试结果!$X$5:$X$2318,$B890,常规版本稳定性测试结果!$D$5:$D$2318,汇总!$C890,常规版本稳定性测试结果!$E$5:$E$2318,"FBU")</f>
        <v>0</v>
      </c>
      <c r="I890" s="99">
        <f>COUNTIFS(常规版本稳定性测试结果!$X$5:$X$2318,汇总!$B890,常规版本稳定性测试结果!$X$5:$X$2318,$B890,常规版本稳定性测试结果!$D$5:$D$2318,汇总!$C890,常规版本稳定性测试结果!$E$5:$E$2318,"LinuxPC")</f>
        <v>0</v>
      </c>
      <c r="J890" s="99">
        <f>COUNTIFS(常规版本稳定性测试结果!$X$5:$X$2318,汇总!$B890,常规版本稳定性测试结果!$X$5:$X$2318,$B890,常规版本稳定性测试结果!$D$5:$D$2318,汇总!$C890,常规版本稳定性测试结果!$E$5:$E$2318,"Monkey")</f>
        <v>0</v>
      </c>
    </row>
    <row r="891" spans="2:10">
      <c r="B891" s="116">
        <v>43947</v>
      </c>
      <c r="C891" s="115" t="s">
        <v>102</v>
      </c>
      <c r="D891" s="97">
        <f>COUNTIFS(常规版本稳定性测试结果!$X$5:$X$2318,汇总!$B891,常规版本稳定性测试结果!$X$5:$X$2318,$B891,常规版本稳定性测试结果!$D$5:$D$2318,汇总!$C891)</f>
        <v>0</v>
      </c>
      <c r="E891" s="97">
        <f>COUNTIFS(常规版本稳定性测试结果!$X$5:$X$2318,汇总!$B891,常规版本稳定性测试结果!$X$5:$X$2318,$B891,常规版本稳定性测试结果!$D$5:$D$2318,汇总!$C891,常规版本稳定性测试结果!$AH$5:$AH$2318,"OK")</f>
        <v>0</v>
      </c>
      <c r="F891" s="98">
        <f>COUNTIFS(常规版本稳定性测试结果!$X$5:$X$2318,汇总!$B891,常规版本稳定性测试结果!$X$5:$X$2318,$B891,常规版本稳定性测试结果!$D$5:$D$2318,汇总!$C891,常规版本稳定性测试结果!$AH$5:$AH$2318,"NG")</f>
        <v>0</v>
      </c>
      <c r="G891" s="99">
        <f>COUNTIFS(常规版本稳定性测试结果!$X$5:$X$2318,汇总!$B891,常规版本稳定性测试结果!$X$5:$X$2318,$B891,常规版本稳定性测试结果!$D$5:$D$2318,汇总!$C891,常规版本稳定性测试结果!$E$5:$E$2318,"JV")</f>
        <v>0</v>
      </c>
      <c r="H891" s="99">
        <f>COUNTIFS(常规版本稳定性测试结果!$X$5:$X$2318,汇总!$B891,常规版本稳定性测试结果!$X$5:$X$2318,$B891,常规版本稳定性测试结果!$D$5:$D$2318,汇总!$C891,常规版本稳定性测试结果!$E$5:$E$2318,"FBU")</f>
        <v>0</v>
      </c>
      <c r="I891" s="99">
        <f>COUNTIFS(常规版本稳定性测试结果!$X$5:$X$2318,汇总!$B891,常规版本稳定性测试结果!$X$5:$X$2318,$B891,常规版本稳定性测试结果!$D$5:$D$2318,汇总!$C891,常规版本稳定性测试结果!$E$5:$E$2318,"LinuxPC")</f>
        <v>0</v>
      </c>
      <c r="J891" s="99">
        <f>COUNTIFS(常规版本稳定性测试结果!$X$5:$X$2318,汇总!$B891,常规版本稳定性测试结果!$X$5:$X$2318,$B891,常规版本稳定性测试结果!$D$5:$D$2318,汇总!$C891,常规版本稳定性测试结果!$E$5:$E$2318,"Monkey")</f>
        <v>0</v>
      </c>
    </row>
    <row r="892" spans="2:10">
      <c r="B892" s="116">
        <v>43948</v>
      </c>
      <c r="C892" s="115" t="s">
        <v>101</v>
      </c>
      <c r="D892" s="97">
        <f>COUNTIFS(常规版本稳定性测试结果!$X$5:$X$2318,汇总!$B892,常规版本稳定性测试结果!$X$5:$X$2318,$B892,常规版本稳定性测试结果!$D$5:$D$2318,汇总!$C892)</f>
        <v>0</v>
      </c>
      <c r="E892" s="97">
        <f>COUNTIFS(常规版本稳定性测试结果!$X$5:$X$2318,汇总!$B892,常规版本稳定性测试结果!$X$5:$X$2318,$B892,常规版本稳定性测试结果!$D$5:$D$2318,汇总!$C892,常规版本稳定性测试结果!$AH$5:$AH$2318,"OK")</f>
        <v>0</v>
      </c>
      <c r="F892" s="98">
        <f>COUNTIFS(常规版本稳定性测试结果!$X$5:$X$2318,汇总!$B892,常规版本稳定性测试结果!$X$5:$X$2318,$B892,常规版本稳定性测试结果!$D$5:$D$2318,汇总!$C892,常规版本稳定性测试结果!$AH$5:$AH$2318,"NG")</f>
        <v>0</v>
      </c>
      <c r="G892" s="99">
        <f>COUNTIFS(常规版本稳定性测试结果!$X$5:$X$2318,汇总!$B892,常规版本稳定性测试结果!$X$5:$X$2318,$B892,常规版本稳定性测试结果!$D$5:$D$2318,汇总!$C892,常规版本稳定性测试结果!$E$5:$E$2318,"JV")</f>
        <v>0</v>
      </c>
      <c r="H892" s="99">
        <f>COUNTIFS(常规版本稳定性测试结果!$X$5:$X$2318,汇总!$B892,常规版本稳定性测试结果!$X$5:$X$2318,$B892,常规版本稳定性测试结果!$D$5:$D$2318,汇总!$C892,常规版本稳定性测试结果!$E$5:$E$2318,"FBU")</f>
        <v>0</v>
      </c>
      <c r="I892" s="99">
        <f>COUNTIFS(常规版本稳定性测试结果!$X$5:$X$2318,汇总!$B892,常规版本稳定性测试结果!$X$5:$X$2318,$B892,常规版本稳定性测试结果!$D$5:$D$2318,汇总!$C892,常规版本稳定性测试结果!$E$5:$E$2318,"LinuxPC")</f>
        <v>0</v>
      </c>
      <c r="J892" s="99">
        <f>COUNTIFS(常规版本稳定性测试结果!$X$5:$X$2318,汇总!$B892,常规版本稳定性测试结果!$X$5:$X$2318,$B892,常规版本稳定性测试结果!$D$5:$D$2318,汇总!$C892,常规版本稳定性测试结果!$E$5:$E$2318,"Monkey")</f>
        <v>0</v>
      </c>
    </row>
    <row r="893" spans="2:10">
      <c r="B893" s="116">
        <v>43948</v>
      </c>
      <c r="C893" s="115" t="s">
        <v>102</v>
      </c>
      <c r="D893" s="97">
        <f>COUNTIFS(常规版本稳定性测试结果!$X$5:$X$2318,汇总!$B893,常规版本稳定性测试结果!$X$5:$X$2318,$B893,常规版本稳定性测试结果!$D$5:$D$2318,汇总!$C893)</f>
        <v>0</v>
      </c>
      <c r="E893" s="97">
        <f>COUNTIFS(常规版本稳定性测试结果!$X$5:$X$2318,汇总!$B893,常规版本稳定性测试结果!$X$5:$X$2318,$B893,常规版本稳定性测试结果!$D$5:$D$2318,汇总!$C893,常规版本稳定性测试结果!$AH$5:$AH$2318,"OK")</f>
        <v>0</v>
      </c>
      <c r="F893" s="98">
        <f>COUNTIFS(常规版本稳定性测试结果!$X$5:$X$2318,汇总!$B893,常规版本稳定性测试结果!$X$5:$X$2318,$B893,常规版本稳定性测试结果!$D$5:$D$2318,汇总!$C893,常规版本稳定性测试结果!$AH$5:$AH$2318,"NG")</f>
        <v>0</v>
      </c>
      <c r="G893" s="99">
        <f>COUNTIFS(常规版本稳定性测试结果!$X$5:$X$2318,汇总!$B893,常规版本稳定性测试结果!$X$5:$X$2318,$B893,常规版本稳定性测试结果!$D$5:$D$2318,汇总!$C893,常规版本稳定性测试结果!$E$5:$E$2318,"JV")</f>
        <v>0</v>
      </c>
      <c r="H893" s="99">
        <f>COUNTIFS(常规版本稳定性测试结果!$X$5:$X$2318,汇总!$B893,常规版本稳定性测试结果!$X$5:$X$2318,$B893,常规版本稳定性测试结果!$D$5:$D$2318,汇总!$C893,常规版本稳定性测试结果!$E$5:$E$2318,"FBU")</f>
        <v>0</v>
      </c>
      <c r="I893" s="99">
        <f>COUNTIFS(常规版本稳定性测试结果!$X$5:$X$2318,汇总!$B893,常规版本稳定性测试结果!$X$5:$X$2318,$B893,常规版本稳定性测试结果!$D$5:$D$2318,汇总!$C893,常规版本稳定性测试结果!$E$5:$E$2318,"LinuxPC")</f>
        <v>0</v>
      </c>
      <c r="J893" s="99">
        <f>COUNTIFS(常规版本稳定性测试结果!$X$5:$X$2318,汇总!$B893,常规版本稳定性测试结果!$X$5:$X$2318,$B893,常规版本稳定性测试结果!$D$5:$D$2318,汇总!$C893,常规版本稳定性测试结果!$E$5:$E$2318,"Monkey")</f>
        <v>0</v>
      </c>
    </row>
    <row r="894" spans="2:10">
      <c r="B894" s="116">
        <v>43949</v>
      </c>
      <c r="C894" s="115" t="s">
        <v>101</v>
      </c>
      <c r="D894" s="97">
        <f>COUNTIFS(常规版本稳定性测试结果!$X$5:$X$2318,汇总!$B894,常规版本稳定性测试结果!$X$5:$X$2318,$B894,常规版本稳定性测试结果!$D$5:$D$2318,汇总!$C894)</f>
        <v>0</v>
      </c>
      <c r="E894" s="97">
        <f>COUNTIFS(常规版本稳定性测试结果!$X$5:$X$2318,汇总!$B894,常规版本稳定性测试结果!$X$5:$X$2318,$B894,常规版本稳定性测试结果!$D$5:$D$2318,汇总!$C894,常规版本稳定性测试结果!$AH$5:$AH$2318,"OK")</f>
        <v>0</v>
      </c>
      <c r="F894" s="98">
        <f>COUNTIFS(常规版本稳定性测试结果!$X$5:$X$2318,汇总!$B894,常规版本稳定性测试结果!$X$5:$X$2318,$B894,常规版本稳定性测试结果!$D$5:$D$2318,汇总!$C894,常规版本稳定性测试结果!$AH$5:$AH$2318,"NG")</f>
        <v>0</v>
      </c>
      <c r="G894" s="99">
        <f>COUNTIFS(常规版本稳定性测试结果!$X$5:$X$2318,汇总!$B894,常规版本稳定性测试结果!$X$5:$X$2318,$B894,常规版本稳定性测试结果!$D$5:$D$2318,汇总!$C894,常规版本稳定性测试结果!$E$5:$E$2318,"JV")</f>
        <v>0</v>
      </c>
      <c r="H894" s="99">
        <f>COUNTIFS(常规版本稳定性测试结果!$X$5:$X$2318,汇总!$B894,常规版本稳定性测试结果!$X$5:$X$2318,$B894,常规版本稳定性测试结果!$D$5:$D$2318,汇总!$C894,常规版本稳定性测试结果!$E$5:$E$2318,"FBU")</f>
        <v>0</v>
      </c>
      <c r="I894" s="99">
        <f>COUNTIFS(常规版本稳定性测试结果!$X$5:$X$2318,汇总!$B894,常规版本稳定性测试结果!$X$5:$X$2318,$B894,常规版本稳定性测试结果!$D$5:$D$2318,汇总!$C894,常规版本稳定性测试结果!$E$5:$E$2318,"LinuxPC")</f>
        <v>0</v>
      </c>
      <c r="J894" s="99">
        <f>COUNTIFS(常规版本稳定性测试结果!$X$5:$X$2318,汇总!$B894,常规版本稳定性测试结果!$X$5:$X$2318,$B894,常规版本稳定性测试结果!$D$5:$D$2318,汇总!$C894,常规版本稳定性测试结果!$E$5:$E$2318,"Monkey")</f>
        <v>0</v>
      </c>
    </row>
    <row r="895" spans="2:10">
      <c r="B895" s="116">
        <v>43949</v>
      </c>
      <c r="C895" s="115" t="s">
        <v>102</v>
      </c>
      <c r="D895" s="97">
        <f>COUNTIFS(常规版本稳定性测试结果!$X$5:$X$2318,汇总!$B895,常规版本稳定性测试结果!$X$5:$X$2318,$B895,常规版本稳定性测试结果!$D$5:$D$2318,汇总!$C895)</f>
        <v>0</v>
      </c>
      <c r="E895" s="97">
        <f>COUNTIFS(常规版本稳定性测试结果!$X$5:$X$2318,汇总!$B895,常规版本稳定性测试结果!$X$5:$X$2318,$B895,常规版本稳定性测试结果!$D$5:$D$2318,汇总!$C895,常规版本稳定性测试结果!$AH$5:$AH$2318,"OK")</f>
        <v>0</v>
      </c>
      <c r="F895" s="98">
        <f>COUNTIFS(常规版本稳定性测试结果!$X$5:$X$2318,汇总!$B895,常规版本稳定性测试结果!$X$5:$X$2318,$B895,常规版本稳定性测试结果!$D$5:$D$2318,汇总!$C895,常规版本稳定性测试结果!$AH$5:$AH$2318,"NG")</f>
        <v>0</v>
      </c>
      <c r="G895" s="99">
        <f>COUNTIFS(常规版本稳定性测试结果!$X$5:$X$2318,汇总!$B895,常规版本稳定性测试结果!$X$5:$X$2318,$B895,常规版本稳定性测试结果!$D$5:$D$2318,汇总!$C895,常规版本稳定性测试结果!$E$5:$E$2318,"JV")</f>
        <v>0</v>
      </c>
      <c r="H895" s="99">
        <f>COUNTIFS(常规版本稳定性测试结果!$X$5:$X$2318,汇总!$B895,常规版本稳定性测试结果!$X$5:$X$2318,$B895,常规版本稳定性测试结果!$D$5:$D$2318,汇总!$C895,常规版本稳定性测试结果!$E$5:$E$2318,"FBU")</f>
        <v>0</v>
      </c>
      <c r="I895" s="99">
        <f>COUNTIFS(常规版本稳定性测试结果!$X$5:$X$2318,汇总!$B895,常规版本稳定性测试结果!$X$5:$X$2318,$B895,常规版本稳定性测试结果!$D$5:$D$2318,汇总!$C895,常规版本稳定性测试结果!$E$5:$E$2318,"LinuxPC")</f>
        <v>0</v>
      </c>
      <c r="J895" s="99">
        <f>COUNTIFS(常规版本稳定性测试结果!$X$5:$X$2318,汇总!$B895,常规版本稳定性测试结果!$X$5:$X$2318,$B895,常规版本稳定性测试结果!$D$5:$D$2318,汇总!$C895,常规版本稳定性测试结果!$E$5:$E$2318,"Monkey")</f>
        <v>0</v>
      </c>
    </row>
    <row r="896" spans="2:10">
      <c r="B896" s="116">
        <v>43950</v>
      </c>
      <c r="C896" s="115" t="s">
        <v>101</v>
      </c>
      <c r="D896" s="97">
        <f>COUNTIFS(常规版本稳定性测试结果!$X$5:$X$2318,汇总!$B896,常规版本稳定性测试结果!$X$5:$X$2318,$B896,常规版本稳定性测试结果!$D$5:$D$2318,汇总!$C896)</f>
        <v>0</v>
      </c>
      <c r="E896" s="97">
        <f>COUNTIFS(常规版本稳定性测试结果!$X$5:$X$2318,汇总!$B896,常规版本稳定性测试结果!$X$5:$X$2318,$B896,常规版本稳定性测试结果!$D$5:$D$2318,汇总!$C896,常规版本稳定性测试结果!$AH$5:$AH$2318,"OK")</f>
        <v>0</v>
      </c>
      <c r="F896" s="98">
        <f>COUNTIFS(常规版本稳定性测试结果!$X$5:$X$2318,汇总!$B896,常规版本稳定性测试结果!$X$5:$X$2318,$B896,常规版本稳定性测试结果!$D$5:$D$2318,汇总!$C896,常规版本稳定性测试结果!$AH$5:$AH$2318,"NG")</f>
        <v>0</v>
      </c>
      <c r="G896" s="99">
        <f>COUNTIFS(常规版本稳定性测试结果!$X$5:$X$2318,汇总!$B896,常规版本稳定性测试结果!$X$5:$X$2318,$B896,常规版本稳定性测试结果!$D$5:$D$2318,汇总!$C896,常规版本稳定性测试结果!$E$5:$E$2318,"JV")</f>
        <v>0</v>
      </c>
      <c r="H896" s="99">
        <f>COUNTIFS(常规版本稳定性测试结果!$X$5:$X$2318,汇总!$B896,常规版本稳定性测试结果!$X$5:$X$2318,$B896,常规版本稳定性测试结果!$D$5:$D$2318,汇总!$C896,常规版本稳定性测试结果!$E$5:$E$2318,"FBU")</f>
        <v>0</v>
      </c>
      <c r="I896" s="99">
        <f>COUNTIFS(常规版本稳定性测试结果!$X$5:$X$2318,汇总!$B896,常规版本稳定性测试结果!$X$5:$X$2318,$B896,常规版本稳定性测试结果!$D$5:$D$2318,汇总!$C896,常规版本稳定性测试结果!$E$5:$E$2318,"LinuxPC")</f>
        <v>0</v>
      </c>
      <c r="J896" s="99">
        <f>COUNTIFS(常规版本稳定性测试结果!$X$5:$X$2318,汇总!$B896,常规版本稳定性测试结果!$X$5:$X$2318,$B896,常规版本稳定性测试结果!$D$5:$D$2318,汇总!$C896,常规版本稳定性测试结果!$E$5:$E$2318,"Monkey")</f>
        <v>0</v>
      </c>
    </row>
    <row r="897" spans="2:10">
      <c r="B897" s="116">
        <v>43950</v>
      </c>
      <c r="C897" s="115" t="s">
        <v>102</v>
      </c>
      <c r="D897" s="97">
        <f>COUNTIFS(常规版本稳定性测试结果!$X$5:$X$2318,汇总!$B897,常规版本稳定性测试结果!$X$5:$X$2318,$B897,常规版本稳定性测试结果!$D$5:$D$2318,汇总!$C897)</f>
        <v>0</v>
      </c>
      <c r="E897" s="97">
        <f>COUNTIFS(常规版本稳定性测试结果!$X$5:$X$2318,汇总!$B897,常规版本稳定性测试结果!$X$5:$X$2318,$B897,常规版本稳定性测试结果!$D$5:$D$2318,汇总!$C897,常规版本稳定性测试结果!$AH$5:$AH$2318,"OK")</f>
        <v>0</v>
      </c>
      <c r="F897" s="98">
        <f>COUNTIFS(常规版本稳定性测试结果!$X$5:$X$2318,汇总!$B897,常规版本稳定性测试结果!$X$5:$X$2318,$B897,常规版本稳定性测试结果!$D$5:$D$2318,汇总!$C897,常规版本稳定性测试结果!$AH$5:$AH$2318,"NG")</f>
        <v>0</v>
      </c>
      <c r="G897" s="99">
        <f>COUNTIFS(常规版本稳定性测试结果!$X$5:$X$2318,汇总!$B897,常规版本稳定性测试结果!$X$5:$X$2318,$B897,常规版本稳定性测试结果!$D$5:$D$2318,汇总!$C897,常规版本稳定性测试结果!$E$5:$E$2318,"JV")</f>
        <v>0</v>
      </c>
      <c r="H897" s="99">
        <f>COUNTIFS(常规版本稳定性测试结果!$X$5:$X$2318,汇总!$B897,常规版本稳定性测试结果!$X$5:$X$2318,$B897,常规版本稳定性测试结果!$D$5:$D$2318,汇总!$C897,常规版本稳定性测试结果!$E$5:$E$2318,"FBU")</f>
        <v>0</v>
      </c>
      <c r="I897" s="99">
        <f>COUNTIFS(常规版本稳定性测试结果!$X$5:$X$2318,汇总!$B897,常规版本稳定性测试结果!$X$5:$X$2318,$B897,常规版本稳定性测试结果!$D$5:$D$2318,汇总!$C897,常规版本稳定性测试结果!$E$5:$E$2318,"LinuxPC")</f>
        <v>0</v>
      </c>
      <c r="J897" s="99">
        <f>COUNTIFS(常规版本稳定性测试结果!$X$5:$X$2318,汇总!$B897,常规版本稳定性测试结果!$X$5:$X$2318,$B897,常规版本稳定性测试结果!$D$5:$D$2318,汇总!$C897,常规版本稳定性测试结果!$E$5:$E$2318,"Monkey")</f>
        <v>0</v>
      </c>
    </row>
    <row r="898" spans="2:10">
      <c r="B898" s="116">
        <v>43951</v>
      </c>
      <c r="C898" s="115" t="s">
        <v>101</v>
      </c>
      <c r="D898" s="97">
        <f>COUNTIFS(常规版本稳定性测试结果!$X$5:$X$2318,汇总!$B898,常规版本稳定性测试结果!$X$5:$X$2318,$B898,常规版本稳定性测试结果!$D$5:$D$2318,汇总!$C898)</f>
        <v>0</v>
      </c>
      <c r="E898" s="97">
        <f>COUNTIFS(常规版本稳定性测试结果!$X$5:$X$2318,汇总!$B898,常规版本稳定性测试结果!$X$5:$X$2318,$B898,常规版本稳定性测试结果!$D$5:$D$2318,汇总!$C898,常规版本稳定性测试结果!$AH$5:$AH$2318,"OK")</f>
        <v>0</v>
      </c>
      <c r="F898" s="98">
        <f>COUNTIFS(常规版本稳定性测试结果!$X$5:$X$2318,汇总!$B898,常规版本稳定性测试结果!$X$5:$X$2318,$B898,常规版本稳定性测试结果!$D$5:$D$2318,汇总!$C898,常规版本稳定性测试结果!$AH$5:$AH$2318,"NG")</f>
        <v>0</v>
      </c>
      <c r="G898" s="99">
        <f>COUNTIFS(常规版本稳定性测试结果!$X$5:$X$2318,汇总!$B898,常规版本稳定性测试结果!$X$5:$X$2318,$B898,常规版本稳定性测试结果!$D$5:$D$2318,汇总!$C898,常规版本稳定性测试结果!$E$5:$E$2318,"JV")</f>
        <v>0</v>
      </c>
      <c r="H898" s="99">
        <f>COUNTIFS(常规版本稳定性测试结果!$X$5:$X$2318,汇总!$B898,常规版本稳定性测试结果!$X$5:$X$2318,$B898,常规版本稳定性测试结果!$D$5:$D$2318,汇总!$C898,常规版本稳定性测试结果!$E$5:$E$2318,"FBU")</f>
        <v>0</v>
      </c>
      <c r="I898" s="99">
        <f>COUNTIFS(常规版本稳定性测试结果!$X$5:$X$2318,汇总!$B898,常规版本稳定性测试结果!$X$5:$X$2318,$B898,常规版本稳定性测试结果!$D$5:$D$2318,汇总!$C898,常规版本稳定性测试结果!$E$5:$E$2318,"LinuxPC")</f>
        <v>0</v>
      </c>
      <c r="J898" s="99">
        <f>COUNTIFS(常规版本稳定性测试结果!$X$5:$X$2318,汇总!$B898,常规版本稳定性测试结果!$X$5:$X$2318,$B898,常规版本稳定性测试结果!$D$5:$D$2318,汇总!$C898,常规版本稳定性测试结果!$E$5:$E$2318,"Monkey")</f>
        <v>0</v>
      </c>
    </row>
    <row r="899" spans="2:10">
      <c r="B899" s="116">
        <v>43951</v>
      </c>
      <c r="C899" s="115" t="s">
        <v>102</v>
      </c>
      <c r="D899" s="97">
        <f>COUNTIFS(常规版本稳定性测试结果!$X$5:$X$2318,汇总!$B899,常规版本稳定性测试结果!$X$5:$X$2318,$B899,常规版本稳定性测试结果!$D$5:$D$2318,汇总!$C899)</f>
        <v>0</v>
      </c>
      <c r="E899" s="97">
        <f>COUNTIFS(常规版本稳定性测试结果!$X$5:$X$2318,汇总!$B899,常规版本稳定性测试结果!$X$5:$X$2318,$B899,常规版本稳定性测试结果!$D$5:$D$2318,汇总!$C899,常规版本稳定性测试结果!$AH$5:$AH$2318,"OK")</f>
        <v>0</v>
      </c>
      <c r="F899" s="98">
        <f>COUNTIFS(常规版本稳定性测试结果!$X$5:$X$2318,汇总!$B899,常规版本稳定性测试结果!$X$5:$X$2318,$B899,常规版本稳定性测试结果!$D$5:$D$2318,汇总!$C899,常规版本稳定性测试结果!$AH$5:$AH$2318,"NG")</f>
        <v>0</v>
      </c>
      <c r="G899" s="99">
        <f>COUNTIFS(常规版本稳定性测试结果!$X$5:$X$2318,汇总!$B899,常规版本稳定性测试结果!$X$5:$X$2318,$B899,常规版本稳定性测试结果!$D$5:$D$2318,汇总!$C899,常规版本稳定性测试结果!$E$5:$E$2318,"JV")</f>
        <v>0</v>
      </c>
      <c r="H899" s="99">
        <f>COUNTIFS(常规版本稳定性测试结果!$X$5:$X$2318,汇总!$B899,常规版本稳定性测试结果!$X$5:$X$2318,$B899,常规版本稳定性测试结果!$D$5:$D$2318,汇总!$C899,常规版本稳定性测试结果!$E$5:$E$2318,"FBU")</f>
        <v>0</v>
      </c>
      <c r="I899" s="99">
        <f>COUNTIFS(常规版本稳定性测试结果!$X$5:$X$2318,汇总!$B899,常规版本稳定性测试结果!$X$5:$X$2318,$B899,常规版本稳定性测试结果!$D$5:$D$2318,汇总!$C899,常规版本稳定性测试结果!$E$5:$E$2318,"LinuxPC")</f>
        <v>0</v>
      </c>
      <c r="J899" s="99">
        <f>COUNTIFS(常规版本稳定性测试结果!$X$5:$X$2318,汇总!$B899,常规版本稳定性测试结果!$X$5:$X$2318,$B899,常规版本稳定性测试结果!$D$5:$D$2318,汇总!$C899,常规版本稳定性测试结果!$E$5:$E$2318,"Monkey")</f>
        <v>0</v>
      </c>
    </row>
    <row r="900" spans="2:10">
      <c r="B900" s="114">
        <v>43952</v>
      </c>
      <c r="C900" s="115" t="s">
        <v>100</v>
      </c>
      <c r="D900" s="97">
        <f>COUNTIFS(常规版本稳定性测试结果!$X$5:$X$2318,汇总!$B900,常规版本稳定性测试结果!$X$5:$X$2318,$B900,常规版本稳定性测试结果!$D$5:$D$2318,汇总!$C900)</f>
        <v>0</v>
      </c>
      <c r="E900" s="97">
        <f>COUNTIFS(常规版本稳定性测试结果!$X$5:$X$2318,汇总!$B900,常规版本稳定性测试结果!$X$5:$X$2318,$B900,常规版本稳定性测试结果!$D$5:$D$2318,汇总!$C900,常规版本稳定性测试结果!$AH$5:$AH$2318,"OK")</f>
        <v>0</v>
      </c>
      <c r="F900" s="98">
        <f>COUNTIFS(常规版本稳定性测试结果!$X$5:$X$2318,汇总!$B900,常规版本稳定性测试结果!$X$5:$X$2318,$B900,常规版本稳定性测试结果!$D$5:$D$2318,汇总!$C900,常规版本稳定性测试结果!$AH$5:$AH$2318,"NG")</f>
        <v>0</v>
      </c>
      <c r="G900" s="99">
        <f>COUNTIFS(常规版本稳定性测试结果!$X$5:$X$2318,汇总!$B900,常规版本稳定性测试结果!$X$5:$X$2318,$B900,常规版本稳定性测试结果!$D$5:$D$2318,汇总!$C900,常规版本稳定性测试结果!$E$5:$E$2318,"JV")</f>
        <v>0</v>
      </c>
      <c r="H900" s="99">
        <f>COUNTIFS(常规版本稳定性测试结果!$X$5:$X$2318,汇总!$B900,常规版本稳定性测试结果!$X$5:$X$2318,$B900,常规版本稳定性测试结果!$D$5:$D$2318,汇总!$C900,常规版本稳定性测试结果!$E$5:$E$2318,"FBU")</f>
        <v>0</v>
      </c>
      <c r="I900" s="99">
        <f>COUNTIFS(常规版本稳定性测试结果!$X$5:$X$2318,汇总!$B900,常规版本稳定性测试结果!$X$5:$X$2318,$B900,常规版本稳定性测试结果!$D$5:$D$2318,汇总!$C900,常规版本稳定性测试结果!$E$5:$E$2318,"LinuxPC")</f>
        <v>0</v>
      </c>
      <c r="J900" s="99">
        <f>COUNTIFS(常规版本稳定性测试结果!$X$5:$X$2318,汇总!$B900,常规版本稳定性测试结果!$X$5:$X$2318,$B900,常规版本稳定性测试结果!$D$5:$D$2318,汇总!$C900,常规版本稳定性测试结果!$E$5:$E$2318,"Monkey")</f>
        <v>0</v>
      </c>
    </row>
    <row r="901" spans="2:10">
      <c r="B901" s="116">
        <v>43952</v>
      </c>
      <c r="C901" s="115" t="s">
        <v>103</v>
      </c>
      <c r="D901" s="97">
        <f>COUNTIFS(常规版本稳定性测试结果!$X$5:$X$2318,汇总!$B901,常规版本稳定性测试结果!$X$5:$X$2318,$B901,常规版本稳定性测试结果!$D$5:$D$2318,汇总!$C901)</f>
        <v>0</v>
      </c>
      <c r="E901" s="97">
        <f>COUNTIFS(常规版本稳定性测试结果!$X$5:$X$2318,汇总!$B901,常规版本稳定性测试结果!$X$5:$X$2318,$B901,常规版本稳定性测试结果!$D$5:$D$2318,汇总!$C901,常规版本稳定性测试结果!$AH$5:$AH$2318,"OK")</f>
        <v>0</v>
      </c>
      <c r="F901" s="98">
        <f>COUNTIFS(常规版本稳定性测试结果!$X$5:$X$2318,汇总!$B901,常规版本稳定性测试结果!$X$5:$X$2318,$B901,常规版本稳定性测试结果!$D$5:$D$2318,汇总!$C901,常规版本稳定性测试结果!$AH$5:$AH$2318,"NG")</f>
        <v>0</v>
      </c>
      <c r="G901" s="99">
        <f>COUNTIFS(常规版本稳定性测试结果!$X$5:$X$2318,汇总!$B901,常规版本稳定性测试结果!$X$5:$X$2318,$B901,常规版本稳定性测试结果!$D$5:$D$2318,汇总!$C901,常规版本稳定性测试结果!$E$5:$E$2318,"JV")</f>
        <v>0</v>
      </c>
      <c r="H901" s="99">
        <f>COUNTIFS(常规版本稳定性测试结果!$X$5:$X$2318,汇总!$B901,常规版本稳定性测试结果!$X$5:$X$2318,$B901,常规版本稳定性测试结果!$D$5:$D$2318,汇总!$C901,常规版本稳定性测试结果!$E$5:$E$2318,"FBU")</f>
        <v>0</v>
      </c>
      <c r="I901" s="99">
        <f>COUNTIFS(常规版本稳定性测试结果!$X$5:$X$2318,汇总!$B901,常规版本稳定性测试结果!$X$5:$X$2318,$B901,常规版本稳定性测试结果!$D$5:$D$2318,汇总!$C901,常规版本稳定性测试结果!$E$5:$E$2318,"LinuxPC")</f>
        <v>0</v>
      </c>
      <c r="J901" s="99">
        <f>COUNTIFS(常规版本稳定性测试结果!$X$5:$X$2318,汇总!$B901,常规版本稳定性测试结果!$X$5:$X$2318,$B901,常规版本稳定性测试结果!$D$5:$D$2318,汇总!$C901,常规版本稳定性测试结果!$E$5:$E$2318,"Monkey")</f>
        <v>0</v>
      </c>
    </row>
    <row r="902" spans="2:10">
      <c r="B902" s="114">
        <v>43953</v>
      </c>
      <c r="C902" s="115" t="s">
        <v>102</v>
      </c>
      <c r="D902" s="97">
        <f>COUNTIFS(常规版本稳定性测试结果!$X$5:$X$2318,汇总!$B902,常规版本稳定性测试结果!$X$5:$X$2318,$B902,常规版本稳定性测试结果!$D$5:$D$2318,汇总!$C902)</f>
        <v>0</v>
      </c>
      <c r="E902" s="97">
        <f>COUNTIFS(常规版本稳定性测试结果!$X$5:$X$2318,汇总!$B902,常规版本稳定性测试结果!$X$5:$X$2318,$B902,常规版本稳定性测试结果!$D$5:$D$2318,汇总!$C902,常规版本稳定性测试结果!$AH$5:$AH$2318,"OK")</f>
        <v>0</v>
      </c>
      <c r="F902" s="98">
        <f>COUNTIFS(常规版本稳定性测试结果!$X$5:$X$2318,汇总!$B902,常规版本稳定性测试结果!$X$5:$X$2318,$B902,常规版本稳定性测试结果!$D$5:$D$2318,汇总!$C902,常规版本稳定性测试结果!$AH$5:$AH$2318,"NG")</f>
        <v>0</v>
      </c>
      <c r="G902" s="99">
        <f>COUNTIFS(常规版本稳定性测试结果!$X$5:$X$2318,汇总!$B902,常规版本稳定性测试结果!$X$5:$X$2318,$B902,常规版本稳定性测试结果!$D$5:$D$2318,汇总!$C902,常规版本稳定性测试结果!$E$5:$E$2318,"JV")</f>
        <v>0</v>
      </c>
      <c r="H902" s="99">
        <f>COUNTIFS(常规版本稳定性测试结果!$X$5:$X$2318,汇总!$B902,常规版本稳定性测试结果!$X$5:$X$2318,$B902,常规版本稳定性测试结果!$D$5:$D$2318,汇总!$C902,常规版本稳定性测试结果!$E$5:$E$2318,"FBU")</f>
        <v>0</v>
      </c>
      <c r="I902" s="99">
        <f>COUNTIFS(常规版本稳定性测试结果!$X$5:$X$2318,汇总!$B902,常规版本稳定性测试结果!$X$5:$X$2318,$B902,常规版本稳定性测试结果!$D$5:$D$2318,汇总!$C902,常规版本稳定性测试结果!$E$5:$E$2318,"LinuxPC")</f>
        <v>0</v>
      </c>
      <c r="J902" s="99">
        <f>COUNTIFS(常规版本稳定性测试结果!$X$5:$X$2318,汇总!$B902,常规版本稳定性测试结果!$X$5:$X$2318,$B902,常规版本稳定性测试结果!$D$5:$D$2318,汇总!$C902,常规版本稳定性测试结果!$E$5:$E$2318,"Monkey")</f>
        <v>0</v>
      </c>
    </row>
    <row r="903" spans="2:10">
      <c r="B903" s="116">
        <v>43953</v>
      </c>
      <c r="C903" s="115" t="s">
        <v>101</v>
      </c>
      <c r="D903" s="97">
        <f>COUNTIFS(常规版本稳定性测试结果!$X$5:$X$2318,汇总!$B903,常规版本稳定性测试结果!$X$5:$X$2318,$B903,常规版本稳定性测试结果!$D$5:$D$2318,汇总!$C903)</f>
        <v>0</v>
      </c>
      <c r="E903" s="97">
        <f>COUNTIFS(常规版本稳定性测试结果!$X$5:$X$2318,汇总!$B903,常规版本稳定性测试结果!$X$5:$X$2318,$B903,常规版本稳定性测试结果!$D$5:$D$2318,汇总!$C903,常规版本稳定性测试结果!$AH$5:$AH$2318,"OK")</f>
        <v>0</v>
      </c>
      <c r="F903" s="98">
        <f>COUNTIFS(常规版本稳定性测试结果!$X$5:$X$2318,汇总!$B903,常规版本稳定性测试结果!$X$5:$X$2318,$B903,常规版本稳定性测试结果!$D$5:$D$2318,汇总!$C903,常规版本稳定性测试结果!$AH$5:$AH$2318,"NG")</f>
        <v>0</v>
      </c>
      <c r="G903" s="99">
        <f>COUNTIFS(常规版本稳定性测试结果!$X$5:$X$2318,汇总!$B903,常规版本稳定性测试结果!$X$5:$X$2318,$B903,常规版本稳定性测试结果!$D$5:$D$2318,汇总!$C903,常规版本稳定性测试结果!$E$5:$E$2318,"JV")</f>
        <v>0</v>
      </c>
      <c r="H903" s="99">
        <f>COUNTIFS(常规版本稳定性测试结果!$X$5:$X$2318,汇总!$B903,常规版本稳定性测试结果!$X$5:$X$2318,$B903,常规版本稳定性测试结果!$D$5:$D$2318,汇总!$C903,常规版本稳定性测试结果!$E$5:$E$2318,"FBU")</f>
        <v>0</v>
      </c>
      <c r="I903" s="99">
        <f>COUNTIFS(常规版本稳定性测试结果!$X$5:$X$2318,汇总!$B903,常规版本稳定性测试结果!$X$5:$X$2318,$B903,常规版本稳定性测试结果!$D$5:$D$2318,汇总!$C903,常规版本稳定性测试结果!$E$5:$E$2318,"LinuxPC")</f>
        <v>0</v>
      </c>
      <c r="J903" s="99">
        <f>COUNTIFS(常规版本稳定性测试结果!$X$5:$X$2318,汇总!$B903,常规版本稳定性测试结果!$X$5:$X$2318,$B903,常规版本稳定性测试结果!$D$5:$D$2318,汇总!$C903,常规版本稳定性测试结果!$E$5:$E$2318,"Monkey")</f>
        <v>0</v>
      </c>
    </row>
    <row r="904" spans="2:10">
      <c r="B904" s="114">
        <v>43954</v>
      </c>
      <c r="C904" s="115" t="s">
        <v>102</v>
      </c>
      <c r="D904" s="97">
        <f>COUNTIFS(常规版本稳定性测试结果!$X$5:$X$2318,汇总!$B904,常规版本稳定性测试结果!$X$5:$X$2318,$B904,常规版本稳定性测试结果!$D$5:$D$2318,汇总!$C904)</f>
        <v>0</v>
      </c>
      <c r="E904" s="97">
        <f>COUNTIFS(常规版本稳定性测试结果!$X$5:$X$2318,汇总!$B904,常规版本稳定性测试结果!$X$5:$X$2318,$B904,常规版本稳定性测试结果!$D$5:$D$2318,汇总!$C904,常规版本稳定性测试结果!$AH$5:$AH$2318,"OK")</f>
        <v>0</v>
      </c>
      <c r="F904" s="98">
        <f>COUNTIFS(常规版本稳定性测试结果!$X$5:$X$2318,汇总!$B904,常规版本稳定性测试结果!$X$5:$X$2318,$B904,常规版本稳定性测试结果!$D$5:$D$2318,汇总!$C904,常规版本稳定性测试结果!$AH$5:$AH$2318,"NG")</f>
        <v>0</v>
      </c>
      <c r="G904" s="99">
        <f>COUNTIFS(常规版本稳定性测试结果!$X$5:$X$2318,汇总!$B904,常规版本稳定性测试结果!$X$5:$X$2318,$B904,常规版本稳定性测试结果!$D$5:$D$2318,汇总!$C904,常规版本稳定性测试结果!$E$5:$E$2318,"JV")</f>
        <v>0</v>
      </c>
      <c r="H904" s="99">
        <f>COUNTIFS(常规版本稳定性测试结果!$X$5:$X$2318,汇总!$B904,常规版本稳定性测试结果!$X$5:$X$2318,$B904,常规版本稳定性测试结果!$D$5:$D$2318,汇总!$C904,常规版本稳定性测试结果!$E$5:$E$2318,"FBU")</f>
        <v>0</v>
      </c>
      <c r="I904" s="99">
        <f>COUNTIFS(常规版本稳定性测试结果!$X$5:$X$2318,汇总!$B904,常规版本稳定性测试结果!$X$5:$X$2318,$B904,常规版本稳定性测试结果!$D$5:$D$2318,汇总!$C904,常规版本稳定性测试结果!$E$5:$E$2318,"LinuxPC")</f>
        <v>0</v>
      </c>
      <c r="J904" s="99">
        <f>COUNTIFS(常规版本稳定性测试结果!$X$5:$X$2318,汇总!$B904,常规版本稳定性测试结果!$X$5:$X$2318,$B904,常规版本稳定性测试结果!$D$5:$D$2318,汇总!$C904,常规版本稳定性测试结果!$E$5:$E$2318,"Monkey")</f>
        <v>0</v>
      </c>
    </row>
    <row r="905" spans="2:10">
      <c r="B905" s="116">
        <v>43954</v>
      </c>
      <c r="C905" s="115" t="s">
        <v>101</v>
      </c>
      <c r="D905" s="97">
        <f>COUNTIFS(常规版本稳定性测试结果!$X$5:$X$2318,汇总!$B905,常规版本稳定性测试结果!$X$5:$X$2318,$B905,常规版本稳定性测试结果!$D$5:$D$2318,汇总!$C905)</f>
        <v>0</v>
      </c>
      <c r="E905" s="97">
        <f>COUNTIFS(常规版本稳定性测试结果!$X$5:$X$2318,汇总!$B905,常规版本稳定性测试结果!$X$5:$X$2318,$B905,常规版本稳定性测试结果!$D$5:$D$2318,汇总!$C905,常规版本稳定性测试结果!$AH$5:$AH$2318,"OK")</f>
        <v>0</v>
      </c>
      <c r="F905" s="98">
        <f>COUNTIFS(常规版本稳定性测试结果!$X$5:$X$2318,汇总!$B905,常规版本稳定性测试结果!$X$5:$X$2318,$B905,常规版本稳定性测试结果!$D$5:$D$2318,汇总!$C905,常规版本稳定性测试结果!$AH$5:$AH$2318,"NG")</f>
        <v>0</v>
      </c>
      <c r="G905" s="99">
        <f>COUNTIFS(常规版本稳定性测试结果!$X$5:$X$2318,汇总!$B905,常规版本稳定性测试结果!$X$5:$X$2318,$B905,常规版本稳定性测试结果!$D$5:$D$2318,汇总!$C905,常规版本稳定性测试结果!$E$5:$E$2318,"JV")</f>
        <v>0</v>
      </c>
      <c r="H905" s="99">
        <f>COUNTIFS(常规版本稳定性测试结果!$X$5:$X$2318,汇总!$B905,常规版本稳定性测试结果!$X$5:$X$2318,$B905,常规版本稳定性测试结果!$D$5:$D$2318,汇总!$C905,常规版本稳定性测试结果!$E$5:$E$2318,"FBU")</f>
        <v>0</v>
      </c>
      <c r="I905" s="99">
        <f>COUNTIFS(常规版本稳定性测试结果!$X$5:$X$2318,汇总!$B905,常规版本稳定性测试结果!$X$5:$X$2318,$B905,常规版本稳定性测试结果!$D$5:$D$2318,汇总!$C905,常规版本稳定性测试结果!$E$5:$E$2318,"LinuxPC")</f>
        <v>0</v>
      </c>
      <c r="J905" s="99">
        <f>COUNTIFS(常规版本稳定性测试结果!$X$5:$X$2318,汇总!$B905,常规版本稳定性测试结果!$X$5:$X$2318,$B905,常规版本稳定性测试结果!$D$5:$D$2318,汇总!$C905,常规版本稳定性测试结果!$E$5:$E$2318,"Monkey")</f>
        <v>0</v>
      </c>
    </row>
    <row r="906" spans="2:10">
      <c r="B906" s="116">
        <v>43955</v>
      </c>
      <c r="C906" s="115" t="s">
        <v>102</v>
      </c>
      <c r="D906" s="97">
        <f>COUNTIFS(常规版本稳定性测试结果!$X$5:$X$2318,汇总!$B906,常规版本稳定性测试结果!$X$5:$X$2318,$B906,常规版本稳定性测试结果!$D$5:$D$2318,汇总!$C906)</f>
        <v>0</v>
      </c>
      <c r="E906" s="97">
        <f>COUNTIFS(常规版本稳定性测试结果!$X$5:$X$2318,汇总!$B906,常规版本稳定性测试结果!$X$5:$X$2318,$B906,常规版本稳定性测试结果!$D$5:$D$2318,汇总!$C906,常规版本稳定性测试结果!$AH$5:$AH$2318,"OK")</f>
        <v>0</v>
      </c>
      <c r="F906" s="98">
        <f>COUNTIFS(常规版本稳定性测试结果!$X$5:$X$2318,汇总!$B906,常规版本稳定性测试结果!$X$5:$X$2318,$B906,常规版本稳定性测试结果!$D$5:$D$2318,汇总!$C906,常规版本稳定性测试结果!$AH$5:$AH$2318,"NG")</f>
        <v>0</v>
      </c>
      <c r="G906" s="99">
        <f>COUNTIFS(常规版本稳定性测试结果!$X$5:$X$2318,汇总!$B906,常规版本稳定性测试结果!$X$5:$X$2318,$B906,常规版本稳定性测试结果!$D$5:$D$2318,汇总!$C906,常规版本稳定性测试结果!$E$5:$E$2318,"JV")</f>
        <v>0</v>
      </c>
      <c r="H906" s="99">
        <f>COUNTIFS(常规版本稳定性测试结果!$X$5:$X$2318,汇总!$B906,常规版本稳定性测试结果!$X$5:$X$2318,$B906,常规版本稳定性测试结果!$D$5:$D$2318,汇总!$C906,常规版本稳定性测试结果!$E$5:$E$2318,"FBU")</f>
        <v>0</v>
      </c>
      <c r="I906" s="99">
        <f>COUNTIFS(常规版本稳定性测试结果!$X$5:$X$2318,汇总!$B906,常规版本稳定性测试结果!$X$5:$X$2318,$B906,常规版本稳定性测试结果!$D$5:$D$2318,汇总!$C906,常规版本稳定性测试结果!$E$5:$E$2318,"LinuxPC")</f>
        <v>0</v>
      </c>
      <c r="J906" s="99">
        <f>COUNTIFS(常规版本稳定性测试结果!$X$5:$X$2318,汇总!$B906,常规版本稳定性测试结果!$X$5:$X$2318,$B906,常规版本稳定性测试结果!$D$5:$D$2318,汇总!$C906,常规版本稳定性测试结果!$E$5:$E$2318,"Monkey")</f>
        <v>0</v>
      </c>
    </row>
    <row r="907" spans="2:10">
      <c r="B907" s="116">
        <v>43955</v>
      </c>
      <c r="C907" s="115" t="s">
        <v>101</v>
      </c>
      <c r="D907" s="97">
        <f>COUNTIFS(常规版本稳定性测试结果!$X$5:$X$2318,汇总!$B907,常规版本稳定性测试结果!$X$5:$X$2318,$B907,常规版本稳定性测试结果!$D$5:$D$2318,汇总!$C907)</f>
        <v>0</v>
      </c>
      <c r="E907" s="97">
        <f>COUNTIFS(常规版本稳定性测试结果!$X$5:$X$2318,汇总!$B907,常规版本稳定性测试结果!$X$5:$X$2318,$B907,常规版本稳定性测试结果!$D$5:$D$2318,汇总!$C907,常规版本稳定性测试结果!$AH$5:$AH$2318,"OK")</f>
        <v>0</v>
      </c>
      <c r="F907" s="98">
        <f>COUNTIFS(常规版本稳定性测试结果!$X$5:$X$2318,汇总!$B907,常规版本稳定性测试结果!$X$5:$X$2318,$B907,常规版本稳定性测试结果!$D$5:$D$2318,汇总!$C907,常规版本稳定性测试结果!$AH$5:$AH$2318,"NG")</f>
        <v>0</v>
      </c>
      <c r="G907" s="99">
        <f>COUNTIFS(常规版本稳定性测试结果!$X$5:$X$2318,汇总!$B907,常规版本稳定性测试结果!$X$5:$X$2318,$B907,常规版本稳定性测试结果!$D$5:$D$2318,汇总!$C907,常规版本稳定性测试结果!$E$5:$E$2318,"JV")</f>
        <v>0</v>
      </c>
      <c r="H907" s="99">
        <f>COUNTIFS(常规版本稳定性测试结果!$X$5:$X$2318,汇总!$B907,常规版本稳定性测试结果!$X$5:$X$2318,$B907,常规版本稳定性测试结果!$D$5:$D$2318,汇总!$C907,常规版本稳定性测试结果!$E$5:$E$2318,"FBU")</f>
        <v>0</v>
      </c>
      <c r="I907" s="99">
        <f>COUNTIFS(常规版本稳定性测试结果!$X$5:$X$2318,汇总!$B907,常规版本稳定性测试结果!$X$5:$X$2318,$B907,常规版本稳定性测试结果!$D$5:$D$2318,汇总!$C907,常规版本稳定性测试结果!$E$5:$E$2318,"LinuxPC")</f>
        <v>0</v>
      </c>
      <c r="J907" s="99">
        <f>COUNTIFS(常规版本稳定性测试结果!$X$5:$X$2318,汇总!$B907,常规版本稳定性测试结果!$X$5:$X$2318,$B907,常规版本稳定性测试结果!$D$5:$D$2318,汇总!$C907,常规版本稳定性测试结果!$E$5:$E$2318,"Monkey")</f>
        <v>0</v>
      </c>
    </row>
    <row r="908" spans="2:10">
      <c r="B908" s="116">
        <v>43956</v>
      </c>
      <c r="C908" s="115" t="s">
        <v>102</v>
      </c>
      <c r="D908" s="97">
        <f>COUNTIFS(常规版本稳定性测试结果!$X$5:$X$2318,汇总!$B908,常规版本稳定性测试结果!$X$5:$X$2318,$B908,常规版本稳定性测试结果!$D$5:$D$2318,汇总!$C908)</f>
        <v>0</v>
      </c>
      <c r="E908" s="97">
        <f>COUNTIFS(常规版本稳定性测试结果!$X$5:$X$2318,汇总!$B908,常规版本稳定性测试结果!$X$5:$X$2318,$B908,常规版本稳定性测试结果!$D$5:$D$2318,汇总!$C908,常规版本稳定性测试结果!$AH$5:$AH$2318,"OK")</f>
        <v>0</v>
      </c>
      <c r="F908" s="98">
        <f>COUNTIFS(常规版本稳定性测试结果!$X$5:$X$2318,汇总!$B908,常规版本稳定性测试结果!$X$5:$X$2318,$B908,常规版本稳定性测试结果!$D$5:$D$2318,汇总!$C908,常规版本稳定性测试结果!$AH$5:$AH$2318,"NG")</f>
        <v>0</v>
      </c>
      <c r="G908" s="99">
        <f>COUNTIFS(常规版本稳定性测试结果!$X$5:$X$2318,汇总!$B908,常规版本稳定性测试结果!$X$5:$X$2318,$B908,常规版本稳定性测试结果!$D$5:$D$2318,汇总!$C908,常规版本稳定性测试结果!$E$5:$E$2318,"JV")</f>
        <v>0</v>
      </c>
      <c r="H908" s="99">
        <f>COUNTIFS(常规版本稳定性测试结果!$X$5:$X$2318,汇总!$B908,常规版本稳定性测试结果!$X$5:$X$2318,$B908,常规版本稳定性测试结果!$D$5:$D$2318,汇总!$C908,常规版本稳定性测试结果!$E$5:$E$2318,"FBU")</f>
        <v>0</v>
      </c>
      <c r="I908" s="99">
        <f>COUNTIFS(常规版本稳定性测试结果!$X$5:$X$2318,汇总!$B908,常规版本稳定性测试结果!$X$5:$X$2318,$B908,常规版本稳定性测试结果!$D$5:$D$2318,汇总!$C908,常规版本稳定性测试结果!$E$5:$E$2318,"LinuxPC")</f>
        <v>0</v>
      </c>
      <c r="J908" s="99">
        <f>COUNTIFS(常规版本稳定性测试结果!$X$5:$X$2318,汇总!$B908,常规版本稳定性测试结果!$X$5:$X$2318,$B908,常规版本稳定性测试结果!$D$5:$D$2318,汇总!$C908,常规版本稳定性测试结果!$E$5:$E$2318,"Monkey")</f>
        <v>0</v>
      </c>
    </row>
    <row r="909" spans="2:10">
      <c r="B909" s="116">
        <v>43956</v>
      </c>
      <c r="C909" s="115" t="s">
        <v>101</v>
      </c>
      <c r="D909" s="97">
        <f>COUNTIFS(常规版本稳定性测试结果!$X$5:$X$2318,汇总!$B909,常规版本稳定性测试结果!$X$5:$X$2318,$B909,常规版本稳定性测试结果!$D$5:$D$2318,汇总!$C909)</f>
        <v>0</v>
      </c>
      <c r="E909" s="97">
        <f>COUNTIFS(常规版本稳定性测试结果!$X$5:$X$2318,汇总!$B909,常规版本稳定性测试结果!$X$5:$X$2318,$B909,常规版本稳定性测试结果!$D$5:$D$2318,汇总!$C909,常规版本稳定性测试结果!$AH$5:$AH$2318,"OK")</f>
        <v>0</v>
      </c>
      <c r="F909" s="98">
        <f>COUNTIFS(常规版本稳定性测试结果!$X$5:$X$2318,汇总!$B909,常规版本稳定性测试结果!$X$5:$X$2318,$B909,常规版本稳定性测试结果!$D$5:$D$2318,汇总!$C909,常规版本稳定性测试结果!$AH$5:$AH$2318,"NG")</f>
        <v>0</v>
      </c>
      <c r="G909" s="99">
        <f>COUNTIFS(常规版本稳定性测试结果!$X$5:$X$2318,汇总!$B909,常规版本稳定性测试结果!$X$5:$X$2318,$B909,常规版本稳定性测试结果!$D$5:$D$2318,汇总!$C909,常规版本稳定性测试结果!$E$5:$E$2318,"JV")</f>
        <v>0</v>
      </c>
      <c r="H909" s="99">
        <f>COUNTIFS(常规版本稳定性测试结果!$X$5:$X$2318,汇总!$B909,常规版本稳定性测试结果!$X$5:$X$2318,$B909,常规版本稳定性测试结果!$D$5:$D$2318,汇总!$C909,常规版本稳定性测试结果!$E$5:$E$2318,"FBU")</f>
        <v>0</v>
      </c>
      <c r="I909" s="99">
        <f>COUNTIFS(常规版本稳定性测试结果!$X$5:$X$2318,汇总!$B909,常规版本稳定性测试结果!$X$5:$X$2318,$B909,常规版本稳定性测试结果!$D$5:$D$2318,汇总!$C909,常规版本稳定性测试结果!$E$5:$E$2318,"LinuxPC")</f>
        <v>0</v>
      </c>
      <c r="J909" s="99">
        <f>COUNTIFS(常规版本稳定性测试结果!$X$5:$X$2318,汇总!$B909,常规版本稳定性测试结果!$X$5:$X$2318,$B909,常规版本稳定性测试结果!$D$5:$D$2318,汇总!$C909,常规版本稳定性测试结果!$E$5:$E$2318,"Monkey")</f>
        <v>0</v>
      </c>
    </row>
    <row r="910" spans="2:10">
      <c r="B910" s="116">
        <v>43957</v>
      </c>
      <c r="C910" s="115" t="s">
        <v>102</v>
      </c>
      <c r="D910" s="97">
        <f>COUNTIFS(常规版本稳定性测试结果!$X$5:$X$2318,汇总!$B910,常规版本稳定性测试结果!$X$5:$X$2318,$B910,常规版本稳定性测试结果!$D$5:$D$2318,汇总!$C910)</f>
        <v>0</v>
      </c>
      <c r="E910" s="97">
        <f>COUNTIFS(常规版本稳定性测试结果!$X$5:$X$2318,汇总!$B910,常规版本稳定性测试结果!$X$5:$X$2318,$B910,常规版本稳定性测试结果!$D$5:$D$2318,汇总!$C910,常规版本稳定性测试结果!$AH$5:$AH$2318,"OK")</f>
        <v>0</v>
      </c>
      <c r="F910" s="98">
        <f>COUNTIFS(常规版本稳定性测试结果!$X$5:$X$2318,汇总!$B910,常规版本稳定性测试结果!$X$5:$X$2318,$B910,常规版本稳定性测试结果!$D$5:$D$2318,汇总!$C910,常规版本稳定性测试结果!$AH$5:$AH$2318,"NG")</f>
        <v>0</v>
      </c>
      <c r="G910" s="99">
        <f>COUNTIFS(常规版本稳定性测试结果!$X$5:$X$2318,汇总!$B910,常规版本稳定性测试结果!$X$5:$X$2318,$B910,常规版本稳定性测试结果!$D$5:$D$2318,汇总!$C910,常规版本稳定性测试结果!$E$5:$E$2318,"JV")</f>
        <v>0</v>
      </c>
      <c r="H910" s="99">
        <f>COUNTIFS(常规版本稳定性测试结果!$X$5:$X$2318,汇总!$B910,常规版本稳定性测试结果!$X$5:$X$2318,$B910,常规版本稳定性测试结果!$D$5:$D$2318,汇总!$C910,常规版本稳定性测试结果!$E$5:$E$2318,"FBU")</f>
        <v>0</v>
      </c>
      <c r="I910" s="99">
        <f>COUNTIFS(常规版本稳定性测试结果!$X$5:$X$2318,汇总!$B910,常规版本稳定性测试结果!$X$5:$X$2318,$B910,常规版本稳定性测试结果!$D$5:$D$2318,汇总!$C910,常规版本稳定性测试结果!$E$5:$E$2318,"LinuxPC")</f>
        <v>0</v>
      </c>
      <c r="J910" s="99">
        <f>COUNTIFS(常规版本稳定性测试结果!$X$5:$X$2318,汇总!$B910,常规版本稳定性测试结果!$X$5:$X$2318,$B910,常规版本稳定性测试结果!$D$5:$D$2318,汇总!$C910,常规版本稳定性测试结果!$E$5:$E$2318,"Monkey")</f>
        <v>0</v>
      </c>
    </row>
    <row r="911" spans="2:10">
      <c r="B911" s="116">
        <v>43957</v>
      </c>
      <c r="C911" s="115" t="s">
        <v>101</v>
      </c>
      <c r="D911" s="97">
        <f>COUNTIFS(常规版本稳定性测试结果!$X$5:$X$2318,汇总!$B911,常规版本稳定性测试结果!$X$5:$X$2318,$B911,常规版本稳定性测试结果!$D$5:$D$2318,汇总!$C911)</f>
        <v>0</v>
      </c>
      <c r="E911" s="97">
        <f>COUNTIFS(常规版本稳定性测试结果!$X$5:$X$2318,汇总!$B911,常规版本稳定性测试结果!$X$5:$X$2318,$B911,常规版本稳定性测试结果!$D$5:$D$2318,汇总!$C911,常规版本稳定性测试结果!$AH$5:$AH$2318,"OK")</f>
        <v>0</v>
      </c>
      <c r="F911" s="98">
        <f>COUNTIFS(常规版本稳定性测试结果!$X$5:$X$2318,汇总!$B911,常规版本稳定性测试结果!$X$5:$X$2318,$B911,常规版本稳定性测试结果!$D$5:$D$2318,汇总!$C911,常规版本稳定性测试结果!$AH$5:$AH$2318,"NG")</f>
        <v>0</v>
      </c>
      <c r="G911" s="99">
        <f>COUNTIFS(常规版本稳定性测试结果!$X$5:$X$2318,汇总!$B911,常规版本稳定性测试结果!$X$5:$X$2318,$B911,常规版本稳定性测试结果!$D$5:$D$2318,汇总!$C911,常规版本稳定性测试结果!$E$5:$E$2318,"JV")</f>
        <v>0</v>
      </c>
      <c r="H911" s="99">
        <f>COUNTIFS(常规版本稳定性测试结果!$X$5:$X$2318,汇总!$B911,常规版本稳定性测试结果!$X$5:$X$2318,$B911,常规版本稳定性测试结果!$D$5:$D$2318,汇总!$C911,常规版本稳定性测试结果!$E$5:$E$2318,"FBU")</f>
        <v>0</v>
      </c>
      <c r="I911" s="99">
        <f>COUNTIFS(常规版本稳定性测试结果!$X$5:$X$2318,汇总!$B911,常规版本稳定性测试结果!$X$5:$X$2318,$B911,常规版本稳定性测试结果!$D$5:$D$2318,汇总!$C911,常规版本稳定性测试结果!$E$5:$E$2318,"LinuxPC")</f>
        <v>0</v>
      </c>
      <c r="J911" s="99">
        <f>COUNTIFS(常规版本稳定性测试结果!$X$5:$X$2318,汇总!$B911,常规版本稳定性测试结果!$X$5:$X$2318,$B911,常规版本稳定性测试结果!$D$5:$D$2318,汇总!$C911,常规版本稳定性测试结果!$E$5:$E$2318,"Monkey")</f>
        <v>0</v>
      </c>
    </row>
    <row r="912" spans="2:10">
      <c r="B912" s="116">
        <v>43958</v>
      </c>
      <c r="C912" s="115" t="s">
        <v>102</v>
      </c>
      <c r="D912" s="97">
        <f>COUNTIFS(常规版本稳定性测试结果!$X$5:$X$2318,汇总!$B912,常规版本稳定性测试结果!$X$5:$X$2318,$B912,常规版本稳定性测试结果!$D$5:$D$2318,汇总!$C912)</f>
        <v>0</v>
      </c>
      <c r="E912" s="97">
        <f>COUNTIFS(常规版本稳定性测试结果!$X$5:$X$2318,汇总!$B912,常规版本稳定性测试结果!$X$5:$X$2318,$B912,常规版本稳定性测试结果!$D$5:$D$2318,汇总!$C912,常规版本稳定性测试结果!$AH$5:$AH$2318,"OK")</f>
        <v>0</v>
      </c>
      <c r="F912" s="98">
        <f>COUNTIFS(常规版本稳定性测试结果!$X$5:$X$2318,汇总!$B912,常规版本稳定性测试结果!$X$5:$X$2318,$B912,常规版本稳定性测试结果!$D$5:$D$2318,汇总!$C912,常规版本稳定性测试结果!$AH$5:$AH$2318,"NG")</f>
        <v>0</v>
      </c>
      <c r="G912" s="99">
        <f>COUNTIFS(常规版本稳定性测试结果!$X$5:$X$2318,汇总!$B912,常规版本稳定性测试结果!$X$5:$X$2318,$B912,常规版本稳定性测试结果!$D$5:$D$2318,汇总!$C912,常规版本稳定性测试结果!$E$5:$E$2318,"JV")</f>
        <v>0</v>
      </c>
      <c r="H912" s="99">
        <f>COUNTIFS(常规版本稳定性测试结果!$X$5:$X$2318,汇总!$B912,常规版本稳定性测试结果!$X$5:$X$2318,$B912,常规版本稳定性测试结果!$D$5:$D$2318,汇总!$C912,常规版本稳定性测试结果!$E$5:$E$2318,"FBU")</f>
        <v>0</v>
      </c>
      <c r="I912" s="99">
        <f>COUNTIFS(常规版本稳定性测试结果!$X$5:$X$2318,汇总!$B912,常规版本稳定性测试结果!$X$5:$X$2318,$B912,常规版本稳定性测试结果!$D$5:$D$2318,汇总!$C912,常规版本稳定性测试结果!$E$5:$E$2318,"LinuxPC")</f>
        <v>0</v>
      </c>
      <c r="J912" s="99">
        <f>COUNTIFS(常规版本稳定性测试结果!$X$5:$X$2318,汇总!$B912,常规版本稳定性测试结果!$X$5:$X$2318,$B912,常规版本稳定性测试结果!$D$5:$D$2318,汇总!$C912,常规版本稳定性测试结果!$E$5:$E$2318,"Monkey")</f>
        <v>0</v>
      </c>
    </row>
    <row r="913" spans="2:10">
      <c r="B913" s="116">
        <v>43958</v>
      </c>
      <c r="C913" s="115" t="s">
        <v>101</v>
      </c>
      <c r="D913" s="97">
        <f>COUNTIFS(常规版本稳定性测试结果!$X$5:$X$2318,汇总!$B913,常规版本稳定性测试结果!$X$5:$X$2318,$B913,常规版本稳定性测试结果!$D$5:$D$2318,汇总!$C913)</f>
        <v>0</v>
      </c>
      <c r="E913" s="97">
        <f>COUNTIFS(常规版本稳定性测试结果!$X$5:$X$2318,汇总!$B913,常规版本稳定性测试结果!$X$5:$X$2318,$B913,常规版本稳定性测试结果!$D$5:$D$2318,汇总!$C913,常规版本稳定性测试结果!$AH$5:$AH$2318,"OK")</f>
        <v>0</v>
      </c>
      <c r="F913" s="98">
        <f>COUNTIFS(常规版本稳定性测试结果!$X$5:$X$2318,汇总!$B913,常规版本稳定性测试结果!$X$5:$X$2318,$B913,常规版本稳定性测试结果!$D$5:$D$2318,汇总!$C913,常规版本稳定性测试结果!$AH$5:$AH$2318,"NG")</f>
        <v>0</v>
      </c>
      <c r="G913" s="99">
        <f>COUNTIFS(常规版本稳定性测试结果!$X$5:$X$2318,汇总!$B913,常规版本稳定性测试结果!$X$5:$X$2318,$B913,常规版本稳定性测试结果!$D$5:$D$2318,汇总!$C913,常规版本稳定性测试结果!$E$5:$E$2318,"JV")</f>
        <v>0</v>
      </c>
      <c r="H913" s="99">
        <f>COUNTIFS(常规版本稳定性测试结果!$X$5:$X$2318,汇总!$B913,常规版本稳定性测试结果!$X$5:$X$2318,$B913,常规版本稳定性测试结果!$D$5:$D$2318,汇总!$C913,常规版本稳定性测试结果!$E$5:$E$2318,"FBU")</f>
        <v>0</v>
      </c>
      <c r="I913" s="99">
        <f>COUNTIFS(常规版本稳定性测试结果!$X$5:$X$2318,汇总!$B913,常规版本稳定性测试结果!$X$5:$X$2318,$B913,常规版本稳定性测试结果!$D$5:$D$2318,汇总!$C913,常规版本稳定性测试结果!$E$5:$E$2318,"LinuxPC")</f>
        <v>0</v>
      </c>
      <c r="J913" s="99">
        <f>COUNTIFS(常规版本稳定性测试结果!$X$5:$X$2318,汇总!$B913,常规版本稳定性测试结果!$X$5:$X$2318,$B913,常规版本稳定性测试结果!$D$5:$D$2318,汇总!$C913,常规版本稳定性测试结果!$E$5:$E$2318,"Monkey")</f>
        <v>0</v>
      </c>
    </row>
    <row r="914" spans="2:10">
      <c r="B914" s="116">
        <v>43959</v>
      </c>
      <c r="C914" s="115" t="s">
        <v>102</v>
      </c>
      <c r="D914" s="97">
        <f>COUNTIFS(常规版本稳定性测试结果!$X$5:$X$2318,汇总!$B914,常规版本稳定性测试结果!$X$5:$X$2318,$B914,常规版本稳定性测试结果!$D$5:$D$2318,汇总!$C914)</f>
        <v>0</v>
      </c>
      <c r="E914" s="97">
        <f>COUNTIFS(常规版本稳定性测试结果!$X$5:$X$2318,汇总!$B914,常规版本稳定性测试结果!$X$5:$X$2318,$B914,常规版本稳定性测试结果!$D$5:$D$2318,汇总!$C914,常规版本稳定性测试结果!$AH$5:$AH$2318,"OK")</f>
        <v>0</v>
      </c>
      <c r="F914" s="98">
        <f>COUNTIFS(常规版本稳定性测试结果!$X$5:$X$2318,汇总!$B914,常规版本稳定性测试结果!$X$5:$X$2318,$B914,常规版本稳定性测试结果!$D$5:$D$2318,汇总!$C914,常规版本稳定性测试结果!$AH$5:$AH$2318,"NG")</f>
        <v>0</v>
      </c>
      <c r="G914" s="99">
        <f>COUNTIFS(常规版本稳定性测试结果!$X$5:$X$2318,汇总!$B914,常规版本稳定性测试结果!$X$5:$X$2318,$B914,常规版本稳定性测试结果!$D$5:$D$2318,汇总!$C914,常规版本稳定性测试结果!$E$5:$E$2318,"JV")</f>
        <v>0</v>
      </c>
      <c r="H914" s="99">
        <f>COUNTIFS(常规版本稳定性测试结果!$X$5:$X$2318,汇总!$B914,常规版本稳定性测试结果!$X$5:$X$2318,$B914,常规版本稳定性测试结果!$D$5:$D$2318,汇总!$C914,常规版本稳定性测试结果!$E$5:$E$2318,"FBU")</f>
        <v>0</v>
      </c>
      <c r="I914" s="99">
        <f>COUNTIFS(常规版本稳定性测试结果!$X$5:$X$2318,汇总!$B914,常规版本稳定性测试结果!$X$5:$X$2318,$B914,常规版本稳定性测试结果!$D$5:$D$2318,汇总!$C914,常规版本稳定性测试结果!$E$5:$E$2318,"LinuxPC")</f>
        <v>0</v>
      </c>
      <c r="J914" s="99">
        <f>COUNTIFS(常规版本稳定性测试结果!$X$5:$X$2318,汇总!$B914,常规版本稳定性测试结果!$X$5:$X$2318,$B914,常规版本稳定性测试结果!$D$5:$D$2318,汇总!$C914,常规版本稳定性测试结果!$E$5:$E$2318,"Monkey")</f>
        <v>0</v>
      </c>
    </row>
    <row r="915" spans="2:10">
      <c r="B915" s="116">
        <v>43959</v>
      </c>
      <c r="C915" s="115" t="s">
        <v>101</v>
      </c>
      <c r="D915" s="97">
        <f>COUNTIFS(常规版本稳定性测试结果!$X$5:$X$2318,汇总!$B915,常规版本稳定性测试结果!$X$5:$X$2318,$B915,常规版本稳定性测试结果!$D$5:$D$2318,汇总!$C915)</f>
        <v>0</v>
      </c>
      <c r="E915" s="97">
        <f>COUNTIFS(常规版本稳定性测试结果!$X$5:$X$2318,汇总!$B915,常规版本稳定性测试结果!$X$5:$X$2318,$B915,常规版本稳定性测试结果!$D$5:$D$2318,汇总!$C915,常规版本稳定性测试结果!$AH$5:$AH$2318,"OK")</f>
        <v>0</v>
      </c>
      <c r="F915" s="98">
        <f>COUNTIFS(常规版本稳定性测试结果!$X$5:$X$2318,汇总!$B915,常规版本稳定性测试结果!$X$5:$X$2318,$B915,常规版本稳定性测试结果!$D$5:$D$2318,汇总!$C915,常规版本稳定性测试结果!$AH$5:$AH$2318,"NG")</f>
        <v>0</v>
      </c>
      <c r="G915" s="99">
        <f>COUNTIFS(常规版本稳定性测试结果!$X$5:$X$2318,汇总!$B915,常规版本稳定性测试结果!$X$5:$X$2318,$B915,常规版本稳定性测试结果!$D$5:$D$2318,汇总!$C915,常规版本稳定性测试结果!$E$5:$E$2318,"JV")</f>
        <v>0</v>
      </c>
      <c r="H915" s="99">
        <f>COUNTIFS(常规版本稳定性测试结果!$X$5:$X$2318,汇总!$B915,常规版本稳定性测试结果!$X$5:$X$2318,$B915,常规版本稳定性测试结果!$D$5:$D$2318,汇总!$C915,常规版本稳定性测试结果!$E$5:$E$2318,"FBU")</f>
        <v>0</v>
      </c>
      <c r="I915" s="99">
        <f>COUNTIFS(常规版本稳定性测试结果!$X$5:$X$2318,汇总!$B915,常规版本稳定性测试结果!$X$5:$X$2318,$B915,常规版本稳定性测试结果!$D$5:$D$2318,汇总!$C915,常规版本稳定性测试结果!$E$5:$E$2318,"LinuxPC")</f>
        <v>0</v>
      </c>
      <c r="J915" s="99">
        <f>COUNTIFS(常规版本稳定性测试结果!$X$5:$X$2318,汇总!$B915,常规版本稳定性测试结果!$X$5:$X$2318,$B915,常规版本稳定性测试结果!$D$5:$D$2318,汇总!$C915,常规版本稳定性测试结果!$E$5:$E$2318,"Monkey")</f>
        <v>0</v>
      </c>
    </row>
    <row r="916" spans="2:10">
      <c r="B916" s="116">
        <v>43960</v>
      </c>
      <c r="C916" s="115" t="s">
        <v>102</v>
      </c>
      <c r="D916" s="97">
        <f>COUNTIFS(常规版本稳定性测试结果!$X$5:$X$2318,汇总!$B916,常规版本稳定性测试结果!$X$5:$X$2318,$B916,常规版本稳定性测试结果!$D$5:$D$2318,汇总!$C916)</f>
        <v>0</v>
      </c>
      <c r="E916" s="97">
        <f>COUNTIFS(常规版本稳定性测试结果!$X$5:$X$2318,汇总!$B916,常规版本稳定性测试结果!$X$5:$X$2318,$B916,常规版本稳定性测试结果!$D$5:$D$2318,汇总!$C916,常规版本稳定性测试结果!$AH$5:$AH$2318,"OK")</f>
        <v>0</v>
      </c>
      <c r="F916" s="98">
        <f>COUNTIFS(常规版本稳定性测试结果!$X$5:$X$2318,汇总!$B916,常规版本稳定性测试结果!$X$5:$X$2318,$B916,常规版本稳定性测试结果!$D$5:$D$2318,汇总!$C916,常规版本稳定性测试结果!$AH$5:$AH$2318,"NG")</f>
        <v>0</v>
      </c>
      <c r="G916" s="99">
        <f>COUNTIFS(常规版本稳定性测试结果!$X$5:$X$2318,汇总!$B916,常规版本稳定性测试结果!$X$5:$X$2318,$B916,常规版本稳定性测试结果!$D$5:$D$2318,汇总!$C916,常规版本稳定性测试结果!$E$5:$E$2318,"JV")</f>
        <v>0</v>
      </c>
      <c r="H916" s="99">
        <f>COUNTIFS(常规版本稳定性测试结果!$X$5:$X$2318,汇总!$B916,常规版本稳定性测试结果!$X$5:$X$2318,$B916,常规版本稳定性测试结果!$D$5:$D$2318,汇总!$C916,常规版本稳定性测试结果!$E$5:$E$2318,"FBU")</f>
        <v>0</v>
      </c>
      <c r="I916" s="99">
        <f>COUNTIFS(常规版本稳定性测试结果!$X$5:$X$2318,汇总!$B916,常规版本稳定性测试结果!$X$5:$X$2318,$B916,常规版本稳定性测试结果!$D$5:$D$2318,汇总!$C916,常规版本稳定性测试结果!$E$5:$E$2318,"LinuxPC")</f>
        <v>0</v>
      </c>
      <c r="J916" s="99">
        <f>COUNTIFS(常规版本稳定性测试结果!$X$5:$X$2318,汇总!$B916,常规版本稳定性测试结果!$X$5:$X$2318,$B916,常规版本稳定性测试结果!$D$5:$D$2318,汇总!$C916,常规版本稳定性测试结果!$E$5:$E$2318,"Monkey")</f>
        <v>0</v>
      </c>
    </row>
    <row r="917" spans="2:10">
      <c r="B917" s="116">
        <v>43960</v>
      </c>
      <c r="C917" s="115" t="s">
        <v>101</v>
      </c>
      <c r="D917" s="97">
        <f>COUNTIFS(常规版本稳定性测试结果!$X$5:$X$2318,汇总!$B917,常规版本稳定性测试结果!$X$5:$X$2318,$B917,常规版本稳定性测试结果!$D$5:$D$2318,汇总!$C917)</f>
        <v>0</v>
      </c>
      <c r="E917" s="97">
        <f>COUNTIFS(常规版本稳定性测试结果!$X$5:$X$2318,汇总!$B917,常规版本稳定性测试结果!$X$5:$X$2318,$B917,常规版本稳定性测试结果!$D$5:$D$2318,汇总!$C917,常规版本稳定性测试结果!$AH$5:$AH$2318,"OK")</f>
        <v>0</v>
      </c>
      <c r="F917" s="98">
        <f>COUNTIFS(常规版本稳定性测试结果!$X$5:$X$2318,汇总!$B917,常规版本稳定性测试结果!$X$5:$X$2318,$B917,常规版本稳定性测试结果!$D$5:$D$2318,汇总!$C917,常规版本稳定性测试结果!$AH$5:$AH$2318,"NG")</f>
        <v>0</v>
      </c>
      <c r="G917" s="99">
        <f>COUNTIFS(常规版本稳定性测试结果!$X$5:$X$2318,汇总!$B917,常规版本稳定性测试结果!$X$5:$X$2318,$B917,常规版本稳定性测试结果!$D$5:$D$2318,汇总!$C917,常规版本稳定性测试结果!$E$5:$E$2318,"JV")</f>
        <v>0</v>
      </c>
      <c r="H917" s="99">
        <f>COUNTIFS(常规版本稳定性测试结果!$X$5:$X$2318,汇总!$B917,常规版本稳定性测试结果!$X$5:$X$2318,$B917,常规版本稳定性测试结果!$D$5:$D$2318,汇总!$C917,常规版本稳定性测试结果!$E$5:$E$2318,"FBU")</f>
        <v>0</v>
      </c>
      <c r="I917" s="99">
        <f>COUNTIFS(常规版本稳定性测试结果!$X$5:$X$2318,汇总!$B917,常规版本稳定性测试结果!$X$5:$X$2318,$B917,常规版本稳定性测试结果!$D$5:$D$2318,汇总!$C917,常规版本稳定性测试结果!$E$5:$E$2318,"LinuxPC")</f>
        <v>0</v>
      </c>
      <c r="J917" s="99">
        <f>COUNTIFS(常规版本稳定性测试结果!$X$5:$X$2318,汇总!$B917,常规版本稳定性测试结果!$X$5:$X$2318,$B917,常规版本稳定性测试结果!$D$5:$D$2318,汇总!$C917,常规版本稳定性测试结果!$E$5:$E$2318,"Monkey")</f>
        <v>0</v>
      </c>
    </row>
    <row r="918" spans="2:10">
      <c r="B918" s="116">
        <v>43961</v>
      </c>
      <c r="C918" s="115" t="s">
        <v>102</v>
      </c>
      <c r="D918" s="97">
        <f>COUNTIFS(常规版本稳定性测试结果!$X$5:$X$2318,汇总!$B918,常规版本稳定性测试结果!$X$5:$X$2318,$B918,常规版本稳定性测试结果!$D$5:$D$2318,汇总!$C918)</f>
        <v>0</v>
      </c>
      <c r="E918" s="97">
        <f>COUNTIFS(常规版本稳定性测试结果!$X$5:$X$2318,汇总!$B918,常规版本稳定性测试结果!$X$5:$X$2318,$B918,常规版本稳定性测试结果!$D$5:$D$2318,汇总!$C918,常规版本稳定性测试结果!$AH$5:$AH$2318,"OK")</f>
        <v>0</v>
      </c>
      <c r="F918" s="98">
        <f>COUNTIFS(常规版本稳定性测试结果!$X$5:$X$2318,汇总!$B918,常规版本稳定性测试结果!$X$5:$X$2318,$B918,常规版本稳定性测试结果!$D$5:$D$2318,汇总!$C918,常规版本稳定性测试结果!$AH$5:$AH$2318,"NG")</f>
        <v>0</v>
      </c>
      <c r="G918" s="99">
        <f>COUNTIFS(常规版本稳定性测试结果!$X$5:$X$2318,汇总!$B918,常规版本稳定性测试结果!$X$5:$X$2318,$B918,常规版本稳定性测试结果!$D$5:$D$2318,汇总!$C918,常规版本稳定性测试结果!$E$5:$E$2318,"JV")</f>
        <v>0</v>
      </c>
      <c r="H918" s="99">
        <f>COUNTIFS(常规版本稳定性测试结果!$X$5:$X$2318,汇总!$B918,常规版本稳定性测试结果!$X$5:$X$2318,$B918,常规版本稳定性测试结果!$D$5:$D$2318,汇总!$C918,常规版本稳定性测试结果!$E$5:$E$2318,"FBU")</f>
        <v>0</v>
      </c>
      <c r="I918" s="99">
        <f>COUNTIFS(常规版本稳定性测试结果!$X$5:$X$2318,汇总!$B918,常规版本稳定性测试结果!$X$5:$X$2318,$B918,常规版本稳定性测试结果!$D$5:$D$2318,汇总!$C918,常规版本稳定性测试结果!$E$5:$E$2318,"LinuxPC")</f>
        <v>0</v>
      </c>
      <c r="J918" s="99">
        <f>COUNTIFS(常规版本稳定性测试结果!$X$5:$X$2318,汇总!$B918,常规版本稳定性测试结果!$X$5:$X$2318,$B918,常规版本稳定性测试结果!$D$5:$D$2318,汇总!$C918,常规版本稳定性测试结果!$E$5:$E$2318,"Monkey")</f>
        <v>0</v>
      </c>
    </row>
    <row r="919" spans="2:10">
      <c r="B919" s="116">
        <v>43961</v>
      </c>
      <c r="C919" s="115" t="s">
        <v>101</v>
      </c>
      <c r="D919" s="97">
        <f>COUNTIFS(常规版本稳定性测试结果!$X$5:$X$2318,汇总!$B919,常规版本稳定性测试结果!$X$5:$X$2318,$B919,常规版本稳定性测试结果!$D$5:$D$2318,汇总!$C919)</f>
        <v>0</v>
      </c>
      <c r="E919" s="97">
        <f>COUNTIFS(常规版本稳定性测试结果!$X$5:$X$2318,汇总!$B919,常规版本稳定性测试结果!$X$5:$X$2318,$B919,常规版本稳定性测试结果!$D$5:$D$2318,汇总!$C919,常规版本稳定性测试结果!$AH$5:$AH$2318,"OK")</f>
        <v>0</v>
      </c>
      <c r="F919" s="98">
        <f>COUNTIFS(常规版本稳定性测试结果!$X$5:$X$2318,汇总!$B919,常规版本稳定性测试结果!$X$5:$X$2318,$B919,常规版本稳定性测试结果!$D$5:$D$2318,汇总!$C919,常规版本稳定性测试结果!$AH$5:$AH$2318,"NG")</f>
        <v>0</v>
      </c>
      <c r="G919" s="99">
        <f>COUNTIFS(常规版本稳定性测试结果!$X$5:$X$2318,汇总!$B919,常规版本稳定性测试结果!$X$5:$X$2318,$B919,常规版本稳定性测试结果!$D$5:$D$2318,汇总!$C919,常规版本稳定性测试结果!$E$5:$E$2318,"JV")</f>
        <v>0</v>
      </c>
      <c r="H919" s="99">
        <f>COUNTIFS(常规版本稳定性测试结果!$X$5:$X$2318,汇总!$B919,常规版本稳定性测试结果!$X$5:$X$2318,$B919,常规版本稳定性测试结果!$D$5:$D$2318,汇总!$C919,常规版本稳定性测试结果!$E$5:$E$2318,"FBU")</f>
        <v>0</v>
      </c>
      <c r="I919" s="99">
        <f>COUNTIFS(常规版本稳定性测试结果!$X$5:$X$2318,汇总!$B919,常规版本稳定性测试结果!$X$5:$X$2318,$B919,常规版本稳定性测试结果!$D$5:$D$2318,汇总!$C919,常规版本稳定性测试结果!$E$5:$E$2318,"LinuxPC")</f>
        <v>0</v>
      </c>
      <c r="J919" s="99">
        <f>COUNTIFS(常规版本稳定性测试结果!$X$5:$X$2318,汇总!$B919,常规版本稳定性测试结果!$X$5:$X$2318,$B919,常规版本稳定性测试结果!$D$5:$D$2318,汇总!$C919,常规版本稳定性测试结果!$E$5:$E$2318,"Monkey")</f>
        <v>0</v>
      </c>
    </row>
    <row r="920" spans="2:10">
      <c r="B920" s="116">
        <v>43962</v>
      </c>
      <c r="C920" s="115" t="s">
        <v>102</v>
      </c>
      <c r="D920" s="97">
        <f>COUNTIFS(常规版本稳定性测试结果!$X$5:$X$2318,汇总!$B920,常规版本稳定性测试结果!$X$5:$X$2318,$B920,常规版本稳定性测试结果!$D$5:$D$2318,汇总!$C920)</f>
        <v>0</v>
      </c>
      <c r="E920" s="97">
        <f>COUNTIFS(常规版本稳定性测试结果!$X$5:$X$2318,汇总!$B920,常规版本稳定性测试结果!$X$5:$X$2318,$B920,常规版本稳定性测试结果!$D$5:$D$2318,汇总!$C920,常规版本稳定性测试结果!$AH$5:$AH$2318,"OK")</f>
        <v>0</v>
      </c>
      <c r="F920" s="98">
        <f>COUNTIFS(常规版本稳定性测试结果!$X$5:$X$2318,汇总!$B920,常规版本稳定性测试结果!$X$5:$X$2318,$B920,常规版本稳定性测试结果!$D$5:$D$2318,汇总!$C920,常规版本稳定性测试结果!$AH$5:$AH$2318,"NG")</f>
        <v>0</v>
      </c>
      <c r="G920" s="99">
        <f>COUNTIFS(常规版本稳定性测试结果!$X$5:$X$2318,汇总!$B920,常规版本稳定性测试结果!$X$5:$X$2318,$B920,常规版本稳定性测试结果!$D$5:$D$2318,汇总!$C920,常规版本稳定性测试结果!$E$5:$E$2318,"JV")</f>
        <v>0</v>
      </c>
      <c r="H920" s="99">
        <f>COUNTIFS(常规版本稳定性测试结果!$X$5:$X$2318,汇总!$B920,常规版本稳定性测试结果!$X$5:$X$2318,$B920,常规版本稳定性测试结果!$D$5:$D$2318,汇总!$C920,常规版本稳定性测试结果!$E$5:$E$2318,"FBU")</f>
        <v>0</v>
      </c>
      <c r="I920" s="99">
        <f>COUNTIFS(常规版本稳定性测试结果!$X$5:$X$2318,汇总!$B920,常规版本稳定性测试结果!$X$5:$X$2318,$B920,常规版本稳定性测试结果!$D$5:$D$2318,汇总!$C920,常规版本稳定性测试结果!$E$5:$E$2318,"LinuxPC")</f>
        <v>0</v>
      </c>
      <c r="J920" s="99">
        <f>COUNTIFS(常规版本稳定性测试结果!$X$5:$X$2318,汇总!$B920,常规版本稳定性测试结果!$X$5:$X$2318,$B920,常规版本稳定性测试结果!$D$5:$D$2318,汇总!$C920,常规版本稳定性测试结果!$E$5:$E$2318,"Monkey")</f>
        <v>0</v>
      </c>
    </row>
    <row r="921" spans="2:10">
      <c r="B921" s="116">
        <v>43962</v>
      </c>
      <c r="C921" s="115" t="s">
        <v>101</v>
      </c>
      <c r="D921" s="97">
        <f>COUNTIFS(常规版本稳定性测试结果!$X$5:$X$2318,汇总!$B921,常规版本稳定性测试结果!$X$5:$X$2318,$B921,常规版本稳定性测试结果!$D$5:$D$2318,汇总!$C921)</f>
        <v>0</v>
      </c>
      <c r="E921" s="97">
        <f>COUNTIFS(常规版本稳定性测试结果!$X$5:$X$2318,汇总!$B921,常规版本稳定性测试结果!$X$5:$X$2318,$B921,常规版本稳定性测试结果!$D$5:$D$2318,汇总!$C921,常规版本稳定性测试结果!$AH$5:$AH$2318,"OK")</f>
        <v>0</v>
      </c>
      <c r="F921" s="98">
        <f>COUNTIFS(常规版本稳定性测试结果!$X$5:$X$2318,汇总!$B921,常规版本稳定性测试结果!$X$5:$X$2318,$B921,常规版本稳定性测试结果!$D$5:$D$2318,汇总!$C921,常规版本稳定性测试结果!$AH$5:$AH$2318,"NG")</f>
        <v>0</v>
      </c>
      <c r="G921" s="99">
        <f>COUNTIFS(常规版本稳定性测试结果!$X$5:$X$2318,汇总!$B921,常规版本稳定性测试结果!$X$5:$X$2318,$B921,常规版本稳定性测试结果!$D$5:$D$2318,汇总!$C921,常规版本稳定性测试结果!$E$5:$E$2318,"JV")</f>
        <v>0</v>
      </c>
      <c r="H921" s="99">
        <f>COUNTIFS(常规版本稳定性测试结果!$X$5:$X$2318,汇总!$B921,常规版本稳定性测试结果!$X$5:$X$2318,$B921,常规版本稳定性测试结果!$D$5:$D$2318,汇总!$C921,常规版本稳定性测试结果!$E$5:$E$2318,"FBU")</f>
        <v>0</v>
      </c>
      <c r="I921" s="99">
        <f>COUNTIFS(常规版本稳定性测试结果!$X$5:$X$2318,汇总!$B921,常规版本稳定性测试结果!$X$5:$X$2318,$B921,常规版本稳定性测试结果!$D$5:$D$2318,汇总!$C921,常规版本稳定性测试结果!$E$5:$E$2318,"LinuxPC")</f>
        <v>0</v>
      </c>
      <c r="J921" s="99">
        <f>COUNTIFS(常规版本稳定性测试结果!$X$5:$X$2318,汇总!$B921,常规版本稳定性测试结果!$X$5:$X$2318,$B921,常规版本稳定性测试结果!$D$5:$D$2318,汇总!$C921,常规版本稳定性测试结果!$E$5:$E$2318,"Monkey")</f>
        <v>0</v>
      </c>
    </row>
    <row r="922" spans="2:10">
      <c r="B922" s="116">
        <v>43963</v>
      </c>
      <c r="C922" s="115" t="s">
        <v>102</v>
      </c>
      <c r="D922" s="97">
        <f>COUNTIFS(常规版本稳定性测试结果!$X$5:$X$2318,汇总!$B922,常规版本稳定性测试结果!$X$5:$X$2318,$B922,常规版本稳定性测试结果!$D$5:$D$2318,汇总!$C922)</f>
        <v>0</v>
      </c>
      <c r="E922" s="97">
        <f>COUNTIFS(常规版本稳定性测试结果!$X$5:$X$2318,汇总!$B922,常规版本稳定性测试结果!$X$5:$X$2318,$B922,常规版本稳定性测试结果!$D$5:$D$2318,汇总!$C922,常规版本稳定性测试结果!$AH$5:$AH$2318,"OK")</f>
        <v>0</v>
      </c>
      <c r="F922" s="98">
        <f>COUNTIFS(常规版本稳定性测试结果!$X$5:$X$2318,汇总!$B922,常规版本稳定性测试结果!$X$5:$X$2318,$B922,常规版本稳定性测试结果!$D$5:$D$2318,汇总!$C922,常规版本稳定性测试结果!$AH$5:$AH$2318,"NG")</f>
        <v>0</v>
      </c>
      <c r="G922" s="99">
        <f>COUNTIFS(常规版本稳定性测试结果!$X$5:$X$2318,汇总!$B922,常规版本稳定性测试结果!$X$5:$X$2318,$B922,常规版本稳定性测试结果!$D$5:$D$2318,汇总!$C922,常规版本稳定性测试结果!$E$5:$E$2318,"JV")</f>
        <v>0</v>
      </c>
      <c r="H922" s="99">
        <f>COUNTIFS(常规版本稳定性测试结果!$X$5:$X$2318,汇总!$B922,常规版本稳定性测试结果!$X$5:$X$2318,$B922,常规版本稳定性测试结果!$D$5:$D$2318,汇总!$C922,常规版本稳定性测试结果!$E$5:$E$2318,"FBU")</f>
        <v>0</v>
      </c>
      <c r="I922" s="99">
        <f>COUNTIFS(常规版本稳定性测试结果!$X$5:$X$2318,汇总!$B922,常规版本稳定性测试结果!$X$5:$X$2318,$B922,常规版本稳定性测试结果!$D$5:$D$2318,汇总!$C922,常规版本稳定性测试结果!$E$5:$E$2318,"LinuxPC")</f>
        <v>0</v>
      </c>
      <c r="J922" s="99">
        <f>COUNTIFS(常规版本稳定性测试结果!$X$5:$X$2318,汇总!$B922,常规版本稳定性测试结果!$X$5:$X$2318,$B922,常规版本稳定性测试结果!$D$5:$D$2318,汇总!$C922,常规版本稳定性测试结果!$E$5:$E$2318,"Monkey")</f>
        <v>0</v>
      </c>
    </row>
    <row r="923" spans="2:10">
      <c r="B923" s="116">
        <v>43963</v>
      </c>
      <c r="C923" s="115" t="s">
        <v>101</v>
      </c>
      <c r="D923" s="97">
        <f>COUNTIFS(常规版本稳定性测试结果!$X$5:$X$2318,汇总!$B923,常规版本稳定性测试结果!$X$5:$X$2318,$B923,常规版本稳定性测试结果!$D$5:$D$2318,汇总!$C923)</f>
        <v>0</v>
      </c>
      <c r="E923" s="97">
        <f>COUNTIFS(常规版本稳定性测试结果!$X$5:$X$2318,汇总!$B923,常规版本稳定性测试结果!$X$5:$X$2318,$B923,常规版本稳定性测试结果!$D$5:$D$2318,汇总!$C923,常规版本稳定性测试结果!$AH$5:$AH$2318,"OK")</f>
        <v>0</v>
      </c>
      <c r="F923" s="98">
        <f>COUNTIFS(常规版本稳定性测试结果!$X$5:$X$2318,汇总!$B923,常规版本稳定性测试结果!$X$5:$X$2318,$B923,常规版本稳定性测试结果!$D$5:$D$2318,汇总!$C923,常规版本稳定性测试结果!$AH$5:$AH$2318,"NG")</f>
        <v>0</v>
      </c>
      <c r="G923" s="99">
        <f>COUNTIFS(常规版本稳定性测试结果!$X$5:$X$2318,汇总!$B923,常规版本稳定性测试结果!$X$5:$X$2318,$B923,常规版本稳定性测试结果!$D$5:$D$2318,汇总!$C923,常规版本稳定性测试结果!$E$5:$E$2318,"JV")</f>
        <v>0</v>
      </c>
      <c r="H923" s="99">
        <f>COUNTIFS(常规版本稳定性测试结果!$X$5:$X$2318,汇总!$B923,常规版本稳定性测试结果!$X$5:$X$2318,$B923,常规版本稳定性测试结果!$D$5:$D$2318,汇总!$C923,常规版本稳定性测试结果!$E$5:$E$2318,"FBU")</f>
        <v>0</v>
      </c>
      <c r="I923" s="99">
        <f>COUNTIFS(常规版本稳定性测试结果!$X$5:$X$2318,汇总!$B923,常规版本稳定性测试结果!$X$5:$X$2318,$B923,常规版本稳定性测试结果!$D$5:$D$2318,汇总!$C923,常规版本稳定性测试结果!$E$5:$E$2318,"LinuxPC")</f>
        <v>0</v>
      </c>
      <c r="J923" s="99">
        <f>COUNTIFS(常规版本稳定性测试结果!$X$5:$X$2318,汇总!$B923,常规版本稳定性测试结果!$X$5:$X$2318,$B923,常规版本稳定性测试结果!$D$5:$D$2318,汇总!$C923,常规版本稳定性测试结果!$E$5:$E$2318,"Monkey")</f>
        <v>0</v>
      </c>
    </row>
    <row r="924" spans="2:10">
      <c r="B924" s="116">
        <v>43964</v>
      </c>
      <c r="C924" s="115" t="s">
        <v>102</v>
      </c>
      <c r="D924" s="97">
        <f>COUNTIFS(常规版本稳定性测试结果!$X$5:$X$2318,汇总!$B924,常规版本稳定性测试结果!$X$5:$X$2318,$B924,常规版本稳定性测试结果!$D$5:$D$2318,汇总!$C924)</f>
        <v>0</v>
      </c>
      <c r="E924" s="97">
        <f>COUNTIFS(常规版本稳定性测试结果!$X$5:$X$2318,汇总!$B924,常规版本稳定性测试结果!$X$5:$X$2318,$B924,常规版本稳定性测试结果!$D$5:$D$2318,汇总!$C924,常规版本稳定性测试结果!$AH$5:$AH$2318,"OK")</f>
        <v>0</v>
      </c>
      <c r="F924" s="98">
        <f>COUNTIFS(常规版本稳定性测试结果!$X$5:$X$2318,汇总!$B924,常规版本稳定性测试结果!$X$5:$X$2318,$B924,常规版本稳定性测试结果!$D$5:$D$2318,汇总!$C924,常规版本稳定性测试结果!$AH$5:$AH$2318,"NG")</f>
        <v>0</v>
      </c>
      <c r="G924" s="99">
        <f>COUNTIFS(常规版本稳定性测试结果!$X$5:$X$2318,汇总!$B924,常规版本稳定性测试结果!$X$5:$X$2318,$B924,常规版本稳定性测试结果!$D$5:$D$2318,汇总!$C924,常规版本稳定性测试结果!$E$5:$E$2318,"JV")</f>
        <v>0</v>
      </c>
      <c r="H924" s="99">
        <f>COUNTIFS(常规版本稳定性测试结果!$X$5:$X$2318,汇总!$B924,常规版本稳定性测试结果!$X$5:$X$2318,$B924,常规版本稳定性测试结果!$D$5:$D$2318,汇总!$C924,常规版本稳定性测试结果!$E$5:$E$2318,"FBU")</f>
        <v>0</v>
      </c>
      <c r="I924" s="99">
        <f>COUNTIFS(常规版本稳定性测试结果!$X$5:$X$2318,汇总!$B924,常规版本稳定性测试结果!$X$5:$X$2318,$B924,常规版本稳定性测试结果!$D$5:$D$2318,汇总!$C924,常规版本稳定性测试结果!$E$5:$E$2318,"LinuxPC")</f>
        <v>0</v>
      </c>
      <c r="J924" s="99">
        <f>COUNTIFS(常规版本稳定性测试结果!$X$5:$X$2318,汇总!$B924,常规版本稳定性测试结果!$X$5:$X$2318,$B924,常规版本稳定性测试结果!$D$5:$D$2318,汇总!$C924,常规版本稳定性测试结果!$E$5:$E$2318,"Monkey")</f>
        <v>0</v>
      </c>
    </row>
    <row r="925" spans="2:10">
      <c r="B925" s="116">
        <v>43964</v>
      </c>
      <c r="C925" s="115" t="s">
        <v>101</v>
      </c>
      <c r="D925" s="97">
        <f>COUNTIFS(常规版本稳定性测试结果!$X$5:$X$2318,汇总!$B925,常规版本稳定性测试结果!$X$5:$X$2318,$B925,常规版本稳定性测试结果!$D$5:$D$2318,汇总!$C925)</f>
        <v>0</v>
      </c>
      <c r="E925" s="97">
        <f>COUNTIFS(常规版本稳定性测试结果!$X$5:$X$2318,汇总!$B925,常规版本稳定性测试结果!$X$5:$X$2318,$B925,常规版本稳定性测试结果!$D$5:$D$2318,汇总!$C925,常规版本稳定性测试结果!$AH$5:$AH$2318,"OK")</f>
        <v>0</v>
      </c>
      <c r="F925" s="98">
        <f>COUNTIFS(常规版本稳定性测试结果!$X$5:$X$2318,汇总!$B925,常规版本稳定性测试结果!$X$5:$X$2318,$B925,常规版本稳定性测试结果!$D$5:$D$2318,汇总!$C925,常规版本稳定性测试结果!$AH$5:$AH$2318,"NG")</f>
        <v>0</v>
      </c>
      <c r="G925" s="99">
        <f>COUNTIFS(常规版本稳定性测试结果!$X$5:$X$2318,汇总!$B925,常规版本稳定性测试结果!$X$5:$X$2318,$B925,常规版本稳定性测试结果!$D$5:$D$2318,汇总!$C925,常规版本稳定性测试结果!$E$5:$E$2318,"JV")</f>
        <v>0</v>
      </c>
      <c r="H925" s="99">
        <f>COUNTIFS(常规版本稳定性测试结果!$X$5:$X$2318,汇总!$B925,常规版本稳定性测试结果!$X$5:$X$2318,$B925,常规版本稳定性测试结果!$D$5:$D$2318,汇总!$C925,常规版本稳定性测试结果!$E$5:$E$2318,"FBU")</f>
        <v>0</v>
      </c>
      <c r="I925" s="99">
        <f>COUNTIFS(常规版本稳定性测试结果!$X$5:$X$2318,汇总!$B925,常规版本稳定性测试结果!$X$5:$X$2318,$B925,常规版本稳定性测试结果!$D$5:$D$2318,汇总!$C925,常规版本稳定性测试结果!$E$5:$E$2318,"LinuxPC")</f>
        <v>0</v>
      </c>
      <c r="J925" s="99">
        <f>COUNTIFS(常规版本稳定性测试结果!$X$5:$X$2318,汇总!$B925,常规版本稳定性测试结果!$X$5:$X$2318,$B925,常规版本稳定性测试结果!$D$5:$D$2318,汇总!$C925,常规版本稳定性测试结果!$E$5:$E$2318,"Monkey")</f>
        <v>0</v>
      </c>
    </row>
    <row r="926" spans="2:10">
      <c r="B926" s="116">
        <v>43965</v>
      </c>
      <c r="C926" s="115" t="s">
        <v>102</v>
      </c>
      <c r="D926" s="97">
        <f>COUNTIFS(常规版本稳定性测试结果!$X$5:$X$2318,汇总!$B926,常规版本稳定性测试结果!$X$5:$X$2318,$B926,常规版本稳定性测试结果!$D$5:$D$2318,汇总!$C926)</f>
        <v>0</v>
      </c>
      <c r="E926" s="97">
        <f>COUNTIFS(常规版本稳定性测试结果!$X$5:$X$2318,汇总!$B926,常规版本稳定性测试结果!$X$5:$X$2318,$B926,常规版本稳定性测试结果!$D$5:$D$2318,汇总!$C926,常规版本稳定性测试结果!$AH$5:$AH$2318,"OK")</f>
        <v>0</v>
      </c>
      <c r="F926" s="98">
        <f>COUNTIFS(常规版本稳定性测试结果!$X$5:$X$2318,汇总!$B926,常规版本稳定性测试结果!$X$5:$X$2318,$B926,常规版本稳定性测试结果!$D$5:$D$2318,汇总!$C926,常规版本稳定性测试结果!$AH$5:$AH$2318,"NG")</f>
        <v>0</v>
      </c>
      <c r="G926" s="99">
        <f>COUNTIFS(常规版本稳定性测试结果!$X$5:$X$2318,汇总!$B926,常规版本稳定性测试结果!$X$5:$X$2318,$B926,常规版本稳定性测试结果!$D$5:$D$2318,汇总!$C926,常规版本稳定性测试结果!$E$5:$E$2318,"JV")</f>
        <v>0</v>
      </c>
      <c r="H926" s="99">
        <f>COUNTIFS(常规版本稳定性测试结果!$X$5:$X$2318,汇总!$B926,常规版本稳定性测试结果!$X$5:$X$2318,$B926,常规版本稳定性测试结果!$D$5:$D$2318,汇总!$C926,常规版本稳定性测试结果!$E$5:$E$2318,"FBU")</f>
        <v>0</v>
      </c>
      <c r="I926" s="99">
        <f>COUNTIFS(常规版本稳定性测试结果!$X$5:$X$2318,汇总!$B926,常规版本稳定性测试结果!$X$5:$X$2318,$B926,常规版本稳定性测试结果!$D$5:$D$2318,汇总!$C926,常规版本稳定性测试结果!$E$5:$E$2318,"LinuxPC")</f>
        <v>0</v>
      </c>
      <c r="J926" s="99">
        <f>COUNTIFS(常规版本稳定性测试结果!$X$5:$X$2318,汇总!$B926,常规版本稳定性测试结果!$X$5:$X$2318,$B926,常规版本稳定性测试结果!$D$5:$D$2318,汇总!$C926,常规版本稳定性测试结果!$E$5:$E$2318,"Monkey")</f>
        <v>0</v>
      </c>
    </row>
    <row r="927" spans="2:10">
      <c r="B927" s="116">
        <v>43965</v>
      </c>
      <c r="C927" s="115" t="s">
        <v>101</v>
      </c>
      <c r="D927" s="97">
        <f>COUNTIFS(常规版本稳定性测试结果!$X$5:$X$2318,汇总!$B927,常规版本稳定性测试结果!$X$5:$X$2318,$B927,常规版本稳定性测试结果!$D$5:$D$2318,汇总!$C927)</f>
        <v>0</v>
      </c>
      <c r="E927" s="97">
        <f>COUNTIFS(常规版本稳定性测试结果!$X$5:$X$2318,汇总!$B927,常规版本稳定性测试结果!$X$5:$X$2318,$B927,常规版本稳定性测试结果!$D$5:$D$2318,汇总!$C927,常规版本稳定性测试结果!$AH$5:$AH$2318,"OK")</f>
        <v>0</v>
      </c>
      <c r="F927" s="98">
        <f>COUNTIFS(常规版本稳定性测试结果!$X$5:$X$2318,汇总!$B927,常规版本稳定性测试结果!$X$5:$X$2318,$B927,常规版本稳定性测试结果!$D$5:$D$2318,汇总!$C927,常规版本稳定性测试结果!$AH$5:$AH$2318,"NG")</f>
        <v>0</v>
      </c>
      <c r="G927" s="99">
        <f>COUNTIFS(常规版本稳定性测试结果!$X$5:$X$2318,汇总!$B927,常规版本稳定性测试结果!$X$5:$X$2318,$B927,常规版本稳定性测试结果!$D$5:$D$2318,汇总!$C927,常规版本稳定性测试结果!$E$5:$E$2318,"JV")</f>
        <v>0</v>
      </c>
      <c r="H927" s="99">
        <f>COUNTIFS(常规版本稳定性测试结果!$X$5:$X$2318,汇总!$B927,常规版本稳定性测试结果!$X$5:$X$2318,$B927,常规版本稳定性测试结果!$D$5:$D$2318,汇总!$C927,常规版本稳定性测试结果!$E$5:$E$2318,"FBU")</f>
        <v>0</v>
      </c>
      <c r="I927" s="99">
        <f>COUNTIFS(常规版本稳定性测试结果!$X$5:$X$2318,汇总!$B927,常规版本稳定性测试结果!$X$5:$X$2318,$B927,常规版本稳定性测试结果!$D$5:$D$2318,汇总!$C927,常规版本稳定性测试结果!$E$5:$E$2318,"LinuxPC")</f>
        <v>0</v>
      </c>
      <c r="J927" s="99">
        <f>COUNTIFS(常规版本稳定性测试结果!$X$5:$X$2318,汇总!$B927,常规版本稳定性测试结果!$X$5:$X$2318,$B927,常规版本稳定性测试结果!$D$5:$D$2318,汇总!$C927,常规版本稳定性测试结果!$E$5:$E$2318,"Monkey")</f>
        <v>0</v>
      </c>
    </row>
    <row r="928" spans="2:10">
      <c r="B928" s="116">
        <v>43966</v>
      </c>
      <c r="C928" s="115" t="s">
        <v>102</v>
      </c>
      <c r="D928" s="97">
        <f>COUNTIFS(常规版本稳定性测试结果!$X$5:$X$2318,汇总!$B928,常规版本稳定性测试结果!$X$5:$X$2318,$B928,常规版本稳定性测试结果!$D$5:$D$2318,汇总!$C928)</f>
        <v>0</v>
      </c>
      <c r="E928" s="97">
        <f>COUNTIFS(常规版本稳定性测试结果!$X$5:$X$2318,汇总!$B928,常规版本稳定性测试结果!$X$5:$X$2318,$B928,常规版本稳定性测试结果!$D$5:$D$2318,汇总!$C928,常规版本稳定性测试结果!$AH$5:$AH$2318,"OK")</f>
        <v>0</v>
      </c>
      <c r="F928" s="98">
        <f>COUNTIFS(常规版本稳定性测试结果!$X$5:$X$2318,汇总!$B928,常规版本稳定性测试结果!$X$5:$X$2318,$B928,常规版本稳定性测试结果!$D$5:$D$2318,汇总!$C928,常规版本稳定性测试结果!$AH$5:$AH$2318,"NG")</f>
        <v>0</v>
      </c>
      <c r="G928" s="99">
        <f>COUNTIFS(常规版本稳定性测试结果!$X$5:$X$2318,汇总!$B928,常规版本稳定性测试结果!$X$5:$X$2318,$B928,常规版本稳定性测试结果!$D$5:$D$2318,汇总!$C928,常规版本稳定性测试结果!$E$5:$E$2318,"JV")</f>
        <v>0</v>
      </c>
      <c r="H928" s="99">
        <f>COUNTIFS(常规版本稳定性测试结果!$X$5:$X$2318,汇总!$B928,常规版本稳定性测试结果!$X$5:$X$2318,$B928,常规版本稳定性测试结果!$D$5:$D$2318,汇总!$C928,常规版本稳定性测试结果!$E$5:$E$2318,"FBU")</f>
        <v>0</v>
      </c>
      <c r="I928" s="99">
        <f>COUNTIFS(常规版本稳定性测试结果!$X$5:$X$2318,汇总!$B928,常规版本稳定性测试结果!$X$5:$X$2318,$B928,常规版本稳定性测试结果!$D$5:$D$2318,汇总!$C928,常规版本稳定性测试结果!$E$5:$E$2318,"LinuxPC")</f>
        <v>0</v>
      </c>
      <c r="J928" s="99">
        <f>COUNTIFS(常规版本稳定性测试结果!$X$5:$X$2318,汇总!$B928,常规版本稳定性测试结果!$X$5:$X$2318,$B928,常规版本稳定性测试结果!$D$5:$D$2318,汇总!$C928,常规版本稳定性测试结果!$E$5:$E$2318,"Monkey")</f>
        <v>0</v>
      </c>
    </row>
    <row r="929" spans="2:10">
      <c r="B929" s="116">
        <v>43966</v>
      </c>
      <c r="C929" s="115" t="s">
        <v>101</v>
      </c>
      <c r="D929" s="97">
        <f>COUNTIFS(常规版本稳定性测试结果!$X$5:$X$2318,汇总!$B929,常规版本稳定性测试结果!$X$5:$X$2318,$B929,常规版本稳定性测试结果!$D$5:$D$2318,汇总!$C929)</f>
        <v>0</v>
      </c>
      <c r="E929" s="97">
        <f>COUNTIFS(常规版本稳定性测试结果!$X$5:$X$2318,汇总!$B929,常规版本稳定性测试结果!$X$5:$X$2318,$B929,常规版本稳定性测试结果!$D$5:$D$2318,汇总!$C929,常规版本稳定性测试结果!$AH$5:$AH$2318,"OK")</f>
        <v>0</v>
      </c>
      <c r="F929" s="98">
        <f>COUNTIFS(常规版本稳定性测试结果!$X$5:$X$2318,汇总!$B929,常规版本稳定性测试结果!$X$5:$X$2318,$B929,常规版本稳定性测试结果!$D$5:$D$2318,汇总!$C929,常规版本稳定性测试结果!$AH$5:$AH$2318,"NG")</f>
        <v>0</v>
      </c>
      <c r="G929" s="99">
        <f>COUNTIFS(常规版本稳定性测试结果!$X$5:$X$2318,汇总!$B929,常规版本稳定性测试结果!$X$5:$X$2318,$B929,常规版本稳定性测试结果!$D$5:$D$2318,汇总!$C929,常规版本稳定性测试结果!$E$5:$E$2318,"JV")</f>
        <v>0</v>
      </c>
      <c r="H929" s="99">
        <f>COUNTIFS(常规版本稳定性测试结果!$X$5:$X$2318,汇总!$B929,常规版本稳定性测试结果!$X$5:$X$2318,$B929,常规版本稳定性测试结果!$D$5:$D$2318,汇总!$C929,常规版本稳定性测试结果!$E$5:$E$2318,"FBU")</f>
        <v>0</v>
      </c>
      <c r="I929" s="99">
        <f>COUNTIFS(常规版本稳定性测试结果!$X$5:$X$2318,汇总!$B929,常规版本稳定性测试结果!$X$5:$X$2318,$B929,常规版本稳定性测试结果!$D$5:$D$2318,汇总!$C929,常规版本稳定性测试结果!$E$5:$E$2318,"LinuxPC")</f>
        <v>0</v>
      </c>
      <c r="J929" s="99">
        <f>COUNTIFS(常规版本稳定性测试结果!$X$5:$X$2318,汇总!$B929,常规版本稳定性测试结果!$X$5:$X$2318,$B929,常规版本稳定性测试结果!$D$5:$D$2318,汇总!$C929,常规版本稳定性测试结果!$E$5:$E$2318,"Monkey")</f>
        <v>0</v>
      </c>
    </row>
    <row r="930" spans="2:10">
      <c r="B930" s="116">
        <v>43967</v>
      </c>
      <c r="C930" s="115" t="s">
        <v>102</v>
      </c>
      <c r="D930" s="97">
        <f>COUNTIFS(常规版本稳定性测试结果!$X$5:$X$2318,汇总!$B930,常规版本稳定性测试结果!$X$5:$X$2318,$B930,常规版本稳定性测试结果!$D$5:$D$2318,汇总!$C930)</f>
        <v>0</v>
      </c>
      <c r="E930" s="97">
        <f>COUNTIFS(常规版本稳定性测试结果!$X$5:$X$2318,汇总!$B930,常规版本稳定性测试结果!$X$5:$X$2318,$B930,常规版本稳定性测试结果!$D$5:$D$2318,汇总!$C930,常规版本稳定性测试结果!$AH$5:$AH$2318,"OK")</f>
        <v>0</v>
      </c>
      <c r="F930" s="98">
        <f>COUNTIFS(常规版本稳定性测试结果!$X$5:$X$2318,汇总!$B930,常规版本稳定性测试结果!$X$5:$X$2318,$B930,常规版本稳定性测试结果!$D$5:$D$2318,汇总!$C930,常规版本稳定性测试结果!$AH$5:$AH$2318,"NG")</f>
        <v>0</v>
      </c>
      <c r="G930" s="99">
        <f>COUNTIFS(常规版本稳定性测试结果!$X$5:$X$2318,汇总!$B930,常规版本稳定性测试结果!$X$5:$X$2318,$B930,常规版本稳定性测试结果!$D$5:$D$2318,汇总!$C930,常规版本稳定性测试结果!$E$5:$E$2318,"JV")</f>
        <v>0</v>
      </c>
      <c r="H930" s="99">
        <f>COUNTIFS(常规版本稳定性测试结果!$X$5:$X$2318,汇总!$B930,常规版本稳定性测试结果!$X$5:$X$2318,$B930,常规版本稳定性测试结果!$D$5:$D$2318,汇总!$C930,常规版本稳定性测试结果!$E$5:$E$2318,"FBU")</f>
        <v>0</v>
      </c>
      <c r="I930" s="99">
        <f>COUNTIFS(常规版本稳定性测试结果!$X$5:$X$2318,汇总!$B930,常规版本稳定性测试结果!$X$5:$X$2318,$B930,常规版本稳定性测试结果!$D$5:$D$2318,汇总!$C930,常规版本稳定性测试结果!$E$5:$E$2318,"LinuxPC")</f>
        <v>0</v>
      </c>
      <c r="J930" s="99">
        <f>COUNTIFS(常规版本稳定性测试结果!$X$5:$X$2318,汇总!$B930,常规版本稳定性测试结果!$X$5:$X$2318,$B930,常规版本稳定性测试结果!$D$5:$D$2318,汇总!$C930,常规版本稳定性测试结果!$E$5:$E$2318,"Monkey")</f>
        <v>0</v>
      </c>
    </row>
    <row r="931" spans="2:10">
      <c r="B931" s="116">
        <v>43967</v>
      </c>
      <c r="C931" s="115" t="s">
        <v>101</v>
      </c>
      <c r="D931" s="97">
        <f>COUNTIFS(常规版本稳定性测试结果!$X$5:$X$2318,汇总!$B931,常规版本稳定性测试结果!$X$5:$X$2318,$B931,常规版本稳定性测试结果!$D$5:$D$2318,汇总!$C931)</f>
        <v>0</v>
      </c>
      <c r="E931" s="97">
        <f>COUNTIFS(常规版本稳定性测试结果!$X$5:$X$2318,汇总!$B931,常规版本稳定性测试结果!$X$5:$X$2318,$B931,常规版本稳定性测试结果!$D$5:$D$2318,汇总!$C931,常规版本稳定性测试结果!$AH$5:$AH$2318,"OK")</f>
        <v>0</v>
      </c>
      <c r="F931" s="98">
        <f>COUNTIFS(常规版本稳定性测试结果!$X$5:$X$2318,汇总!$B931,常规版本稳定性测试结果!$X$5:$X$2318,$B931,常规版本稳定性测试结果!$D$5:$D$2318,汇总!$C931,常规版本稳定性测试结果!$AH$5:$AH$2318,"NG")</f>
        <v>0</v>
      </c>
      <c r="G931" s="99">
        <f>COUNTIFS(常规版本稳定性测试结果!$X$5:$X$2318,汇总!$B931,常规版本稳定性测试结果!$X$5:$X$2318,$B931,常规版本稳定性测试结果!$D$5:$D$2318,汇总!$C931,常规版本稳定性测试结果!$E$5:$E$2318,"JV")</f>
        <v>0</v>
      </c>
      <c r="H931" s="99">
        <f>COUNTIFS(常规版本稳定性测试结果!$X$5:$X$2318,汇总!$B931,常规版本稳定性测试结果!$X$5:$X$2318,$B931,常规版本稳定性测试结果!$D$5:$D$2318,汇总!$C931,常规版本稳定性测试结果!$E$5:$E$2318,"FBU")</f>
        <v>0</v>
      </c>
      <c r="I931" s="99">
        <f>COUNTIFS(常规版本稳定性测试结果!$X$5:$X$2318,汇总!$B931,常规版本稳定性测试结果!$X$5:$X$2318,$B931,常规版本稳定性测试结果!$D$5:$D$2318,汇总!$C931,常规版本稳定性测试结果!$E$5:$E$2318,"LinuxPC")</f>
        <v>0</v>
      </c>
      <c r="J931" s="99">
        <f>COUNTIFS(常规版本稳定性测试结果!$X$5:$X$2318,汇总!$B931,常规版本稳定性测试结果!$X$5:$X$2318,$B931,常规版本稳定性测试结果!$D$5:$D$2318,汇总!$C931,常规版本稳定性测试结果!$E$5:$E$2318,"Monkey")</f>
        <v>0</v>
      </c>
    </row>
    <row r="932" spans="2:10">
      <c r="B932" s="116">
        <v>43968</v>
      </c>
      <c r="C932" s="115" t="s">
        <v>102</v>
      </c>
      <c r="D932" s="97">
        <f>COUNTIFS(常规版本稳定性测试结果!$X$5:$X$2318,汇总!$B932,常规版本稳定性测试结果!$X$5:$X$2318,$B932,常规版本稳定性测试结果!$D$5:$D$2318,汇总!$C932)</f>
        <v>0</v>
      </c>
      <c r="E932" s="97">
        <f>COUNTIFS(常规版本稳定性测试结果!$X$5:$X$2318,汇总!$B932,常规版本稳定性测试结果!$X$5:$X$2318,$B932,常规版本稳定性测试结果!$D$5:$D$2318,汇总!$C932,常规版本稳定性测试结果!$AH$5:$AH$2318,"OK")</f>
        <v>0</v>
      </c>
      <c r="F932" s="98">
        <f>COUNTIFS(常规版本稳定性测试结果!$X$5:$X$2318,汇总!$B932,常规版本稳定性测试结果!$X$5:$X$2318,$B932,常规版本稳定性测试结果!$D$5:$D$2318,汇总!$C932,常规版本稳定性测试结果!$AH$5:$AH$2318,"NG")</f>
        <v>0</v>
      </c>
      <c r="G932" s="99">
        <f>COUNTIFS(常规版本稳定性测试结果!$X$5:$X$2318,汇总!$B932,常规版本稳定性测试结果!$X$5:$X$2318,$B932,常规版本稳定性测试结果!$D$5:$D$2318,汇总!$C932,常规版本稳定性测试结果!$E$5:$E$2318,"JV")</f>
        <v>0</v>
      </c>
      <c r="H932" s="99">
        <f>COUNTIFS(常规版本稳定性测试结果!$X$5:$X$2318,汇总!$B932,常规版本稳定性测试结果!$X$5:$X$2318,$B932,常规版本稳定性测试结果!$D$5:$D$2318,汇总!$C932,常规版本稳定性测试结果!$E$5:$E$2318,"FBU")</f>
        <v>0</v>
      </c>
      <c r="I932" s="99">
        <f>COUNTIFS(常规版本稳定性测试结果!$X$5:$X$2318,汇总!$B932,常规版本稳定性测试结果!$X$5:$X$2318,$B932,常规版本稳定性测试结果!$D$5:$D$2318,汇总!$C932,常规版本稳定性测试结果!$E$5:$E$2318,"LinuxPC")</f>
        <v>0</v>
      </c>
      <c r="J932" s="99">
        <f>COUNTIFS(常规版本稳定性测试结果!$X$5:$X$2318,汇总!$B932,常规版本稳定性测试结果!$X$5:$X$2318,$B932,常规版本稳定性测试结果!$D$5:$D$2318,汇总!$C932,常规版本稳定性测试结果!$E$5:$E$2318,"Monkey")</f>
        <v>0</v>
      </c>
    </row>
    <row r="933" spans="2:10">
      <c r="B933" s="116">
        <v>43968</v>
      </c>
      <c r="C933" s="115" t="s">
        <v>101</v>
      </c>
      <c r="D933" s="97">
        <f>COUNTIFS(常规版本稳定性测试结果!$X$5:$X$2318,汇总!$B933,常规版本稳定性测试结果!$X$5:$X$2318,$B933,常规版本稳定性测试结果!$D$5:$D$2318,汇总!$C933)</f>
        <v>0</v>
      </c>
      <c r="E933" s="97">
        <f>COUNTIFS(常规版本稳定性测试结果!$X$5:$X$2318,汇总!$B933,常规版本稳定性测试结果!$X$5:$X$2318,$B933,常规版本稳定性测试结果!$D$5:$D$2318,汇总!$C933,常规版本稳定性测试结果!$AH$5:$AH$2318,"OK")</f>
        <v>0</v>
      </c>
      <c r="F933" s="98">
        <f>COUNTIFS(常规版本稳定性测试结果!$X$5:$X$2318,汇总!$B933,常规版本稳定性测试结果!$X$5:$X$2318,$B933,常规版本稳定性测试结果!$D$5:$D$2318,汇总!$C933,常规版本稳定性测试结果!$AH$5:$AH$2318,"NG")</f>
        <v>0</v>
      </c>
      <c r="G933" s="99">
        <f>COUNTIFS(常规版本稳定性测试结果!$X$5:$X$2318,汇总!$B933,常规版本稳定性测试结果!$X$5:$X$2318,$B933,常规版本稳定性测试结果!$D$5:$D$2318,汇总!$C933,常规版本稳定性测试结果!$E$5:$E$2318,"JV")</f>
        <v>0</v>
      </c>
      <c r="H933" s="99">
        <f>COUNTIFS(常规版本稳定性测试结果!$X$5:$X$2318,汇总!$B933,常规版本稳定性测试结果!$X$5:$X$2318,$B933,常规版本稳定性测试结果!$D$5:$D$2318,汇总!$C933,常规版本稳定性测试结果!$E$5:$E$2318,"FBU")</f>
        <v>0</v>
      </c>
      <c r="I933" s="99">
        <f>COUNTIFS(常规版本稳定性测试结果!$X$5:$X$2318,汇总!$B933,常规版本稳定性测试结果!$X$5:$X$2318,$B933,常规版本稳定性测试结果!$D$5:$D$2318,汇总!$C933,常规版本稳定性测试结果!$E$5:$E$2318,"LinuxPC")</f>
        <v>0</v>
      </c>
      <c r="J933" s="99">
        <f>COUNTIFS(常规版本稳定性测试结果!$X$5:$X$2318,汇总!$B933,常规版本稳定性测试结果!$X$5:$X$2318,$B933,常规版本稳定性测试结果!$D$5:$D$2318,汇总!$C933,常规版本稳定性测试结果!$E$5:$E$2318,"Monkey")</f>
        <v>0</v>
      </c>
    </row>
    <row r="934" spans="2:10">
      <c r="B934" s="116">
        <v>43969</v>
      </c>
      <c r="C934" s="115" t="s">
        <v>102</v>
      </c>
      <c r="D934" s="97">
        <f>COUNTIFS(常规版本稳定性测试结果!$X$5:$X$2318,汇总!$B934,常规版本稳定性测试结果!$X$5:$X$2318,$B934,常规版本稳定性测试结果!$D$5:$D$2318,汇总!$C934)</f>
        <v>0</v>
      </c>
      <c r="E934" s="97">
        <f>COUNTIFS(常规版本稳定性测试结果!$X$5:$X$2318,汇总!$B934,常规版本稳定性测试结果!$X$5:$X$2318,$B934,常规版本稳定性测试结果!$D$5:$D$2318,汇总!$C934,常规版本稳定性测试结果!$AH$5:$AH$2318,"OK")</f>
        <v>0</v>
      </c>
      <c r="F934" s="98">
        <f>COUNTIFS(常规版本稳定性测试结果!$X$5:$X$2318,汇总!$B934,常规版本稳定性测试结果!$X$5:$X$2318,$B934,常规版本稳定性测试结果!$D$5:$D$2318,汇总!$C934,常规版本稳定性测试结果!$AH$5:$AH$2318,"NG")</f>
        <v>0</v>
      </c>
      <c r="G934" s="99">
        <f>COUNTIFS(常规版本稳定性测试结果!$X$5:$X$2318,汇总!$B934,常规版本稳定性测试结果!$X$5:$X$2318,$B934,常规版本稳定性测试结果!$D$5:$D$2318,汇总!$C934,常规版本稳定性测试结果!$E$5:$E$2318,"JV")</f>
        <v>0</v>
      </c>
      <c r="H934" s="99">
        <f>COUNTIFS(常规版本稳定性测试结果!$X$5:$X$2318,汇总!$B934,常规版本稳定性测试结果!$X$5:$X$2318,$B934,常规版本稳定性测试结果!$D$5:$D$2318,汇总!$C934,常规版本稳定性测试结果!$E$5:$E$2318,"FBU")</f>
        <v>0</v>
      </c>
      <c r="I934" s="99">
        <f>COUNTIFS(常规版本稳定性测试结果!$X$5:$X$2318,汇总!$B934,常规版本稳定性测试结果!$X$5:$X$2318,$B934,常规版本稳定性测试结果!$D$5:$D$2318,汇总!$C934,常规版本稳定性测试结果!$E$5:$E$2318,"LinuxPC")</f>
        <v>0</v>
      </c>
      <c r="J934" s="99">
        <f>COUNTIFS(常规版本稳定性测试结果!$X$5:$X$2318,汇总!$B934,常规版本稳定性测试结果!$X$5:$X$2318,$B934,常规版本稳定性测试结果!$D$5:$D$2318,汇总!$C934,常规版本稳定性测试结果!$E$5:$E$2318,"Monkey")</f>
        <v>0</v>
      </c>
    </row>
    <row r="935" spans="2:10">
      <c r="B935" s="116">
        <v>43969</v>
      </c>
      <c r="C935" s="115" t="s">
        <v>101</v>
      </c>
      <c r="D935" s="97">
        <f>COUNTIFS(常规版本稳定性测试结果!$X$5:$X$2318,汇总!$B935,常规版本稳定性测试结果!$X$5:$X$2318,$B935,常规版本稳定性测试结果!$D$5:$D$2318,汇总!$C935)</f>
        <v>0</v>
      </c>
      <c r="E935" s="97">
        <f>COUNTIFS(常规版本稳定性测试结果!$X$5:$X$2318,汇总!$B935,常规版本稳定性测试结果!$X$5:$X$2318,$B935,常规版本稳定性测试结果!$D$5:$D$2318,汇总!$C935,常规版本稳定性测试结果!$AH$5:$AH$2318,"OK")</f>
        <v>0</v>
      </c>
      <c r="F935" s="98">
        <f>COUNTIFS(常规版本稳定性测试结果!$X$5:$X$2318,汇总!$B935,常规版本稳定性测试结果!$X$5:$X$2318,$B935,常规版本稳定性测试结果!$D$5:$D$2318,汇总!$C935,常规版本稳定性测试结果!$AH$5:$AH$2318,"NG")</f>
        <v>0</v>
      </c>
      <c r="G935" s="99">
        <f>COUNTIFS(常规版本稳定性测试结果!$X$5:$X$2318,汇总!$B935,常规版本稳定性测试结果!$X$5:$X$2318,$B935,常规版本稳定性测试结果!$D$5:$D$2318,汇总!$C935,常规版本稳定性测试结果!$E$5:$E$2318,"JV")</f>
        <v>0</v>
      </c>
      <c r="H935" s="99">
        <f>COUNTIFS(常规版本稳定性测试结果!$X$5:$X$2318,汇总!$B935,常规版本稳定性测试结果!$X$5:$X$2318,$B935,常规版本稳定性测试结果!$D$5:$D$2318,汇总!$C935,常规版本稳定性测试结果!$E$5:$E$2318,"FBU")</f>
        <v>0</v>
      </c>
      <c r="I935" s="99">
        <f>COUNTIFS(常规版本稳定性测试结果!$X$5:$X$2318,汇总!$B935,常规版本稳定性测试结果!$X$5:$X$2318,$B935,常规版本稳定性测试结果!$D$5:$D$2318,汇总!$C935,常规版本稳定性测试结果!$E$5:$E$2318,"LinuxPC")</f>
        <v>0</v>
      </c>
      <c r="J935" s="99">
        <f>COUNTIFS(常规版本稳定性测试结果!$X$5:$X$2318,汇总!$B935,常规版本稳定性测试结果!$X$5:$X$2318,$B935,常规版本稳定性测试结果!$D$5:$D$2318,汇总!$C935,常规版本稳定性测试结果!$E$5:$E$2318,"Monkey")</f>
        <v>0</v>
      </c>
    </row>
    <row r="936" spans="2:10">
      <c r="B936" s="116">
        <v>43970</v>
      </c>
      <c r="C936" s="115" t="s">
        <v>102</v>
      </c>
      <c r="D936" s="97">
        <f>COUNTIFS(常规版本稳定性测试结果!$X$5:$X$2318,汇总!$B936,常规版本稳定性测试结果!$X$5:$X$2318,$B936,常规版本稳定性测试结果!$D$5:$D$2318,汇总!$C936)</f>
        <v>0</v>
      </c>
      <c r="E936" s="97">
        <f>COUNTIFS(常规版本稳定性测试结果!$X$5:$X$2318,汇总!$B936,常规版本稳定性测试结果!$X$5:$X$2318,$B936,常规版本稳定性测试结果!$D$5:$D$2318,汇总!$C936,常规版本稳定性测试结果!$AH$5:$AH$2318,"OK")</f>
        <v>0</v>
      </c>
      <c r="F936" s="98">
        <f>COUNTIFS(常规版本稳定性测试结果!$X$5:$X$2318,汇总!$B936,常规版本稳定性测试结果!$X$5:$X$2318,$B936,常规版本稳定性测试结果!$D$5:$D$2318,汇总!$C936,常规版本稳定性测试结果!$AH$5:$AH$2318,"NG")</f>
        <v>0</v>
      </c>
      <c r="G936" s="99">
        <f>COUNTIFS(常规版本稳定性测试结果!$X$5:$X$2318,汇总!$B936,常规版本稳定性测试结果!$X$5:$X$2318,$B936,常规版本稳定性测试结果!$D$5:$D$2318,汇总!$C936,常规版本稳定性测试结果!$E$5:$E$2318,"JV")</f>
        <v>0</v>
      </c>
      <c r="H936" s="99">
        <f>COUNTIFS(常规版本稳定性测试结果!$X$5:$X$2318,汇总!$B936,常规版本稳定性测试结果!$X$5:$X$2318,$B936,常规版本稳定性测试结果!$D$5:$D$2318,汇总!$C936,常规版本稳定性测试结果!$E$5:$E$2318,"FBU")</f>
        <v>0</v>
      </c>
      <c r="I936" s="99">
        <f>COUNTIFS(常规版本稳定性测试结果!$X$5:$X$2318,汇总!$B936,常规版本稳定性测试结果!$X$5:$X$2318,$B936,常规版本稳定性测试结果!$D$5:$D$2318,汇总!$C936,常规版本稳定性测试结果!$E$5:$E$2318,"LinuxPC")</f>
        <v>0</v>
      </c>
      <c r="J936" s="99">
        <f>COUNTIFS(常规版本稳定性测试结果!$X$5:$X$2318,汇总!$B936,常规版本稳定性测试结果!$X$5:$X$2318,$B936,常规版本稳定性测试结果!$D$5:$D$2318,汇总!$C936,常规版本稳定性测试结果!$E$5:$E$2318,"Monkey")</f>
        <v>0</v>
      </c>
    </row>
    <row r="937" spans="2:10">
      <c r="B937" s="116">
        <v>43970</v>
      </c>
      <c r="C937" s="115" t="s">
        <v>101</v>
      </c>
      <c r="D937" s="97">
        <f>COUNTIFS(常规版本稳定性测试结果!$X$5:$X$2318,汇总!$B937,常规版本稳定性测试结果!$X$5:$X$2318,$B937,常规版本稳定性测试结果!$D$5:$D$2318,汇总!$C937)</f>
        <v>0</v>
      </c>
      <c r="E937" s="97">
        <f>COUNTIFS(常规版本稳定性测试结果!$X$5:$X$2318,汇总!$B937,常规版本稳定性测试结果!$X$5:$X$2318,$B937,常规版本稳定性测试结果!$D$5:$D$2318,汇总!$C937,常规版本稳定性测试结果!$AH$5:$AH$2318,"OK")</f>
        <v>0</v>
      </c>
      <c r="F937" s="98">
        <f>COUNTIFS(常规版本稳定性测试结果!$X$5:$X$2318,汇总!$B937,常规版本稳定性测试结果!$X$5:$X$2318,$B937,常规版本稳定性测试结果!$D$5:$D$2318,汇总!$C937,常规版本稳定性测试结果!$AH$5:$AH$2318,"NG")</f>
        <v>0</v>
      </c>
      <c r="G937" s="99">
        <f>COUNTIFS(常规版本稳定性测试结果!$X$5:$X$2318,汇总!$B937,常规版本稳定性测试结果!$X$5:$X$2318,$B937,常规版本稳定性测试结果!$D$5:$D$2318,汇总!$C937,常规版本稳定性测试结果!$E$5:$E$2318,"JV")</f>
        <v>0</v>
      </c>
      <c r="H937" s="99">
        <f>COUNTIFS(常规版本稳定性测试结果!$X$5:$X$2318,汇总!$B937,常规版本稳定性测试结果!$X$5:$X$2318,$B937,常规版本稳定性测试结果!$D$5:$D$2318,汇总!$C937,常规版本稳定性测试结果!$E$5:$E$2318,"FBU")</f>
        <v>0</v>
      </c>
      <c r="I937" s="99">
        <f>COUNTIFS(常规版本稳定性测试结果!$X$5:$X$2318,汇总!$B937,常规版本稳定性测试结果!$X$5:$X$2318,$B937,常规版本稳定性测试结果!$D$5:$D$2318,汇总!$C937,常规版本稳定性测试结果!$E$5:$E$2318,"LinuxPC")</f>
        <v>0</v>
      </c>
      <c r="J937" s="99">
        <f>COUNTIFS(常规版本稳定性测试结果!$X$5:$X$2318,汇总!$B937,常规版本稳定性测试结果!$X$5:$X$2318,$B937,常规版本稳定性测试结果!$D$5:$D$2318,汇总!$C937,常规版本稳定性测试结果!$E$5:$E$2318,"Monkey")</f>
        <v>0</v>
      </c>
    </row>
    <row r="938" spans="2:10">
      <c r="B938" s="116">
        <v>43971</v>
      </c>
      <c r="C938" s="115" t="s">
        <v>102</v>
      </c>
      <c r="D938" s="97">
        <f>COUNTIFS(常规版本稳定性测试结果!$X$5:$X$2318,汇总!$B938,常规版本稳定性测试结果!$X$5:$X$2318,$B938,常规版本稳定性测试结果!$D$5:$D$2318,汇总!$C938)</f>
        <v>0</v>
      </c>
      <c r="E938" s="97">
        <f>COUNTIFS(常规版本稳定性测试结果!$X$5:$X$2318,汇总!$B938,常规版本稳定性测试结果!$X$5:$X$2318,$B938,常规版本稳定性测试结果!$D$5:$D$2318,汇总!$C938,常规版本稳定性测试结果!$AH$5:$AH$2318,"OK")</f>
        <v>0</v>
      </c>
      <c r="F938" s="98">
        <f>COUNTIFS(常规版本稳定性测试结果!$X$5:$X$2318,汇总!$B938,常规版本稳定性测试结果!$X$5:$X$2318,$B938,常规版本稳定性测试结果!$D$5:$D$2318,汇总!$C938,常规版本稳定性测试结果!$AH$5:$AH$2318,"NG")</f>
        <v>0</v>
      </c>
      <c r="G938" s="99">
        <f>COUNTIFS(常规版本稳定性测试结果!$X$5:$X$2318,汇总!$B938,常规版本稳定性测试结果!$X$5:$X$2318,$B938,常规版本稳定性测试结果!$D$5:$D$2318,汇总!$C938,常规版本稳定性测试结果!$E$5:$E$2318,"JV")</f>
        <v>0</v>
      </c>
      <c r="H938" s="99">
        <f>COUNTIFS(常规版本稳定性测试结果!$X$5:$X$2318,汇总!$B938,常规版本稳定性测试结果!$X$5:$X$2318,$B938,常规版本稳定性测试结果!$D$5:$D$2318,汇总!$C938,常规版本稳定性测试结果!$E$5:$E$2318,"FBU")</f>
        <v>0</v>
      </c>
      <c r="I938" s="99">
        <f>COUNTIFS(常规版本稳定性测试结果!$X$5:$X$2318,汇总!$B938,常规版本稳定性测试结果!$X$5:$X$2318,$B938,常规版本稳定性测试结果!$D$5:$D$2318,汇总!$C938,常规版本稳定性测试结果!$E$5:$E$2318,"LinuxPC")</f>
        <v>0</v>
      </c>
      <c r="J938" s="99">
        <f>COUNTIFS(常规版本稳定性测试结果!$X$5:$X$2318,汇总!$B938,常规版本稳定性测试结果!$X$5:$X$2318,$B938,常规版本稳定性测试结果!$D$5:$D$2318,汇总!$C938,常规版本稳定性测试结果!$E$5:$E$2318,"Monkey")</f>
        <v>0</v>
      </c>
    </row>
    <row r="939" spans="2:10">
      <c r="B939" s="116">
        <v>43971</v>
      </c>
      <c r="C939" s="115" t="s">
        <v>101</v>
      </c>
      <c r="D939" s="97">
        <f>COUNTIFS(常规版本稳定性测试结果!$X$5:$X$2318,汇总!$B939,常规版本稳定性测试结果!$X$5:$X$2318,$B939,常规版本稳定性测试结果!$D$5:$D$2318,汇总!$C939)</f>
        <v>0</v>
      </c>
      <c r="E939" s="97">
        <f>COUNTIFS(常规版本稳定性测试结果!$X$5:$X$2318,汇总!$B939,常规版本稳定性测试结果!$X$5:$X$2318,$B939,常规版本稳定性测试结果!$D$5:$D$2318,汇总!$C939,常规版本稳定性测试结果!$AH$5:$AH$2318,"OK")</f>
        <v>0</v>
      </c>
      <c r="F939" s="98">
        <f>COUNTIFS(常规版本稳定性测试结果!$X$5:$X$2318,汇总!$B939,常规版本稳定性测试结果!$X$5:$X$2318,$B939,常规版本稳定性测试结果!$D$5:$D$2318,汇总!$C939,常规版本稳定性测试结果!$AH$5:$AH$2318,"NG")</f>
        <v>0</v>
      </c>
      <c r="G939" s="99">
        <f>COUNTIFS(常规版本稳定性测试结果!$X$5:$X$2318,汇总!$B939,常规版本稳定性测试结果!$X$5:$X$2318,$B939,常规版本稳定性测试结果!$D$5:$D$2318,汇总!$C939,常规版本稳定性测试结果!$E$5:$E$2318,"JV")</f>
        <v>0</v>
      </c>
      <c r="H939" s="99">
        <f>COUNTIFS(常规版本稳定性测试结果!$X$5:$X$2318,汇总!$B939,常规版本稳定性测试结果!$X$5:$X$2318,$B939,常规版本稳定性测试结果!$D$5:$D$2318,汇总!$C939,常规版本稳定性测试结果!$E$5:$E$2318,"FBU")</f>
        <v>0</v>
      </c>
      <c r="I939" s="99">
        <f>COUNTIFS(常规版本稳定性测试结果!$X$5:$X$2318,汇总!$B939,常规版本稳定性测试结果!$X$5:$X$2318,$B939,常规版本稳定性测试结果!$D$5:$D$2318,汇总!$C939,常规版本稳定性测试结果!$E$5:$E$2318,"LinuxPC")</f>
        <v>0</v>
      </c>
      <c r="J939" s="99">
        <f>COUNTIFS(常规版本稳定性测试结果!$X$5:$X$2318,汇总!$B939,常规版本稳定性测试结果!$X$5:$X$2318,$B939,常规版本稳定性测试结果!$D$5:$D$2318,汇总!$C939,常规版本稳定性测试结果!$E$5:$E$2318,"Monkey")</f>
        <v>0</v>
      </c>
    </row>
    <row r="940" spans="2:10">
      <c r="B940" s="116">
        <v>43972</v>
      </c>
      <c r="C940" s="115" t="s">
        <v>102</v>
      </c>
      <c r="D940" s="97">
        <f>COUNTIFS(常规版本稳定性测试结果!$X$5:$X$2318,汇总!$B940,常规版本稳定性测试结果!$X$5:$X$2318,$B940,常规版本稳定性测试结果!$D$5:$D$2318,汇总!$C940)</f>
        <v>0</v>
      </c>
      <c r="E940" s="97">
        <f>COUNTIFS(常规版本稳定性测试结果!$X$5:$X$2318,汇总!$B940,常规版本稳定性测试结果!$X$5:$X$2318,$B940,常规版本稳定性测试结果!$D$5:$D$2318,汇总!$C940,常规版本稳定性测试结果!$AH$5:$AH$2318,"OK")</f>
        <v>0</v>
      </c>
      <c r="F940" s="98">
        <f>COUNTIFS(常规版本稳定性测试结果!$X$5:$X$2318,汇总!$B940,常规版本稳定性测试结果!$X$5:$X$2318,$B940,常规版本稳定性测试结果!$D$5:$D$2318,汇总!$C940,常规版本稳定性测试结果!$AH$5:$AH$2318,"NG")</f>
        <v>0</v>
      </c>
      <c r="G940" s="99">
        <f>COUNTIFS(常规版本稳定性测试结果!$X$5:$X$2318,汇总!$B940,常规版本稳定性测试结果!$X$5:$X$2318,$B940,常规版本稳定性测试结果!$D$5:$D$2318,汇总!$C940,常规版本稳定性测试结果!$E$5:$E$2318,"JV")</f>
        <v>0</v>
      </c>
      <c r="H940" s="99">
        <f>COUNTIFS(常规版本稳定性测试结果!$X$5:$X$2318,汇总!$B940,常规版本稳定性测试结果!$X$5:$X$2318,$B940,常规版本稳定性测试结果!$D$5:$D$2318,汇总!$C940,常规版本稳定性测试结果!$E$5:$E$2318,"FBU")</f>
        <v>0</v>
      </c>
      <c r="I940" s="99">
        <f>COUNTIFS(常规版本稳定性测试结果!$X$5:$X$2318,汇总!$B940,常规版本稳定性测试结果!$X$5:$X$2318,$B940,常规版本稳定性测试结果!$D$5:$D$2318,汇总!$C940,常规版本稳定性测试结果!$E$5:$E$2318,"LinuxPC")</f>
        <v>0</v>
      </c>
      <c r="J940" s="99">
        <f>COUNTIFS(常规版本稳定性测试结果!$X$5:$X$2318,汇总!$B940,常规版本稳定性测试结果!$X$5:$X$2318,$B940,常规版本稳定性测试结果!$D$5:$D$2318,汇总!$C940,常规版本稳定性测试结果!$E$5:$E$2318,"Monkey")</f>
        <v>0</v>
      </c>
    </row>
    <row r="941" spans="2:10">
      <c r="B941" s="116">
        <v>43972</v>
      </c>
      <c r="C941" s="115" t="s">
        <v>101</v>
      </c>
      <c r="D941" s="97">
        <f>COUNTIFS(常规版本稳定性测试结果!$X$5:$X$2318,汇总!$B941,常规版本稳定性测试结果!$X$5:$X$2318,$B941,常规版本稳定性测试结果!$D$5:$D$2318,汇总!$C941)</f>
        <v>0</v>
      </c>
      <c r="E941" s="97">
        <f>COUNTIFS(常规版本稳定性测试结果!$X$5:$X$2318,汇总!$B941,常规版本稳定性测试结果!$X$5:$X$2318,$B941,常规版本稳定性测试结果!$D$5:$D$2318,汇总!$C941,常规版本稳定性测试结果!$AH$5:$AH$2318,"OK")</f>
        <v>0</v>
      </c>
      <c r="F941" s="98">
        <f>COUNTIFS(常规版本稳定性测试结果!$X$5:$X$2318,汇总!$B941,常规版本稳定性测试结果!$X$5:$X$2318,$B941,常规版本稳定性测试结果!$D$5:$D$2318,汇总!$C941,常规版本稳定性测试结果!$AH$5:$AH$2318,"NG")</f>
        <v>0</v>
      </c>
      <c r="G941" s="99">
        <f>COUNTIFS(常规版本稳定性测试结果!$X$5:$X$2318,汇总!$B941,常规版本稳定性测试结果!$X$5:$X$2318,$B941,常规版本稳定性测试结果!$D$5:$D$2318,汇总!$C941,常规版本稳定性测试结果!$E$5:$E$2318,"JV")</f>
        <v>0</v>
      </c>
      <c r="H941" s="99">
        <f>COUNTIFS(常规版本稳定性测试结果!$X$5:$X$2318,汇总!$B941,常规版本稳定性测试结果!$X$5:$X$2318,$B941,常规版本稳定性测试结果!$D$5:$D$2318,汇总!$C941,常规版本稳定性测试结果!$E$5:$E$2318,"FBU")</f>
        <v>0</v>
      </c>
      <c r="I941" s="99">
        <f>COUNTIFS(常规版本稳定性测试结果!$X$5:$X$2318,汇总!$B941,常规版本稳定性测试结果!$X$5:$X$2318,$B941,常规版本稳定性测试结果!$D$5:$D$2318,汇总!$C941,常规版本稳定性测试结果!$E$5:$E$2318,"LinuxPC")</f>
        <v>0</v>
      </c>
      <c r="J941" s="99">
        <f>COUNTIFS(常规版本稳定性测试结果!$X$5:$X$2318,汇总!$B941,常规版本稳定性测试结果!$X$5:$X$2318,$B941,常规版本稳定性测试结果!$D$5:$D$2318,汇总!$C941,常规版本稳定性测试结果!$E$5:$E$2318,"Monkey")</f>
        <v>0</v>
      </c>
    </row>
    <row r="942" spans="2:10">
      <c r="B942" s="116">
        <v>43973</v>
      </c>
      <c r="C942" s="115" t="s">
        <v>101</v>
      </c>
      <c r="D942" s="97">
        <f>COUNTIFS(常规版本稳定性测试结果!$X$5:$X$2318,汇总!$B942,常规版本稳定性测试结果!$X$5:$X$2318,$B942,常规版本稳定性测试结果!$D$5:$D$2318,汇总!$C942)</f>
        <v>0</v>
      </c>
      <c r="E942" s="97">
        <f>COUNTIFS(常规版本稳定性测试结果!$X$5:$X$2318,汇总!$B942,常规版本稳定性测试结果!$X$5:$X$2318,$B942,常规版本稳定性测试结果!$D$5:$D$2318,汇总!$C942,常规版本稳定性测试结果!$AH$5:$AH$2318,"OK")</f>
        <v>0</v>
      </c>
      <c r="F942" s="98">
        <f>COUNTIFS(常规版本稳定性测试结果!$X$5:$X$2318,汇总!$B942,常规版本稳定性测试结果!$X$5:$X$2318,$B942,常规版本稳定性测试结果!$D$5:$D$2318,汇总!$C942,常规版本稳定性测试结果!$AH$5:$AH$2318,"NG")</f>
        <v>0</v>
      </c>
      <c r="G942" s="99">
        <f>COUNTIFS(常规版本稳定性测试结果!$X$5:$X$2318,汇总!$B942,常规版本稳定性测试结果!$X$5:$X$2318,$B942,常规版本稳定性测试结果!$D$5:$D$2318,汇总!$C942,常规版本稳定性测试结果!$E$5:$E$2318,"JV")</f>
        <v>0</v>
      </c>
      <c r="H942" s="99">
        <f>COUNTIFS(常规版本稳定性测试结果!$X$5:$X$2318,汇总!$B942,常规版本稳定性测试结果!$X$5:$X$2318,$B942,常规版本稳定性测试结果!$D$5:$D$2318,汇总!$C942,常规版本稳定性测试结果!$E$5:$E$2318,"FBU")</f>
        <v>0</v>
      </c>
      <c r="I942" s="99">
        <f>COUNTIFS(常规版本稳定性测试结果!$X$5:$X$2318,汇总!$B942,常规版本稳定性测试结果!$X$5:$X$2318,$B942,常规版本稳定性测试结果!$D$5:$D$2318,汇总!$C942,常规版本稳定性测试结果!$E$5:$E$2318,"LinuxPC")</f>
        <v>0</v>
      </c>
      <c r="J942" s="99">
        <f>COUNTIFS(常规版本稳定性测试结果!$X$5:$X$2318,汇总!$B942,常规版本稳定性测试结果!$X$5:$X$2318,$B942,常规版本稳定性测试结果!$D$5:$D$2318,汇总!$C942,常规版本稳定性测试结果!$E$5:$E$2318,"Monkey")</f>
        <v>0</v>
      </c>
    </row>
    <row r="943" spans="2:10">
      <c r="B943" s="116">
        <v>43973</v>
      </c>
      <c r="C943" s="115" t="s">
        <v>102</v>
      </c>
      <c r="D943" s="97">
        <f>COUNTIFS(常规版本稳定性测试结果!$X$5:$X$2318,汇总!$B943,常规版本稳定性测试结果!$X$5:$X$2318,$B943,常规版本稳定性测试结果!$D$5:$D$2318,汇总!$C943)</f>
        <v>0</v>
      </c>
      <c r="E943" s="97">
        <f>COUNTIFS(常规版本稳定性测试结果!$X$5:$X$2318,汇总!$B943,常规版本稳定性测试结果!$X$5:$X$2318,$B943,常规版本稳定性测试结果!$D$5:$D$2318,汇总!$C943,常规版本稳定性测试结果!$AH$5:$AH$2318,"OK")</f>
        <v>0</v>
      </c>
      <c r="F943" s="98">
        <f>COUNTIFS(常规版本稳定性测试结果!$X$5:$X$2318,汇总!$B943,常规版本稳定性测试结果!$X$5:$X$2318,$B943,常规版本稳定性测试结果!$D$5:$D$2318,汇总!$C943,常规版本稳定性测试结果!$AH$5:$AH$2318,"NG")</f>
        <v>0</v>
      </c>
      <c r="G943" s="99">
        <f>COUNTIFS(常规版本稳定性测试结果!$X$5:$X$2318,汇总!$B943,常规版本稳定性测试结果!$X$5:$X$2318,$B943,常规版本稳定性测试结果!$D$5:$D$2318,汇总!$C943,常规版本稳定性测试结果!$E$5:$E$2318,"JV")</f>
        <v>0</v>
      </c>
      <c r="H943" s="99">
        <f>COUNTIFS(常规版本稳定性测试结果!$X$5:$X$2318,汇总!$B943,常规版本稳定性测试结果!$X$5:$X$2318,$B943,常规版本稳定性测试结果!$D$5:$D$2318,汇总!$C943,常规版本稳定性测试结果!$E$5:$E$2318,"FBU")</f>
        <v>0</v>
      </c>
      <c r="I943" s="99">
        <f>COUNTIFS(常规版本稳定性测试结果!$X$5:$X$2318,汇总!$B943,常规版本稳定性测试结果!$X$5:$X$2318,$B943,常规版本稳定性测试结果!$D$5:$D$2318,汇总!$C943,常规版本稳定性测试结果!$E$5:$E$2318,"LinuxPC")</f>
        <v>0</v>
      </c>
      <c r="J943" s="99">
        <f>COUNTIFS(常规版本稳定性测试结果!$X$5:$X$2318,汇总!$B943,常规版本稳定性测试结果!$X$5:$X$2318,$B943,常规版本稳定性测试结果!$D$5:$D$2318,汇总!$C943,常规版本稳定性测试结果!$E$5:$E$2318,"Monkey")</f>
        <v>0</v>
      </c>
    </row>
    <row r="944" spans="2:10">
      <c r="B944" s="116">
        <v>43974</v>
      </c>
      <c r="C944" s="115" t="s">
        <v>101</v>
      </c>
      <c r="D944" s="97">
        <f>COUNTIFS(常规版本稳定性测试结果!$X$5:$X$2318,汇总!$B944,常规版本稳定性测试结果!$X$5:$X$2318,$B944,常规版本稳定性测试结果!$D$5:$D$2318,汇总!$C944)</f>
        <v>0</v>
      </c>
      <c r="E944" s="97">
        <f>COUNTIFS(常规版本稳定性测试结果!$X$5:$X$2318,汇总!$B944,常规版本稳定性测试结果!$X$5:$X$2318,$B944,常规版本稳定性测试结果!$D$5:$D$2318,汇总!$C944,常规版本稳定性测试结果!$AH$5:$AH$2318,"OK")</f>
        <v>0</v>
      </c>
      <c r="F944" s="98">
        <f>COUNTIFS(常规版本稳定性测试结果!$X$5:$X$2318,汇总!$B944,常规版本稳定性测试结果!$X$5:$X$2318,$B944,常规版本稳定性测试结果!$D$5:$D$2318,汇总!$C944,常规版本稳定性测试结果!$AH$5:$AH$2318,"NG")</f>
        <v>0</v>
      </c>
      <c r="G944" s="99">
        <f>COUNTIFS(常规版本稳定性测试结果!$X$5:$X$2318,汇总!$B944,常规版本稳定性测试结果!$X$5:$X$2318,$B944,常规版本稳定性测试结果!$D$5:$D$2318,汇总!$C944,常规版本稳定性测试结果!$E$5:$E$2318,"JV")</f>
        <v>0</v>
      </c>
      <c r="H944" s="99">
        <f>COUNTIFS(常规版本稳定性测试结果!$X$5:$X$2318,汇总!$B944,常规版本稳定性测试结果!$X$5:$X$2318,$B944,常规版本稳定性测试结果!$D$5:$D$2318,汇总!$C944,常规版本稳定性测试结果!$E$5:$E$2318,"FBU")</f>
        <v>0</v>
      </c>
      <c r="I944" s="99">
        <f>COUNTIFS(常规版本稳定性测试结果!$X$5:$X$2318,汇总!$B944,常规版本稳定性测试结果!$X$5:$X$2318,$B944,常规版本稳定性测试结果!$D$5:$D$2318,汇总!$C944,常规版本稳定性测试结果!$E$5:$E$2318,"LinuxPC")</f>
        <v>0</v>
      </c>
      <c r="J944" s="99">
        <f>COUNTIFS(常规版本稳定性测试结果!$X$5:$X$2318,汇总!$B944,常规版本稳定性测试结果!$X$5:$X$2318,$B944,常规版本稳定性测试结果!$D$5:$D$2318,汇总!$C944,常规版本稳定性测试结果!$E$5:$E$2318,"Monkey")</f>
        <v>0</v>
      </c>
    </row>
    <row r="945" spans="2:10">
      <c r="B945" s="116">
        <v>43974</v>
      </c>
      <c r="C945" s="115" t="s">
        <v>102</v>
      </c>
      <c r="D945" s="97">
        <f>COUNTIFS(常规版本稳定性测试结果!$X$5:$X$2318,汇总!$B945,常规版本稳定性测试结果!$X$5:$X$2318,$B945,常规版本稳定性测试结果!$D$5:$D$2318,汇总!$C945)</f>
        <v>0</v>
      </c>
      <c r="E945" s="97">
        <f>COUNTIFS(常规版本稳定性测试结果!$X$5:$X$2318,汇总!$B945,常规版本稳定性测试结果!$X$5:$X$2318,$B945,常规版本稳定性测试结果!$D$5:$D$2318,汇总!$C945,常规版本稳定性测试结果!$AH$5:$AH$2318,"OK")</f>
        <v>0</v>
      </c>
      <c r="F945" s="98">
        <f>COUNTIFS(常规版本稳定性测试结果!$X$5:$X$2318,汇总!$B945,常规版本稳定性测试结果!$X$5:$X$2318,$B945,常规版本稳定性测试结果!$D$5:$D$2318,汇总!$C945,常规版本稳定性测试结果!$AH$5:$AH$2318,"NG")</f>
        <v>0</v>
      </c>
      <c r="G945" s="99">
        <f>COUNTIFS(常规版本稳定性测试结果!$X$5:$X$2318,汇总!$B945,常规版本稳定性测试结果!$X$5:$X$2318,$B945,常规版本稳定性测试结果!$D$5:$D$2318,汇总!$C945,常规版本稳定性测试结果!$E$5:$E$2318,"JV")</f>
        <v>0</v>
      </c>
      <c r="H945" s="99">
        <f>COUNTIFS(常规版本稳定性测试结果!$X$5:$X$2318,汇总!$B945,常规版本稳定性测试结果!$X$5:$X$2318,$B945,常规版本稳定性测试结果!$D$5:$D$2318,汇总!$C945,常规版本稳定性测试结果!$E$5:$E$2318,"FBU")</f>
        <v>0</v>
      </c>
      <c r="I945" s="99">
        <f>COUNTIFS(常规版本稳定性测试结果!$X$5:$X$2318,汇总!$B945,常规版本稳定性测试结果!$X$5:$X$2318,$B945,常规版本稳定性测试结果!$D$5:$D$2318,汇总!$C945,常规版本稳定性测试结果!$E$5:$E$2318,"LinuxPC")</f>
        <v>0</v>
      </c>
      <c r="J945" s="99">
        <f>COUNTIFS(常规版本稳定性测试结果!$X$5:$X$2318,汇总!$B945,常规版本稳定性测试结果!$X$5:$X$2318,$B945,常规版本稳定性测试结果!$D$5:$D$2318,汇总!$C945,常规版本稳定性测试结果!$E$5:$E$2318,"Monkey")</f>
        <v>0</v>
      </c>
    </row>
    <row r="946" spans="2:10">
      <c r="B946" s="116">
        <v>43975</v>
      </c>
      <c r="C946" s="115" t="s">
        <v>101</v>
      </c>
      <c r="D946" s="97">
        <f>COUNTIFS(常规版本稳定性测试结果!$X$5:$X$2318,汇总!$B946,常规版本稳定性测试结果!$X$5:$X$2318,$B946,常规版本稳定性测试结果!$D$5:$D$2318,汇总!$C946)</f>
        <v>0</v>
      </c>
      <c r="E946" s="97">
        <f>COUNTIFS(常规版本稳定性测试结果!$X$5:$X$2318,汇总!$B946,常规版本稳定性测试结果!$X$5:$X$2318,$B946,常规版本稳定性测试结果!$D$5:$D$2318,汇总!$C946,常规版本稳定性测试结果!$AH$5:$AH$2318,"OK")</f>
        <v>0</v>
      </c>
      <c r="F946" s="98">
        <f>COUNTIFS(常规版本稳定性测试结果!$X$5:$X$2318,汇总!$B946,常规版本稳定性测试结果!$X$5:$X$2318,$B946,常规版本稳定性测试结果!$D$5:$D$2318,汇总!$C946,常规版本稳定性测试结果!$AH$5:$AH$2318,"NG")</f>
        <v>0</v>
      </c>
      <c r="G946" s="99">
        <f>COUNTIFS(常规版本稳定性测试结果!$X$5:$X$2318,汇总!$B946,常规版本稳定性测试结果!$X$5:$X$2318,$B946,常规版本稳定性测试结果!$D$5:$D$2318,汇总!$C946,常规版本稳定性测试结果!$E$5:$E$2318,"JV")</f>
        <v>0</v>
      </c>
      <c r="H946" s="99">
        <f>COUNTIFS(常规版本稳定性测试结果!$X$5:$X$2318,汇总!$B946,常规版本稳定性测试结果!$X$5:$X$2318,$B946,常规版本稳定性测试结果!$D$5:$D$2318,汇总!$C946,常规版本稳定性测试结果!$E$5:$E$2318,"FBU")</f>
        <v>0</v>
      </c>
      <c r="I946" s="99">
        <f>COUNTIFS(常规版本稳定性测试结果!$X$5:$X$2318,汇总!$B946,常规版本稳定性测试结果!$X$5:$X$2318,$B946,常规版本稳定性测试结果!$D$5:$D$2318,汇总!$C946,常规版本稳定性测试结果!$E$5:$E$2318,"LinuxPC")</f>
        <v>0</v>
      </c>
      <c r="J946" s="99">
        <f>COUNTIFS(常规版本稳定性测试结果!$X$5:$X$2318,汇总!$B946,常规版本稳定性测试结果!$X$5:$X$2318,$B946,常规版本稳定性测试结果!$D$5:$D$2318,汇总!$C946,常规版本稳定性测试结果!$E$5:$E$2318,"Monkey")</f>
        <v>0</v>
      </c>
    </row>
    <row r="947" spans="2:10">
      <c r="B947" s="116">
        <v>43975</v>
      </c>
      <c r="C947" s="115" t="s">
        <v>102</v>
      </c>
      <c r="D947" s="97">
        <f>COUNTIFS(常规版本稳定性测试结果!$X$5:$X$2318,汇总!$B947,常规版本稳定性测试结果!$X$5:$X$2318,$B947,常规版本稳定性测试结果!$D$5:$D$2318,汇总!$C947)</f>
        <v>0</v>
      </c>
      <c r="E947" s="97">
        <f>COUNTIFS(常规版本稳定性测试结果!$X$5:$X$2318,汇总!$B947,常规版本稳定性测试结果!$X$5:$X$2318,$B947,常规版本稳定性测试结果!$D$5:$D$2318,汇总!$C947,常规版本稳定性测试结果!$AH$5:$AH$2318,"OK")</f>
        <v>0</v>
      </c>
      <c r="F947" s="98">
        <f>COUNTIFS(常规版本稳定性测试结果!$X$5:$X$2318,汇总!$B947,常规版本稳定性测试结果!$X$5:$X$2318,$B947,常规版本稳定性测试结果!$D$5:$D$2318,汇总!$C947,常规版本稳定性测试结果!$AH$5:$AH$2318,"NG")</f>
        <v>0</v>
      </c>
      <c r="G947" s="99">
        <f>COUNTIFS(常规版本稳定性测试结果!$X$5:$X$2318,汇总!$B947,常规版本稳定性测试结果!$X$5:$X$2318,$B947,常规版本稳定性测试结果!$D$5:$D$2318,汇总!$C947,常规版本稳定性测试结果!$E$5:$E$2318,"JV")</f>
        <v>0</v>
      </c>
      <c r="H947" s="99">
        <f>COUNTIFS(常规版本稳定性测试结果!$X$5:$X$2318,汇总!$B947,常规版本稳定性测试结果!$X$5:$X$2318,$B947,常规版本稳定性测试结果!$D$5:$D$2318,汇总!$C947,常规版本稳定性测试结果!$E$5:$E$2318,"FBU")</f>
        <v>0</v>
      </c>
      <c r="I947" s="99">
        <f>COUNTIFS(常规版本稳定性测试结果!$X$5:$X$2318,汇总!$B947,常规版本稳定性测试结果!$X$5:$X$2318,$B947,常规版本稳定性测试结果!$D$5:$D$2318,汇总!$C947,常规版本稳定性测试结果!$E$5:$E$2318,"LinuxPC")</f>
        <v>0</v>
      </c>
      <c r="J947" s="99">
        <f>COUNTIFS(常规版本稳定性测试结果!$X$5:$X$2318,汇总!$B947,常规版本稳定性测试结果!$X$5:$X$2318,$B947,常规版本稳定性测试结果!$D$5:$D$2318,汇总!$C947,常规版本稳定性测试结果!$E$5:$E$2318,"Monkey")</f>
        <v>0</v>
      </c>
    </row>
    <row r="948" spans="2:10">
      <c r="B948" s="116">
        <v>43976</v>
      </c>
      <c r="C948" s="115" t="s">
        <v>101</v>
      </c>
      <c r="D948" s="97">
        <f>COUNTIFS(常规版本稳定性测试结果!$X$5:$X$2318,汇总!$B948,常规版本稳定性测试结果!$X$5:$X$2318,$B948,常规版本稳定性测试结果!$D$5:$D$2318,汇总!$C948)</f>
        <v>0</v>
      </c>
      <c r="E948" s="97">
        <f>COUNTIFS(常规版本稳定性测试结果!$X$5:$X$2318,汇总!$B948,常规版本稳定性测试结果!$X$5:$X$2318,$B948,常规版本稳定性测试结果!$D$5:$D$2318,汇总!$C948,常规版本稳定性测试结果!$AH$5:$AH$2318,"OK")</f>
        <v>0</v>
      </c>
      <c r="F948" s="98">
        <f>COUNTIFS(常规版本稳定性测试结果!$X$5:$X$2318,汇总!$B948,常规版本稳定性测试结果!$X$5:$X$2318,$B948,常规版本稳定性测试结果!$D$5:$D$2318,汇总!$C948,常规版本稳定性测试结果!$AH$5:$AH$2318,"NG")</f>
        <v>0</v>
      </c>
      <c r="G948" s="99">
        <f>COUNTIFS(常规版本稳定性测试结果!$X$5:$X$2318,汇总!$B948,常规版本稳定性测试结果!$X$5:$X$2318,$B948,常规版本稳定性测试结果!$D$5:$D$2318,汇总!$C948,常规版本稳定性测试结果!$E$5:$E$2318,"JV")</f>
        <v>0</v>
      </c>
      <c r="H948" s="99">
        <f>COUNTIFS(常规版本稳定性测试结果!$X$5:$X$2318,汇总!$B948,常规版本稳定性测试结果!$X$5:$X$2318,$B948,常规版本稳定性测试结果!$D$5:$D$2318,汇总!$C948,常规版本稳定性测试结果!$E$5:$E$2318,"FBU")</f>
        <v>0</v>
      </c>
      <c r="I948" s="99">
        <f>COUNTIFS(常规版本稳定性测试结果!$X$5:$X$2318,汇总!$B948,常规版本稳定性测试结果!$X$5:$X$2318,$B948,常规版本稳定性测试结果!$D$5:$D$2318,汇总!$C948,常规版本稳定性测试结果!$E$5:$E$2318,"LinuxPC")</f>
        <v>0</v>
      </c>
      <c r="J948" s="99">
        <f>COUNTIFS(常规版本稳定性测试结果!$X$5:$X$2318,汇总!$B948,常规版本稳定性测试结果!$X$5:$X$2318,$B948,常规版本稳定性测试结果!$D$5:$D$2318,汇总!$C948,常规版本稳定性测试结果!$E$5:$E$2318,"Monkey")</f>
        <v>0</v>
      </c>
    </row>
    <row r="949" spans="2:10">
      <c r="B949" s="116">
        <v>43976</v>
      </c>
      <c r="C949" s="115" t="s">
        <v>102</v>
      </c>
      <c r="D949" s="97">
        <f>COUNTIFS(常规版本稳定性测试结果!$X$5:$X$2318,汇总!$B949,常规版本稳定性测试结果!$X$5:$X$2318,$B949,常规版本稳定性测试结果!$D$5:$D$2318,汇总!$C949)</f>
        <v>0</v>
      </c>
      <c r="E949" s="97">
        <f>COUNTIFS(常规版本稳定性测试结果!$X$5:$X$2318,汇总!$B949,常规版本稳定性测试结果!$X$5:$X$2318,$B949,常规版本稳定性测试结果!$D$5:$D$2318,汇总!$C949,常规版本稳定性测试结果!$AH$5:$AH$2318,"OK")</f>
        <v>0</v>
      </c>
      <c r="F949" s="98">
        <f>COUNTIFS(常规版本稳定性测试结果!$X$5:$X$2318,汇总!$B949,常规版本稳定性测试结果!$X$5:$X$2318,$B949,常规版本稳定性测试结果!$D$5:$D$2318,汇总!$C949,常规版本稳定性测试结果!$AH$5:$AH$2318,"NG")</f>
        <v>0</v>
      </c>
      <c r="G949" s="99">
        <f>COUNTIFS(常规版本稳定性测试结果!$X$5:$X$2318,汇总!$B949,常规版本稳定性测试结果!$X$5:$X$2318,$B949,常规版本稳定性测试结果!$D$5:$D$2318,汇总!$C949,常规版本稳定性测试结果!$E$5:$E$2318,"JV")</f>
        <v>0</v>
      </c>
      <c r="H949" s="99">
        <f>COUNTIFS(常规版本稳定性测试结果!$X$5:$X$2318,汇总!$B949,常规版本稳定性测试结果!$X$5:$X$2318,$B949,常规版本稳定性测试结果!$D$5:$D$2318,汇总!$C949,常规版本稳定性测试结果!$E$5:$E$2318,"FBU")</f>
        <v>0</v>
      </c>
      <c r="I949" s="99">
        <f>COUNTIFS(常规版本稳定性测试结果!$X$5:$X$2318,汇总!$B949,常规版本稳定性测试结果!$X$5:$X$2318,$B949,常规版本稳定性测试结果!$D$5:$D$2318,汇总!$C949,常规版本稳定性测试结果!$E$5:$E$2318,"LinuxPC")</f>
        <v>0</v>
      </c>
      <c r="J949" s="99">
        <f>COUNTIFS(常规版本稳定性测试结果!$X$5:$X$2318,汇总!$B949,常规版本稳定性测试结果!$X$5:$X$2318,$B949,常规版本稳定性测试结果!$D$5:$D$2318,汇总!$C949,常规版本稳定性测试结果!$E$5:$E$2318,"Monkey")</f>
        <v>0</v>
      </c>
    </row>
    <row r="950" spans="2:10">
      <c r="B950" s="116">
        <v>43977</v>
      </c>
      <c r="C950" s="115" t="s">
        <v>101</v>
      </c>
      <c r="D950" s="97">
        <f>COUNTIFS(常规版本稳定性测试结果!$X$5:$X$2318,汇总!$B950,常规版本稳定性测试结果!$X$5:$X$2318,$B950,常规版本稳定性测试结果!$D$5:$D$2318,汇总!$C950)</f>
        <v>0</v>
      </c>
      <c r="E950" s="97">
        <f>COUNTIFS(常规版本稳定性测试结果!$X$5:$X$2318,汇总!$B950,常规版本稳定性测试结果!$X$5:$X$2318,$B950,常规版本稳定性测试结果!$D$5:$D$2318,汇总!$C950,常规版本稳定性测试结果!$AH$5:$AH$2318,"OK")</f>
        <v>0</v>
      </c>
      <c r="F950" s="98">
        <f>COUNTIFS(常规版本稳定性测试结果!$X$5:$X$2318,汇总!$B950,常规版本稳定性测试结果!$X$5:$X$2318,$B950,常规版本稳定性测试结果!$D$5:$D$2318,汇总!$C950,常规版本稳定性测试结果!$AH$5:$AH$2318,"NG")</f>
        <v>0</v>
      </c>
      <c r="G950" s="99">
        <f>COUNTIFS(常规版本稳定性测试结果!$X$5:$X$2318,汇总!$B950,常规版本稳定性测试结果!$X$5:$X$2318,$B950,常规版本稳定性测试结果!$D$5:$D$2318,汇总!$C950,常规版本稳定性测试结果!$E$5:$E$2318,"JV")</f>
        <v>0</v>
      </c>
      <c r="H950" s="99">
        <f>COUNTIFS(常规版本稳定性测试结果!$X$5:$X$2318,汇总!$B950,常规版本稳定性测试结果!$X$5:$X$2318,$B950,常规版本稳定性测试结果!$D$5:$D$2318,汇总!$C950,常规版本稳定性测试结果!$E$5:$E$2318,"FBU")</f>
        <v>0</v>
      </c>
      <c r="I950" s="99">
        <f>COUNTIFS(常规版本稳定性测试结果!$X$5:$X$2318,汇总!$B950,常规版本稳定性测试结果!$X$5:$X$2318,$B950,常规版本稳定性测试结果!$D$5:$D$2318,汇总!$C950,常规版本稳定性测试结果!$E$5:$E$2318,"LinuxPC")</f>
        <v>0</v>
      </c>
      <c r="J950" s="99">
        <f>COUNTIFS(常规版本稳定性测试结果!$X$5:$X$2318,汇总!$B950,常规版本稳定性测试结果!$X$5:$X$2318,$B950,常规版本稳定性测试结果!$D$5:$D$2318,汇总!$C950,常规版本稳定性测试结果!$E$5:$E$2318,"Monkey")</f>
        <v>0</v>
      </c>
    </row>
    <row r="951" spans="2:10">
      <c r="B951" s="116">
        <v>43977</v>
      </c>
      <c r="C951" s="115" t="s">
        <v>102</v>
      </c>
      <c r="D951" s="97">
        <f>COUNTIFS(常规版本稳定性测试结果!$X$5:$X$2318,汇总!$B951,常规版本稳定性测试结果!$X$5:$X$2318,$B951,常规版本稳定性测试结果!$D$5:$D$2318,汇总!$C951)</f>
        <v>0</v>
      </c>
      <c r="E951" s="97">
        <f>COUNTIFS(常规版本稳定性测试结果!$X$5:$X$2318,汇总!$B951,常规版本稳定性测试结果!$X$5:$X$2318,$B951,常规版本稳定性测试结果!$D$5:$D$2318,汇总!$C951,常规版本稳定性测试结果!$AH$5:$AH$2318,"OK")</f>
        <v>0</v>
      </c>
      <c r="F951" s="98">
        <f>COUNTIFS(常规版本稳定性测试结果!$X$5:$X$2318,汇总!$B951,常规版本稳定性测试结果!$X$5:$X$2318,$B951,常规版本稳定性测试结果!$D$5:$D$2318,汇总!$C951,常规版本稳定性测试结果!$AH$5:$AH$2318,"NG")</f>
        <v>0</v>
      </c>
      <c r="G951" s="99">
        <f>COUNTIFS(常规版本稳定性测试结果!$X$5:$X$2318,汇总!$B951,常规版本稳定性测试结果!$X$5:$X$2318,$B951,常规版本稳定性测试结果!$D$5:$D$2318,汇总!$C951,常规版本稳定性测试结果!$E$5:$E$2318,"JV")</f>
        <v>0</v>
      </c>
      <c r="H951" s="99">
        <f>COUNTIFS(常规版本稳定性测试结果!$X$5:$X$2318,汇总!$B951,常规版本稳定性测试结果!$X$5:$X$2318,$B951,常规版本稳定性测试结果!$D$5:$D$2318,汇总!$C951,常规版本稳定性测试结果!$E$5:$E$2318,"FBU")</f>
        <v>0</v>
      </c>
      <c r="I951" s="99">
        <f>COUNTIFS(常规版本稳定性测试结果!$X$5:$X$2318,汇总!$B951,常规版本稳定性测试结果!$X$5:$X$2318,$B951,常规版本稳定性测试结果!$D$5:$D$2318,汇总!$C951,常规版本稳定性测试结果!$E$5:$E$2318,"LinuxPC")</f>
        <v>0</v>
      </c>
      <c r="J951" s="99">
        <f>COUNTIFS(常规版本稳定性测试结果!$X$5:$X$2318,汇总!$B951,常规版本稳定性测试结果!$X$5:$X$2318,$B951,常规版本稳定性测试结果!$D$5:$D$2318,汇总!$C951,常规版本稳定性测试结果!$E$5:$E$2318,"Monkey")</f>
        <v>0</v>
      </c>
    </row>
    <row r="952" spans="2:10">
      <c r="B952" s="116">
        <v>43978</v>
      </c>
      <c r="C952" s="115" t="s">
        <v>101</v>
      </c>
      <c r="D952" s="97">
        <f>COUNTIFS(常规版本稳定性测试结果!$X$5:$X$2318,汇总!$B952,常规版本稳定性测试结果!$X$5:$X$2318,$B952,常规版本稳定性测试结果!$D$5:$D$2318,汇总!$C952)</f>
        <v>0</v>
      </c>
      <c r="E952" s="97">
        <f>COUNTIFS(常规版本稳定性测试结果!$X$5:$X$2318,汇总!$B952,常规版本稳定性测试结果!$X$5:$X$2318,$B952,常规版本稳定性测试结果!$D$5:$D$2318,汇总!$C952,常规版本稳定性测试结果!$AH$5:$AH$2318,"OK")</f>
        <v>0</v>
      </c>
      <c r="F952" s="98">
        <f>COUNTIFS(常规版本稳定性测试结果!$X$5:$X$2318,汇总!$B952,常规版本稳定性测试结果!$X$5:$X$2318,$B952,常规版本稳定性测试结果!$D$5:$D$2318,汇总!$C952,常规版本稳定性测试结果!$AH$5:$AH$2318,"NG")</f>
        <v>0</v>
      </c>
      <c r="G952" s="99">
        <f>COUNTIFS(常规版本稳定性测试结果!$X$5:$X$2318,汇总!$B952,常规版本稳定性测试结果!$X$5:$X$2318,$B952,常规版本稳定性测试结果!$D$5:$D$2318,汇总!$C952,常规版本稳定性测试结果!$E$5:$E$2318,"JV")</f>
        <v>0</v>
      </c>
      <c r="H952" s="99">
        <f>COUNTIFS(常规版本稳定性测试结果!$X$5:$X$2318,汇总!$B952,常规版本稳定性测试结果!$X$5:$X$2318,$B952,常规版本稳定性测试结果!$D$5:$D$2318,汇总!$C952,常规版本稳定性测试结果!$E$5:$E$2318,"FBU")</f>
        <v>0</v>
      </c>
      <c r="I952" s="99">
        <f>COUNTIFS(常规版本稳定性测试结果!$X$5:$X$2318,汇总!$B952,常规版本稳定性测试结果!$X$5:$X$2318,$B952,常规版本稳定性测试结果!$D$5:$D$2318,汇总!$C952,常规版本稳定性测试结果!$E$5:$E$2318,"LinuxPC")</f>
        <v>0</v>
      </c>
      <c r="J952" s="99">
        <f>COUNTIFS(常规版本稳定性测试结果!$X$5:$X$2318,汇总!$B952,常规版本稳定性测试结果!$X$5:$X$2318,$B952,常规版本稳定性测试结果!$D$5:$D$2318,汇总!$C952,常规版本稳定性测试结果!$E$5:$E$2318,"Monkey")</f>
        <v>0</v>
      </c>
    </row>
    <row r="953" spans="2:10">
      <c r="B953" s="116">
        <v>43978</v>
      </c>
      <c r="C953" s="115" t="s">
        <v>102</v>
      </c>
      <c r="D953" s="97">
        <f>COUNTIFS(常规版本稳定性测试结果!$X$5:$X$2318,汇总!$B953,常规版本稳定性测试结果!$X$5:$X$2318,$B953,常规版本稳定性测试结果!$D$5:$D$2318,汇总!$C953)</f>
        <v>0</v>
      </c>
      <c r="E953" s="97">
        <f>COUNTIFS(常规版本稳定性测试结果!$X$5:$X$2318,汇总!$B953,常规版本稳定性测试结果!$X$5:$X$2318,$B953,常规版本稳定性测试结果!$D$5:$D$2318,汇总!$C953,常规版本稳定性测试结果!$AH$5:$AH$2318,"OK")</f>
        <v>0</v>
      </c>
      <c r="F953" s="98">
        <f>COUNTIFS(常规版本稳定性测试结果!$X$5:$X$2318,汇总!$B953,常规版本稳定性测试结果!$X$5:$X$2318,$B953,常规版本稳定性测试结果!$D$5:$D$2318,汇总!$C953,常规版本稳定性测试结果!$AH$5:$AH$2318,"NG")</f>
        <v>0</v>
      </c>
      <c r="G953" s="99">
        <f>COUNTIFS(常规版本稳定性测试结果!$X$5:$X$2318,汇总!$B953,常规版本稳定性测试结果!$X$5:$X$2318,$B953,常规版本稳定性测试结果!$D$5:$D$2318,汇总!$C953,常规版本稳定性测试结果!$E$5:$E$2318,"JV")</f>
        <v>0</v>
      </c>
      <c r="H953" s="99">
        <f>COUNTIFS(常规版本稳定性测试结果!$X$5:$X$2318,汇总!$B953,常规版本稳定性测试结果!$X$5:$X$2318,$B953,常规版本稳定性测试结果!$D$5:$D$2318,汇总!$C953,常规版本稳定性测试结果!$E$5:$E$2318,"FBU")</f>
        <v>0</v>
      </c>
      <c r="I953" s="99">
        <f>COUNTIFS(常规版本稳定性测试结果!$X$5:$X$2318,汇总!$B953,常规版本稳定性测试结果!$X$5:$X$2318,$B953,常规版本稳定性测试结果!$D$5:$D$2318,汇总!$C953,常规版本稳定性测试结果!$E$5:$E$2318,"LinuxPC")</f>
        <v>0</v>
      </c>
      <c r="J953" s="99">
        <f>COUNTIFS(常规版本稳定性测试结果!$X$5:$X$2318,汇总!$B953,常规版本稳定性测试结果!$X$5:$X$2318,$B953,常规版本稳定性测试结果!$D$5:$D$2318,汇总!$C953,常规版本稳定性测试结果!$E$5:$E$2318,"Monkey")</f>
        <v>0</v>
      </c>
    </row>
    <row r="954" spans="2:10">
      <c r="B954" s="116">
        <v>43979</v>
      </c>
      <c r="C954" s="115" t="s">
        <v>101</v>
      </c>
      <c r="D954" s="97">
        <f>COUNTIFS(常规版本稳定性测试结果!$X$5:$X$2318,汇总!$B954,常规版本稳定性测试结果!$X$5:$X$2318,$B954,常规版本稳定性测试结果!$D$5:$D$2318,汇总!$C954)</f>
        <v>0</v>
      </c>
      <c r="E954" s="97">
        <f>COUNTIFS(常规版本稳定性测试结果!$X$5:$X$2318,汇总!$B954,常规版本稳定性测试结果!$X$5:$X$2318,$B954,常规版本稳定性测试结果!$D$5:$D$2318,汇总!$C954,常规版本稳定性测试结果!$AH$5:$AH$2318,"OK")</f>
        <v>0</v>
      </c>
      <c r="F954" s="98">
        <f>COUNTIFS(常规版本稳定性测试结果!$X$5:$X$2318,汇总!$B954,常规版本稳定性测试结果!$X$5:$X$2318,$B954,常规版本稳定性测试结果!$D$5:$D$2318,汇总!$C954,常规版本稳定性测试结果!$AH$5:$AH$2318,"NG")</f>
        <v>0</v>
      </c>
      <c r="G954" s="99">
        <f>COUNTIFS(常规版本稳定性测试结果!$X$5:$X$2318,汇总!$B954,常规版本稳定性测试结果!$X$5:$X$2318,$B954,常规版本稳定性测试结果!$D$5:$D$2318,汇总!$C954,常规版本稳定性测试结果!$E$5:$E$2318,"JV")</f>
        <v>0</v>
      </c>
      <c r="H954" s="99">
        <f>COUNTIFS(常规版本稳定性测试结果!$X$5:$X$2318,汇总!$B954,常规版本稳定性测试结果!$X$5:$X$2318,$B954,常规版本稳定性测试结果!$D$5:$D$2318,汇总!$C954,常规版本稳定性测试结果!$E$5:$E$2318,"FBU")</f>
        <v>0</v>
      </c>
      <c r="I954" s="99">
        <f>COUNTIFS(常规版本稳定性测试结果!$X$5:$X$2318,汇总!$B954,常规版本稳定性测试结果!$X$5:$X$2318,$B954,常规版本稳定性测试结果!$D$5:$D$2318,汇总!$C954,常规版本稳定性测试结果!$E$5:$E$2318,"LinuxPC")</f>
        <v>0</v>
      </c>
      <c r="J954" s="99">
        <f>COUNTIFS(常规版本稳定性测试结果!$X$5:$X$2318,汇总!$B954,常规版本稳定性测试结果!$X$5:$X$2318,$B954,常规版本稳定性测试结果!$D$5:$D$2318,汇总!$C954,常规版本稳定性测试结果!$E$5:$E$2318,"Monkey")</f>
        <v>0</v>
      </c>
    </row>
    <row r="955" spans="2:10">
      <c r="B955" s="116">
        <v>43979</v>
      </c>
      <c r="C955" s="115" t="s">
        <v>102</v>
      </c>
      <c r="D955" s="97">
        <f>COUNTIFS(常规版本稳定性测试结果!$X$5:$X$2318,汇总!$B955,常规版本稳定性测试结果!$X$5:$X$2318,$B955,常规版本稳定性测试结果!$D$5:$D$2318,汇总!$C955)</f>
        <v>0</v>
      </c>
      <c r="E955" s="97">
        <f>COUNTIFS(常规版本稳定性测试结果!$X$5:$X$2318,汇总!$B955,常规版本稳定性测试结果!$X$5:$X$2318,$B955,常规版本稳定性测试结果!$D$5:$D$2318,汇总!$C955,常规版本稳定性测试结果!$AH$5:$AH$2318,"OK")</f>
        <v>0</v>
      </c>
      <c r="F955" s="98">
        <f>COUNTIFS(常规版本稳定性测试结果!$X$5:$X$2318,汇总!$B955,常规版本稳定性测试结果!$X$5:$X$2318,$B955,常规版本稳定性测试结果!$D$5:$D$2318,汇总!$C955,常规版本稳定性测试结果!$AH$5:$AH$2318,"NG")</f>
        <v>0</v>
      </c>
      <c r="G955" s="99">
        <f>COUNTIFS(常规版本稳定性测试结果!$X$5:$X$2318,汇总!$B955,常规版本稳定性测试结果!$X$5:$X$2318,$B955,常规版本稳定性测试结果!$D$5:$D$2318,汇总!$C955,常规版本稳定性测试结果!$E$5:$E$2318,"JV")</f>
        <v>0</v>
      </c>
      <c r="H955" s="99">
        <f>COUNTIFS(常规版本稳定性测试结果!$X$5:$X$2318,汇总!$B955,常规版本稳定性测试结果!$X$5:$X$2318,$B955,常规版本稳定性测试结果!$D$5:$D$2318,汇总!$C955,常规版本稳定性测试结果!$E$5:$E$2318,"FBU")</f>
        <v>0</v>
      </c>
      <c r="I955" s="99">
        <f>COUNTIFS(常规版本稳定性测试结果!$X$5:$X$2318,汇总!$B955,常规版本稳定性测试结果!$X$5:$X$2318,$B955,常规版本稳定性测试结果!$D$5:$D$2318,汇总!$C955,常规版本稳定性测试结果!$E$5:$E$2318,"LinuxPC")</f>
        <v>0</v>
      </c>
      <c r="J955" s="99">
        <f>COUNTIFS(常规版本稳定性测试结果!$X$5:$X$2318,汇总!$B955,常规版本稳定性测试结果!$X$5:$X$2318,$B955,常规版本稳定性测试结果!$D$5:$D$2318,汇总!$C955,常规版本稳定性测试结果!$E$5:$E$2318,"Monkey")</f>
        <v>0</v>
      </c>
    </row>
    <row r="956" spans="2:10">
      <c r="B956" s="116">
        <v>43980</v>
      </c>
      <c r="C956" s="115" t="s">
        <v>101</v>
      </c>
      <c r="D956" s="97">
        <f>COUNTIFS(常规版本稳定性测试结果!$X$5:$X$2318,汇总!$B956,常规版本稳定性测试结果!$X$5:$X$2318,$B956,常规版本稳定性测试结果!$D$5:$D$2318,汇总!$C956)</f>
        <v>0</v>
      </c>
      <c r="E956" s="97">
        <f>COUNTIFS(常规版本稳定性测试结果!$X$5:$X$2318,汇总!$B956,常规版本稳定性测试结果!$X$5:$X$2318,$B956,常规版本稳定性测试结果!$D$5:$D$2318,汇总!$C956,常规版本稳定性测试结果!$AH$5:$AH$2318,"OK")</f>
        <v>0</v>
      </c>
      <c r="F956" s="98">
        <f>COUNTIFS(常规版本稳定性测试结果!$X$5:$X$2318,汇总!$B956,常规版本稳定性测试结果!$X$5:$X$2318,$B956,常规版本稳定性测试结果!$D$5:$D$2318,汇总!$C956,常规版本稳定性测试结果!$AH$5:$AH$2318,"NG")</f>
        <v>0</v>
      </c>
      <c r="G956" s="99">
        <f>COUNTIFS(常规版本稳定性测试结果!$X$5:$X$2318,汇总!$B956,常规版本稳定性测试结果!$X$5:$X$2318,$B956,常规版本稳定性测试结果!$D$5:$D$2318,汇总!$C956,常规版本稳定性测试结果!$E$5:$E$2318,"JV")</f>
        <v>0</v>
      </c>
      <c r="H956" s="99">
        <f>COUNTIFS(常规版本稳定性测试结果!$X$5:$X$2318,汇总!$B956,常规版本稳定性测试结果!$X$5:$X$2318,$B956,常规版本稳定性测试结果!$D$5:$D$2318,汇总!$C956,常规版本稳定性测试结果!$E$5:$E$2318,"FBU")</f>
        <v>0</v>
      </c>
      <c r="I956" s="99">
        <f>COUNTIFS(常规版本稳定性测试结果!$X$5:$X$2318,汇总!$B956,常规版本稳定性测试结果!$X$5:$X$2318,$B956,常规版本稳定性测试结果!$D$5:$D$2318,汇总!$C956,常规版本稳定性测试结果!$E$5:$E$2318,"LinuxPC")</f>
        <v>0</v>
      </c>
      <c r="J956" s="99">
        <f>COUNTIFS(常规版本稳定性测试结果!$X$5:$X$2318,汇总!$B956,常规版本稳定性测试结果!$X$5:$X$2318,$B956,常规版本稳定性测试结果!$D$5:$D$2318,汇总!$C956,常规版本稳定性测试结果!$E$5:$E$2318,"Monkey")</f>
        <v>0</v>
      </c>
    </row>
    <row r="957" spans="2:10">
      <c r="B957" s="116">
        <v>43980</v>
      </c>
      <c r="C957" s="115" t="s">
        <v>102</v>
      </c>
      <c r="D957" s="97">
        <f>COUNTIFS(常规版本稳定性测试结果!$X$5:$X$2318,汇总!$B957,常规版本稳定性测试结果!$X$5:$X$2318,$B957,常规版本稳定性测试结果!$D$5:$D$2318,汇总!$C957)</f>
        <v>0</v>
      </c>
      <c r="E957" s="97">
        <f>COUNTIFS(常规版本稳定性测试结果!$X$5:$X$2318,汇总!$B957,常规版本稳定性测试结果!$X$5:$X$2318,$B957,常规版本稳定性测试结果!$D$5:$D$2318,汇总!$C957,常规版本稳定性测试结果!$AH$5:$AH$2318,"OK")</f>
        <v>0</v>
      </c>
      <c r="F957" s="98">
        <f>COUNTIFS(常规版本稳定性测试结果!$X$5:$X$2318,汇总!$B957,常规版本稳定性测试结果!$X$5:$X$2318,$B957,常规版本稳定性测试结果!$D$5:$D$2318,汇总!$C957,常规版本稳定性测试结果!$AH$5:$AH$2318,"NG")</f>
        <v>0</v>
      </c>
      <c r="G957" s="99">
        <f>COUNTIFS(常规版本稳定性测试结果!$X$5:$X$2318,汇总!$B957,常规版本稳定性测试结果!$X$5:$X$2318,$B957,常规版本稳定性测试结果!$D$5:$D$2318,汇总!$C957,常规版本稳定性测试结果!$E$5:$E$2318,"JV")</f>
        <v>0</v>
      </c>
      <c r="H957" s="99">
        <f>COUNTIFS(常规版本稳定性测试结果!$X$5:$X$2318,汇总!$B957,常规版本稳定性测试结果!$X$5:$X$2318,$B957,常规版本稳定性测试结果!$D$5:$D$2318,汇总!$C957,常规版本稳定性测试结果!$E$5:$E$2318,"FBU")</f>
        <v>0</v>
      </c>
      <c r="I957" s="99">
        <f>COUNTIFS(常规版本稳定性测试结果!$X$5:$X$2318,汇总!$B957,常规版本稳定性测试结果!$X$5:$X$2318,$B957,常规版本稳定性测试结果!$D$5:$D$2318,汇总!$C957,常规版本稳定性测试结果!$E$5:$E$2318,"LinuxPC")</f>
        <v>0</v>
      </c>
      <c r="J957" s="99">
        <f>COUNTIFS(常规版本稳定性测试结果!$X$5:$X$2318,汇总!$B957,常规版本稳定性测试结果!$X$5:$X$2318,$B957,常规版本稳定性测试结果!$D$5:$D$2318,汇总!$C957,常规版本稳定性测试结果!$E$5:$E$2318,"Monkey")</f>
        <v>0</v>
      </c>
    </row>
    <row r="958" spans="2:10">
      <c r="B958" s="116">
        <v>43981</v>
      </c>
      <c r="C958" s="115" t="s">
        <v>101</v>
      </c>
      <c r="D958" s="97">
        <f>COUNTIFS(常规版本稳定性测试结果!$X$5:$X$2318,汇总!$B958,常规版本稳定性测试结果!$X$5:$X$2318,$B958,常规版本稳定性测试结果!$D$5:$D$2318,汇总!$C958)</f>
        <v>0</v>
      </c>
      <c r="E958" s="97">
        <f>COUNTIFS(常规版本稳定性测试结果!$X$5:$X$2318,汇总!$B958,常规版本稳定性测试结果!$X$5:$X$2318,$B958,常规版本稳定性测试结果!$D$5:$D$2318,汇总!$C958,常规版本稳定性测试结果!$AH$5:$AH$2318,"OK")</f>
        <v>0</v>
      </c>
      <c r="F958" s="98">
        <f>COUNTIFS(常规版本稳定性测试结果!$X$5:$X$2318,汇总!$B958,常规版本稳定性测试结果!$X$5:$X$2318,$B958,常规版本稳定性测试结果!$D$5:$D$2318,汇总!$C958,常规版本稳定性测试结果!$AH$5:$AH$2318,"NG")</f>
        <v>0</v>
      </c>
      <c r="G958" s="99">
        <f>COUNTIFS(常规版本稳定性测试结果!$X$5:$X$2318,汇总!$B958,常规版本稳定性测试结果!$X$5:$X$2318,$B958,常规版本稳定性测试结果!$D$5:$D$2318,汇总!$C958,常规版本稳定性测试结果!$E$5:$E$2318,"JV")</f>
        <v>0</v>
      </c>
      <c r="H958" s="99">
        <f>COUNTIFS(常规版本稳定性测试结果!$X$5:$X$2318,汇总!$B958,常规版本稳定性测试结果!$X$5:$X$2318,$B958,常规版本稳定性测试结果!$D$5:$D$2318,汇总!$C958,常规版本稳定性测试结果!$E$5:$E$2318,"FBU")</f>
        <v>0</v>
      </c>
      <c r="I958" s="99">
        <f>COUNTIFS(常规版本稳定性测试结果!$X$5:$X$2318,汇总!$B958,常规版本稳定性测试结果!$X$5:$X$2318,$B958,常规版本稳定性测试结果!$D$5:$D$2318,汇总!$C958,常规版本稳定性测试结果!$E$5:$E$2318,"LinuxPC")</f>
        <v>0</v>
      </c>
      <c r="J958" s="99">
        <f>COUNTIFS(常规版本稳定性测试结果!$X$5:$X$2318,汇总!$B958,常规版本稳定性测试结果!$X$5:$X$2318,$B958,常规版本稳定性测试结果!$D$5:$D$2318,汇总!$C958,常规版本稳定性测试结果!$E$5:$E$2318,"Monkey")</f>
        <v>0</v>
      </c>
    </row>
    <row r="959" spans="2:10">
      <c r="B959" s="116">
        <v>43981</v>
      </c>
      <c r="C959" s="115" t="s">
        <v>102</v>
      </c>
      <c r="D959" s="97">
        <f>COUNTIFS(常规版本稳定性测试结果!$X$5:$X$2318,汇总!$B959,常规版本稳定性测试结果!$X$5:$X$2318,$B959,常规版本稳定性测试结果!$D$5:$D$2318,汇总!$C959)</f>
        <v>0</v>
      </c>
      <c r="E959" s="97">
        <f>COUNTIFS(常规版本稳定性测试结果!$X$5:$X$2318,汇总!$B959,常规版本稳定性测试结果!$X$5:$X$2318,$B959,常规版本稳定性测试结果!$D$5:$D$2318,汇总!$C959,常规版本稳定性测试结果!$AH$5:$AH$2318,"OK")</f>
        <v>0</v>
      </c>
      <c r="F959" s="98">
        <f>COUNTIFS(常规版本稳定性测试结果!$X$5:$X$2318,汇总!$B959,常规版本稳定性测试结果!$X$5:$X$2318,$B959,常规版本稳定性测试结果!$D$5:$D$2318,汇总!$C959,常规版本稳定性测试结果!$AH$5:$AH$2318,"NG")</f>
        <v>0</v>
      </c>
      <c r="G959" s="99">
        <f>COUNTIFS(常规版本稳定性测试结果!$X$5:$X$2318,汇总!$B959,常规版本稳定性测试结果!$X$5:$X$2318,$B959,常规版本稳定性测试结果!$D$5:$D$2318,汇总!$C959,常规版本稳定性测试结果!$E$5:$E$2318,"JV")</f>
        <v>0</v>
      </c>
      <c r="H959" s="99">
        <f>COUNTIFS(常规版本稳定性测试结果!$X$5:$X$2318,汇总!$B959,常规版本稳定性测试结果!$X$5:$X$2318,$B959,常规版本稳定性测试结果!$D$5:$D$2318,汇总!$C959,常规版本稳定性测试结果!$E$5:$E$2318,"FBU")</f>
        <v>0</v>
      </c>
      <c r="I959" s="99">
        <f>COUNTIFS(常规版本稳定性测试结果!$X$5:$X$2318,汇总!$B959,常规版本稳定性测试结果!$X$5:$X$2318,$B959,常规版本稳定性测试结果!$D$5:$D$2318,汇总!$C959,常规版本稳定性测试结果!$E$5:$E$2318,"LinuxPC")</f>
        <v>0</v>
      </c>
      <c r="J959" s="99">
        <f>COUNTIFS(常规版本稳定性测试结果!$X$5:$X$2318,汇总!$B959,常规版本稳定性测试结果!$X$5:$X$2318,$B959,常规版本稳定性测试结果!$D$5:$D$2318,汇总!$C959,常规版本稳定性测试结果!$E$5:$E$2318,"Monkey")</f>
        <v>0</v>
      </c>
    </row>
    <row r="960" spans="2:10">
      <c r="B960" s="116">
        <v>43982</v>
      </c>
      <c r="C960" s="115" t="s">
        <v>101</v>
      </c>
      <c r="D960" s="97">
        <f>COUNTIFS(常规版本稳定性测试结果!$X$5:$X$2318,汇总!$B960,常规版本稳定性测试结果!$X$5:$X$2318,$B960,常规版本稳定性测试结果!$D$5:$D$2318,汇总!$C960)</f>
        <v>0</v>
      </c>
      <c r="E960" s="97">
        <f>COUNTIFS(常规版本稳定性测试结果!$X$5:$X$2318,汇总!$B960,常规版本稳定性测试结果!$X$5:$X$2318,$B960,常规版本稳定性测试结果!$D$5:$D$2318,汇总!$C960,常规版本稳定性测试结果!$AH$5:$AH$2318,"OK")</f>
        <v>0</v>
      </c>
      <c r="F960" s="98">
        <f>COUNTIFS(常规版本稳定性测试结果!$X$5:$X$2318,汇总!$B960,常规版本稳定性测试结果!$X$5:$X$2318,$B960,常规版本稳定性测试结果!$D$5:$D$2318,汇总!$C960,常规版本稳定性测试结果!$AH$5:$AH$2318,"NG")</f>
        <v>0</v>
      </c>
      <c r="G960" s="99">
        <f>COUNTIFS(常规版本稳定性测试结果!$X$5:$X$2318,汇总!$B960,常规版本稳定性测试结果!$X$5:$X$2318,$B960,常规版本稳定性测试结果!$D$5:$D$2318,汇总!$C960,常规版本稳定性测试结果!$E$5:$E$2318,"JV")</f>
        <v>0</v>
      </c>
      <c r="H960" s="99">
        <f>COUNTIFS(常规版本稳定性测试结果!$X$5:$X$2318,汇总!$B960,常规版本稳定性测试结果!$X$5:$X$2318,$B960,常规版本稳定性测试结果!$D$5:$D$2318,汇总!$C960,常规版本稳定性测试结果!$E$5:$E$2318,"FBU")</f>
        <v>0</v>
      </c>
      <c r="I960" s="99">
        <f>COUNTIFS(常规版本稳定性测试结果!$X$5:$X$2318,汇总!$B960,常规版本稳定性测试结果!$X$5:$X$2318,$B960,常规版本稳定性测试结果!$D$5:$D$2318,汇总!$C960,常规版本稳定性测试结果!$E$5:$E$2318,"LinuxPC")</f>
        <v>0</v>
      </c>
      <c r="J960" s="99">
        <f>COUNTIFS(常规版本稳定性测试结果!$X$5:$X$2318,汇总!$B960,常规版本稳定性测试结果!$X$5:$X$2318,$B960,常规版本稳定性测试结果!$D$5:$D$2318,汇总!$C960,常规版本稳定性测试结果!$E$5:$E$2318,"Monkey")</f>
        <v>0</v>
      </c>
    </row>
    <row r="961" spans="2:10">
      <c r="B961" s="116">
        <v>43982</v>
      </c>
      <c r="C961" s="115" t="s">
        <v>102</v>
      </c>
      <c r="D961" s="97">
        <f>COUNTIFS(常规版本稳定性测试结果!$X$5:$X$2318,汇总!$B961,常规版本稳定性测试结果!$X$5:$X$2318,$B961,常规版本稳定性测试结果!$D$5:$D$2318,汇总!$C961)</f>
        <v>0</v>
      </c>
      <c r="E961" s="97">
        <f>COUNTIFS(常规版本稳定性测试结果!$X$5:$X$2318,汇总!$B961,常规版本稳定性测试结果!$X$5:$X$2318,$B961,常规版本稳定性测试结果!$D$5:$D$2318,汇总!$C961,常规版本稳定性测试结果!$AH$5:$AH$2318,"OK")</f>
        <v>0</v>
      </c>
      <c r="F961" s="98">
        <f>COUNTIFS(常规版本稳定性测试结果!$X$5:$X$2318,汇总!$B961,常规版本稳定性测试结果!$X$5:$X$2318,$B961,常规版本稳定性测试结果!$D$5:$D$2318,汇总!$C961,常规版本稳定性测试结果!$AH$5:$AH$2318,"NG")</f>
        <v>0</v>
      </c>
      <c r="G961" s="99">
        <f>COUNTIFS(常规版本稳定性测试结果!$X$5:$X$2318,汇总!$B961,常规版本稳定性测试结果!$X$5:$X$2318,$B961,常规版本稳定性测试结果!$D$5:$D$2318,汇总!$C961,常规版本稳定性测试结果!$E$5:$E$2318,"JV")</f>
        <v>0</v>
      </c>
      <c r="H961" s="99">
        <f>COUNTIFS(常规版本稳定性测试结果!$X$5:$X$2318,汇总!$B961,常规版本稳定性测试结果!$X$5:$X$2318,$B961,常规版本稳定性测试结果!$D$5:$D$2318,汇总!$C961,常规版本稳定性测试结果!$E$5:$E$2318,"FBU")</f>
        <v>0</v>
      </c>
      <c r="I961" s="99">
        <f>COUNTIFS(常规版本稳定性测试结果!$X$5:$X$2318,汇总!$B961,常规版本稳定性测试结果!$X$5:$X$2318,$B961,常规版本稳定性测试结果!$D$5:$D$2318,汇总!$C961,常规版本稳定性测试结果!$E$5:$E$2318,"LinuxPC")</f>
        <v>0</v>
      </c>
      <c r="J961" s="99">
        <f>COUNTIFS(常规版本稳定性测试结果!$X$5:$X$2318,汇总!$B961,常规版本稳定性测试结果!$X$5:$X$2318,$B961,常规版本稳定性测试结果!$D$5:$D$2318,汇总!$C961,常规版本稳定性测试结果!$E$5:$E$2318,"Monkey")</f>
        <v>0</v>
      </c>
    </row>
    <row r="962" spans="2:10">
      <c r="B962" s="116">
        <v>43983</v>
      </c>
      <c r="C962" s="115" t="s">
        <v>101</v>
      </c>
      <c r="D962" s="97">
        <f>COUNTIFS(常规版本稳定性测试结果!$X$5:$X$2318,汇总!$B962,常规版本稳定性测试结果!$X$5:$X$2318,$B962,常规版本稳定性测试结果!$D$5:$D$2318,汇总!$C962)</f>
        <v>0</v>
      </c>
      <c r="E962" s="97">
        <f>COUNTIFS(常规版本稳定性测试结果!$X$5:$X$2318,汇总!$B962,常规版本稳定性测试结果!$X$5:$X$2318,$B962,常规版本稳定性测试结果!$D$5:$D$2318,汇总!$C962,常规版本稳定性测试结果!$AH$5:$AH$2318,"OK")</f>
        <v>0</v>
      </c>
      <c r="F962" s="98">
        <f>COUNTIFS(常规版本稳定性测试结果!$X$5:$X$2318,汇总!$B962,常规版本稳定性测试结果!$X$5:$X$2318,$B962,常规版本稳定性测试结果!$D$5:$D$2318,汇总!$C962,常规版本稳定性测试结果!$AH$5:$AH$2318,"NG")</f>
        <v>0</v>
      </c>
      <c r="G962" s="99">
        <f>COUNTIFS(常规版本稳定性测试结果!$X$5:$X$2318,汇总!$B962,常规版本稳定性测试结果!$X$5:$X$2318,$B962,常规版本稳定性测试结果!$D$5:$D$2318,汇总!$C962,常规版本稳定性测试结果!$E$5:$E$2318,"JV")</f>
        <v>0</v>
      </c>
      <c r="H962" s="99">
        <f>COUNTIFS(常规版本稳定性测试结果!$X$5:$X$2318,汇总!$B962,常规版本稳定性测试结果!$X$5:$X$2318,$B962,常规版本稳定性测试结果!$D$5:$D$2318,汇总!$C962,常规版本稳定性测试结果!$E$5:$E$2318,"FBU")</f>
        <v>0</v>
      </c>
      <c r="I962" s="99">
        <f>COUNTIFS(常规版本稳定性测试结果!$X$5:$X$2318,汇总!$B962,常规版本稳定性测试结果!$X$5:$X$2318,$B962,常规版本稳定性测试结果!$D$5:$D$2318,汇总!$C962,常规版本稳定性测试结果!$E$5:$E$2318,"LinuxPC")</f>
        <v>0</v>
      </c>
      <c r="J962" s="99">
        <f>COUNTIFS(常规版本稳定性测试结果!$X$5:$X$2318,汇总!$B962,常规版本稳定性测试结果!$X$5:$X$2318,$B962,常规版本稳定性测试结果!$D$5:$D$2318,汇总!$C962,常规版本稳定性测试结果!$E$5:$E$2318,"Monkey")</f>
        <v>0</v>
      </c>
    </row>
    <row r="963" spans="2:10">
      <c r="B963" s="116">
        <v>43983</v>
      </c>
      <c r="C963" s="115" t="s">
        <v>102</v>
      </c>
      <c r="D963" s="97">
        <f>COUNTIFS(常规版本稳定性测试结果!$X$5:$X$2318,汇总!$B963,常规版本稳定性测试结果!$X$5:$X$2318,$B963,常规版本稳定性测试结果!$D$5:$D$2318,汇总!$C963)</f>
        <v>0</v>
      </c>
      <c r="E963" s="97">
        <f>COUNTIFS(常规版本稳定性测试结果!$X$5:$X$2318,汇总!$B963,常规版本稳定性测试结果!$X$5:$X$2318,$B963,常规版本稳定性测试结果!$D$5:$D$2318,汇总!$C963,常规版本稳定性测试结果!$AH$5:$AH$2318,"OK")</f>
        <v>0</v>
      </c>
      <c r="F963" s="98">
        <f>COUNTIFS(常规版本稳定性测试结果!$X$5:$X$2318,汇总!$B963,常规版本稳定性测试结果!$X$5:$X$2318,$B963,常规版本稳定性测试结果!$D$5:$D$2318,汇总!$C963,常规版本稳定性测试结果!$AH$5:$AH$2318,"NG")</f>
        <v>0</v>
      </c>
      <c r="G963" s="99">
        <f>COUNTIFS(常规版本稳定性测试结果!$X$5:$X$2318,汇总!$B963,常规版本稳定性测试结果!$X$5:$X$2318,$B963,常规版本稳定性测试结果!$D$5:$D$2318,汇总!$C963,常规版本稳定性测试结果!$E$5:$E$2318,"JV")</f>
        <v>0</v>
      </c>
      <c r="H963" s="99">
        <f>COUNTIFS(常规版本稳定性测试结果!$X$5:$X$2318,汇总!$B963,常规版本稳定性测试结果!$X$5:$X$2318,$B963,常规版本稳定性测试结果!$D$5:$D$2318,汇总!$C963,常规版本稳定性测试结果!$E$5:$E$2318,"FBU")</f>
        <v>0</v>
      </c>
      <c r="I963" s="99">
        <f>COUNTIFS(常规版本稳定性测试结果!$X$5:$X$2318,汇总!$B963,常规版本稳定性测试结果!$X$5:$X$2318,$B963,常规版本稳定性测试结果!$D$5:$D$2318,汇总!$C963,常规版本稳定性测试结果!$E$5:$E$2318,"LinuxPC")</f>
        <v>0</v>
      </c>
      <c r="J963" s="99">
        <f>COUNTIFS(常规版本稳定性测试结果!$X$5:$X$2318,汇总!$B963,常规版本稳定性测试结果!$X$5:$X$2318,$B963,常规版本稳定性测试结果!$D$5:$D$2318,汇总!$C963,常规版本稳定性测试结果!$E$5:$E$2318,"Monkey")</f>
        <v>0</v>
      </c>
    </row>
    <row r="964" spans="2:10">
      <c r="B964" s="116">
        <v>43984</v>
      </c>
      <c r="C964" s="115" t="s">
        <v>101</v>
      </c>
      <c r="D964" s="97">
        <f>COUNTIFS(常规版本稳定性测试结果!$X$5:$X$2318,汇总!$B964,常规版本稳定性测试结果!$X$5:$X$2318,$B964,常规版本稳定性测试结果!$D$5:$D$2318,汇总!$C964)</f>
        <v>0</v>
      </c>
      <c r="E964" s="97">
        <f>COUNTIFS(常规版本稳定性测试结果!$X$5:$X$2318,汇总!$B964,常规版本稳定性测试结果!$X$5:$X$2318,$B964,常规版本稳定性测试结果!$D$5:$D$2318,汇总!$C964,常规版本稳定性测试结果!$AH$5:$AH$2318,"OK")</f>
        <v>0</v>
      </c>
      <c r="F964" s="98">
        <f>COUNTIFS(常规版本稳定性测试结果!$X$5:$X$2318,汇总!$B964,常规版本稳定性测试结果!$X$5:$X$2318,$B964,常规版本稳定性测试结果!$D$5:$D$2318,汇总!$C964,常规版本稳定性测试结果!$AH$5:$AH$2318,"NG")</f>
        <v>0</v>
      </c>
      <c r="G964" s="99">
        <f>COUNTIFS(常规版本稳定性测试结果!$X$5:$X$2318,汇总!$B964,常规版本稳定性测试结果!$X$5:$X$2318,$B964,常规版本稳定性测试结果!$D$5:$D$2318,汇总!$C964,常规版本稳定性测试结果!$E$5:$E$2318,"JV")</f>
        <v>0</v>
      </c>
      <c r="H964" s="99">
        <f>COUNTIFS(常规版本稳定性测试结果!$X$5:$X$2318,汇总!$B964,常规版本稳定性测试结果!$X$5:$X$2318,$B964,常规版本稳定性测试结果!$D$5:$D$2318,汇总!$C964,常规版本稳定性测试结果!$E$5:$E$2318,"FBU")</f>
        <v>0</v>
      </c>
      <c r="I964" s="99">
        <f>COUNTIFS(常规版本稳定性测试结果!$X$5:$X$2318,汇总!$B964,常规版本稳定性测试结果!$X$5:$X$2318,$B964,常规版本稳定性测试结果!$D$5:$D$2318,汇总!$C964,常规版本稳定性测试结果!$E$5:$E$2318,"LinuxPC")</f>
        <v>0</v>
      </c>
      <c r="J964" s="99">
        <f>COUNTIFS(常规版本稳定性测试结果!$X$5:$X$2318,汇总!$B964,常规版本稳定性测试结果!$X$5:$X$2318,$B964,常规版本稳定性测试结果!$D$5:$D$2318,汇总!$C964,常规版本稳定性测试结果!$E$5:$E$2318,"Monkey")</f>
        <v>0</v>
      </c>
    </row>
    <row r="965" spans="2:10">
      <c r="B965" s="116">
        <v>43984</v>
      </c>
      <c r="C965" s="115" t="s">
        <v>102</v>
      </c>
      <c r="D965" s="97">
        <f>COUNTIFS(常规版本稳定性测试结果!$X$5:$X$2318,汇总!$B965,常规版本稳定性测试结果!$X$5:$X$2318,$B965,常规版本稳定性测试结果!$D$5:$D$2318,汇总!$C965)</f>
        <v>0</v>
      </c>
      <c r="E965" s="97">
        <f>COUNTIFS(常规版本稳定性测试结果!$X$5:$X$2318,汇总!$B965,常规版本稳定性测试结果!$X$5:$X$2318,$B965,常规版本稳定性测试结果!$D$5:$D$2318,汇总!$C965,常规版本稳定性测试结果!$AH$5:$AH$2318,"OK")</f>
        <v>0</v>
      </c>
      <c r="F965" s="98">
        <f>COUNTIFS(常规版本稳定性测试结果!$X$5:$X$2318,汇总!$B965,常规版本稳定性测试结果!$X$5:$X$2318,$B965,常规版本稳定性测试结果!$D$5:$D$2318,汇总!$C965,常规版本稳定性测试结果!$AH$5:$AH$2318,"NG")</f>
        <v>0</v>
      </c>
      <c r="G965" s="99">
        <f>COUNTIFS(常规版本稳定性测试结果!$X$5:$X$2318,汇总!$B965,常规版本稳定性测试结果!$X$5:$X$2318,$B965,常规版本稳定性测试结果!$D$5:$D$2318,汇总!$C965,常规版本稳定性测试结果!$E$5:$E$2318,"JV")</f>
        <v>0</v>
      </c>
      <c r="H965" s="99">
        <f>COUNTIFS(常规版本稳定性测试结果!$X$5:$X$2318,汇总!$B965,常规版本稳定性测试结果!$X$5:$X$2318,$B965,常规版本稳定性测试结果!$D$5:$D$2318,汇总!$C965,常规版本稳定性测试结果!$E$5:$E$2318,"FBU")</f>
        <v>0</v>
      </c>
      <c r="I965" s="99">
        <f>COUNTIFS(常规版本稳定性测试结果!$X$5:$X$2318,汇总!$B965,常规版本稳定性测试结果!$X$5:$X$2318,$B965,常规版本稳定性测试结果!$D$5:$D$2318,汇总!$C965,常规版本稳定性测试结果!$E$5:$E$2318,"LinuxPC")</f>
        <v>0</v>
      </c>
      <c r="J965" s="99">
        <f>COUNTIFS(常规版本稳定性测试结果!$X$5:$X$2318,汇总!$B965,常规版本稳定性测试结果!$X$5:$X$2318,$B965,常规版本稳定性测试结果!$D$5:$D$2318,汇总!$C965,常规版本稳定性测试结果!$E$5:$E$2318,"Monkey")</f>
        <v>0</v>
      </c>
    </row>
    <row r="966" spans="2:10">
      <c r="B966" s="116">
        <v>43985</v>
      </c>
      <c r="C966" s="115" t="s">
        <v>101</v>
      </c>
      <c r="D966" s="97">
        <f>COUNTIFS(常规版本稳定性测试结果!$X$5:$X$2318,汇总!$B966,常规版本稳定性测试结果!$X$5:$X$2318,$B966,常规版本稳定性测试结果!$D$5:$D$2318,汇总!$C966)</f>
        <v>0</v>
      </c>
      <c r="E966" s="97">
        <f>COUNTIFS(常规版本稳定性测试结果!$X$5:$X$2318,汇总!$B966,常规版本稳定性测试结果!$X$5:$X$2318,$B966,常规版本稳定性测试结果!$D$5:$D$2318,汇总!$C966,常规版本稳定性测试结果!$AH$5:$AH$2318,"OK")</f>
        <v>0</v>
      </c>
      <c r="F966" s="98">
        <f>COUNTIFS(常规版本稳定性测试结果!$X$5:$X$2318,汇总!$B966,常规版本稳定性测试结果!$X$5:$X$2318,$B966,常规版本稳定性测试结果!$D$5:$D$2318,汇总!$C966,常规版本稳定性测试结果!$AH$5:$AH$2318,"NG")</f>
        <v>0</v>
      </c>
      <c r="G966" s="99">
        <f>COUNTIFS(常规版本稳定性测试结果!$X$5:$X$2318,汇总!$B966,常规版本稳定性测试结果!$X$5:$X$2318,$B966,常规版本稳定性测试结果!$D$5:$D$2318,汇总!$C966,常规版本稳定性测试结果!$E$5:$E$2318,"JV")</f>
        <v>0</v>
      </c>
      <c r="H966" s="99">
        <f>COUNTIFS(常规版本稳定性测试结果!$X$5:$X$2318,汇总!$B966,常规版本稳定性测试结果!$X$5:$X$2318,$B966,常规版本稳定性测试结果!$D$5:$D$2318,汇总!$C966,常规版本稳定性测试结果!$E$5:$E$2318,"FBU")</f>
        <v>0</v>
      </c>
      <c r="I966" s="99">
        <f>COUNTIFS(常规版本稳定性测试结果!$X$5:$X$2318,汇总!$B966,常规版本稳定性测试结果!$X$5:$X$2318,$B966,常规版本稳定性测试结果!$D$5:$D$2318,汇总!$C966,常规版本稳定性测试结果!$E$5:$E$2318,"LinuxPC")</f>
        <v>0</v>
      </c>
      <c r="J966" s="99">
        <f>COUNTIFS(常规版本稳定性测试结果!$X$5:$X$2318,汇总!$B966,常规版本稳定性测试结果!$X$5:$X$2318,$B966,常规版本稳定性测试结果!$D$5:$D$2318,汇总!$C966,常规版本稳定性测试结果!$E$5:$E$2318,"Monkey")</f>
        <v>0</v>
      </c>
    </row>
    <row r="967" spans="2:10">
      <c r="B967" s="116">
        <v>43985</v>
      </c>
      <c r="C967" s="115" t="s">
        <v>102</v>
      </c>
      <c r="D967" s="97">
        <f>COUNTIFS(常规版本稳定性测试结果!$X$5:$X$2318,汇总!$B967,常规版本稳定性测试结果!$X$5:$X$2318,$B967,常规版本稳定性测试结果!$D$5:$D$2318,汇总!$C967)</f>
        <v>0</v>
      </c>
      <c r="E967" s="97">
        <f>COUNTIFS(常规版本稳定性测试结果!$X$5:$X$2318,汇总!$B967,常规版本稳定性测试结果!$X$5:$X$2318,$B967,常规版本稳定性测试结果!$D$5:$D$2318,汇总!$C967,常规版本稳定性测试结果!$AH$5:$AH$2318,"OK")</f>
        <v>0</v>
      </c>
      <c r="F967" s="98">
        <f>COUNTIFS(常规版本稳定性测试结果!$X$5:$X$2318,汇总!$B967,常规版本稳定性测试结果!$X$5:$X$2318,$B967,常规版本稳定性测试结果!$D$5:$D$2318,汇总!$C967,常规版本稳定性测试结果!$AH$5:$AH$2318,"NG")</f>
        <v>0</v>
      </c>
      <c r="G967" s="99">
        <f>COUNTIFS(常规版本稳定性测试结果!$X$5:$X$2318,汇总!$B967,常规版本稳定性测试结果!$X$5:$X$2318,$B967,常规版本稳定性测试结果!$D$5:$D$2318,汇总!$C967,常规版本稳定性测试结果!$E$5:$E$2318,"JV")</f>
        <v>0</v>
      </c>
      <c r="H967" s="99">
        <f>COUNTIFS(常规版本稳定性测试结果!$X$5:$X$2318,汇总!$B967,常规版本稳定性测试结果!$X$5:$X$2318,$B967,常规版本稳定性测试结果!$D$5:$D$2318,汇总!$C967,常规版本稳定性测试结果!$E$5:$E$2318,"FBU")</f>
        <v>0</v>
      </c>
      <c r="I967" s="99">
        <f>COUNTIFS(常规版本稳定性测试结果!$X$5:$X$2318,汇总!$B967,常规版本稳定性测试结果!$X$5:$X$2318,$B967,常规版本稳定性测试结果!$D$5:$D$2318,汇总!$C967,常规版本稳定性测试结果!$E$5:$E$2318,"LinuxPC")</f>
        <v>0</v>
      </c>
      <c r="J967" s="99">
        <f>COUNTIFS(常规版本稳定性测试结果!$X$5:$X$2318,汇总!$B967,常规版本稳定性测试结果!$X$5:$X$2318,$B967,常规版本稳定性测试结果!$D$5:$D$2318,汇总!$C967,常规版本稳定性测试结果!$E$5:$E$2318,"Monkey")</f>
        <v>0</v>
      </c>
    </row>
    <row r="968" spans="2:10">
      <c r="B968" s="116">
        <v>43986</v>
      </c>
      <c r="C968" s="115" t="s">
        <v>101</v>
      </c>
      <c r="D968" s="97">
        <f>COUNTIFS(常规版本稳定性测试结果!$X$5:$X$2318,汇总!$B968,常规版本稳定性测试结果!$X$5:$X$2318,$B968,常规版本稳定性测试结果!$D$5:$D$2318,汇总!$C968)</f>
        <v>0</v>
      </c>
      <c r="E968" s="97">
        <f>COUNTIFS(常规版本稳定性测试结果!$X$5:$X$2318,汇总!$B968,常规版本稳定性测试结果!$X$5:$X$2318,$B968,常规版本稳定性测试结果!$D$5:$D$2318,汇总!$C968,常规版本稳定性测试结果!$AH$5:$AH$2318,"OK")</f>
        <v>0</v>
      </c>
      <c r="F968" s="98">
        <f>COUNTIFS(常规版本稳定性测试结果!$X$5:$X$2318,汇总!$B968,常规版本稳定性测试结果!$X$5:$X$2318,$B968,常规版本稳定性测试结果!$D$5:$D$2318,汇总!$C968,常规版本稳定性测试结果!$AH$5:$AH$2318,"NG")</f>
        <v>0</v>
      </c>
      <c r="G968" s="99">
        <f>COUNTIFS(常规版本稳定性测试结果!$X$5:$X$2318,汇总!$B968,常规版本稳定性测试结果!$X$5:$X$2318,$B968,常规版本稳定性测试结果!$D$5:$D$2318,汇总!$C968,常规版本稳定性测试结果!$E$5:$E$2318,"JV")</f>
        <v>0</v>
      </c>
      <c r="H968" s="99">
        <f>COUNTIFS(常规版本稳定性测试结果!$X$5:$X$2318,汇总!$B968,常规版本稳定性测试结果!$X$5:$X$2318,$B968,常规版本稳定性测试结果!$D$5:$D$2318,汇总!$C968,常规版本稳定性测试结果!$E$5:$E$2318,"FBU")</f>
        <v>0</v>
      </c>
      <c r="I968" s="99">
        <f>COUNTIFS(常规版本稳定性测试结果!$X$5:$X$2318,汇总!$B968,常规版本稳定性测试结果!$X$5:$X$2318,$B968,常规版本稳定性测试结果!$D$5:$D$2318,汇总!$C968,常规版本稳定性测试结果!$E$5:$E$2318,"LinuxPC")</f>
        <v>0</v>
      </c>
      <c r="J968" s="99">
        <f>COUNTIFS(常规版本稳定性测试结果!$X$5:$X$2318,汇总!$B968,常规版本稳定性测试结果!$X$5:$X$2318,$B968,常规版本稳定性测试结果!$D$5:$D$2318,汇总!$C968,常规版本稳定性测试结果!$E$5:$E$2318,"Monkey")</f>
        <v>0</v>
      </c>
    </row>
    <row r="969" spans="2:10">
      <c r="B969" s="116">
        <v>43986</v>
      </c>
      <c r="C969" s="115" t="s">
        <v>102</v>
      </c>
      <c r="D969" s="97">
        <f>COUNTIFS(常规版本稳定性测试结果!$X$5:$X$2318,汇总!$B969,常规版本稳定性测试结果!$X$5:$X$2318,$B969,常规版本稳定性测试结果!$D$5:$D$2318,汇总!$C969)</f>
        <v>0</v>
      </c>
      <c r="E969" s="97">
        <f>COUNTIFS(常规版本稳定性测试结果!$X$5:$X$2318,汇总!$B969,常规版本稳定性测试结果!$X$5:$X$2318,$B969,常规版本稳定性测试结果!$D$5:$D$2318,汇总!$C969,常规版本稳定性测试结果!$AH$5:$AH$2318,"OK")</f>
        <v>0</v>
      </c>
      <c r="F969" s="98">
        <f>COUNTIFS(常规版本稳定性测试结果!$X$5:$X$2318,汇总!$B969,常规版本稳定性测试结果!$X$5:$X$2318,$B969,常规版本稳定性测试结果!$D$5:$D$2318,汇总!$C969,常规版本稳定性测试结果!$AH$5:$AH$2318,"NG")</f>
        <v>0</v>
      </c>
      <c r="G969" s="99">
        <f>COUNTIFS(常规版本稳定性测试结果!$X$5:$X$2318,汇总!$B969,常规版本稳定性测试结果!$X$5:$X$2318,$B969,常规版本稳定性测试结果!$D$5:$D$2318,汇总!$C969,常规版本稳定性测试结果!$E$5:$E$2318,"JV")</f>
        <v>0</v>
      </c>
      <c r="H969" s="99">
        <f>COUNTIFS(常规版本稳定性测试结果!$X$5:$X$2318,汇总!$B969,常规版本稳定性测试结果!$X$5:$X$2318,$B969,常规版本稳定性测试结果!$D$5:$D$2318,汇总!$C969,常规版本稳定性测试结果!$E$5:$E$2318,"FBU")</f>
        <v>0</v>
      </c>
      <c r="I969" s="99">
        <f>COUNTIFS(常规版本稳定性测试结果!$X$5:$X$2318,汇总!$B969,常规版本稳定性测试结果!$X$5:$X$2318,$B969,常规版本稳定性测试结果!$D$5:$D$2318,汇总!$C969,常规版本稳定性测试结果!$E$5:$E$2318,"LinuxPC")</f>
        <v>0</v>
      </c>
      <c r="J969" s="99">
        <f>COUNTIFS(常规版本稳定性测试结果!$X$5:$X$2318,汇总!$B969,常规版本稳定性测试结果!$X$5:$X$2318,$B969,常规版本稳定性测试结果!$D$5:$D$2318,汇总!$C969,常规版本稳定性测试结果!$E$5:$E$2318,"Monkey")</f>
        <v>0</v>
      </c>
    </row>
    <row r="970" spans="2:10">
      <c r="B970" s="116">
        <v>43987</v>
      </c>
      <c r="C970" s="115" t="s">
        <v>101</v>
      </c>
      <c r="D970" s="97">
        <f>COUNTIFS(常规版本稳定性测试结果!$X$5:$X$2318,汇总!$B970,常规版本稳定性测试结果!$X$5:$X$2318,$B970,常规版本稳定性测试结果!$D$5:$D$2318,汇总!$C970)</f>
        <v>0</v>
      </c>
      <c r="E970" s="97">
        <f>COUNTIFS(常规版本稳定性测试结果!$X$5:$X$2318,汇总!$B970,常规版本稳定性测试结果!$X$5:$X$2318,$B970,常规版本稳定性测试结果!$D$5:$D$2318,汇总!$C970,常规版本稳定性测试结果!$AH$5:$AH$2318,"OK")</f>
        <v>0</v>
      </c>
      <c r="F970" s="98">
        <f>COUNTIFS(常规版本稳定性测试结果!$X$5:$X$2318,汇总!$B970,常规版本稳定性测试结果!$X$5:$X$2318,$B970,常规版本稳定性测试结果!$D$5:$D$2318,汇总!$C970,常规版本稳定性测试结果!$AH$5:$AH$2318,"NG")</f>
        <v>0</v>
      </c>
      <c r="G970" s="99">
        <f>COUNTIFS(常规版本稳定性测试结果!$X$5:$X$2318,汇总!$B970,常规版本稳定性测试结果!$X$5:$X$2318,$B970,常规版本稳定性测试结果!$D$5:$D$2318,汇总!$C970,常规版本稳定性测试结果!$E$5:$E$2318,"JV")</f>
        <v>0</v>
      </c>
      <c r="H970" s="99">
        <f>COUNTIFS(常规版本稳定性测试结果!$X$5:$X$2318,汇总!$B970,常规版本稳定性测试结果!$X$5:$X$2318,$B970,常规版本稳定性测试结果!$D$5:$D$2318,汇总!$C970,常规版本稳定性测试结果!$E$5:$E$2318,"FBU")</f>
        <v>0</v>
      </c>
      <c r="I970" s="99">
        <f>COUNTIFS(常规版本稳定性测试结果!$X$5:$X$2318,汇总!$B970,常规版本稳定性测试结果!$X$5:$X$2318,$B970,常规版本稳定性测试结果!$D$5:$D$2318,汇总!$C970,常规版本稳定性测试结果!$E$5:$E$2318,"LinuxPC")</f>
        <v>0</v>
      </c>
      <c r="J970" s="99">
        <f>COUNTIFS(常规版本稳定性测试结果!$X$5:$X$2318,汇总!$B970,常规版本稳定性测试结果!$X$5:$X$2318,$B970,常规版本稳定性测试结果!$D$5:$D$2318,汇总!$C970,常规版本稳定性测试结果!$E$5:$E$2318,"Monkey")</f>
        <v>0</v>
      </c>
    </row>
    <row r="971" spans="2:10">
      <c r="B971" s="116">
        <v>43987</v>
      </c>
      <c r="C971" s="115" t="s">
        <v>102</v>
      </c>
      <c r="D971" s="97">
        <f>COUNTIFS(常规版本稳定性测试结果!$X$5:$X$2318,汇总!$B971,常规版本稳定性测试结果!$X$5:$X$2318,$B971,常规版本稳定性测试结果!$D$5:$D$2318,汇总!$C971)</f>
        <v>0</v>
      </c>
      <c r="E971" s="97">
        <f>COUNTIFS(常规版本稳定性测试结果!$X$5:$X$2318,汇总!$B971,常规版本稳定性测试结果!$X$5:$X$2318,$B971,常规版本稳定性测试结果!$D$5:$D$2318,汇总!$C971,常规版本稳定性测试结果!$AH$5:$AH$2318,"OK")</f>
        <v>0</v>
      </c>
      <c r="F971" s="98">
        <f>COUNTIFS(常规版本稳定性测试结果!$X$5:$X$2318,汇总!$B971,常规版本稳定性测试结果!$X$5:$X$2318,$B971,常规版本稳定性测试结果!$D$5:$D$2318,汇总!$C971,常规版本稳定性测试结果!$AH$5:$AH$2318,"NG")</f>
        <v>0</v>
      </c>
      <c r="G971" s="99">
        <f>COUNTIFS(常规版本稳定性测试结果!$X$5:$X$2318,汇总!$B971,常规版本稳定性测试结果!$X$5:$X$2318,$B971,常规版本稳定性测试结果!$D$5:$D$2318,汇总!$C971,常规版本稳定性测试结果!$E$5:$E$2318,"JV")</f>
        <v>0</v>
      </c>
      <c r="H971" s="99">
        <f>COUNTIFS(常规版本稳定性测试结果!$X$5:$X$2318,汇总!$B971,常规版本稳定性测试结果!$X$5:$X$2318,$B971,常规版本稳定性测试结果!$D$5:$D$2318,汇总!$C971,常规版本稳定性测试结果!$E$5:$E$2318,"FBU")</f>
        <v>0</v>
      </c>
      <c r="I971" s="99">
        <f>COUNTIFS(常规版本稳定性测试结果!$X$5:$X$2318,汇总!$B971,常规版本稳定性测试结果!$X$5:$X$2318,$B971,常规版本稳定性测试结果!$D$5:$D$2318,汇总!$C971,常规版本稳定性测试结果!$E$5:$E$2318,"LinuxPC")</f>
        <v>0</v>
      </c>
      <c r="J971" s="99">
        <f>COUNTIFS(常规版本稳定性测试结果!$X$5:$X$2318,汇总!$B971,常规版本稳定性测试结果!$X$5:$X$2318,$B971,常规版本稳定性测试结果!$D$5:$D$2318,汇总!$C971,常规版本稳定性测试结果!$E$5:$E$2318,"Monkey")</f>
        <v>0</v>
      </c>
    </row>
    <row r="972" spans="2:10">
      <c r="B972" s="116">
        <v>43988</v>
      </c>
      <c r="C972" s="115" t="s">
        <v>101</v>
      </c>
      <c r="D972" s="97">
        <f>COUNTIFS(常规版本稳定性测试结果!$X$5:$X$2318,汇总!$B972,常规版本稳定性测试结果!$X$5:$X$2318,$B972,常规版本稳定性测试结果!$D$5:$D$2318,汇总!$C972)</f>
        <v>0</v>
      </c>
      <c r="E972" s="97">
        <f>COUNTIFS(常规版本稳定性测试结果!$X$5:$X$2318,汇总!$B972,常规版本稳定性测试结果!$X$5:$X$2318,$B972,常规版本稳定性测试结果!$D$5:$D$2318,汇总!$C972,常规版本稳定性测试结果!$AH$5:$AH$2318,"OK")</f>
        <v>0</v>
      </c>
      <c r="F972" s="98">
        <f>COUNTIFS(常规版本稳定性测试结果!$X$5:$X$2318,汇总!$B972,常规版本稳定性测试结果!$X$5:$X$2318,$B972,常规版本稳定性测试结果!$D$5:$D$2318,汇总!$C972,常规版本稳定性测试结果!$AH$5:$AH$2318,"NG")</f>
        <v>0</v>
      </c>
      <c r="G972" s="99">
        <f>COUNTIFS(常规版本稳定性测试结果!$X$5:$X$2318,汇总!$B972,常规版本稳定性测试结果!$X$5:$X$2318,$B972,常规版本稳定性测试结果!$D$5:$D$2318,汇总!$C972,常规版本稳定性测试结果!$E$5:$E$2318,"JV")</f>
        <v>0</v>
      </c>
      <c r="H972" s="99">
        <f>COUNTIFS(常规版本稳定性测试结果!$X$5:$X$2318,汇总!$B972,常规版本稳定性测试结果!$X$5:$X$2318,$B972,常规版本稳定性测试结果!$D$5:$D$2318,汇总!$C972,常规版本稳定性测试结果!$E$5:$E$2318,"FBU")</f>
        <v>0</v>
      </c>
      <c r="I972" s="99">
        <f>COUNTIFS(常规版本稳定性测试结果!$X$5:$X$2318,汇总!$B972,常规版本稳定性测试结果!$X$5:$X$2318,$B972,常规版本稳定性测试结果!$D$5:$D$2318,汇总!$C972,常规版本稳定性测试结果!$E$5:$E$2318,"LinuxPC")</f>
        <v>0</v>
      </c>
      <c r="J972" s="99">
        <f>COUNTIFS(常规版本稳定性测试结果!$X$5:$X$2318,汇总!$B972,常规版本稳定性测试结果!$X$5:$X$2318,$B972,常规版本稳定性测试结果!$D$5:$D$2318,汇总!$C972,常规版本稳定性测试结果!$E$5:$E$2318,"Monkey")</f>
        <v>0</v>
      </c>
    </row>
    <row r="973" spans="2:10">
      <c r="B973" s="116">
        <v>43988</v>
      </c>
      <c r="C973" s="115" t="s">
        <v>102</v>
      </c>
      <c r="D973" s="97">
        <f>COUNTIFS(常规版本稳定性测试结果!$X$5:$X$2318,汇总!$B973,常规版本稳定性测试结果!$X$5:$X$2318,$B973,常规版本稳定性测试结果!$D$5:$D$2318,汇总!$C973)</f>
        <v>0</v>
      </c>
      <c r="E973" s="97">
        <f>COUNTIFS(常规版本稳定性测试结果!$X$5:$X$2318,汇总!$B973,常规版本稳定性测试结果!$X$5:$X$2318,$B973,常规版本稳定性测试结果!$D$5:$D$2318,汇总!$C973,常规版本稳定性测试结果!$AH$5:$AH$2318,"OK")</f>
        <v>0</v>
      </c>
      <c r="F973" s="98">
        <f>COUNTIFS(常规版本稳定性测试结果!$X$5:$X$2318,汇总!$B973,常规版本稳定性测试结果!$X$5:$X$2318,$B973,常规版本稳定性测试结果!$D$5:$D$2318,汇总!$C973,常规版本稳定性测试结果!$AH$5:$AH$2318,"NG")</f>
        <v>0</v>
      </c>
      <c r="G973" s="99">
        <f>COUNTIFS(常规版本稳定性测试结果!$X$5:$X$2318,汇总!$B973,常规版本稳定性测试结果!$X$5:$X$2318,$B973,常规版本稳定性测试结果!$D$5:$D$2318,汇总!$C973,常规版本稳定性测试结果!$E$5:$E$2318,"JV")</f>
        <v>0</v>
      </c>
      <c r="H973" s="99">
        <f>COUNTIFS(常规版本稳定性测试结果!$X$5:$X$2318,汇总!$B973,常规版本稳定性测试结果!$X$5:$X$2318,$B973,常规版本稳定性测试结果!$D$5:$D$2318,汇总!$C973,常规版本稳定性测试结果!$E$5:$E$2318,"FBU")</f>
        <v>0</v>
      </c>
      <c r="I973" s="99">
        <f>COUNTIFS(常规版本稳定性测试结果!$X$5:$X$2318,汇总!$B973,常规版本稳定性测试结果!$X$5:$X$2318,$B973,常规版本稳定性测试结果!$D$5:$D$2318,汇总!$C973,常规版本稳定性测试结果!$E$5:$E$2318,"LinuxPC")</f>
        <v>0</v>
      </c>
      <c r="J973" s="99">
        <f>COUNTIFS(常规版本稳定性测试结果!$X$5:$X$2318,汇总!$B973,常规版本稳定性测试结果!$X$5:$X$2318,$B973,常规版本稳定性测试结果!$D$5:$D$2318,汇总!$C973,常规版本稳定性测试结果!$E$5:$E$2318,"Monkey")</f>
        <v>0</v>
      </c>
    </row>
    <row r="974" spans="2:10">
      <c r="B974" s="116">
        <v>43989</v>
      </c>
      <c r="C974" s="115" t="s">
        <v>101</v>
      </c>
      <c r="D974" s="97">
        <f>COUNTIFS(常规版本稳定性测试结果!$X$5:$X$2318,汇总!$B974,常规版本稳定性测试结果!$X$5:$X$2318,$B974,常规版本稳定性测试结果!$D$5:$D$2318,汇总!$C974)</f>
        <v>0</v>
      </c>
      <c r="E974" s="97">
        <f>COUNTIFS(常规版本稳定性测试结果!$X$5:$X$2318,汇总!$B974,常规版本稳定性测试结果!$X$5:$X$2318,$B974,常规版本稳定性测试结果!$D$5:$D$2318,汇总!$C974,常规版本稳定性测试结果!$AH$5:$AH$2318,"OK")</f>
        <v>0</v>
      </c>
      <c r="F974" s="98">
        <f>COUNTIFS(常规版本稳定性测试结果!$X$5:$X$2318,汇总!$B974,常规版本稳定性测试结果!$X$5:$X$2318,$B974,常规版本稳定性测试结果!$D$5:$D$2318,汇总!$C974,常规版本稳定性测试结果!$AH$5:$AH$2318,"NG")</f>
        <v>0</v>
      </c>
      <c r="G974" s="99">
        <f>COUNTIFS(常规版本稳定性测试结果!$X$5:$X$2318,汇总!$B974,常规版本稳定性测试结果!$X$5:$X$2318,$B974,常规版本稳定性测试结果!$D$5:$D$2318,汇总!$C974,常规版本稳定性测试结果!$E$5:$E$2318,"JV")</f>
        <v>0</v>
      </c>
      <c r="H974" s="99">
        <f>COUNTIFS(常规版本稳定性测试结果!$X$5:$X$2318,汇总!$B974,常规版本稳定性测试结果!$X$5:$X$2318,$B974,常规版本稳定性测试结果!$D$5:$D$2318,汇总!$C974,常规版本稳定性测试结果!$E$5:$E$2318,"FBU")</f>
        <v>0</v>
      </c>
      <c r="I974" s="99">
        <f>COUNTIFS(常规版本稳定性测试结果!$X$5:$X$2318,汇总!$B974,常规版本稳定性测试结果!$X$5:$X$2318,$B974,常规版本稳定性测试结果!$D$5:$D$2318,汇总!$C974,常规版本稳定性测试结果!$E$5:$E$2318,"LinuxPC")</f>
        <v>0</v>
      </c>
      <c r="J974" s="99">
        <f>COUNTIFS(常规版本稳定性测试结果!$X$5:$X$2318,汇总!$B974,常规版本稳定性测试结果!$X$5:$X$2318,$B974,常规版本稳定性测试结果!$D$5:$D$2318,汇总!$C974,常规版本稳定性测试结果!$E$5:$E$2318,"Monkey")</f>
        <v>0</v>
      </c>
    </row>
    <row r="975" spans="2:10">
      <c r="B975" s="116">
        <v>43989</v>
      </c>
      <c r="C975" s="115" t="s">
        <v>102</v>
      </c>
      <c r="D975" s="97">
        <f>COUNTIFS(常规版本稳定性测试结果!$X$5:$X$2318,汇总!$B975,常规版本稳定性测试结果!$X$5:$X$2318,$B975,常规版本稳定性测试结果!$D$5:$D$2318,汇总!$C975)</f>
        <v>0</v>
      </c>
      <c r="E975" s="97">
        <f>COUNTIFS(常规版本稳定性测试结果!$X$5:$X$2318,汇总!$B975,常规版本稳定性测试结果!$X$5:$X$2318,$B975,常规版本稳定性测试结果!$D$5:$D$2318,汇总!$C975,常规版本稳定性测试结果!$AH$5:$AH$2318,"OK")</f>
        <v>0</v>
      </c>
      <c r="F975" s="98">
        <f>COUNTIFS(常规版本稳定性测试结果!$X$5:$X$2318,汇总!$B975,常规版本稳定性测试结果!$X$5:$X$2318,$B975,常规版本稳定性测试结果!$D$5:$D$2318,汇总!$C975,常规版本稳定性测试结果!$AH$5:$AH$2318,"NG")</f>
        <v>0</v>
      </c>
      <c r="G975" s="99">
        <f>COUNTIFS(常规版本稳定性测试结果!$X$5:$X$2318,汇总!$B975,常规版本稳定性测试结果!$X$5:$X$2318,$B975,常规版本稳定性测试结果!$D$5:$D$2318,汇总!$C975,常规版本稳定性测试结果!$E$5:$E$2318,"JV")</f>
        <v>0</v>
      </c>
      <c r="H975" s="99">
        <f>COUNTIFS(常规版本稳定性测试结果!$X$5:$X$2318,汇总!$B975,常规版本稳定性测试结果!$X$5:$X$2318,$B975,常规版本稳定性测试结果!$D$5:$D$2318,汇总!$C975,常规版本稳定性测试结果!$E$5:$E$2318,"FBU")</f>
        <v>0</v>
      </c>
      <c r="I975" s="99">
        <f>COUNTIFS(常规版本稳定性测试结果!$X$5:$X$2318,汇总!$B975,常规版本稳定性测试结果!$X$5:$X$2318,$B975,常规版本稳定性测试结果!$D$5:$D$2318,汇总!$C975,常规版本稳定性测试结果!$E$5:$E$2318,"LinuxPC")</f>
        <v>0</v>
      </c>
      <c r="J975" s="99">
        <f>COUNTIFS(常规版本稳定性测试结果!$X$5:$X$2318,汇总!$B975,常规版本稳定性测试结果!$X$5:$X$2318,$B975,常规版本稳定性测试结果!$D$5:$D$2318,汇总!$C975,常规版本稳定性测试结果!$E$5:$E$2318,"Monkey")</f>
        <v>0</v>
      </c>
    </row>
    <row r="976" spans="2:10">
      <c r="B976" s="116">
        <v>43990</v>
      </c>
      <c r="C976" s="115" t="s">
        <v>101</v>
      </c>
      <c r="D976" s="97">
        <f>COUNTIFS(常规版本稳定性测试结果!$X$5:$X$2318,汇总!$B976,常规版本稳定性测试结果!$X$5:$X$2318,$B976,常规版本稳定性测试结果!$D$5:$D$2318,汇总!$C976)</f>
        <v>0</v>
      </c>
      <c r="E976" s="97">
        <f>COUNTIFS(常规版本稳定性测试结果!$X$5:$X$2318,汇总!$B976,常规版本稳定性测试结果!$X$5:$X$2318,$B976,常规版本稳定性测试结果!$D$5:$D$2318,汇总!$C976,常规版本稳定性测试结果!$AH$5:$AH$2318,"OK")</f>
        <v>0</v>
      </c>
      <c r="F976" s="98">
        <f>COUNTIFS(常规版本稳定性测试结果!$X$5:$X$2318,汇总!$B976,常规版本稳定性测试结果!$X$5:$X$2318,$B976,常规版本稳定性测试结果!$D$5:$D$2318,汇总!$C976,常规版本稳定性测试结果!$AH$5:$AH$2318,"NG")</f>
        <v>0</v>
      </c>
      <c r="G976" s="99">
        <f>COUNTIFS(常规版本稳定性测试结果!$X$5:$X$2318,汇总!$B976,常规版本稳定性测试结果!$X$5:$X$2318,$B976,常规版本稳定性测试结果!$D$5:$D$2318,汇总!$C976,常规版本稳定性测试结果!$E$5:$E$2318,"JV")</f>
        <v>0</v>
      </c>
      <c r="H976" s="99">
        <f>COUNTIFS(常规版本稳定性测试结果!$X$5:$X$2318,汇总!$B976,常规版本稳定性测试结果!$X$5:$X$2318,$B976,常规版本稳定性测试结果!$D$5:$D$2318,汇总!$C976,常规版本稳定性测试结果!$E$5:$E$2318,"FBU")</f>
        <v>0</v>
      </c>
      <c r="I976" s="99">
        <f>COUNTIFS(常规版本稳定性测试结果!$X$5:$X$2318,汇总!$B976,常规版本稳定性测试结果!$X$5:$X$2318,$B976,常规版本稳定性测试结果!$D$5:$D$2318,汇总!$C976,常规版本稳定性测试结果!$E$5:$E$2318,"LinuxPC")</f>
        <v>0</v>
      </c>
      <c r="J976" s="99">
        <f>COUNTIFS(常规版本稳定性测试结果!$X$5:$X$2318,汇总!$B976,常规版本稳定性测试结果!$X$5:$X$2318,$B976,常规版本稳定性测试结果!$D$5:$D$2318,汇总!$C976,常规版本稳定性测试结果!$E$5:$E$2318,"Monkey")</f>
        <v>0</v>
      </c>
    </row>
    <row r="977" spans="2:10">
      <c r="B977" s="116">
        <v>43990</v>
      </c>
      <c r="C977" s="115" t="s">
        <v>102</v>
      </c>
      <c r="D977" s="97">
        <f>COUNTIFS(常规版本稳定性测试结果!$X$5:$X$2318,汇总!$B977,常规版本稳定性测试结果!$X$5:$X$2318,$B977,常规版本稳定性测试结果!$D$5:$D$2318,汇总!$C977)</f>
        <v>0</v>
      </c>
      <c r="E977" s="97">
        <f>COUNTIFS(常规版本稳定性测试结果!$X$5:$X$2318,汇总!$B977,常规版本稳定性测试结果!$X$5:$X$2318,$B977,常规版本稳定性测试结果!$D$5:$D$2318,汇总!$C977,常规版本稳定性测试结果!$AH$5:$AH$2318,"OK")</f>
        <v>0</v>
      </c>
      <c r="F977" s="98">
        <f>COUNTIFS(常规版本稳定性测试结果!$X$5:$X$2318,汇总!$B977,常规版本稳定性测试结果!$X$5:$X$2318,$B977,常规版本稳定性测试结果!$D$5:$D$2318,汇总!$C977,常规版本稳定性测试结果!$AH$5:$AH$2318,"NG")</f>
        <v>0</v>
      </c>
      <c r="G977" s="99">
        <f>COUNTIFS(常规版本稳定性测试结果!$X$5:$X$2318,汇总!$B977,常规版本稳定性测试结果!$X$5:$X$2318,$B977,常规版本稳定性测试结果!$D$5:$D$2318,汇总!$C977,常规版本稳定性测试结果!$E$5:$E$2318,"JV")</f>
        <v>0</v>
      </c>
      <c r="H977" s="99">
        <f>COUNTIFS(常规版本稳定性测试结果!$X$5:$X$2318,汇总!$B977,常规版本稳定性测试结果!$X$5:$X$2318,$B977,常规版本稳定性测试结果!$D$5:$D$2318,汇总!$C977,常规版本稳定性测试结果!$E$5:$E$2318,"FBU")</f>
        <v>0</v>
      </c>
      <c r="I977" s="99">
        <f>COUNTIFS(常规版本稳定性测试结果!$X$5:$X$2318,汇总!$B977,常规版本稳定性测试结果!$X$5:$X$2318,$B977,常规版本稳定性测试结果!$D$5:$D$2318,汇总!$C977,常规版本稳定性测试结果!$E$5:$E$2318,"LinuxPC")</f>
        <v>0</v>
      </c>
      <c r="J977" s="99">
        <f>COUNTIFS(常规版本稳定性测试结果!$X$5:$X$2318,汇总!$B977,常规版本稳定性测试结果!$X$5:$X$2318,$B977,常规版本稳定性测试结果!$D$5:$D$2318,汇总!$C977,常规版本稳定性测试结果!$E$5:$E$2318,"Monkey")</f>
        <v>0</v>
      </c>
    </row>
    <row r="978" spans="2:10">
      <c r="B978" s="116">
        <v>43991</v>
      </c>
      <c r="C978" s="115" t="s">
        <v>101</v>
      </c>
      <c r="D978" s="97">
        <f>COUNTIFS(常规版本稳定性测试结果!$X$5:$X$2318,汇总!$B978,常规版本稳定性测试结果!$X$5:$X$2318,$B978,常规版本稳定性测试结果!$D$5:$D$2318,汇总!$C978)</f>
        <v>0</v>
      </c>
      <c r="E978" s="97">
        <f>COUNTIFS(常规版本稳定性测试结果!$X$5:$X$2318,汇总!$B978,常规版本稳定性测试结果!$X$5:$X$2318,$B978,常规版本稳定性测试结果!$D$5:$D$2318,汇总!$C978,常规版本稳定性测试结果!$AH$5:$AH$2318,"OK")</f>
        <v>0</v>
      </c>
      <c r="F978" s="98">
        <f>COUNTIFS(常规版本稳定性测试结果!$X$5:$X$2318,汇总!$B978,常规版本稳定性测试结果!$X$5:$X$2318,$B978,常规版本稳定性测试结果!$D$5:$D$2318,汇总!$C978,常规版本稳定性测试结果!$AH$5:$AH$2318,"NG")</f>
        <v>0</v>
      </c>
      <c r="G978" s="99">
        <f>COUNTIFS(常规版本稳定性测试结果!$X$5:$X$2318,汇总!$B978,常规版本稳定性测试结果!$X$5:$X$2318,$B978,常规版本稳定性测试结果!$D$5:$D$2318,汇总!$C978,常规版本稳定性测试结果!$E$5:$E$2318,"JV")</f>
        <v>0</v>
      </c>
      <c r="H978" s="99">
        <f>COUNTIFS(常规版本稳定性测试结果!$X$5:$X$2318,汇总!$B978,常规版本稳定性测试结果!$X$5:$X$2318,$B978,常规版本稳定性测试结果!$D$5:$D$2318,汇总!$C978,常规版本稳定性测试结果!$E$5:$E$2318,"FBU")</f>
        <v>0</v>
      </c>
      <c r="I978" s="99">
        <f>COUNTIFS(常规版本稳定性测试结果!$X$5:$X$2318,汇总!$B978,常规版本稳定性测试结果!$X$5:$X$2318,$B978,常规版本稳定性测试结果!$D$5:$D$2318,汇总!$C978,常规版本稳定性测试结果!$E$5:$E$2318,"LinuxPC")</f>
        <v>0</v>
      </c>
      <c r="J978" s="99">
        <f>COUNTIFS(常规版本稳定性测试结果!$X$5:$X$2318,汇总!$B978,常规版本稳定性测试结果!$X$5:$X$2318,$B978,常规版本稳定性测试结果!$D$5:$D$2318,汇总!$C978,常规版本稳定性测试结果!$E$5:$E$2318,"Monkey")</f>
        <v>0</v>
      </c>
    </row>
    <row r="979" spans="2:10">
      <c r="B979" s="116">
        <v>43991</v>
      </c>
      <c r="C979" s="115" t="s">
        <v>102</v>
      </c>
      <c r="D979" s="97">
        <f>COUNTIFS(常规版本稳定性测试结果!$X$5:$X$2318,汇总!$B979,常规版本稳定性测试结果!$X$5:$X$2318,$B979,常规版本稳定性测试结果!$D$5:$D$2318,汇总!$C979)</f>
        <v>0</v>
      </c>
      <c r="E979" s="97">
        <f>COUNTIFS(常规版本稳定性测试结果!$X$5:$X$2318,汇总!$B979,常规版本稳定性测试结果!$X$5:$X$2318,$B979,常规版本稳定性测试结果!$D$5:$D$2318,汇总!$C979,常规版本稳定性测试结果!$AH$5:$AH$2318,"OK")</f>
        <v>0</v>
      </c>
      <c r="F979" s="98">
        <f>COUNTIFS(常规版本稳定性测试结果!$X$5:$X$2318,汇总!$B979,常规版本稳定性测试结果!$X$5:$X$2318,$B979,常规版本稳定性测试结果!$D$5:$D$2318,汇总!$C979,常规版本稳定性测试结果!$AH$5:$AH$2318,"NG")</f>
        <v>0</v>
      </c>
      <c r="G979" s="99">
        <f>COUNTIFS(常规版本稳定性测试结果!$X$5:$X$2318,汇总!$B979,常规版本稳定性测试结果!$X$5:$X$2318,$B979,常规版本稳定性测试结果!$D$5:$D$2318,汇总!$C979,常规版本稳定性测试结果!$E$5:$E$2318,"JV")</f>
        <v>0</v>
      </c>
      <c r="H979" s="99">
        <f>COUNTIFS(常规版本稳定性测试结果!$X$5:$X$2318,汇总!$B979,常规版本稳定性测试结果!$X$5:$X$2318,$B979,常规版本稳定性测试结果!$D$5:$D$2318,汇总!$C979,常规版本稳定性测试结果!$E$5:$E$2318,"FBU")</f>
        <v>0</v>
      </c>
      <c r="I979" s="99">
        <f>COUNTIFS(常规版本稳定性测试结果!$X$5:$X$2318,汇总!$B979,常规版本稳定性测试结果!$X$5:$X$2318,$B979,常规版本稳定性测试结果!$D$5:$D$2318,汇总!$C979,常规版本稳定性测试结果!$E$5:$E$2318,"LinuxPC")</f>
        <v>0</v>
      </c>
      <c r="J979" s="99">
        <f>COUNTIFS(常规版本稳定性测试结果!$X$5:$X$2318,汇总!$B979,常规版本稳定性测试结果!$X$5:$X$2318,$B979,常规版本稳定性测试结果!$D$5:$D$2318,汇总!$C979,常规版本稳定性测试结果!$E$5:$E$2318,"Monkey")</f>
        <v>0</v>
      </c>
    </row>
    <row r="980" spans="2:10">
      <c r="B980" s="116">
        <v>43992</v>
      </c>
      <c r="C980" s="115" t="s">
        <v>101</v>
      </c>
      <c r="D980" s="97">
        <f>COUNTIFS(常规版本稳定性测试结果!$X$5:$X$2318,汇总!$B980,常规版本稳定性测试结果!$X$5:$X$2318,$B980,常规版本稳定性测试结果!$D$5:$D$2318,汇总!$C980)</f>
        <v>0</v>
      </c>
      <c r="E980" s="97">
        <f>COUNTIFS(常规版本稳定性测试结果!$X$5:$X$2318,汇总!$B980,常规版本稳定性测试结果!$X$5:$X$2318,$B980,常规版本稳定性测试结果!$D$5:$D$2318,汇总!$C980,常规版本稳定性测试结果!$AH$5:$AH$2318,"OK")</f>
        <v>0</v>
      </c>
      <c r="F980" s="98">
        <f>COUNTIFS(常规版本稳定性测试结果!$X$5:$X$2318,汇总!$B980,常规版本稳定性测试结果!$X$5:$X$2318,$B980,常规版本稳定性测试结果!$D$5:$D$2318,汇总!$C980,常规版本稳定性测试结果!$AH$5:$AH$2318,"NG")</f>
        <v>0</v>
      </c>
      <c r="G980" s="99">
        <f>COUNTIFS(常规版本稳定性测试结果!$X$5:$X$2318,汇总!$B980,常规版本稳定性测试结果!$X$5:$X$2318,$B980,常规版本稳定性测试结果!$D$5:$D$2318,汇总!$C980,常规版本稳定性测试结果!$E$5:$E$2318,"JV")</f>
        <v>0</v>
      </c>
      <c r="H980" s="99">
        <f>COUNTIFS(常规版本稳定性测试结果!$X$5:$X$2318,汇总!$B980,常规版本稳定性测试结果!$X$5:$X$2318,$B980,常规版本稳定性测试结果!$D$5:$D$2318,汇总!$C980,常规版本稳定性测试结果!$E$5:$E$2318,"FBU")</f>
        <v>0</v>
      </c>
      <c r="I980" s="99">
        <f>COUNTIFS(常规版本稳定性测试结果!$X$5:$X$2318,汇总!$B980,常规版本稳定性测试结果!$X$5:$X$2318,$B980,常规版本稳定性测试结果!$D$5:$D$2318,汇总!$C980,常规版本稳定性测试结果!$E$5:$E$2318,"LinuxPC")</f>
        <v>0</v>
      </c>
      <c r="J980" s="99">
        <f>COUNTIFS(常规版本稳定性测试结果!$X$5:$X$2318,汇总!$B980,常规版本稳定性测试结果!$X$5:$X$2318,$B980,常规版本稳定性测试结果!$D$5:$D$2318,汇总!$C980,常规版本稳定性测试结果!$E$5:$E$2318,"Monkey")</f>
        <v>0</v>
      </c>
    </row>
    <row r="981" spans="2:10">
      <c r="B981" s="116">
        <v>43992</v>
      </c>
      <c r="C981" s="115" t="s">
        <v>102</v>
      </c>
      <c r="D981" s="97">
        <f>COUNTIFS(常规版本稳定性测试结果!$X$5:$X$2318,汇总!$B981,常规版本稳定性测试结果!$X$5:$X$2318,$B981,常规版本稳定性测试结果!$D$5:$D$2318,汇总!$C981)</f>
        <v>0</v>
      </c>
      <c r="E981" s="97">
        <f>COUNTIFS(常规版本稳定性测试结果!$X$5:$X$2318,汇总!$B981,常规版本稳定性测试结果!$X$5:$X$2318,$B981,常规版本稳定性测试结果!$D$5:$D$2318,汇总!$C981,常规版本稳定性测试结果!$AH$5:$AH$2318,"OK")</f>
        <v>0</v>
      </c>
      <c r="F981" s="98">
        <f>COUNTIFS(常规版本稳定性测试结果!$X$5:$X$2318,汇总!$B981,常规版本稳定性测试结果!$X$5:$X$2318,$B981,常规版本稳定性测试结果!$D$5:$D$2318,汇总!$C981,常规版本稳定性测试结果!$AH$5:$AH$2318,"NG")</f>
        <v>0</v>
      </c>
      <c r="G981" s="99">
        <f>COUNTIFS(常规版本稳定性测试结果!$X$5:$X$2318,汇总!$B981,常规版本稳定性测试结果!$X$5:$X$2318,$B981,常规版本稳定性测试结果!$D$5:$D$2318,汇总!$C981,常规版本稳定性测试结果!$E$5:$E$2318,"JV")</f>
        <v>0</v>
      </c>
      <c r="H981" s="99">
        <f>COUNTIFS(常规版本稳定性测试结果!$X$5:$X$2318,汇总!$B981,常规版本稳定性测试结果!$X$5:$X$2318,$B981,常规版本稳定性测试结果!$D$5:$D$2318,汇总!$C981,常规版本稳定性测试结果!$E$5:$E$2318,"FBU")</f>
        <v>0</v>
      </c>
      <c r="I981" s="99">
        <f>COUNTIFS(常规版本稳定性测试结果!$X$5:$X$2318,汇总!$B981,常规版本稳定性测试结果!$X$5:$X$2318,$B981,常规版本稳定性测试结果!$D$5:$D$2318,汇总!$C981,常规版本稳定性测试结果!$E$5:$E$2318,"LinuxPC")</f>
        <v>0</v>
      </c>
      <c r="J981" s="99">
        <f>COUNTIFS(常规版本稳定性测试结果!$X$5:$X$2318,汇总!$B981,常规版本稳定性测试结果!$X$5:$X$2318,$B981,常规版本稳定性测试结果!$D$5:$D$2318,汇总!$C981,常规版本稳定性测试结果!$E$5:$E$2318,"Monkey")</f>
        <v>0</v>
      </c>
    </row>
    <row r="982" spans="2:10">
      <c r="B982" s="116">
        <v>43993</v>
      </c>
      <c r="C982" s="115" t="s">
        <v>101</v>
      </c>
      <c r="D982" s="97">
        <f>COUNTIFS(常规版本稳定性测试结果!$X$5:$X$2318,汇总!$B982,常规版本稳定性测试结果!$X$5:$X$2318,$B982,常规版本稳定性测试结果!$D$5:$D$2318,汇总!$C982)</f>
        <v>0</v>
      </c>
      <c r="E982" s="97">
        <f>COUNTIFS(常规版本稳定性测试结果!$X$5:$X$2318,汇总!$B982,常规版本稳定性测试结果!$X$5:$X$2318,$B982,常规版本稳定性测试结果!$D$5:$D$2318,汇总!$C982,常规版本稳定性测试结果!$AH$5:$AH$2318,"OK")</f>
        <v>0</v>
      </c>
      <c r="F982" s="98">
        <f>COUNTIFS(常规版本稳定性测试结果!$X$5:$X$2318,汇总!$B982,常规版本稳定性测试结果!$X$5:$X$2318,$B982,常规版本稳定性测试结果!$D$5:$D$2318,汇总!$C982,常规版本稳定性测试结果!$AH$5:$AH$2318,"NG")</f>
        <v>0</v>
      </c>
      <c r="G982" s="99">
        <f>COUNTIFS(常规版本稳定性测试结果!$X$5:$X$2318,汇总!$B982,常规版本稳定性测试结果!$X$5:$X$2318,$B982,常规版本稳定性测试结果!$D$5:$D$2318,汇总!$C982,常规版本稳定性测试结果!$E$5:$E$2318,"JV")</f>
        <v>0</v>
      </c>
      <c r="H982" s="99">
        <f>COUNTIFS(常规版本稳定性测试结果!$X$5:$X$2318,汇总!$B982,常规版本稳定性测试结果!$X$5:$X$2318,$B982,常规版本稳定性测试结果!$D$5:$D$2318,汇总!$C982,常规版本稳定性测试结果!$E$5:$E$2318,"FBU")</f>
        <v>0</v>
      </c>
      <c r="I982" s="99">
        <f>COUNTIFS(常规版本稳定性测试结果!$X$5:$X$2318,汇总!$B982,常规版本稳定性测试结果!$X$5:$X$2318,$B982,常规版本稳定性测试结果!$D$5:$D$2318,汇总!$C982,常规版本稳定性测试结果!$E$5:$E$2318,"LinuxPC")</f>
        <v>0</v>
      </c>
      <c r="J982" s="99">
        <f>COUNTIFS(常规版本稳定性测试结果!$X$5:$X$2318,汇总!$B982,常规版本稳定性测试结果!$X$5:$X$2318,$B982,常规版本稳定性测试结果!$D$5:$D$2318,汇总!$C982,常规版本稳定性测试结果!$E$5:$E$2318,"Monkey")</f>
        <v>0</v>
      </c>
    </row>
    <row r="983" spans="2:10">
      <c r="B983" s="116">
        <v>43993</v>
      </c>
      <c r="C983" s="115" t="s">
        <v>102</v>
      </c>
      <c r="D983" s="97">
        <f>COUNTIFS(常规版本稳定性测试结果!$X$5:$X$2318,汇总!$B983,常规版本稳定性测试结果!$X$5:$X$2318,$B983,常规版本稳定性测试结果!$D$5:$D$2318,汇总!$C983)</f>
        <v>0</v>
      </c>
      <c r="E983" s="97">
        <f>COUNTIFS(常规版本稳定性测试结果!$X$5:$X$2318,汇总!$B983,常规版本稳定性测试结果!$X$5:$X$2318,$B983,常规版本稳定性测试结果!$D$5:$D$2318,汇总!$C983,常规版本稳定性测试结果!$AH$5:$AH$2318,"OK")</f>
        <v>0</v>
      </c>
      <c r="F983" s="98">
        <f>COUNTIFS(常规版本稳定性测试结果!$X$5:$X$2318,汇总!$B983,常规版本稳定性测试结果!$X$5:$X$2318,$B983,常规版本稳定性测试结果!$D$5:$D$2318,汇总!$C983,常规版本稳定性测试结果!$AH$5:$AH$2318,"NG")</f>
        <v>0</v>
      </c>
      <c r="G983" s="99">
        <f>COUNTIFS(常规版本稳定性测试结果!$X$5:$X$2318,汇总!$B983,常规版本稳定性测试结果!$X$5:$X$2318,$B983,常规版本稳定性测试结果!$D$5:$D$2318,汇总!$C983,常规版本稳定性测试结果!$E$5:$E$2318,"JV")</f>
        <v>0</v>
      </c>
      <c r="H983" s="99">
        <f>COUNTIFS(常规版本稳定性测试结果!$X$5:$X$2318,汇总!$B983,常规版本稳定性测试结果!$X$5:$X$2318,$B983,常规版本稳定性测试结果!$D$5:$D$2318,汇总!$C983,常规版本稳定性测试结果!$E$5:$E$2318,"FBU")</f>
        <v>0</v>
      </c>
      <c r="I983" s="99">
        <f>COUNTIFS(常规版本稳定性测试结果!$X$5:$X$2318,汇总!$B983,常规版本稳定性测试结果!$X$5:$X$2318,$B983,常规版本稳定性测试结果!$D$5:$D$2318,汇总!$C983,常规版本稳定性测试结果!$E$5:$E$2318,"LinuxPC")</f>
        <v>0</v>
      </c>
      <c r="J983" s="99">
        <f>COUNTIFS(常规版本稳定性测试结果!$X$5:$X$2318,汇总!$B983,常规版本稳定性测试结果!$X$5:$X$2318,$B983,常规版本稳定性测试结果!$D$5:$D$2318,汇总!$C983,常规版本稳定性测试结果!$E$5:$E$2318,"Monkey")</f>
        <v>0</v>
      </c>
    </row>
    <row r="984" spans="2:10">
      <c r="B984" s="116">
        <v>43994</v>
      </c>
      <c r="C984" s="115" t="s">
        <v>101</v>
      </c>
      <c r="D984" s="97">
        <f>COUNTIFS(常规版本稳定性测试结果!$X$5:$X$2318,汇总!$B984,常规版本稳定性测试结果!$X$5:$X$2318,$B984,常规版本稳定性测试结果!$D$5:$D$2318,汇总!$C984)</f>
        <v>0</v>
      </c>
      <c r="E984" s="97">
        <f>COUNTIFS(常规版本稳定性测试结果!$X$5:$X$2318,汇总!$B984,常规版本稳定性测试结果!$X$5:$X$2318,$B984,常规版本稳定性测试结果!$D$5:$D$2318,汇总!$C984,常规版本稳定性测试结果!$AH$5:$AH$2318,"OK")</f>
        <v>0</v>
      </c>
      <c r="F984" s="98">
        <f>COUNTIFS(常规版本稳定性测试结果!$X$5:$X$2318,汇总!$B984,常规版本稳定性测试结果!$X$5:$X$2318,$B984,常规版本稳定性测试结果!$D$5:$D$2318,汇总!$C984,常规版本稳定性测试结果!$AH$5:$AH$2318,"NG")</f>
        <v>0</v>
      </c>
      <c r="G984" s="99">
        <f>COUNTIFS(常规版本稳定性测试结果!$X$5:$X$2318,汇总!$B984,常规版本稳定性测试结果!$X$5:$X$2318,$B984,常规版本稳定性测试结果!$D$5:$D$2318,汇总!$C984,常规版本稳定性测试结果!$E$5:$E$2318,"JV")</f>
        <v>0</v>
      </c>
      <c r="H984" s="99">
        <f>COUNTIFS(常规版本稳定性测试结果!$X$5:$X$2318,汇总!$B984,常规版本稳定性测试结果!$X$5:$X$2318,$B984,常规版本稳定性测试结果!$D$5:$D$2318,汇总!$C984,常规版本稳定性测试结果!$E$5:$E$2318,"FBU")</f>
        <v>0</v>
      </c>
      <c r="I984" s="99">
        <f>COUNTIFS(常规版本稳定性测试结果!$X$5:$X$2318,汇总!$B984,常规版本稳定性测试结果!$X$5:$X$2318,$B984,常规版本稳定性测试结果!$D$5:$D$2318,汇总!$C984,常规版本稳定性测试结果!$E$5:$E$2318,"LinuxPC")</f>
        <v>0</v>
      </c>
      <c r="J984" s="99">
        <f>COUNTIFS(常规版本稳定性测试结果!$X$5:$X$2318,汇总!$B984,常规版本稳定性测试结果!$X$5:$X$2318,$B984,常规版本稳定性测试结果!$D$5:$D$2318,汇总!$C984,常规版本稳定性测试结果!$E$5:$E$2318,"Monkey")</f>
        <v>0</v>
      </c>
    </row>
    <row r="985" spans="2:10">
      <c r="B985" s="116">
        <v>43994</v>
      </c>
      <c r="C985" s="115" t="s">
        <v>102</v>
      </c>
      <c r="D985" s="97">
        <f>COUNTIFS(常规版本稳定性测试结果!$X$5:$X$2318,汇总!$B985,常规版本稳定性测试结果!$X$5:$X$2318,$B985,常规版本稳定性测试结果!$D$5:$D$2318,汇总!$C985)</f>
        <v>0</v>
      </c>
      <c r="E985" s="97">
        <f>COUNTIFS(常规版本稳定性测试结果!$X$5:$X$2318,汇总!$B985,常规版本稳定性测试结果!$X$5:$X$2318,$B985,常规版本稳定性测试结果!$D$5:$D$2318,汇总!$C985,常规版本稳定性测试结果!$AH$5:$AH$2318,"OK")</f>
        <v>0</v>
      </c>
      <c r="F985" s="98">
        <f>COUNTIFS(常规版本稳定性测试结果!$X$5:$X$2318,汇总!$B985,常规版本稳定性测试结果!$X$5:$X$2318,$B985,常规版本稳定性测试结果!$D$5:$D$2318,汇总!$C985,常规版本稳定性测试结果!$AH$5:$AH$2318,"NG")</f>
        <v>0</v>
      </c>
      <c r="G985" s="99">
        <f>COUNTIFS(常规版本稳定性测试结果!$X$5:$X$2318,汇总!$B985,常规版本稳定性测试结果!$X$5:$X$2318,$B985,常规版本稳定性测试结果!$D$5:$D$2318,汇总!$C985,常规版本稳定性测试结果!$E$5:$E$2318,"JV")</f>
        <v>0</v>
      </c>
      <c r="H985" s="99">
        <f>COUNTIFS(常规版本稳定性测试结果!$X$5:$X$2318,汇总!$B985,常规版本稳定性测试结果!$X$5:$X$2318,$B985,常规版本稳定性测试结果!$D$5:$D$2318,汇总!$C985,常规版本稳定性测试结果!$E$5:$E$2318,"FBU")</f>
        <v>0</v>
      </c>
      <c r="I985" s="99">
        <f>COUNTIFS(常规版本稳定性测试结果!$X$5:$X$2318,汇总!$B985,常规版本稳定性测试结果!$X$5:$X$2318,$B985,常规版本稳定性测试结果!$D$5:$D$2318,汇总!$C985,常规版本稳定性测试结果!$E$5:$E$2318,"LinuxPC")</f>
        <v>0</v>
      </c>
      <c r="J985" s="99">
        <f>COUNTIFS(常规版本稳定性测试结果!$X$5:$X$2318,汇总!$B985,常规版本稳定性测试结果!$X$5:$X$2318,$B985,常规版本稳定性测试结果!$D$5:$D$2318,汇总!$C985,常规版本稳定性测试结果!$E$5:$E$2318,"Monkey")</f>
        <v>0</v>
      </c>
    </row>
    <row r="986" spans="2:10">
      <c r="B986" s="116">
        <v>43995</v>
      </c>
      <c r="C986" s="115" t="s">
        <v>101</v>
      </c>
      <c r="D986" s="97">
        <f>COUNTIFS(常规版本稳定性测试结果!$X$5:$X$2318,汇总!$B986,常规版本稳定性测试结果!$X$5:$X$2318,$B986,常规版本稳定性测试结果!$D$5:$D$2318,汇总!$C986)</f>
        <v>0</v>
      </c>
      <c r="E986" s="97">
        <f>COUNTIFS(常规版本稳定性测试结果!$X$5:$X$2318,汇总!$B986,常规版本稳定性测试结果!$X$5:$X$2318,$B986,常规版本稳定性测试结果!$D$5:$D$2318,汇总!$C986,常规版本稳定性测试结果!$AH$5:$AH$2318,"OK")</f>
        <v>0</v>
      </c>
      <c r="F986" s="98">
        <f>COUNTIFS(常规版本稳定性测试结果!$X$5:$X$2318,汇总!$B986,常规版本稳定性测试结果!$X$5:$X$2318,$B986,常规版本稳定性测试结果!$D$5:$D$2318,汇总!$C986,常规版本稳定性测试结果!$AH$5:$AH$2318,"NG")</f>
        <v>0</v>
      </c>
      <c r="G986" s="99">
        <f>COUNTIFS(常规版本稳定性测试结果!$X$5:$X$2318,汇总!$B986,常规版本稳定性测试结果!$X$5:$X$2318,$B986,常规版本稳定性测试结果!$D$5:$D$2318,汇总!$C986,常规版本稳定性测试结果!$E$5:$E$2318,"JV")</f>
        <v>0</v>
      </c>
      <c r="H986" s="99">
        <f>COUNTIFS(常规版本稳定性测试结果!$X$5:$X$2318,汇总!$B986,常规版本稳定性测试结果!$X$5:$X$2318,$B986,常规版本稳定性测试结果!$D$5:$D$2318,汇总!$C986,常规版本稳定性测试结果!$E$5:$E$2318,"FBU")</f>
        <v>0</v>
      </c>
      <c r="I986" s="99">
        <f>COUNTIFS(常规版本稳定性测试结果!$X$5:$X$2318,汇总!$B986,常规版本稳定性测试结果!$X$5:$X$2318,$B986,常规版本稳定性测试结果!$D$5:$D$2318,汇总!$C986,常规版本稳定性测试结果!$E$5:$E$2318,"LinuxPC")</f>
        <v>0</v>
      </c>
      <c r="J986" s="99">
        <f>COUNTIFS(常规版本稳定性测试结果!$X$5:$X$2318,汇总!$B986,常规版本稳定性测试结果!$X$5:$X$2318,$B986,常规版本稳定性测试结果!$D$5:$D$2318,汇总!$C986,常规版本稳定性测试结果!$E$5:$E$2318,"Monkey")</f>
        <v>0</v>
      </c>
    </row>
    <row r="987" spans="2:10">
      <c r="B987" s="116">
        <v>43995</v>
      </c>
      <c r="C987" s="115" t="s">
        <v>102</v>
      </c>
      <c r="D987" s="97">
        <f>COUNTIFS(常规版本稳定性测试结果!$X$5:$X$2318,汇总!$B987,常规版本稳定性测试结果!$X$5:$X$2318,$B987,常规版本稳定性测试结果!$D$5:$D$2318,汇总!$C987)</f>
        <v>0</v>
      </c>
      <c r="E987" s="97">
        <f>COUNTIFS(常规版本稳定性测试结果!$X$5:$X$2318,汇总!$B987,常规版本稳定性测试结果!$X$5:$X$2318,$B987,常规版本稳定性测试结果!$D$5:$D$2318,汇总!$C987,常规版本稳定性测试结果!$AH$5:$AH$2318,"OK")</f>
        <v>0</v>
      </c>
      <c r="F987" s="98">
        <f>COUNTIFS(常规版本稳定性测试结果!$X$5:$X$2318,汇总!$B987,常规版本稳定性测试结果!$X$5:$X$2318,$B987,常规版本稳定性测试结果!$D$5:$D$2318,汇总!$C987,常规版本稳定性测试结果!$AH$5:$AH$2318,"NG")</f>
        <v>0</v>
      </c>
      <c r="G987" s="99">
        <f>COUNTIFS(常规版本稳定性测试结果!$X$5:$X$2318,汇总!$B987,常规版本稳定性测试结果!$X$5:$X$2318,$B987,常规版本稳定性测试结果!$D$5:$D$2318,汇总!$C987,常规版本稳定性测试结果!$E$5:$E$2318,"JV")</f>
        <v>0</v>
      </c>
      <c r="H987" s="99">
        <f>COUNTIFS(常规版本稳定性测试结果!$X$5:$X$2318,汇总!$B987,常规版本稳定性测试结果!$X$5:$X$2318,$B987,常规版本稳定性测试结果!$D$5:$D$2318,汇总!$C987,常规版本稳定性测试结果!$E$5:$E$2318,"FBU")</f>
        <v>0</v>
      </c>
      <c r="I987" s="99">
        <f>COUNTIFS(常规版本稳定性测试结果!$X$5:$X$2318,汇总!$B987,常规版本稳定性测试结果!$X$5:$X$2318,$B987,常规版本稳定性测试结果!$D$5:$D$2318,汇总!$C987,常规版本稳定性测试结果!$E$5:$E$2318,"LinuxPC")</f>
        <v>0</v>
      </c>
      <c r="J987" s="99">
        <f>COUNTIFS(常规版本稳定性测试结果!$X$5:$X$2318,汇总!$B987,常规版本稳定性测试结果!$X$5:$X$2318,$B987,常规版本稳定性测试结果!$D$5:$D$2318,汇总!$C987,常规版本稳定性测试结果!$E$5:$E$2318,"Monkey")</f>
        <v>0</v>
      </c>
    </row>
    <row r="988" spans="2:10">
      <c r="B988" s="116">
        <v>43996</v>
      </c>
      <c r="C988" s="115" t="s">
        <v>101</v>
      </c>
      <c r="D988" s="97">
        <f>COUNTIFS(常规版本稳定性测试结果!$X$5:$X$2318,汇总!$B988,常规版本稳定性测试结果!$X$5:$X$2318,$B988,常规版本稳定性测试结果!$D$5:$D$2318,汇总!$C988)</f>
        <v>0</v>
      </c>
      <c r="E988" s="97">
        <f>COUNTIFS(常规版本稳定性测试结果!$X$5:$X$2318,汇总!$B988,常规版本稳定性测试结果!$X$5:$X$2318,$B988,常规版本稳定性测试结果!$D$5:$D$2318,汇总!$C988,常规版本稳定性测试结果!$AH$5:$AH$2318,"OK")</f>
        <v>0</v>
      </c>
      <c r="F988" s="98">
        <f>COUNTIFS(常规版本稳定性测试结果!$X$5:$X$2318,汇总!$B988,常规版本稳定性测试结果!$X$5:$X$2318,$B988,常规版本稳定性测试结果!$D$5:$D$2318,汇总!$C988,常规版本稳定性测试结果!$AH$5:$AH$2318,"NG")</f>
        <v>0</v>
      </c>
      <c r="G988" s="99">
        <f>COUNTIFS(常规版本稳定性测试结果!$X$5:$X$2318,汇总!$B988,常规版本稳定性测试结果!$X$5:$X$2318,$B988,常规版本稳定性测试结果!$D$5:$D$2318,汇总!$C988,常规版本稳定性测试结果!$E$5:$E$2318,"JV")</f>
        <v>0</v>
      </c>
      <c r="H988" s="99">
        <f>COUNTIFS(常规版本稳定性测试结果!$X$5:$X$2318,汇总!$B988,常规版本稳定性测试结果!$X$5:$X$2318,$B988,常规版本稳定性测试结果!$D$5:$D$2318,汇总!$C988,常规版本稳定性测试结果!$E$5:$E$2318,"FBU")</f>
        <v>0</v>
      </c>
      <c r="I988" s="99">
        <f>COUNTIFS(常规版本稳定性测试结果!$X$5:$X$2318,汇总!$B988,常规版本稳定性测试结果!$X$5:$X$2318,$B988,常规版本稳定性测试结果!$D$5:$D$2318,汇总!$C988,常规版本稳定性测试结果!$E$5:$E$2318,"LinuxPC")</f>
        <v>0</v>
      </c>
      <c r="J988" s="99">
        <f>COUNTIFS(常规版本稳定性测试结果!$X$5:$X$2318,汇总!$B988,常规版本稳定性测试结果!$X$5:$X$2318,$B988,常规版本稳定性测试结果!$D$5:$D$2318,汇总!$C988,常规版本稳定性测试结果!$E$5:$E$2318,"Monkey")</f>
        <v>0</v>
      </c>
    </row>
    <row r="989" spans="2:10">
      <c r="B989" s="116">
        <v>43996</v>
      </c>
      <c r="C989" s="115" t="s">
        <v>102</v>
      </c>
      <c r="D989" s="97">
        <f>COUNTIFS(常规版本稳定性测试结果!$X$5:$X$2318,汇总!$B989,常规版本稳定性测试结果!$X$5:$X$2318,$B989,常规版本稳定性测试结果!$D$5:$D$2318,汇总!$C989)</f>
        <v>0</v>
      </c>
      <c r="E989" s="97">
        <f>COUNTIFS(常规版本稳定性测试结果!$X$5:$X$2318,汇总!$B989,常规版本稳定性测试结果!$X$5:$X$2318,$B989,常规版本稳定性测试结果!$D$5:$D$2318,汇总!$C989,常规版本稳定性测试结果!$AH$5:$AH$2318,"OK")</f>
        <v>0</v>
      </c>
      <c r="F989" s="98">
        <f>COUNTIFS(常规版本稳定性测试结果!$X$5:$X$2318,汇总!$B989,常规版本稳定性测试结果!$X$5:$X$2318,$B989,常规版本稳定性测试结果!$D$5:$D$2318,汇总!$C989,常规版本稳定性测试结果!$AH$5:$AH$2318,"NG")</f>
        <v>0</v>
      </c>
      <c r="G989" s="99">
        <f>COUNTIFS(常规版本稳定性测试结果!$X$5:$X$2318,汇总!$B989,常规版本稳定性测试结果!$X$5:$X$2318,$B989,常规版本稳定性测试结果!$D$5:$D$2318,汇总!$C989,常规版本稳定性测试结果!$E$5:$E$2318,"JV")</f>
        <v>0</v>
      </c>
      <c r="H989" s="99">
        <f>COUNTIFS(常规版本稳定性测试结果!$X$5:$X$2318,汇总!$B989,常规版本稳定性测试结果!$X$5:$X$2318,$B989,常规版本稳定性测试结果!$D$5:$D$2318,汇总!$C989,常规版本稳定性测试结果!$E$5:$E$2318,"FBU")</f>
        <v>0</v>
      </c>
      <c r="I989" s="99">
        <f>COUNTIFS(常规版本稳定性测试结果!$X$5:$X$2318,汇总!$B989,常规版本稳定性测试结果!$X$5:$X$2318,$B989,常规版本稳定性测试结果!$D$5:$D$2318,汇总!$C989,常规版本稳定性测试结果!$E$5:$E$2318,"LinuxPC")</f>
        <v>0</v>
      </c>
      <c r="J989" s="99">
        <f>COUNTIFS(常规版本稳定性测试结果!$X$5:$X$2318,汇总!$B989,常规版本稳定性测试结果!$X$5:$X$2318,$B989,常规版本稳定性测试结果!$D$5:$D$2318,汇总!$C989,常规版本稳定性测试结果!$E$5:$E$2318,"Monkey")</f>
        <v>0</v>
      </c>
    </row>
    <row r="990" spans="2:10">
      <c r="B990" s="116">
        <v>43997</v>
      </c>
      <c r="C990" s="115" t="s">
        <v>101</v>
      </c>
      <c r="D990" s="97">
        <f>COUNTIFS(常规版本稳定性测试结果!$X$5:$X$2318,汇总!$B990,常规版本稳定性测试结果!$X$5:$X$2318,$B990,常规版本稳定性测试结果!$D$5:$D$2318,汇总!$C990)</f>
        <v>0</v>
      </c>
      <c r="E990" s="97">
        <f>COUNTIFS(常规版本稳定性测试结果!$X$5:$X$2318,汇总!$B990,常规版本稳定性测试结果!$X$5:$X$2318,$B990,常规版本稳定性测试结果!$D$5:$D$2318,汇总!$C990,常规版本稳定性测试结果!$AH$5:$AH$2318,"OK")</f>
        <v>0</v>
      </c>
      <c r="F990" s="98">
        <f>COUNTIFS(常规版本稳定性测试结果!$X$5:$X$2318,汇总!$B990,常规版本稳定性测试结果!$X$5:$X$2318,$B990,常规版本稳定性测试结果!$D$5:$D$2318,汇总!$C990,常规版本稳定性测试结果!$AH$5:$AH$2318,"NG")</f>
        <v>0</v>
      </c>
      <c r="G990" s="99">
        <f>COUNTIFS(常规版本稳定性测试结果!$X$5:$X$2318,汇总!$B990,常规版本稳定性测试结果!$X$5:$X$2318,$B990,常规版本稳定性测试结果!$D$5:$D$2318,汇总!$C990,常规版本稳定性测试结果!$E$5:$E$2318,"JV")</f>
        <v>0</v>
      </c>
      <c r="H990" s="99">
        <f>COUNTIFS(常规版本稳定性测试结果!$X$5:$X$2318,汇总!$B990,常规版本稳定性测试结果!$X$5:$X$2318,$B990,常规版本稳定性测试结果!$D$5:$D$2318,汇总!$C990,常规版本稳定性测试结果!$E$5:$E$2318,"FBU")</f>
        <v>0</v>
      </c>
      <c r="I990" s="99">
        <f>COUNTIFS(常规版本稳定性测试结果!$X$5:$X$2318,汇总!$B990,常规版本稳定性测试结果!$X$5:$X$2318,$B990,常规版本稳定性测试结果!$D$5:$D$2318,汇总!$C990,常规版本稳定性测试结果!$E$5:$E$2318,"LinuxPC")</f>
        <v>0</v>
      </c>
      <c r="J990" s="99">
        <f>COUNTIFS(常规版本稳定性测试结果!$X$5:$X$2318,汇总!$B990,常规版本稳定性测试结果!$X$5:$X$2318,$B990,常规版本稳定性测试结果!$D$5:$D$2318,汇总!$C990,常规版本稳定性测试结果!$E$5:$E$2318,"Monkey")</f>
        <v>0</v>
      </c>
    </row>
    <row r="991" spans="2:10">
      <c r="B991" s="116">
        <v>43997</v>
      </c>
      <c r="C991" s="115" t="s">
        <v>102</v>
      </c>
      <c r="D991" s="97">
        <f>COUNTIFS(常规版本稳定性测试结果!$X$5:$X$2318,汇总!$B991,常规版本稳定性测试结果!$X$5:$X$2318,$B991,常规版本稳定性测试结果!$D$5:$D$2318,汇总!$C991)</f>
        <v>0</v>
      </c>
      <c r="E991" s="97">
        <f>COUNTIFS(常规版本稳定性测试结果!$X$5:$X$2318,汇总!$B991,常规版本稳定性测试结果!$X$5:$X$2318,$B991,常规版本稳定性测试结果!$D$5:$D$2318,汇总!$C991,常规版本稳定性测试结果!$AH$5:$AH$2318,"OK")</f>
        <v>0</v>
      </c>
      <c r="F991" s="98">
        <f>COUNTIFS(常规版本稳定性测试结果!$X$5:$X$2318,汇总!$B991,常规版本稳定性测试结果!$X$5:$X$2318,$B991,常规版本稳定性测试结果!$D$5:$D$2318,汇总!$C991,常规版本稳定性测试结果!$AH$5:$AH$2318,"NG")</f>
        <v>0</v>
      </c>
      <c r="G991" s="99">
        <f>COUNTIFS(常规版本稳定性测试结果!$X$5:$X$2318,汇总!$B991,常规版本稳定性测试结果!$X$5:$X$2318,$B991,常规版本稳定性测试结果!$D$5:$D$2318,汇总!$C991,常规版本稳定性测试结果!$E$5:$E$2318,"JV")</f>
        <v>0</v>
      </c>
      <c r="H991" s="99">
        <f>COUNTIFS(常规版本稳定性测试结果!$X$5:$X$2318,汇总!$B991,常规版本稳定性测试结果!$X$5:$X$2318,$B991,常规版本稳定性测试结果!$D$5:$D$2318,汇总!$C991,常规版本稳定性测试结果!$E$5:$E$2318,"FBU")</f>
        <v>0</v>
      </c>
      <c r="I991" s="99">
        <f>COUNTIFS(常规版本稳定性测试结果!$X$5:$X$2318,汇总!$B991,常规版本稳定性测试结果!$X$5:$X$2318,$B991,常规版本稳定性测试结果!$D$5:$D$2318,汇总!$C991,常规版本稳定性测试结果!$E$5:$E$2318,"LinuxPC")</f>
        <v>0</v>
      </c>
      <c r="J991" s="99">
        <f>COUNTIFS(常规版本稳定性测试结果!$X$5:$X$2318,汇总!$B991,常规版本稳定性测试结果!$X$5:$X$2318,$B991,常规版本稳定性测试结果!$D$5:$D$2318,汇总!$C991,常规版本稳定性测试结果!$E$5:$E$2318,"Monkey")</f>
        <v>0</v>
      </c>
    </row>
    <row r="992" spans="2:10">
      <c r="B992" s="116">
        <v>43998</v>
      </c>
      <c r="C992" s="115" t="s">
        <v>101</v>
      </c>
      <c r="D992" s="97">
        <f>COUNTIFS(常规版本稳定性测试结果!$X$5:$X$2318,汇总!$B992,常规版本稳定性测试结果!$X$5:$X$2318,$B992,常规版本稳定性测试结果!$D$5:$D$2318,汇总!$C992)</f>
        <v>0</v>
      </c>
      <c r="E992" s="97">
        <f>COUNTIFS(常规版本稳定性测试结果!$X$5:$X$2318,汇总!$B992,常规版本稳定性测试结果!$X$5:$X$2318,$B992,常规版本稳定性测试结果!$D$5:$D$2318,汇总!$C992,常规版本稳定性测试结果!$AH$5:$AH$2318,"OK")</f>
        <v>0</v>
      </c>
      <c r="F992" s="98">
        <f>COUNTIFS(常规版本稳定性测试结果!$X$5:$X$2318,汇总!$B992,常规版本稳定性测试结果!$X$5:$X$2318,$B992,常规版本稳定性测试结果!$D$5:$D$2318,汇总!$C992,常规版本稳定性测试结果!$AH$5:$AH$2318,"NG")</f>
        <v>0</v>
      </c>
      <c r="G992" s="99">
        <f>COUNTIFS(常规版本稳定性测试结果!$X$5:$X$2318,汇总!$B992,常规版本稳定性测试结果!$X$5:$X$2318,$B992,常规版本稳定性测试结果!$D$5:$D$2318,汇总!$C992,常规版本稳定性测试结果!$E$5:$E$2318,"JV")</f>
        <v>0</v>
      </c>
      <c r="H992" s="99">
        <f>COUNTIFS(常规版本稳定性测试结果!$X$5:$X$2318,汇总!$B992,常规版本稳定性测试结果!$X$5:$X$2318,$B992,常规版本稳定性测试结果!$D$5:$D$2318,汇总!$C992,常规版本稳定性测试结果!$E$5:$E$2318,"FBU")</f>
        <v>0</v>
      </c>
      <c r="I992" s="99">
        <f>COUNTIFS(常规版本稳定性测试结果!$X$5:$X$2318,汇总!$B992,常规版本稳定性测试结果!$X$5:$X$2318,$B992,常规版本稳定性测试结果!$D$5:$D$2318,汇总!$C992,常规版本稳定性测试结果!$E$5:$E$2318,"LinuxPC")</f>
        <v>0</v>
      </c>
      <c r="J992" s="99">
        <f>COUNTIFS(常规版本稳定性测试结果!$X$5:$X$2318,汇总!$B992,常规版本稳定性测试结果!$X$5:$X$2318,$B992,常规版本稳定性测试结果!$D$5:$D$2318,汇总!$C992,常规版本稳定性测试结果!$E$5:$E$2318,"Monkey")</f>
        <v>0</v>
      </c>
    </row>
    <row r="993" spans="2:10">
      <c r="B993" s="116">
        <v>43998</v>
      </c>
      <c r="C993" s="115" t="s">
        <v>102</v>
      </c>
      <c r="D993" s="97">
        <f>COUNTIFS(常规版本稳定性测试结果!$X$5:$X$2318,汇总!$B993,常规版本稳定性测试结果!$X$5:$X$2318,$B993,常规版本稳定性测试结果!$D$5:$D$2318,汇总!$C993)</f>
        <v>0</v>
      </c>
      <c r="E993" s="97">
        <f>COUNTIFS(常规版本稳定性测试结果!$X$5:$X$2318,汇总!$B993,常规版本稳定性测试结果!$X$5:$X$2318,$B993,常规版本稳定性测试结果!$D$5:$D$2318,汇总!$C993,常规版本稳定性测试结果!$AH$5:$AH$2318,"OK")</f>
        <v>0</v>
      </c>
      <c r="F993" s="98">
        <f>COUNTIFS(常规版本稳定性测试结果!$X$5:$X$2318,汇总!$B993,常规版本稳定性测试结果!$X$5:$X$2318,$B993,常规版本稳定性测试结果!$D$5:$D$2318,汇总!$C993,常规版本稳定性测试结果!$AH$5:$AH$2318,"NG")</f>
        <v>0</v>
      </c>
      <c r="G993" s="99">
        <f>COUNTIFS(常规版本稳定性测试结果!$X$5:$X$2318,汇总!$B993,常规版本稳定性测试结果!$X$5:$X$2318,$B993,常规版本稳定性测试结果!$D$5:$D$2318,汇总!$C993,常规版本稳定性测试结果!$E$5:$E$2318,"JV")</f>
        <v>0</v>
      </c>
      <c r="H993" s="99">
        <f>COUNTIFS(常规版本稳定性测试结果!$X$5:$X$2318,汇总!$B993,常规版本稳定性测试结果!$X$5:$X$2318,$B993,常规版本稳定性测试结果!$D$5:$D$2318,汇总!$C993,常规版本稳定性测试结果!$E$5:$E$2318,"FBU")</f>
        <v>0</v>
      </c>
      <c r="I993" s="99">
        <f>COUNTIFS(常规版本稳定性测试结果!$X$5:$X$2318,汇总!$B993,常规版本稳定性测试结果!$X$5:$X$2318,$B993,常规版本稳定性测试结果!$D$5:$D$2318,汇总!$C993,常规版本稳定性测试结果!$E$5:$E$2318,"LinuxPC")</f>
        <v>0</v>
      </c>
      <c r="J993" s="99">
        <f>COUNTIFS(常规版本稳定性测试结果!$X$5:$X$2318,汇总!$B993,常规版本稳定性测试结果!$X$5:$X$2318,$B993,常规版本稳定性测试结果!$D$5:$D$2318,汇总!$C993,常规版本稳定性测试结果!$E$5:$E$2318,"Monkey")</f>
        <v>0</v>
      </c>
    </row>
    <row r="994" spans="2:10">
      <c r="B994" s="116">
        <v>43999</v>
      </c>
      <c r="C994" s="115" t="s">
        <v>101</v>
      </c>
      <c r="D994" s="97">
        <f>COUNTIFS(常规版本稳定性测试结果!$X$5:$X$2318,汇总!$B994,常规版本稳定性测试结果!$X$5:$X$2318,$B994,常规版本稳定性测试结果!$D$5:$D$2318,汇总!$C994)</f>
        <v>0</v>
      </c>
      <c r="E994" s="97">
        <f>COUNTIFS(常规版本稳定性测试结果!$X$5:$X$2318,汇总!$B994,常规版本稳定性测试结果!$X$5:$X$2318,$B994,常规版本稳定性测试结果!$D$5:$D$2318,汇总!$C994,常规版本稳定性测试结果!$AH$5:$AH$2318,"OK")</f>
        <v>0</v>
      </c>
      <c r="F994" s="98">
        <f>COUNTIFS(常规版本稳定性测试结果!$X$5:$X$2318,汇总!$B994,常规版本稳定性测试结果!$X$5:$X$2318,$B994,常规版本稳定性测试结果!$D$5:$D$2318,汇总!$C994,常规版本稳定性测试结果!$AH$5:$AH$2318,"NG")</f>
        <v>0</v>
      </c>
      <c r="G994" s="99">
        <f>COUNTIFS(常规版本稳定性测试结果!$X$5:$X$2318,汇总!$B994,常规版本稳定性测试结果!$X$5:$X$2318,$B994,常规版本稳定性测试结果!$D$5:$D$2318,汇总!$C994,常规版本稳定性测试结果!$E$5:$E$2318,"JV")</f>
        <v>0</v>
      </c>
      <c r="H994" s="99">
        <f>COUNTIFS(常规版本稳定性测试结果!$X$5:$X$2318,汇总!$B994,常规版本稳定性测试结果!$X$5:$X$2318,$B994,常规版本稳定性测试结果!$D$5:$D$2318,汇总!$C994,常规版本稳定性测试结果!$E$5:$E$2318,"FBU")</f>
        <v>0</v>
      </c>
      <c r="I994" s="99">
        <f>COUNTIFS(常规版本稳定性测试结果!$X$5:$X$2318,汇总!$B994,常规版本稳定性测试结果!$X$5:$X$2318,$B994,常规版本稳定性测试结果!$D$5:$D$2318,汇总!$C994,常规版本稳定性测试结果!$E$5:$E$2318,"LinuxPC")</f>
        <v>0</v>
      </c>
      <c r="J994" s="99">
        <f>COUNTIFS(常规版本稳定性测试结果!$X$5:$X$2318,汇总!$B994,常规版本稳定性测试结果!$X$5:$X$2318,$B994,常规版本稳定性测试结果!$D$5:$D$2318,汇总!$C994,常规版本稳定性测试结果!$E$5:$E$2318,"Monkey")</f>
        <v>0</v>
      </c>
    </row>
    <row r="995" spans="2:10">
      <c r="B995" s="116">
        <v>43999</v>
      </c>
      <c r="C995" s="115" t="s">
        <v>102</v>
      </c>
      <c r="D995" s="97">
        <f>COUNTIFS(常规版本稳定性测试结果!$X$5:$X$2318,汇总!$B995,常规版本稳定性测试结果!$X$5:$X$2318,$B995,常规版本稳定性测试结果!$D$5:$D$2318,汇总!$C995)</f>
        <v>0</v>
      </c>
      <c r="E995" s="97">
        <f>COUNTIFS(常规版本稳定性测试结果!$X$5:$X$2318,汇总!$B995,常规版本稳定性测试结果!$X$5:$X$2318,$B995,常规版本稳定性测试结果!$D$5:$D$2318,汇总!$C995,常规版本稳定性测试结果!$AH$5:$AH$2318,"OK")</f>
        <v>0</v>
      </c>
      <c r="F995" s="98">
        <f>COUNTIFS(常规版本稳定性测试结果!$X$5:$X$2318,汇总!$B995,常规版本稳定性测试结果!$X$5:$X$2318,$B995,常规版本稳定性测试结果!$D$5:$D$2318,汇总!$C995,常规版本稳定性测试结果!$AH$5:$AH$2318,"NG")</f>
        <v>0</v>
      </c>
      <c r="G995" s="99">
        <f>COUNTIFS(常规版本稳定性测试结果!$X$5:$X$2318,汇总!$B995,常规版本稳定性测试结果!$X$5:$X$2318,$B995,常规版本稳定性测试结果!$D$5:$D$2318,汇总!$C995,常规版本稳定性测试结果!$E$5:$E$2318,"JV")</f>
        <v>0</v>
      </c>
      <c r="H995" s="99">
        <f>COUNTIFS(常规版本稳定性测试结果!$X$5:$X$2318,汇总!$B995,常规版本稳定性测试结果!$X$5:$X$2318,$B995,常规版本稳定性测试结果!$D$5:$D$2318,汇总!$C995,常规版本稳定性测试结果!$E$5:$E$2318,"FBU")</f>
        <v>0</v>
      </c>
      <c r="I995" s="99">
        <f>COUNTIFS(常规版本稳定性测试结果!$X$5:$X$2318,汇总!$B995,常规版本稳定性测试结果!$X$5:$X$2318,$B995,常规版本稳定性测试结果!$D$5:$D$2318,汇总!$C995,常规版本稳定性测试结果!$E$5:$E$2318,"LinuxPC")</f>
        <v>0</v>
      </c>
      <c r="J995" s="99">
        <f>COUNTIFS(常规版本稳定性测试结果!$X$5:$X$2318,汇总!$B995,常规版本稳定性测试结果!$X$5:$X$2318,$B995,常规版本稳定性测试结果!$D$5:$D$2318,汇总!$C995,常规版本稳定性测试结果!$E$5:$E$2318,"Monkey")</f>
        <v>0</v>
      </c>
    </row>
    <row r="996" spans="2:10">
      <c r="B996" s="116">
        <v>44000</v>
      </c>
      <c r="C996" s="115" t="s">
        <v>101</v>
      </c>
      <c r="D996" s="97">
        <f>COUNTIFS(常规版本稳定性测试结果!$X$5:$X$2318,汇总!$B996,常规版本稳定性测试结果!$X$5:$X$2318,$B996,常规版本稳定性测试结果!$D$5:$D$2318,汇总!$C996)</f>
        <v>0</v>
      </c>
      <c r="E996" s="97">
        <f>COUNTIFS(常规版本稳定性测试结果!$X$5:$X$2318,汇总!$B996,常规版本稳定性测试结果!$X$5:$X$2318,$B996,常规版本稳定性测试结果!$D$5:$D$2318,汇总!$C996,常规版本稳定性测试结果!$AH$5:$AH$2318,"OK")</f>
        <v>0</v>
      </c>
      <c r="F996" s="98">
        <f>COUNTIFS(常规版本稳定性测试结果!$X$5:$X$2318,汇总!$B996,常规版本稳定性测试结果!$X$5:$X$2318,$B996,常规版本稳定性测试结果!$D$5:$D$2318,汇总!$C996,常规版本稳定性测试结果!$AH$5:$AH$2318,"NG")</f>
        <v>0</v>
      </c>
      <c r="G996" s="99">
        <f>COUNTIFS(常规版本稳定性测试结果!$X$5:$X$2318,汇总!$B996,常规版本稳定性测试结果!$X$5:$X$2318,$B996,常规版本稳定性测试结果!$D$5:$D$2318,汇总!$C996,常规版本稳定性测试结果!$E$5:$E$2318,"JV")</f>
        <v>0</v>
      </c>
      <c r="H996" s="99">
        <f>COUNTIFS(常规版本稳定性测试结果!$X$5:$X$2318,汇总!$B996,常规版本稳定性测试结果!$X$5:$X$2318,$B996,常规版本稳定性测试结果!$D$5:$D$2318,汇总!$C996,常规版本稳定性测试结果!$E$5:$E$2318,"FBU")</f>
        <v>0</v>
      </c>
      <c r="I996" s="99">
        <f>COUNTIFS(常规版本稳定性测试结果!$X$5:$X$2318,汇总!$B996,常规版本稳定性测试结果!$X$5:$X$2318,$B996,常规版本稳定性测试结果!$D$5:$D$2318,汇总!$C996,常规版本稳定性测试结果!$E$5:$E$2318,"LinuxPC")</f>
        <v>0</v>
      </c>
      <c r="J996" s="99">
        <f>COUNTIFS(常规版本稳定性测试结果!$X$5:$X$2318,汇总!$B996,常规版本稳定性测试结果!$X$5:$X$2318,$B996,常规版本稳定性测试结果!$D$5:$D$2318,汇总!$C996,常规版本稳定性测试结果!$E$5:$E$2318,"Monkey")</f>
        <v>0</v>
      </c>
    </row>
    <row r="997" spans="2:10">
      <c r="B997" s="117">
        <v>44000</v>
      </c>
      <c r="C997" s="115" t="s">
        <v>102</v>
      </c>
      <c r="D997" s="97">
        <f>COUNTIFS(常规版本稳定性测试结果!$X$5:$X$2318,汇总!$B997,常规版本稳定性测试结果!$X$5:$X$2318,$B997,常规版本稳定性测试结果!$D$5:$D$2318,汇总!$C997)</f>
        <v>0</v>
      </c>
      <c r="E997" s="97">
        <f>COUNTIFS(常规版本稳定性测试结果!$X$5:$X$2318,汇总!$B997,常规版本稳定性测试结果!$X$5:$X$2318,$B997,常规版本稳定性测试结果!$D$5:$D$2318,汇总!$C997,常规版本稳定性测试结果!$AH$5:$AH$2318,"OK")</f>
        <v>0</v>
      </c>
      <c r="F997" s="98">
        <f>COUNTIFS(常规版本稳定性测试结果!$X$5:$X$2318,汇总!$B997,常规版本稳定性测试结果!$X$5:$X$2318,$B997,常规版本稳定性测试结果!$D$5:$D$2318,汇总!$C997,常规版本稳定性测试结果!$AH$5:$AH$2318,"NG")</f>
        <v>0</v>
      </c>
      <c r="G997" s="99">
        <f>COUNTIFS(常规版本稳定性测试结果!$X$5:$X$2318,汇总!$B997,常规版本稳定性测试结果!$X$5:$X$2318,$B997,常规版本稳定性测试结果!$D$5:$D$2318,汇总!$C997,常规版本稳定性测试结果!$E$5:$E$2318,"JV")</f>
        <v>0</v>
      </c>
      <c r="H997" s="99">
        <f>COUNTIFS(常规版本稳定性测试结果!$X$5:$X$2318,汇总!$B997,常规版本稳定性测试结果!$X$5:$X$2318,$B997,常规版本稳定性测试结果!$D$5:$D$2318,汇总!$C997,常规版本稳定性测试结果!$E$5:$E$2318,"FBU")</f>
        <v>0</v>
      </c>
      <c r="I997" s="99">
        <f>COUNTIFS(常规版本稳定性测试结果!$X$5:$X$2318,汇总!$B997,常规版本稳定性测试结果!$X$5:$X$2318,$B997,常规版本稳定性测试结果!$D$5:$D$2318,汇总!$C997,常规版本稳定性测试结果!$E$5:$E$2318,"LinuxPC")</f>
        <v>0</v>
      </c>
      <c r="J997" s="99">
        <f>COUNTIFS(常规版本稳定性测试结果!$X$5:$X$2318,汇总!$B997,常规版本稳定性测试结果!$X$5:$X$2318,$B997,常规版本稳定性测试结果!$D$5:$D$2318,汇总!$C997,常规版本稳定性测试结果!$E$5:$E$2318,"Monkey")</f>
        <v>0</v>
      </c>
    </row>
    <row r="998" spans="2:10">
      <c r="B998" s="116">
        <v>44001</v>
      </c>
      <c r="C998" s="115" t="s">
        <v>101</v>
      </c>
      <c r="D998" s="97">
        <f>COUNTIFS(常规版本稳定性测试结果!$X$5:$X$2318,汇总!$B998,常规版本稳定性测试结果!$X$5:$X$2318,$B998,常规版本稳定性测试结果!$D$5:$D$2318,汇总!$C998)</f>
        <v>0</v>
      </c>
      <c r="E998" s="97">
        <f>COUNTIFS(常规版本稳定性测试结果!$X$5:$X$2318,汇总!$B998,常规版本稳定性测试结果!$X$5:$X$2318,$B998,常规版本稳定性测试结果!$D$5:$D$2318,汇总!$C998,常规版本稳定性测试结果!$AH$5:$AH$2318,"OK")</f>
        <v>0</v>
      </c>
      <c r="F998" s="98">
        <f>COUNTIFS(常规版本稳定性测试结果!$X$5:$X$2318,汇总!$B998,常规版本稳定性测试结果!$X$5:$X$2318,$B998,常规版本稳定性测试结果!$D$5:$D$2318,汇总!$C998,常规版本稳定性测试结果!$AH$5:$AH$2318,"NG")</f>
        <v>0</v>
      </c>
      <c r="G998" s="99">
        <f>COUNTIFS(常规版本稳定性测试结果!$X$5:$X$2318,汇总!$B998,常规版本稳定性测试结果!$X$5:$X$2318,$B998,常规版本稳定性测试结果!$D$5:$D$2318,汇总!$C998,常规版本稳定性测试结果!$E$5:$E$2318,"JV")</f>
        <v>0</v>
      </c>
      <c r="H998" s="99">
        <f>COUNTIFS(常规版本稳定性测试结果!$X$5:$X$2318,汇总!$B998,常规版本稳定性测试结果!$X$5:$X$2318,$B998,常规版本稳定性测试结果!$D$5:$D$2318,汇总!$C998,常规版本稳定性测试结果!$E$5:$E$2318,"FBU")</f>
        <v>0</v>
      </c>
      <c r="I998" s="99">
        <f>COUNTIFS(常规版本稳定性测试结果!$X$5:$X$2318,汇总!$B998,常规版本稳定性测试结果!$X$5:$X$2318,$B998,常规版本稳定性测试结果!$D$5:$D$2318,汇总!$C998,常规版本稳定性测试结果!$E$5:$E$2318,"LinuxPC")</f>
        <v>0</v>
      </c>
      <c r="J998" s="99">
        <f>COUNTIFS(常规版本稳定性测试结果!$X$5:$X$2318,汇总!$B998,常规版本稳定性测试结果!$X$5:$X$2318,$B998,常规版本稳定性测试结果!$D$5:$D$2318,汇总!$C998,常规版本稳定性测试结果!$E$5:$E$2318,"Monkey")</f>
        <v>0</v>
      </c>
    </row>
    <row r="999" spans="2:10">
      <c r="B999" s="116">
        <v>44001</v>
      </c>
      <c r="C999" s="115" t="s">
        <v>102</v>
      </c>
      <c r="D999" s="97">
        <f>COUNTIFS(常规版本稳定性测试结果!$X$5:$X$2318,汇总!$B999,常规版本稳定性测试结果!$X$5:$X$2318,$B999,常规版本稳定性测试结果!$D$5:$D$2318,汇总!$C999)</f>
        <v>0</v>
      </c>
      <c r="E999" s="97">
        <f>COUNTIFS(常规版本稳定性测试结果!$X$5:$X$2318,汇总!$B999,常规版本稳定性测试结果!$X$5:$X$2318,$B999,常规版本稳定性测试结果!$D$5:$D$2318,汇总!$C999,常规版本稳定性测试结果!$AH$5:$AH$2318,"OK")</f>
        <v>0</v>
      </c>
      <c r="F999" s="98">
        <f>COUNTIFS(常规版本稳定性测试结果!$X$5:$X$2318,汇总!$B999,常规版本稳定性测试结果!$X$5:$X$2318,$B999,常规版本稳定性测试结果!$D$5:$D$2318,汇总!$C999,常规版本稳定性测试结果!$AH$5:$AH$2318,"NG")</f>
        <v>0</v>
      </c>
      <c r="G999" s="99">
        <f>COUNTIFS(常规版本稳定性测试结果!$X$5:$X$2318,汇总!$B999,常规版本稳定性测试结果!$X$5:$X$2318,$B999,常规版本稳定性测试结果!$D$5:$D$2318,汇总!$C999,常规版本稳定性测试结果!$E$5:$E$2318,"JV")</f>
        <v>0</v>
      </c>
      <c r="H999" s="99">
        <f>COUNTIFS(常规版本稳定性测试结果!$X$5:$X$2318,汇总!$B999,常规版本稳定性测试结果!$X$5:$X$2318,$B999,常规版本稳定性测试结果!$D$5:$D$2318,汇总!$C999,常规版本稳定性测试结果!$E$5:$E$2318,"FBU")</f>
        <v>0</v>
      </c>
      <c r="I999" s="99">
        <f>COUNTIFS(常规版本稳定性测试结果!$X$5:$X$2318,汇总!$B999,常规版本稳定性测试结果!$X$5:$X$2318,$B999,常规版本稳定性测试结果!$D$5:$D$2318,汇总!$C999,常规版本稳定性测试结果!$E$5:$E$2318,"LinuxPC")</f>
        <v>0</v>
      </c>
      <c r="J999" s="99">
        <f>COUNTIFS(常规版本稳定性测试结果!$X$5:$X$2318,汇总!$B999,常规版本稳定性测试结果!$X$5:$X$2318,$B999,常规版本稳定性测试结果!$D$5:$D$2318,汇总!$C999,常规版本稳定性测试结果!$E$5:$E$2318,"Monkey")</f>
        <v>0</v>
      </c>
    </row>
    <row r="1000" spans="2:10">
      <c r="B1000" s="116">
        <v>44002</v>
      </c>
      <c r="C1000" s="115" t="s">
        <v>101</v>
      </c>
      <c r="D1000" s="97">
        <f>COUNTIFS(常规版本稳定性测试结果!$X$5:$X$2318,汇总!$B1000,常规版本稳定性测试结果!$X$5:$X$2318,$B1000,常规版本稳定性测试结果!$D$5:$D$2318,汇总!$C1000)</f>
        <v>0</v>
      </c>
      <c r="E1000" s="97">
        <f>COUNTIFS(常规版本稳定性测试结果!$X$5:$X$2318,汇总!$B1000,常规版本稳定性测试结果!$X$5:$X$2318,$B1000,常规版本稳定性测试结果!$D$5:$D$2318,汇总!$C1000,常规版本稳定性测试结果!$AH$5:$AH$2318,"OK")</f>
        <v>0</v>
      </c>
      <c r="F1000" s="98">
        <f>COUNTIFS(常规版本稳定性测试结果!$X$5:$X$2318,汇总!$B1000,常规版本稳定性测试结果!$X$5:$X$2318,$B1000,常规版本稳定性测试结果!$D$5:$D$2318,汇总!$C1000,常规版本稳定性测试结果!$AH$5:$AH$2318,"NG")</f>
        <v>0</v>
      </c>
      <c r="G1000" s="99">
        <f>COUNTIFS(常规版本稳定性测试结果!$X$5:$X$2318,汇总!$B1000,常规版本稳定性测试结果!$X$5:$X$2318,$B1000,常规版本稳定性测试结果!$D$5:$D$2318,汇总!$C1000,常规版本稳定性测试结果!$E$5:$E$2318,"JV")</f>
        <v>0</v>
      </c>
      <c r="H1000" s="99">
        <f>COUNTIFS(常规版本稳定性测试结果!$X$5:$X$2318,汇总!$B1000,常规版本稳定性测试结果!$X$5:$X$2318,$B1000,常规版本稳定性测试结果!$D$5:$D$2318,汇总!$C1000,常规版本稳定性测试结果!$E$5:$E$2318,"FBU")</f>
        <v>0</v>
      </c>
      <c r="I1000" s="99">
        <f>COUNTIFS(常规版本稳定性测试结果!$X$5:$X$2318,汇总!$B1000,常规版本稳定性测试结果!$X$5:$X$2318,$B1000,常规版本稳定性测试结果!$D$5:$D$2318,汇总!$C1000,常规版本稳定性测试结果!$E$5:$E$2318,"LinuxPC")</f>
        <v>0</v>
      </c>
      <c r="J1000" s="99">
        <f>COUNTIFS(常规版本稳定性测试结果!$X$5:$X$2318,汇总!$B1000,常规版本稳定性测试结果!$X$5:$X$2318,$B1000,常规版本稳定性测试结果!$D$5:$D$2318,汇总!$C1000,常规版本稳定性测试结果!$E$5:$E$2318,"Monkey")</f>
        <v>0</v>
      </c>
    </row>
    <row r="1001" spans="2:10">
      <c r="B1001" s="116">
        <v>44002</v>
      </c>
      <c r="C1001" s="115" t="s">
        <v>102</v>
      </c>
      <c r="D1001" s="97">
        <f>COUNTIFS(常规版本稳定性测试结果!$X$5:$X$2318,汇总!$B1001,常规版本稳定性测试结果!$X$5:$X$2318,$B1001,常规版本稳定性测试结果!$D$5:$D$2318,汇总!$C1001)</f>
        <v>0</v>
      </c>
      <c r="E1001" s="97">
        <f>COUNTIFS(常规版本稳定性测试结果!$X$5:$X$2318,汇总!$B1001,常规版本稳定性测试结果!$X$5:$X$2318,$B1001,常规版本稳定性测试结果!$D$5:$D$2318,汇总!$C1001,常规版本稳定性测试结果!$AH$5:$AH$2318,"OK")</f>
        <v>0</v>
      </c>
      <c r="F1001" s="98">
        <f>COUNTIFS(常规版本稳定性测试结果!$X$5:$X$2318,汇总!$B1001,常规版本稳定性测试结果!$X$5:$X$2318,$B1001,常规版本稳定性测试结果!$D$5:$D$2318,汇总!$C1001,常规版本稳定性测试结果!$AH$5:$AH$2318,"NG")</f>
        <v>0</v>
      </c>
      <c r="G1001" s="99">
        <f>COUNTIFS(常规版本稳定性测试结果!$X$5:$X$2318,汇总!$B1001,常规版本稳定性测试结果!$X$5:$X$2318,$B1001,常规版本稳定性测试结果!$D$5:$D$2318,汇总!$C1001,常规版本稳定性测试结果!$E$5:$E$2318,"JV")</f>
        <v>0</v>
      </c>
      <c r="H1001" s="99">
        <f>COUNTIFS(常规版本稳定性测试结果!$X$5:$X$2318,汇总!$B1001,常规版本稳定性测试结果!$X$5:$X$2318,$B1001,常规版本稳定性测试结果!$D$5:$D$2318,汇总!$C1001,常规版本稳定性测试结果!$E$5:$E$2318,"FBU")</f>
        <v>0</v>
      </c>
      <c r="I1001" s="99">
        <f>COUNTIFS(常规版本稳定性测试结果!$X$5:$X$2318,汇总!$B1001,常规版本稳定性测试结果!$X$5:$X$2318,$B1001,常规版本稳定性测试结果!$D$5:$D$2318,汇总!$C1001,常规版本稳定性测试结果!$E$5:$E$2318,"LinuxPC")</f>
        <v>0</v>
      </c>
      <c r="J1001" s="99">
        <f>COUNTIFS(常规版本稳定性测试结果!$X$5:$X$2318,汇总!$B1001,常规版本稳定性测试结果!$X$5:$X$2318,$B1001,常规版本稳定性测试结果!$D$5:$D$2318,汇总!$C1001,常规版本稳定性测试结果!$E$5:$E$2318,"Monkey")</f>
        <v>0</v>
      </c>
    </row>
    <row r="1002" spans="2:10">
      <c r="B1002" s="116">
        <v>44003</v>
      </c>
      <c r="C1002" s="115" t="s">
        <v>101</v>
      </c>
      <c r="D1002" s="97">
        <f>COUNTIFS(常规版本稳定性测试结果!$X$5:$X$2318,汇总!$B1002,常规版本稳定性测试结果!$X$5:$X$2318,$B1002,常规版本稳定性测试结果!$D$5:$D$2318,汇总!$C1002)</f>
        <v>0</v>
      </c>
      <c r="E1002" s="97">
        <f>COUNTIFS(常规版本稳定性测试结果!$X$5:$X$2318,汇总!$B1002,常规版本稳定性测试结果!$X$5:$X$2318,$B1002,常规版本稳定性测试结果!$D$5:$D$2318,汇总!$C1002,常规版本稳定性测试结果!$AH$5:$AH$2318,"OK")</f>
        <v>0</v>
      </c>
      <c r="F1002" s="98">
        <f>COUNTIFS(常规版本稳定性测试结果!$X$5:$X$2318,汇总!$B1002,常规版本稳定性测试结果!$X$5:$X$2318,$B1002,常规版本稳定性测试结果!$D$5:$D$2318,汇总!$C1002,常规版本稳定性测试结果!$AH$5:$AH$2318,"NG")</f>
        <v>0</v>
      </c>
      <c r="G1002" s="99">
        <f>COUNTIFS(常规版本稳定性测试结果!$X$5:$X$2318,汇总!$B1002,常规版本稳定性测试结果!$X$5:$X$2318,$B1002,常规版本稳定性测试结果!$D$5:$D$2318,汇总!$C1002,常规版本稳定性测试结果!$E$5:$E$2318,"JV")</f>
        <v>0</v>
      </c>
      <c r="H1002" s="99">
        <f>COUNTIFS(常规版本稳定性测试结果!$X$5:$X$2318,汇总!$B1002,常规版本稳定性测试结果!$X$5:$X$2318,$B1002,常规版本稳定性测试结果!$D$5:$D$2318,汇总!$C1002,常规版本稳定性测试结果!$E$5:$E$2318,"FBU")</f>
        <v>0</v>
      </c>
      <c r="I1002" s="99">
        <f>COUNTIFS(常规版本稳定性测试结果!$X$5:$X$2318,汇总!$B1002,常规版本稳定性测试结果!$X$5:$X$2318,$B1002,常规版本稳定性测试结果!$D$5:$D$2318,汇总!$C1002,常规版本稳定性测试结果!$E$5:$E$2318,"LinuxPC")</f>
        <v>0</v>
      </c>
      <c r="J1002" s="99">
        <f>COUNTIFS(常规版本稳定性测试结果!$X$5:$X$2318,汇总!$B1002,常规版本稳定性测试结果!$X$5:$X$2318,$B1002,常规版本稳定性测试结果!$D$5:$D$2318,汇总!$C1002,常规版本稳定性测试结果!$E$5:$E$2318,"Monkey")</f>
        <v>0</v>
      </c>
    </row>
    <row r="1003" spans="2:10">
      <c r="B1003" s="116">
        <v>44003</v>
      </c>
      <c r="C1003" s="115" t="s">
        <v>102</v>
      </c>
      <c r="D1003" s="97">
        <f>COUNTIFS(常规版本稳定性测试结果!$X$5:$X$2318,汇总!$B1003,常规版本稳定性测试结果!$X$5:$X$2318,$B1003,常规版本稳定性测试结果!$D$5:$D$2318,汇总!$C1003)</f>
        <v>0</v>
      </c>
      <c r="E1003" s="97">
        <f>COUNTIFS(常规版本稳定性测试结果!$X$5:$X$2318,汇总!$B1003,常规版本稳定性测试结果!$X$5:$X$2318,$B1003,常规版本稳定性测试结果!$D$5:$D$2318,汇总!$C1003,常规版本稳定性测试结果!$AH$5:$AH$2318,"OK")</f>
        <v>0</v>
      </c>
      <c r="F1003" s="98">
        <f>COUNTIFS(常规版本稳定性测试结果!$X$5:$X$2318,汇总!$B1003,常规版本稳定性测试结果!$X$5:$X$2318,$B1003,常规版本稳定性测试结果!$D$5:$D$2318,汇总!$C1003,常规版本稳定性测试结果!$AH$5:$AH$2318,"NG")</f>
        <v>0</v>
      </c>
      <c r="G1003" s="99">
        <f>COUNTIFS(常规版本稳定性测试结果!$X$5:$X$2318,汇总!$B1003,常规版本稳定性测试结果!$X$5:$X$2318,$B1003,常规版本稳定性测试结果!$D$5:$D$2318,汇总!$C1003,常规版本稳定性测试结果!$E$5:$E$2318,"JV")</f>
        <v>0</v>
      </c>
      <c r="H1003" s="99">
        <f>COUNTIFS(常规版本稳定性测试结果!$X$5:$X$2318,汇总!$B1003,常规版本稳定性测试结果!$X$5:$X$2318,$B1003,常规版本稳定性测试结果!$D$5:$D$2318,汇总!$C1003,常规版本稳定性测试结果!$E$5:$E$2318,"FBU")</f>
        <v>0</v>
      </c>
      <c r="I1003" s="99">
        <f>COUNTIFS(常规版本稳定性测试结果!$X$5:$X$2318,汇总!$B1003,常规版本稳定性测试结果!$X$5:$X$2318,$B1003,常规版本稳定性测试结果!$D$5:$D$2318,汇总!$C1003,常规版本稳定性测试结果!$E$5:$E$2318,"LinuxPC")</f>
        <v>0</v>
      </c>
      <c r="J1003" s="99">
        <f>COUNTIFS(常规版本稳定性测试结果!$X$5:$X$2318,汇总!$B1003,常规版本稳定性测试结果!$X$5:$X$2318,$B1003,常规版本稳定性测试结果!$D$5:$D$2318,汇总!$C1003,常规版本稳定性测试结果!$E$5:$E$2318,"Monkey")</f>
        <v>0</v>
      </c>
    </row>
    <row r="1004" spans="2:10">
      <c r="B1004" s="116">
        <v>44004</v>
      </c>
      <c r="C1004" s="115" t="s">
        <v>101</v>
      </c>
      <c r="D1004" s="97">
        <f>COUNTIFS(常规版本稳定性测试结果!$X$5:$X$2318,汇总!$B1004,常规版本稳定性测试结果!$X$5:$X$2318,$B1004,常规版本稳定性测试结果!$D$5:$D$2318,汇总!$C1004)</f>
        <v>0</v>
      </c>
      <c r="E1004" s="97">
        <f>COUNTIFS(常规版本稳定性测试结果!$X$5:$X$2318,汇总!$B1004,常规版本稳定性测试结果!$X$5:$X$2318,$B1004,常规版本稳定性测试结果!$D$5:$D$2318,汇总!$C1004,常规版本稳定性测试结果!$AH$5:$AH$2318,"OK")</f>
        <v>0</v>
      </c>
      <c r="F1004" s="98">
        <f>COUNTIFS(常规版本稳定性测试结果!$X$5:$X$2318,汇总!$B1004,常规版本稳定性测试结果!$X$5:$X$2318,$B1004,常规版本稳定性测试结果!$D$5:$D$2318,汇总!$C1004,常规版本稳定性测试结果!$AH$5:$AH$2318,"NG")</f>
        <v>0</v>
      </c>
      <c r="G1004" s="99">
        <f>COUNTIFS(常规版本稳定性测试结果!$X$5:$X$2318,汇总!$B1004,常规版本稳定性测试结果!$X$5:$X$2318,$B1004,常规版本稳定性测试结果!$D$5:$D$2318,汇总!$C1004,常规版本稳定性测试结果!$E$5:$E$2318,"JV")</f>
        <v>0</v>
      </c>
      <c r="H1004" s="99">
        <f>COUNTIFS(常规版本稳定性测试结果!$X$5:$X$2318,汇总!$B1004,常规版本稳定性测试结果!$X$5:$X$2318,$B1004,常规版本稳定性测试结果!$D$5:$D$2318,汇总!$C1004,常规版本稳定性测试结果!$E$5:$E$2318,"FBU")</f>
        <v>0</v>
      </c>
      <c r="I1004" s="99">
        <f>COUNTIFS(常规版本稳定性测试结果!$X$5:$X$2318,汇总!$B1004,常规版本稳定性测试结果!$X$5:$X$2318,$B1004,常规版本稳定性测试结果!$D$5:$D$2318,汇总!$C1004,常规版本稳定性测试结果!$E$5:$E$2318,"LinuxPC")</f>
        <v>0</v>
      </c>
      <c r="J1004" s="99">
        <f>COUNTIFS(常规版本稳定性测试结果!$X$5:$X$2318,汇总!$B1004,常规版本稳定性测试结果!$X$5:$X$2318,$B1004,常规版本稳定性测试结果!$D$5:$D$2318,汇总!$C1004,常规版本稳定性测试结果!$E$5:$E$2318,"Monkey")</f>
        <v>0</v>
      </c>
    </row>
    <row r="1005" spans="2:10">
      <c r="B1005" s="116">
        <v>44004</v>
      </c>
      <c r="C1005" s="115" t="s">
        <v>102</v>
      </c>
      <c r="D1005" s="97">
        <f>COUNTIFS(常规版本稳定性测试结果!$X$5:$X$2318,汇总!$B1005,常规版本稳定性测试结果!$X$5:$X$2318,$B1005,常规版本稳定性测试结果!$D$5:$D$2318,汇总!$C1005)</f>
        <v>0</v>
      </c>
      <c r="E1005" s="97">
        <f>COUNTIFS(常规版本稳定性测试结果!$X$5:$X$2318,汇总!$B1005,常规版本稳定性测试结果!$X$5:$X$2318,$B1005,常规版本稳定性测试结果!$D$5:$D$2318,汇总!$C1005,常规版本稳定性测试结果!$AH$5:$AH$2318,"OK")</f>
        <v>0</v>
      </c>
      <c r="F1005" s="98">
        <f>COUNTIFS(常规版本稳定性测试结果!$X$5:$X$2318,汇总!$B1005,常规版本稳定性测试结果!$X$5:$X$2318,$B1005,常规版本稳定性测试结果!$D$5:$D$2318,汇总!$C1005,常规版本稳定性测试结果!$AH$5:$AH$2318,"NG")</f>
        <v>0</v>
      </c>
      <c r="G1005" s="99">
        <f>COUNTIFS(常规版本稳定性测试结果!$X$5:$X$2318,汇总!$B1005,常规版本稳定性测试结果!$X$5:$X$2318,$B1005,常规版本稳定性测试结果!$D$5:$D$2318,汇总!$C1005,常规版本稳定性测试结果!$E$5:$E$2318,"JV")</f>
        <v>0</v>
      </c>
      <c r="H1005" s="99">
        <f>COUNTIFS(常规版本稳定性测试结果!$X$5:$X$2318,汇总!$B1005,常规版本稳定性测试结果!$X$5:$X$2318,$B1005,常规版本稳定性测试结果!$D$5:$D$2318,汇总!$C1005,常规版本稳定性测试结果!$E$5:$E$2318,"FBU")</f>
        <v>0</v>
      </c>
      <c r="I1005" s="99">
        <f>COUNTIFS(常规版本稳定性测试结果!$X$5:$X$2318,汇总!$B1005,常规版本稳定性测试结果!$X$5:$X$2318,$B1005,常规版本稳定性测试结果!$D$5:$D$2318,汇总!$C1005,常规版本稳定性测试结果!$E$5:$E$2318,"LinuxPC")</f>
        <v>0</v>
      </c>
      <c r="J1005" s="99">
        <f>COUNTIFS(常规版本稳定性测试结果!$X$5:$X$2318,汇总!$B1005,常规版本稳定性测试结果!$X$5:$X$2318,$B1005,常规版本稳定性测试结果!$D$5:$D$2318,汇总!$C1005,常规版本稳定性测试结果!$E$5:$E$2318,"Monkey")</f>
        <v>0</v>
      </c>
    </row>
    <row r="1006" spans="2:10">
      <c r="B1006" s="116">
        <v>44005</v>
      </c>
      <c r="C1006" s="115" t="s">
        <v>101</v>
      </c>
      <c r="D1006" s="97">
        <f>COUNTIFS(常规版本稳定性测试结果!$X$5:$X$2318,汇总!$B1006,常规版本稳定性测试结果!$X$5:$X$2318,$B1006,常规版本稳定性测试结果!$D$5:$D$2318,汇总!$C1006)</f>
        <v>0</v>
      </c>
      <c r="E1006" s="97">
        <f>COUNTIFS(常规版本稳定性测试结果!$X$5:$X$2318,汇总!$B1006,常规版本稳定性测试结果!$X$5:$X$2318,$B1006,常规版本稳定性测试结果!$D$5:$D$2318,汇总!$C1006,常规版本稳定性测试结果!$AH$5:$AH$2318,"OK")</f>
        <v>0</v>
      </c>
      <c r="F1006" s="98">
        <f>COUNTIFS(常规版本稳定性测试结果!$X$5:$X$2318,汇总!$B1006,常规版本稳定性测试结果!$X$5:$X$2318,$B1006,常规版本稳定性测试结果!$D$5:$D$2318,汇总!$C1006,常规版本稳定性测试结果!$AH$5:$AH$2318,"NG")</f>
        <v>0</v>
      </c>
      <c r="G1006" s="99">
        <f>COUNTIFS(常规版本稳定性测试结果!$X$5:$X$2318,汇总!$B1006,常规版本稳定性测试结果!$X$5:$X$2318,$B1006,常规版本稳定性测试结果!$D$5:$D$2318,汇总!$C1006,常规版本稳定性测试结果!$E$5:$E$2318,"JV")</f>
        <v>0</v>
      </c>
      <c r="H1006" s="99">
        <f>COUNTIFS(常规版本稳定性测试结果!$X$5:$X$2318,汇总!$B1006,常规版本稳定性测试结果!$X$5:$X$2318,$B1006,常规版本稳定性测试结果!$D$5:$D$2318,汇总!$C1006,常规版本稳定性测试结果!$E$5:$E$2318,"FBU")</f>
        <v>0</v>
      </c>
      <c r="I1006" s="99">
        <f>COUNTIFS(常规版本稳定性测试结果!$X$5:$X$2318,汇总!$B1006,常规版本稳定性测试结果!$X$5:$X$2318,$B1006,常规版本稳定性测试结果!$D$5:$D$2318,汇总!$C1006,常规版本稳定性测试结果!$E$5:$E$2318,"LinuxPC")</f>
        <v>0</v>
      </c>
      <c r="J1006" s="99">
        <f>COUNTIFS(常规版本稳定性测试结果!$X$5:$X$2318,汇总!$B1006,常规版本稳定性测试结果!$X$5:$X$2318,$B1006,常规版本稳定性测试结果!$D$5:$D$2318,汇总!$C1006,常规版本稳定性测试结果!$E$5:$E$2318,"Monkey")</f>
        <v>0</v>
      </c>
    </row>
    <row r="1007" spans="2:10">
      <c r="B1007" s="116">
        <v>44005</v>
      </c>
      <c r="C1007" s="115" t="s">
        <v>102</v>
      </c>
      <c r="D1007" s="97">
        <f>COUNTIFS(常规版本稳定性测试结果!$X$5:$X$2318,汇总!$B1007,常规版本稳定性测试结果!$X$5:$X$2318,$B1007,常规版本稳定性测试结果!$D$5:$D$2318,汇总!$C1007)</f>
        <v>0</v>
      </c>
      <c r="E1007" s="97">
        <f>COUNTIFS(常规版本稳定性测试结果!$X$5:$X$2318,汇总!$B1007,常规版本稳定性测试结果!$X$5:$X$2318,$B1007,常规版本稳定性测试结果!$D$5:$D$2318,汇总!$C1007,常规版本稳定性测试结果!$AH$5:$AH$2318,"OK")</f>
        <v>0</v>
      </c>
      <c r="F1007" s="98">
        <f>COUNTIFS(常规版本稳定性测试结果!$X$5:$X$2318,汇总!$B1007,常规版本稳定性测试结果!$X$5:$X$2318,$B1007,常规版本稳定性测试结果!$D$5:$D$2318,汇总!$C1007,常规版本稳定性测试结果!$AH$5:$AH$2318,"NG")</f>
        <v>0</v>
      </c>
      <c r="G1007" s="99">
        <f>COUNTIFS(常规版本稳定性测试结果!$X$5:$X$2318,汇总!$B1007,常规版本稳定性测试结果!$X$5:$X$2318,$B1007,常规版本稳定性测试结果!$D$5:$D$2318,汇总!$C1007,常规版本稳定性测试结果!$E$5:$E$2318,"JV")</f>
        <v>0</v>
      </c>
      <c r="H1007" s="99">
        <f>COUNTIFS(常规版本稳定性测试结果!$X$5:$X$2318,汇总!$B1007,常规版本稳定性测试结果!$X$5:$X$2318,$B1007,常规版本稳定性测试结果!$D$5:$D$2318,汇总!$C1007,常规版本稳定性测试结果!$E$5:$E$2318,"FBU")</f>
        <v>0</v>
      </c>
      <c r="I1007" s="99">
        <f>COUNTIFS(常规版本稳定性测试结果!$X$5:$X$2318,汇总!$B1007,常规版本稳定性测试结果!$X$5:$X$2318,$B1007,常规版本稳定性测试结果!$D$5:$D$2318,汇总!$C1007,常规版本稳定性测试结果!$E$5:$E$2318,"LinuxPC")</f>
        <v>0</v>
      </c>
      <c r="J1007" s="99">
        <f>COUNTIFS(常规版本稳定性测试结果!$X$5:$X$2318,汇总!$B1007,常规版本稳定性测试结果!$X$5:$X$2318,$B1007,常规版本稳定性测试结果!$D$5:$D$2318,汇总!$C1007,常规版本稳定性测试结果!$E$5:$E$2318,"Monkey")</f>
        <v>0</v>
      </c>
    </row>
    <row r="1008" spans="2:10">
      <c r="B1008" s="116">
        <v>44006</v>
      </c>
      <c r="C1008" s="115" t="s">
        <v>101</v>
      </c>
      <c r="D1008" s="97">
        <f>COUNTIFS(常规版本稳定性测试结果!$X$5:$X$2318,汇总!$B1008,常规版本稳定性测试结果!$X$5:$X$2318,$B1008,常规版本稳定性测试结果!$D$5:$D$2318,汇总!$C1008)</f>
        <v>0</v>
      </c>
      <c r="E1008" s="97">
        <f>COUNTIFS(常规版本稳定性测试结果!$X$5:$X$2318,汇总!$B1008,常规版本稳定性测试结果!$X$5:$X$2318,$B1008,常规版本稳定性测试结果!$D$5:$D$2318,汇总!$C1008,常规版本稳定性测试结果!$AH$5:$AH$2318,"OK")</f>
        <v>0</v>
      </c>
      <c r="F1008" s="98">
        <f>COUNTIFS(常规版本稳定性测试结果!$X$5:$X$2318,汇总!$B1008,常规版本稳定性测试结果!$X$5:$X$2318,$B1008,常规版本稳定性测试结果!$D$5:$D$2318,汇总!$C1008,常规版本稳定性测试结果!$AH$5:$AH$2318,"NG")</f>
        <v>0</v>
      </c>
      <c r="G1008" s="99">
        <f>COUNTIFS(常规版本稳定性测试结果!$X$5:$X$2318,汇总!$B1008,常规版本稳定性测试结果!$X$5:$X$2318,$B1008,常规版本稳定性测试结果!$D$5:$D$2318,汇总!$C1008,常规版本稳定性测试结果!$E$5:$E$2318,"JV")</f>
        <v>0</v>
      </c>
      <c r="H1008" s="99">
        <f>COUNTIFS(常规版本稳定性测试结果!$X$5:$X$2318,汇总!$B1008,常规版本稳定性测试结果!$X$5:$X$2318,$B1008,常规版本稳定性测试结果!$D$5:$D$2318,汇总!$C1008,常规版本稳定性测试结果!$E$5:$E$2318,"FBU")</f>
        <v>0</v>
      </c>
      <c r="I1008" s="99">
        <f>COUNTIFS(常规版本稳定性测试结果!$X$5:$X$2318,汇总!$B1008,常规版本稳定性测试结果!$X$5:$X$2318,$B1008,常规版本稳定性测试结果!$D$5:$D$2318,汇总!$C1008,常规版本稳定性测试结果!$E$5:$E$2318,"LinuxPC")</f>
        <v>0</v>
      </c>
      <c r="J1008" s="99">
        <f>COUNTIFS(常规版本稳定性测试结果!$X$5:$X$2318,汇总!$B1008,常规版本稳定性测试结果!$X$5:$X$2318,$B1008,常规版本稳定性测试结果!$D$5:$D$2318,汇总!$C1008,常规版本稳定性测试结果!$E$5:$E$2318,"Monkey")</f>
        <v>0</v>
      </c>
    </row>
    <row r="1009" spans="2:10">
      <c r="B1009" s="116">
        <v>44006</v>
      </c>
      <c r="C1009" s="115" t="s">
        <v>102</v>
      </c>
      <c r="D1009" s="97">
        <f>COUNTIFS(常规版本稳定性测试结果!$X$5:$X$2318,汇总!$B1009,常规版本稳定性测试结果!$X$5:$X$2318,$B1009,常规版本稳定性测试结果!$D$5:$D$2318,汇总!$C1009)</f>
        <v>0</v>
      </c>
      <c r="E1009" s="97">
        <f>COUNTIFS(常规版本稳定性测试结果!$X$5:$X$2318,汇总!$B1009,常规版本稳定性测试结果!$X$5:$X$2318,$B1009,常规版本稳定性测试结果!$D$5:$D$2318,汇总!$C1009,常规版本稳定性测试结果!$AH$5:$AH$2318,"OK")</f>
        <v>0</v>
      </c>
      <c r="F1009" s="98">
        <f>COUNTIFS(常规版本稳定性测试结果!$X$5:$X$2318,汇总!$B1009,常规版本稳定性测试结果!$X$5:$X$2318,$B1009,常规版本稳定性测试结果!$D$5:$D$2318,汇总!$C1009,常规版本稳定性测试结果!$AH$5:$AH$2318,"NG")</f>
        <v>0</v>
      </c>
      <c r="G1009" s="99">
        <f>COUNTIFS(常规版本稳定性测试结果!$X$5:$X$2318,汇总!$B1009,常规版本稳定性测试结果!$X$5:$X$2318,$B1009,常规版本稳定性测试结果!$D$5:$D$2318,汇总!$C1009,常规版本稳定性测试结果!$E$5:$E$2318,"JV")</f>
        <v>0</v>
      </c>
      <c r="H1009" s="99">
        <f>COUNTIFS(常规版本稳定性测试结果!$X$5:$X$2318,汇总!$B1009,常规版本稳定性测试结果!$X$5:$X$2318,$B1009,常规版本稳定性测试结果!$D$5:$D$2318,汇总!$C1009,常规版本稳定性测试结果!$E$5:$E$2318,"FBU")</f>
        <v>0</v>
      </c>
      <c r="I1009" s="99">
        <f>COUNTIFS(常规版本稳定性测试结果!$X$5:$X$2318,汇总!$B1009,常规版本稳定性测试结果!$X$5:$X$2318,$B1009,常规版本稳定性测试结果!$D$5:$D$2318,汇总!$C1009,常规版本稳定性测试结果!$E$5:$E$2318,"LinuxPC")</f>
        <v>0</v>
      </c>
      <c r="J1009" s="99">
        <f>COUNTIFS(常规版本稳定性测试结果!$X$5:$X$2318,汇总!$B1009,常规版本稳定性测试结果!$X$5:$X$2318,$B1009,常规版本稳定性测试结果!$D$5:$D$2318,汇总!$C1009,常规版本稳定性测试结果!$E$5:$E$2318,"Monkey")</f>
        <v>0</v>
      </c>
    </row>
    <row r="1010" spans="2:10">
      <c r="B1010" s="116">
        <v>44007</v>
      </c>
      <c r="C1010" s="115" t="s">
        <v>101</v>
      </c>
      <c r="D1010" s="97">
        <f>COUNTIFS(常规版本稳定性测试结果!$X$5:$X$2318,汇总!$B1010,常规版本稳定性测试结果!$X$5:$X$2318,$B1010,常规版本稳定性测试结果!$D$5:$D$2318,汇总!$C1010)</f>
        <v>0</v>
      </c>
      <c r="E1010" s="97">
        <f>COUNTIFS(常规版本稳定性测试结果!$X$5:$X$2318,汇总!$B1010,常规版本稳定性测试结果!$X$5:$X$2318,$B1010,常规版本稳定性测试结果!$D$5:$D$2318,汇总!$C1010,常规版本稳定性测试结果!$AH$5:$AH$2318,"OK")</f>
        <v>0</v>
      </c>
      <c r="F1010" s="98">
        <f>COUNTIFS(常规版本稳定性测试结果!$X$5:$X$2318,汇总!$B1010,常规版本稳定性测试结果!$X$5:$X$2318,$B1010,常规版本稳定性测试结果!$D$5:$D$2318,汇总!$C1010,常规版本稳定性测试结果!$AH$5:$AH$2318,"NG")</f>
        <v>0</v>
      </c>
      <c r="G1010" s="99">
        <f>COUNTIFS(常规版本稳定性测试结果!$X$5:$X$2318,汇总!$B1010,常规版本稳定性测试结果!$X$5:$X$2318,$B1010,常规版本稳定性测试结果!$D$5:$D$2318,汇总!$C1010,常规版本稳定性测试结果!$E$5:$E$2318,"JV")</f>
        <v>0</v>
      </c>
      <c r="H1010" s="99">
        <f>COUNTIFS(常规版本稳定性测试结果!$X$5:$X$2318,汇总!$B1010,常规版本稳定性测试结果!$X$5:$X$2318,$B1010,常规版本稳定性测试结果!$D$5:$D$2318,汇总!$C1010,常规版本稳定性测试结果!$E$5:$E$2318,"FBU")</f>
        <v>0</v>
      </c>
      <c r="I1010" s="99">
        <f>COUNTIFS(常规版本稳定性测试结果!$X$5:$X$2318,汇总!$B1010,常规版本稳定性测试结果!$X$5:$X$2318,$B1010,常规版本稳定性测试结果!$D$5:$D$2318,汇总!$C1010,常规版本稳定性测试结果!$E$5:$E$2318,"LinuxPC")</f>
        <v>0</v>
      </c>
      <c r="J1010" s="99">
        <f>COUNTIFS(常规版本稳定性测试结果!$X$5:$X$2318,汇总!$B1010,常规版本稳定性测试结果!$X$5:$X$2318,$B1010,常规版本稳定性测试结果!$D$5:$D$2318,汇总!$C1010,常规版本稳定性测试结果!$E$5:$E$2318,"Monkey")</f>
        <v>0</v>
      </c>
    </row>
    <row r="1011" spans="2:10">
      <c r="B1011" s="116">
        <v>44007</v>
      </c>
      <c r="C1011" s="115" t="s">
        <v>102</v>
      </c>
      <c r="D1011" s="97">
        <f>COUNTIFS(常规版本稳定性测试结果!$X$5:$X$2318,汇总!$B1011,常规版本稳定性测试结果!$X$5:$X$2318,$B1011,常规版本稳定性测试结果!$D$5:$D$2318,汇总!$C1011)</f>
        <v>0</v>
      </c>
      <c r="E1011" s="97">
        <f>COUNTIFS(常规版本稳定性测试结果!$X$5:$X$2318,汇总!$B1011,常规版本稳定性测试结果!$X$5:$X$2318,$B1011,常规版本稳定性测试结果!$D$5:$D$2318,汇总!$C1011,常规版本稳定性测试结果!$AH$5:$AH$2318,"OK")</f>
        <v>0</v>
      </c>
      <c r="F1011" s="98">
        <f>COUNTIFS(常规版本稳定性测试结果!$X$5:$X$2318,汇总!$B1011,常规版本稳定性测试结果!$X$5:$X$2318,$B1011,常规版本稳定性测试结果!$D$5:$D$2318,汇总!$C1011,常规版本稳定性测试结果!$AH$5:$AH$2318,"NG")</f>
        <v>0</v>
      </c>
      <c r="G1011" s="99">
        <f>COUNTIFS(常规版本稳定性测试结果!$X$5:$X$2318,汇总!$B1011,常规版本稳定性测试结果!$X$5:$X$2318,$B1011,常规版本稳定性测试结果!$D$5:$D$2318,汇总!$C1011,常规版本稳定性测试结果!$E$5:$E$2318,"JV")</f>
        <v>0</v>
      </c>
      <c r="H1011" s="99">
        <f>COUNTIFS(常规版本稳定性测试结果!$X$5:$X$2318,汇总!$B1011,常规版本稳定性测试结果!$X$5:$X$2318,$B1011,常规版本稳定性测试结果!$D$5:$D$2318,汇总!$C1011,常规版本稳定性测试结果!$E$5:$E$2318,"FBU")</f>
        <v>0</v>
      </c>
      <c r="I1011" s="99">
        <f>COUNTIFS(常规版本稳定性测试结果!$X$5:$X$2318,汇总!$B1011,常规版本稳定性测试结果!$X$5:$X$2318,$B1011,常规版本稳定性测试结果!$D$5:$D$2318,汇总!$C1011,常规版本稳定性测试结果!$E$5:$E$2318,"LinuxPC")</f>
        <v>0</v>
      </c>
      <c r="J1011" s="99">
        <f>COUNTIFS(常规版本稳定性测试结果!$X$5:$X$2318,汇总!$B1011,常规版本稳定性测试结果!$X$5:$X$2318,$B1011,常规版本稳定性测试结果!$D$5:$D$2318,汇总!$C1011,常规版本稳定性测试结果!$E$5:$E$2318,"Monkey")</f>
        <v>0</v>
      </c>
    </row>
    <row r="1012" spans="2:10">
      <c r="B1012" s="116">
        <v>44008</v>
      </c>
      <c r="C1012" s="115" t="s">
        <v>101</v>
      </c>
      <c r="D1012" s="97">
        <f>COUNTIFS(常规版本稳定性测试结果!$X$5:$X$2318,汇总!$B1012,常规版本稳定性测试结果!$X$5:$X$2318,$B1012,常规版本稳定性测试结果!$D$5:$D$2318,汇总!$C1012)</f>
        <v>0</v>
      </c>
      <c r="E1012" s="97">
        <f>COUNTIFS(常规版本稳定性测试结果!$X$5:$X$2318,汇总!$B1012,常规版本稳定性测试结果!$X$5:$X$2318,$B1012,常规版本稳定性测试结果!$D$5:$D$2318,汇总!$C1012,常规版本稳定性测试结果!$AH$5:$AH$2318,"OK")</f>
        <v>0</v>
      </c>
      <c r="F1012" s="98">
        <f>COUNTIFS(常规版本稳定性测试结果!$X$5:$X$2318,汇总!$B1012,常规版本稳定性测试结果!$X$5:$X$2318,$B1012,常规版本稳定性测试结果!$D$5:$D$2318,汇总!$C1012,常规版本稳定性测试结果!$AH$5:$AH$2318,"NG")</f>
        <v>0</v>
      </c>
      <c r="G1012" s="99">
        <f>COUNTIFS(常规版本稳定性测试结果!$X$5:$X$2318,汇总!$B1012,常规版本稳定性测试结果!$X$5:$X$2318,$B1012,常规版本稳定性测试结果!$D$5:$D$2318,汇总!$C1012,常规版本稳定性测试结果!$E$5:$E$2318,"JV")</f>
        <v>0</v>
      </c>
      <c r="H1012" s="99">
        <f>COUNTIFS(常规版本稳定性测试结果!$X$5:$X$2318,汇总!$B1012,常规版本稳定性测试结果!$X$5:$X$2318,$B1012,常规版本稳定性测试结果!$D$5:$D$2318,汇总!$C1012,常规版本稳定性测试结果!$E$5:$E$2318,"FBU")</f>
        <v>0</v>
      </c>
      <c r="I1012" s="99">
        <f>COUNTIFS(常规版本稳定性测试结果!$X$5:$X$2318,汇总!$B1012,常规版本稳定性测试结果!$X$5:$X$2318,$B1012,常规版本稳定性测试结果!$D$5:$D$2318,汇总!$C1012,常规版本稳定性测试结果!$E$5:$E$2318,"LinuxPC")</f>
        <v>0</v>
      </c>
      <c r="J1012" s="99">
        <f>COUNTIFS(常规版本稳定性测试结果!$X$5:$X$2318,汇总!$B1012,常规版本稳定性测试结果!$X$5:$X$2318,$B1012,常规版本稳定性测试结果!$D$5:$D$2318,汇总!$C1012,常规版本稳定性测试结果!$E$5:$E$2318,"Monkey")</f>
        <v>0</v>
      </c>
    </row>
    <row r="1013" spans="2:10">
      <c r="B1013" s="116">
        <v>44008</v>
      </c>
      <c r="C1013" s="115" t="s">
        <v>102</v>
      </c>
      <c r="D1013" s="97">
        <f>COUNTIFS(常规版本稳定性测试结果!$X$5:$X$2318,汇总!$B1013,常规版本稳定性测试结果!$X$5:$X$2318,$B1013,常规版本稳定性测试结果!$D$5:$D$2318,汇总!$C1013)</f>
        <v>0</v>
      </c>
      <c r="E1013" s="97">
        <f>COUNTIFS(常规版本稳定性测试结果!$X$5:$X$2318,汇总!$B1013,常规版本稳定性测试结果!$X$5:$X$2318,$B1013,常规版本稳定性测试结果!$D$5:$D$2318,汇总!$C1013,常规版本稳定性测试结果!$AH$5:$AH$2318,"OK")</f>
        <v>0</v>
      </c>
      <c r="F1013" s="98">
        <f>COUNTIFS(常规版本稳定性测试结果!$X$5:$X$2318,汇总!$B1013,常规版本稳定性测试结果!$X$5:$X$2318,$B1013,常规版本稳定性测试结果!$D$5:$D$2318,汇总!$C1013,常规版本稳定性测试结果!$AH$5:$AH$2318,"NG")</f>
        <v>0</v>
      </c>
      <c r="G1013" s="99">
        <f>COUNTIFS(常规版本稳定性测试结果!$X$5:$X$2318,汇总!$B1013,常规版本稳定性测试结果!$X$5:$X$2318,$B1013,常规版本稳定性测试结果!$D$5:$D$2318,汇总!$C1013,常规版本稳定性测试结果!$E$5:$E$2318,"JV")</f>
        <v>0</v>
      </c>
      <c r="H1013" s="99">
        <f>COUNTIFS(常规版本稳定性测试结果!$X$5:$X$2318,汇总!$B1013,常规版本稳定性测试结果!$X$5:$X$2318,$B1013,常规版本稳定性测试结果!$D$5:$D$2318,汇总!$C1013,常规版本稳定性测试结果!$E$5:$E$2318,"FBU")</f>
        <v>0</v>
      </c>
      <c r="I1013" s="99">
        <f>COUNTIFS(常规版本稳定性测试结果!$X$5:$X$2318,汇总!$B1013,常规版本稳定性测试结果!$X$5:$X$2318,$B1013,常规版本稳定性测试结果!$D$5:$D$2318,汇总!$C1013,常规版本稳定性测试结果!$E$5:$E$2318,"LinuxPC")</f>
        <v>0</v>
      </c>
      <c r="J1013" s="99">
        <f>COUNTIFS(常规版本稳定性测试结果!$X$5:$X$2318,汇总!$B1013,常规版本稳定性测试结果!$X$5:$X$2318,$B1013,常规版本稳定性测试结果!$D$5:$D$2318,汇总!$C1013,常规版本稳定性测试结果!$E$5:$E$2318,"Monkey")</f>
        <v>0</v>
      </c>
    </row>
    <row r="1014" spans="2:10">
      <c r="B1014" s="116">
        <v>44009</v>
      </c>
      <c r="C1014" s="115" t="s">
        <v>101</v>
      </c>
      <c r="D1014" s="97">
        <f>COUNTIFS(常规版本稳定性测试结果!$X$5:$X$2318,汇总!$B1014,常规版本稳定性测试结果!$X$5:$X$2318,$B1014,常规版本稳定性测试结果!$D$5:$D$2318,汇总!$C1014)</f>
        <v>0</v>
      </c>
      <c r="E1014" s="97">
        <f>COUNTIFS(常规版本稳定性测试结果!$X$5:$X$2318,汇总!$B1014,常规版本稳定性测试结果!$X$5:$X$2318,$B1014,常规版本稳定性测试结果!$D$5:$D$2318,汇总!$C1014,常规版本稳定性测试结果!$AH$5:$AH$2318,"OK")</f>
        <v>0</v>
      </c>
      <c r="F1014" s="98">
        <f>COUNTIFS(常规版本稳定性测试结果!$X$5:$X$2318,汇总!$B1014,常规版本稳定性测试结果!$X$5:$X$2318,$B1014,常规版本稳定性测试结果!$D$5:$D$2318,汇总!$C1014,常规版本稳定性测试结果!$AH$5:$AH$2318,"NG")</f>
        <v>0</v>
      </c>
      <c r="G1014" s="99">
        <f>COUNTIFS(常规版本稳定性测试结果!$X$5:$X$2318,汇总!$B1014,常规版本稳定性测试结果!$X$5:$X$2318,$B1014,常规版本稳定性测试结果!$D$5:$D$2318,汇总!$C1014,常规版本稳定性测试结果!$E$5:$E$2318,"JV")</f>
        <v>0</v>
      </c>
      <c r="H1014" s="99">
        <f>COUNTIFS(常规版本稳定性测试结果!$X$5:$X$2318,汇总!$B1014,常规版本稳定性测试结果!$X$5:$X$2318,$B1014,常规版本稳定性测试结果!$D$5:$D$2318,汇总!$C1014,常规版本稳定性测试结果!$E$5:$E$2318,"FBU")</f>
        <v>0</v>
      </c>
      <c r="I1014" s="99">
        <f>COUNTIFS(常规版本稳定性测试结果!$X$5:$X$2318,汇总!$B1014,常规版本稳定性测试结果!$X$5:$X$2318,$B1014,常规版本稳定性测试结果!$D$5:$D$2318,汇总!$C1014,常规版本稳定性测试结果!$E$5:$E$2318,"LinuxPC")</f>
        <v>0</v>
      </c>
      <c r="J1014" s="99">
        <f>COUNTIFS(常规版本稳定性测试结果!$X$5:$X$2318,汇总!$B1014,常规版本稳定性测试结果!$X$5:$X$2318,$B1014,常规版本稳定性测试结果!$D$5:$D$2318,汇总!$C1014,常规版本稳定性测试结果!$E$5:$E$2318,"Monkey")</f>
        <v>0</v>
      </c>
    </row>
    <row r="1015" spans="2:10">
      <c r="B1015" s="116">
        <v>44009</v>
      </c>
      <c r="C1015" s="115" t="s">
        <v>102</v>
      </c>
      <c r="D1015" s="97">
        <f>COUNTIFS(常规版本稳定性测试结果!$X$5:$X$2318,汇总!$B1015,常规版本稳定性测试结果!$X$5:$X$2318,$B1015,常规版本稳定性测试结果!$D$5:$D$2318,汇总!$C1015)</f>
        <v>0</v>
      </c>
      <c r="E1015" s="97">
        <f>COUNTIFS(常规版本稳定性测试结果!$X$5:$X$2318,汇总!$B1015,常规版本稳定性测试结果!$X$5:$X$2318,$B1015,常规版本稳定性测试结果!$D$5:$D$2318,汇总!$C1015,常规版本稳定性测试结果!$AH$5:$AH$2318,"OK")</f>
        <v>0</v>
      </c>
      <c r="F1015" s="98">
        <f>COUNTIFS(常规版本稳定性测试结果!$X$5:$X$2318,汇总!$B1015,常规版本稳定性测试结果!$X$5:$X$2318,$B1015,常规版本稳定性测试结果!$D$5:$D$2318,汇总!$C1015,常规版本稳定性测试结果!$AH$5:$AH$2318,"NG")</f>
        <v>0</v>
      </c>
      <c r="G1015" s="99">
        <f>COUNTIFS(常规版本稳定性测试结果!$X$5:$X$2318,汇总!$B1015,常规版本稳定性测试结果!$X$5:$X$2318,$B1015,常规版本稳定性测试结果!$D$5:$D$2318,汇总!$C1015,常规版本稳定性测试结果!$E$5:$E$2318,"JV")</f>
        <v>0</v>
      </c>
      <c r="H1015" s="99">
        <f>COUNTIFS(常规版本稳定性测试结果!$X$5:$X$2318,汇总!$B1015,常规版本稳定性测试结果!$X$5:$X$2318,$B1015,常规版本稳定性测试结果!$D$5:$D$2318,汇总!$C1015,常规版本稳定性测试结果!$E$5:$E$2318,"FBU")</f>
        <v>0</v>
      </c>
      <c r="I1015" s="99">
        <f>COUNTIFS(常规版本稳定性测试结果!$X$5:$X$2318,汇总!$B1015,常规版本稳定性测试结果!$X$5:$X$2318,$B1015,常规版本稳定性测试结果!$D$5:$D$2318,汇总!$C1015,常规版本稳定性测试结果!$E$5:$E$2318,"LinuxPC")</f>
        <v>0</v>
      </c>
      <c r="J1015" s="99">
        <f>COUNTIFS(常规版本稳定性测试结果!$X$5:$X$2318,汇总!$B1015,常规版本稳定性测试结果!$X$5:$X$2318,$B1015,常规版本稳定性测试结果!$D$5:$D$2318,汇总!$C1015,常规版本稳定性测试结果!$E$5:$E$2318,"Monkey")</f>
        <v>0</v>
      </c>
    </row>
    <row r="1016" spans="2:10">
      <c r="B1016" s="116">
        <v>44010</v>
      </c>
      <c r="C1016" s="115" t="s">
        <v>101</v>
      </c>
      <c r="D1016" s="97">
        <f>COUNTIFS(常规版本稳定性测试结果!$X$5:$X$2318,汇总!$B1016,常规版本稳定性测试结果!$X$5:$X$2318,$B1016,常规版本稳定性测试结果!$D$5:$D$2318,汇总!$C1016)</f>
        <v>0</v>
      </c>
      <c r="E1016" s="97">
        <f>COUNTIFS(常规版本稳定性测试结果!$X$5:$X$2318,汇总!$B1016,常规版本稳定性测试结果!$X$5:$X$2318,$B1016,常规版本稳定性测试结果!$D$5:$D$2318,汇总!$C1016,常规版本稳定性测试结果!$AH$5:$AH$2318,"OK")</f>
        <v>0</v>
      </c>
      <c r="F1016" s="98">
        <f>COUNTIFS(常规版本稳定性测试结果!$X$5:$X$2318,汇总!$B1016,常规版本稳定性测试结果!$X$5:$X$2318,$B1016,常规版本稳定性测试结果!$D$5:$D$2318,汇总!$C1016,常规版本稳定性测试结果!$AH$5:$AH$2318,"NG")</f>
        <v>0</v>
      </c>
      <c r="G1016" s="99">
        <f>COUNTIFS(常规版本稳定性测试结果!$X$5:$X$2318,汇总!$B1016,常规版本稳定性测试结果!$X$5:$X$2318,$B1016,常规版本稳定性测试结果!$D$5:$D$2318,汇总!$C1016,常规版本稳定性测试结果!$E$5:$E$2318,"JV")</f>
        <v>0</v>
      </c>
      <c r="H1016" s="99">
        <f>COUNTIFS(常规版本稳定性测试结果!$X$5:$X$2318,汇总!$B1016,常规版本稳定性测试结果!$X$5:$X$2318,$B1016,常规版本稳定性测试结果!$D$5:$D$2318,汇总!$C1016,常规版本稳定性测试结果!$E$5:$E$2318,"FBU")</f>
        <v>0</v>
      </c>
      <c r="I1016" s="99">
        <f>COUNTIFS(常规版本稳定性测试结果!$X$5:$X$2318,汇总!$B1016,常规版本稳定性测试结果!$X$5:$X$2318,$B1016,常规版本稳定性测试结果!$D$5:$D$2318,汇总!$C1016,常规版本稳定性测试结果!$E$5:$E$2318,"LinuxPC")</f>
        <v>0</v>
      </c>
      <c r="J1016" s="99">
        <f>COUNTIFS(常规版本稳定性测试结果!$X$5:$X$2318,汇总!$B1016,常规版本稳定性测试结果!$X$5:$X$2318,$B1016,常规版本稳定性测试结果!$D$5:$D$2318,汇总!$C1016,常规版本稳定性测试结果!$E$5:$E$2318,"Monkey")</f>
        <v>0</v>
      </c>
    </row>
    <row r="1017" spans="2:10">
      <c r="B1017" s="116">
        <v>44010</v>
      </c>
      <c r="C1017" s="115" t="s">
        <v>102</v>
      </c>
      <c r="D1017" s="97">
        <f>COUNTIFS(常规版本稳定性测试结果!$X$5:$X$2318,汇总!$B1017,常规版本稳定性测试结果!$X$5:$X$2318,$B1017,常规版本稳定性测试结果!$D$5:$D$2318,汇总!$C1017)</f>
        <v>0</v>
      </c>
      <c r="E1017" s="97">
        <f>COUNTIFS(常规版本稳定性测试结果!$X$5:$X$2318,汇总!$B1017,常规版本稳定性测试结果!$X$5:$X$2318,$B1017,常规版本稳定性测试结果!$D$5:$D$2318,汇总!$C1017,常规版本稳定性测试结果!$AH$5:$AH$2318,"OK")</f>
        <v>0</v>
      </c>
      <c r="F1017" s="98">
        <f>COUNTIFS(常规版本稳定性测试结果!$X$5:$X$2318,汇总!$B1017,常规版本稳定性测试结果!$X$5:$X$2318,$B1017,常规版本稳定性测试结果!$D$5:$D$2318,汇总!$C1017,常规版本稳定性测试结果!$AH$5:$AH$2318,"NG")</f>
        <v>0</v>
      </c>
      <c r="G1017" s="99">
        <f>COUNTIFS(常规版本稳定性测试结果!$X$5:$X$2318,汇总!$B1017,常规版本稳定性测试结果!$X$5:$X$2318,$B1017,常规版本稳定性测试结果!$D$5:$D$2318,汇总!$C1017,常规版本稳定性测试结果!$E$5:$E$2318,"JV")</f>
        <v>0</v>
      </c>
      <c r="H1017" s="99">
        <f>COUNTIFS(常规版本稳定性测试结果!$X$5:$X$2318,汇总!$B1017,常规版本稳定性测试结果!$X$5:$X$2318,$B1017,常规版本稳定性测试结果!$D$5:$D$2318,汇总!$C1017,常规版本稳定性测试结果!$E$5:$E$2318,"FBU")</f>
        <v>0</v>
      </c>
      <c r="I1017" s="99">
        <f>COUNTIFS(常规版本稳定性测试结果!$X$5:$X$2318,汇总!$B1017,常规版本稳定性测试结果!$X$5:$X$2318,$B1017,常规版本稳定性测试结果!$D$5:$D$2318,汇总!$C1017,常规版本稳定性测试结果!$E$5:$E$2318,"LinuxPC")</f>
        <v>0</v>
      </c>
      <c r="J1017" s="99">
        <f>COUNTIFS(常规版本稳定性测试结果!$X$5:$X$2318,汇总!$B1017,常规版本稳定性测试结果!$X$5:$X$2318,$B1017,常规版本稳定性测试结果!$D$5:$D$2318,汇总!$C1017,常规版本稳定性测试结果!$E$5:$E$2318,"Monkey")</f>
        <v>0</v>
      </c>
    </row>
    <row r="1018" spans="2:10">
      <c r="B1018" s="116">
        <v>44011</v>
      </c>
      <c r="C1018" s="115" t="s">
        <v>101</v>
      </c>
      <c r="D1018" s="97">
        <f>COUNTIFS(常规版本稳定性测试结果!$X$5:$X$2318,汇总!$B1018,常规版本稳定性测试结果!$X$5:$X$2318,$B1018,常规版本稳定性测试结果!$D$5:$D$2318,汇总!$C1018)</f>
        <v>0</v>
      </c>
      <c r="E1018" s="97">
        <f>COUNTIFS(常规版本稳定性测试结果!$X$5:$X$2318,汇总!$B1018,常规版本稳定性测试结果!$X$5:$X$2318,$B1018,常规版本稳定性测试结果!$D$5:$D$2318,汇总!$C1018,常规版本稳定性测试结果!$AH$5:$AH$2318,"OK")</f>
        <v>0</v>
      </c>
      <c r="F1018" s="98">
        <f>COUNTIFS(常规版本稳定性测试结果!$X$5:$X$2318,汇总!$B1018,常规版本稳定性测试结果!$X$5:$X$2318,$B1018,常规版本稳定性测试结果!$D$5:$D$2318,汇总!$C1018,常规版本稳定性测试结果!$AH$5:$AH$2318,"NG")</f>
        <v>0</v>
      </c>
      <c r="G1018" s="99">
        <f>COUNTIFS(常规版本稳定性测试结果!$X$5:$X$2318,汇总!$B1018,常规版本稳定性测试结果!$X$5:$X$2318,$B1018,常规版本稳定性测试结果!$D$5:$D$2318,汇总!$C1018,常规版本稳定性测试结果!$E$5:$E$2318,"JV")</f>
        <v>0</v>
      </c>
      <c r="H1018" s="99">
        <f>COUNTIFS(常规版本稳定性测试结果!$X$5:$X$2318,汇总!$B1018,常规版本稳定性测试结果!$X$5:$X$2318,$B1018,常规版本稳定性测试结果!$D$5:$D$2318,汇总!$C1018,常规版本稳定性测试结果!$E$5:$E$2318,"FBU")</f>
        <v>0</v>
      </c>
      <c r="I1018" s="99">
        <f>COUNTIFS(常规版本稳定性测试结果!$X$5:$X$2318,汇总!$B1018,常规版本稳定性测试结果!$X$5:$X$2318,$B1018,常规版本稳定性测试结果!$D$5:$D$2318,汇总!$C1018,常规版本稳定性测试结果!$E$5:$E$2318,"LinuxPC")</f>
        <v>0</v>
      </c>
      <c r="J1018" s="99">
        <f>COUNTIFS(常规版本稳定性测试结果!$X$5:$X$2318,汇总!$B1018,常规版本稳定性测试结果!$X$5:$X$2318,$B1018,常规版本稳定性测试结果!$D$5:$D$2318,汇总!$C1018,常规版本稳定性测试结果!$E$5:$E$2318,"Monkey")</f>
        <v>0</v>
      </c>
    </row>
    <row r="1019" spans="2:10">
      <c r="B1019" s="116">
        <v>44011</v>
      </c>
      <c r="C1019" s="115" t="s">
        <v>102</v>
      </c>
      <c r="D1019" s="97">
        <f>COUNTIFS(常规版本稳定性测试结果!$X$5:$X$2318,汇总!$B1019,常规版本稳定性测试结果!$X$5:$X$2318,$B1019,常规版本稳定性测试结果!$D$5:$D$2318,汇总!$C1019)</f>
        <v>0</v>
      </c>
      <c r="E1019" s="97">
        <f>COUNTIFS(常规版本稳定性测试结果!$X$5:$X$2318,汇总!$B1019,常规版本稳定性测试结果!$X$5:$X$2318,$B1019,常规版本稳定性测试结果!$D$5:$D$2318,汇总!$C1019,常规版本稳定性测试结果!$AH$5:$AH$2318,"OK")</f>
        <v>0</v>
      </c>
      <c r="F1019" s="98">
        <f>COUNTIFS(常规版本稳定性测试结果!$X$5:$X$2318,汇总!$B1019,常规版本稳定性测试结果!$X$5:$X$2318,$B1019,常规版本稳定性测试结果!$D$5:$D$2318,汇总!$C1019,常规版本稳定性测试结果!$AH$5:$AH$2318,"NG")</f>
        <v>0</v>
      </c>
      <c r="G1019" s="99">
        <f>COUNTIFS(常规版本稳定性测试结果!$X$5:$X$2318,汇总!$B1019,常规版本稳定性测试结果!$X$5:$X$2318,$B1019,常规版本稳定性测试结果!$D$5:$D$2318,汇总!$C1019,常规版本稳定性测试结果!$E$5:$E$2318,"JV")</f>
        <v>0</v>
      </c>
      <c r="H1019" s="99">
        <f>COUNTIFS(常规版本稳定性测试结果!$X$5:$X$2318,汇总!$B1019,常规版本稳定性测试结果!$X$5:$X$2318,$B1019,常规版本稳定性测试结果!$D$5:$D$2318,汇总!$C1019,常规版本稳定性测试结果!$E$5:$E$2318,"FBU")</f>
        <v>0</v>
      </c>
      <c r="I1019" s="99">
        <f>COUNTIFS(常规版本稳定性测试结果!$X$5:$X$2318,汇总!$B1019,常规版本稳定性测试结果!$X$5:$X$2318,$B1019,常规版本稳定性测试结果!$D$5:$D$2318,汇总!$C1019,常规版本稳定性测试结果!$E$5:$E$2318,"LinuxPC")</f>
        <v>0</v>
      </c>
      <c r="J1019" s="99">
        <f>COUNTIFS(常规版本稳定性测试结果!$X$5:$X$2318,汇总!$B1019,常规版本稳定性测试结果!$X$5:$X$2318,$B1019,常规版本稳定性测试结果!$D$5:$D$2318,汇总!$C1019,常规版本稳定性测试结果!$E$5:$E$2318,"Monkey")</f>
        <v>0</v>
      </c>
    </row>
    <row r="1020" spans="2:10">
      <c r="B1020" s="116">
        <v>44012</v>
      </c>
      <c r="C1020" s="115" t="s">
        <v>101</v>
      </c>
      <c r="D1020" s="97">
        <f>COUNTIFS(常规版本稳定性测试结果!$X$5:$X$2318,汇总!$B1020,常规版本稳定性测试结果!$X$5:$X$2318,$B1020,常规版本稳定性测试结果!$D$5:$D$2318,汇总!$C1020)</f>
        <v>0</v>
      </c>
      <c r="E1020" s="97">
        <f>COUNTIFS(常规版本稳定性测试结果!$X$5:$X$2318,汇总!$B1020,常规版本稳定性测试结果!$X$5:$X$2318,$B1020,常规版本稳定性测试结果!$D$5:$D$2318,汇总!$C1020,常规版本稳定性测试结果!$AH$5:$AH$2318,"OK")</f>
        <v>0</v>
      </c>
      <c r="F1020" s="98">
        <f>COUNTIFS(常规版本稳定性测试结果!$X$5:$X$2318,汇总!$B1020,常规版本稳定性测试结果!$X$5:$X$2318,$B1020,常规版本稳定性测试结果!$D$5:$D$2318,汇总!$C1020,常规版本稳定性测试结果!$AH$5:$AH$2318,"NG")</f>
        <v>0</v>
      </c>
      <c r="G1020" s="99">
        <f>COUNTIFS(常规版本稳定性测试结果!$X$5:$X$2318,汇总!$B1020,常规版本稳定性测试结果!$X$5:$X$2318,$B1020,常规版本稳定性测试结果!$D$5:$D$2318,汇总!$C1020,常规版本稳定性测试结果!$E$5:$E$2318,"JV")</f>
        <v>0</v>
      </c>
      <c r="H1020" s="99">
        <f>COUNTIFS(常规版本稳定性测试结果!$X$5:$X$2318,汇总!$B1020,常规版本稳定性测试结果!$X$5:$X$2318,$B1020,常规版本稳定性测试结果!$D$5:$D$2318,汇总!$C1020,常规版本稳定性测试结果!$E$5:$E$2318,"FBU")</f>
        <v>0</v>
      </c>
      <c r="I1020" s="99">
        <f>COUNTIFS(常规版本稳定性测试结果!$X$5:$X$2318,汇总!$B1020,常规版本稳定性测试结果!$X$5:$X$2318,$B1020,常规版本稳定性测试结果!$D$5:$D$2318,汇总!$C1020,常规版本稳定性测试结果!$E$5:$E$2318,"LinuxPC")</f>
        <v>0</v>
      </c>
      <c r="J1020" s="99">
        <f>COUNTIFS(常规版本稳定性测试结果!$X$5:$X$2318,汇总!$B1020,常规版本稳定性测试结果!$X$5:$X$2318,$B1020,常规版本稳定性测试结果!$D$5:$D$2318,汇总!$C1020,常规版本稳定性测试结果!$E$5:$E$2318,"Monkey")</f>
        <v>0</v>
      </c>
    </row>
    <row r="1021" spans="2:10">
      <c r="B1021" s="116">
        <v>44012</v>
      </c>
      <c r="C1021" s="115" t="s">
        <v>102</v>
      </c>
      <c r="D1021" s="97">
        <f>COUNTIFS(常规版本稳定性测试结果!$X$5:$X$2318,汇总!$B1021,常规版本稳定性测试结果!$X$5:$X$2318,$B1021,常规版本稳定性测试结果!$D$5:$D$2318,汇总!$C1021)</f>
        <v>0</v>
      </c>
      <c r="E1021" s="97">
        <f>COUNTIFS(常规版本稳定性测试结果!$X$5:$X$2318,汇总!$B1021,常规版本稳定性测试结果!$X$5:$X$2318,$B1021,常规版本稳定性测试结果!$D$5:$D$2318,汇总!$C1021,常规版本稳定性测试结果!$AH$5:$AH$2318,"OK")</f>
        <v>0</v>
      </c>
      <c r="F1021" s="98">
        <f>COUNTIFS(常规版本稳定性测试结果!$X$5:$X$2318,汇总!$B1021,常规版本稳定性测试结果!$X$5:$X$2318,$B1021,常规版本稳定性测试结果!$D$5:$D$2318,汇总!$C1021,常规版本稳定性测试结果!$AH$5:$AH$2318,"NG")</f>
        <v>0</v>
      </c>
      <c r="G1021" s="99">
        <f>COUNTIFS(常规版本稳定性测试结果!$X$5:$X$2318,汇总!$B1021,常规版本稳定性测试结果!$X$5:$X$2318,$B1021,常规版本稳定性测试结果!$D$5:$D$2318,汇总!$C1021,常规版本稳定性测试结果!$E$5:$E$2318,"JV")</f>
        <v>0</v>
      </c>
      <c r="H1021" s="99">
        <f>COUNTIFS(常规版本稳定性测试结果!$X$5:$X$2318,汇总!$B1021,常规版本稳定性测试结果!$X$5:$X$2318,$B1021,常规版本稳定性测试结果!$D$5:$D$2318,汇总!$C1021,常规版本稳定性测试结果!$E$5:$E$2318,"FBU")</f>
        <v>0</v>
      </c>
      <c r="I1021" s="99">
        <f>COUNTIFS(常规版本稳定性测试结果!$X$5:$X$2318,汇总!$B1021,常规版本稳定性测试结果!$X$5:$X$2318,$B1021,常规版本稳定性测试结果!$D$5:$D$2318,汇总!$C1021,常规版本稳定性测试结果!$E$5:$E$2318,"LinuxPC")</f>
        <v>0</v>
      </c>
      <c r="J1021" s="99">
        <f>COUNTIFS(常规版本稳定性测试结果!$X$5:$X$2318,汇总!$B1021,常规版本稳定性测试结果!$X$5:$X$2318,$B1021,常规版本稳定性测试结果!$D$5:$D$2318,汇总!$C1021,常规版本稳定性测试结果!$E$5:$E$2318,"Monkey")</f>
        <v>0</v>
      </c>
    </row>
    <row r="1022" spans="2:10">
      <c r="B1022" s="117">
        <v>44013</v>
      </c>
      <c r="C1022" s="115" t="s">
        <v>102</v>
      </c>
      <c r="D1022" s="97">
        <f>COUNTIFS(常规版本稳定性测试结果!$X$5:$X$2318,汇总!$B1022,常规版本稳定性测试结果!$X$5:$X$2318,$B1022,常规版本稳定性测试结果!$D$5:$D$2318,汇总!$C1022)</f>
        <v>0</v>
      </c>
      <c r="E1022" s="97">
        <f>COUNTIFS(常规版本稳定性测试结果!$X$5:$X$2318,汇总!$B1022,常规版本稳定性测试结果!$X$5:$X$2318,$B1022,常规版本稳定性测试结果!$D$5:$D$2318,汇总!$C1022,常规版本稳定性测试结果!$AH$5:$AH$2318,"OK")</f>
        <v>0</v>
      </c>
      <c r="F1022" s="98">
        <f>COUNTIFS(常规版本稳定性测试结果!$X$5:$X$2318,汇总!$B1022,常规版本稳定性测试结果!$X$5:$X$2318,$B1022,常规版本稳定性测试结果!$D$5:$D$2318,汇总!$C1022,常规版本稳定性测试结果!$AH$5:$AH$2318,"NG")</f>
        <v>0</v>
      </c>
      <c r="G1022" s="99">
        <f>COUNTIFS(常规版本稳定性测试结果!$X$5:$X$2318,汇总!$B1022,常规版本稳定性测试结果!$X$5:$X$2318,$B1022,常规版本稳定性测试结果!$D$5:$D$2318,汇总!$C1022,常规版本稳定性测试结果!$E$5:$E$2318,"JV")</f>
        <v>0</v>
      </c>
      <c r="H1022" s="99">
        <f>COUNTIFS(常规版本稳定性测试结果!$X$5:$X$2318,汇总!$B1022,常规版本稳定性测试结果!$X$5:$X$2318,$B1022,常规版本稳定性测试结果!$D$5:$D$2318,汇总!$C1022,常规版本稳定性测试结果!$E$5:$E$2318,"FBU")</f>
        <v>0</v>
      </c>
      <c r="I1022" s="99">
        <f>COUNTIFS(常规版本稳定性测试结果!$X$5:$X$2318,汇总!$B1022,常规版本稳定性测试结果!$X$5:$X$2318,$B1022,常规版本稳定性测试结果!$D$5:$D$2318,汇总!$C1022,常规版本稳定性测试结果!$E$5:$E$2318,"LinuxPC")</f>
        <v>0</v>
      </c>
      <c r="J1022" s="99">
        <f>COUNTIFS(常规版本稳定性测试结果!$X$5:$X$2318,汇总!$B1022,常规版本稳定性测试结果!$X$5:$X$2318,$B1022,常规版本稳定性测试结果!$D$5:$D$2318,汇总!$C1022,常规版本稳定性测试结果!$E$5:$E$2318,"Monkey")</f>
        <v>0</v>
      </c>
    </row>
    <row r="1023" spans="2:10">
      <c r="B1023" s="116">
        <v>44013</v>
      </c>
      <c r="C1023" s="115" t="s">
        <v>101</v>
      </c>
      <c r="D1023" s="97">
        <f>COUNTIFS(常规版本稳定性测试结果!$X$5:$X$2318,汇总!$B1023,常规版本稳定性测试结果!$X$5:$X$2318,$B1023,常规版本稳定性测试结果!$D$5:$D$2318,汇总!$C1023)</f>
        <v>0</v>
      </c>
      <c r="E1023" s="97">
        <f>COUNTIFS(常规版本稳定性测试结果!$X$5:$X$2318,汇总!$B1023,常规版本稳定性测试结果!$X$5:$X$2318,$B1023,常规版本稳定性测试结果!$D$5:$D$2318,汇总!$C1023,常规版本稳定性测试结果!$AH$5:$AH$2318,"OK")</f>
        <v>0</v>
      </c>
      <c r="F1023" s="98">
        <f>COUNTIFS(常规版本稳定性测试结果!$X$5:$X$2318,汇总!$B1023,常规版本稳定性测试结果!$X$5:$X$2318,$B1023,常规版本稳定性测试结果!$D$5:$D$2318,汇总!$C1023,常规版本稳定性测试结果!$AH$5:$AH$2318,"NG")</f>
        <v>0</v>
      </c>
      <c r="G1023" s="99">
        <f>COUNTIFS(常规版本稳定性测试结果!$X$5:$X$2318,汇总!$B1023,常规版本稳定性测试结果!$X$5:$X$2318,$B1023,常规版本稳定性测试结果!$D$5:$D$2318,汇总!$C1023,常规版本稳定性测试结果!$E$5:$E$2318,"JV")</f>
        <v>0</v>
      </c>
      <c r="H1023" s="99">
        <f>COUNTIFS(常规版本稳定性测试结果!$X$5:$X$2318,汇总!$B1023,常规版本稳定性测试结果!$X$5:$X$2318,$B1023,常规版本稳定性测试结果!$D$5:$D$2318,汇总!$C1023,常规版本稳定性测试结果!$E$5:$E$2318,"FBU")</f>
        <v>0</v>
      </c>
      <c r="I1023" s="99">
        <f>COUNTIFS(常规版本稳定性测试结果!$X$5:$X$2318,汇总!$B1023,常规版本稳定性测试结果!$X$5:$X$2318,$B1023,常规版本稳定性测试结果!$D$5:$D$2318,汇总!$C1023,常规版本稳定性测试结果!$E$5:$E$2318,"LinuxPC")</f>
        <v>0</v>
      </c>
      <c r="J1023" s="99">
        <f>COUNTIFS(常规版本稳定性测试结果!$X$5:$X$2318,汇总!$B1023,常规版本稳定性测试结果!$X$5:$X$2318,$B1023,常规版本稳定性测试结果!$D$5:$D$2318,汇总!$C1023,常规版本稳定性测试结果!$E$5:$E$2318,"Monkey")</f>
        <v>0</v>
      </c>
    </row>
    <row r="1024" spans="2:10">
      <c r="B1024" s="116">
        <v>44014</v>
      </c>
      <c r="C1024" s="115" t="s">
        <v>102</v>
      </c>
      <c r="D1024" s="97">
        <f>COUNTIFS(常规版本稳定性测试结果!$X$5:$X$2318,汇总!$B1024,常规版本稳定性测试结果!$X$5:$X$2318,$B1024,常规版本稳定性测试结果!$D$5:$D$2318,汇总!$C1024)</f>
        <v>0</v>
      </c>
      <c r="E1024" s="97">
        <f>COUNTIFS(常规版本稳定性测试结果!$X$5:$X$2318,汇总!$B1024,常规版本稳定性测试结果!$X$5:$X$2318,$B1024,常规版本稳定性测试结果!$D$5:$D$2318,汇总!$C1024,常规版本稳定性测试结果!$AH$5:$AH$2318,"OK")</f>
        <v>0</v>
      </c>
      <c r="F1024" s="98">
        <f>COUNTIFS(常规版本稳定性测试结果!$X$5:$X$2318,汇总!$B1024,常规版本稳定性测试结果!$X$5:$X$2318,$B1024,常规版本稳定性测试结果!$D$5:$D$2318,汇总!$C1024,常规版本稳定性测试结果!$AH$5:$AH$2318,"NG")</f>
        <v>0</v>
      </c>
      <c r="G1024" s="99">
        <f>COUNTIFS(常规版本稳定性测试结果!$X$5:$X$2318,汇总!$B1024,常规版本稳定性测试结果!$X$5:$X$2318,$B1024,常规版本稳定性测试结果!$D$5:$D$2318,汇总!$C1024,常规版本稳定性测试结果!$E$5:$E$2318,"JV")</f>
        <v>0</v>
      </c>
      <c r="H1024" s="99">
        <f>COUNTIFS(常规版本稳定性测试结果!$X$5:$X$2318,汇总!$B1024,常规版本稳定性测试结果!$X$5:$X$2318,$B1024,常规版本稳定性测试结果!$D$5:$D$2318,汇总!$C1024,常规版本稳定性测试结果!$E$5:$E$2318,"FBU")</f>
        <v>0</v>
      </c>
      <c r="I1024" s="99">
        <f>COUNTIFS(常规版本稳定性测试结果!$X$5:$X$2318,汇总!$B1024,常规版本稳定性测试结果!$X$5:$X$2318,$B1024,常规版本稳定性测试结果!$D$5:$D$2318,汇总!$C1024,常规版本稳定性测试结果!$E$5:$E$2318,"LinuxPC")</f>
        <v>0</v>
      </c>
      <c r="J1024" s="99">
        <f>COUNTIFS(常规版本稳定性测试结果!$X$5:$X$2318,汇总!$B1024,常规版本稳定性测试结果!$X$5:$X$2318,$B1024,常规版本稳定性测试结果!$D$5:$D$2318,汇总!$C1024,常规版本稳定性测试结果!$E$5:$E$2318,"Monkey")</f>
        <v>0</v>
      </c>
    </row>
    <row r="1025" spans="2:10">
      <c r="B1025" s="116">
        <v>44014</v>
      </c>
      <c r="C1025" s="115" t="s">
        <v>101</v>
      </c>
      <c r="D1025" s="97">
        <f>COUNTIFS(常规版本稳定性测试结果!$X$5:$X$2318,汇总!$B1025,常规版本稳定性测试结果!$X$5:$X$2318,$B1025,常规版本稳定性测试结果!$D$5:$D$2318,汇总!$C1025)</f>
        <v>0</v>
      </c>
      <c r="E1025" s="97">
        <f>COUNTIFS(常规版本稳定性测试结果!$X$5:$X$2318,汇总!$B1025,常规版本稳定性测试结果!$X$5:$X$2318,$B1025,常规版本稳定性测试结果!$D$5:$D$2318,汇总!$C1025,常规版本稳定性测试结果!$AH$5:$AH$2318,"OK")</f>
        <v>0</v>
      </c>
      <c r="F1025" s="98">
        <f>COUNTIFS(常规版本稳定性测试结果!$X$5:$X$2318,汇总!$B1025,常规版本稳定性测试结果!$X$5:$X$2318,$B1025,常规版本稳定性测试结果!$D$5:$D$2318,汇总!$C1025,常规版本稳定性测试结果!$AH$5:$AH$2318,"NG")</f>
        <v>0</v>
      </c>
      <c r="G1025" s="99">
        <f>COUNTIFS(常规版本稳定性测试结果!$X$5:$X$2318,汇总!$B1025,常规版本稳定性测试结果!$X$5:$X$2318,$B1025,常规版本稳定性测试结果!$D$5:$D$2318,汇总!$C1025,常规版本稳定性测试结果!$E$5:$E$2318,"JV")</f>
        <v>0</v>
      </c>
      <c r="H1025" s="99">
        <f>COUNTIFS(常规版本稳定性测试结果!$X$5:$X$2318,汇总!$B1025,常规版本稳定性测试结果!$X$5:$X$2318,$B1025,常规版本稳定性测试结果!$D$5:$D$2318,汇总!$C1025,常规版本稳定性测试结果!$E$5:$E$2318,"FBU")</f>
        <v>0</v>
      </c>
      <c r="I1025" s="99">
        <f>COUNTIFS(常规版本稳定性测试结果!$X$5:$X$2318,汇总!$B1025,常规版本稳定性测试结果!$X$5:$X$2318,$B1025,常规版本稳定性测试结果!$D$5:$D$2318,汇总!$C1025,常规版本稳定性测试结果!$E$5:$E$2318,"LinuxPC")</f>
        <v>0</v>
      </c>
      <c r="J1025" s="99">
        <f>COUNTIFS(常规版本稳定性测试结果!$X$5:$X$2318,汇总!$B1025,常规版本稳定性测试结果!$X$5:$X$2318,$B1025,常规版本稳定性测试结果!$D$5:$D$2318,汇总!$C1025,常规版本稳定性测试结果!$E$5:$E$2318,"Monkey")</f>
        <v>0</v>
      </c>
    </row>
    <row r="1026" spans="2:10">
      <c r="B1026" s="116">
        <v>44015</v>
      </c>
      <c r="C1026" s="115" t="s">
        <v>101</v>
      </c>
      <c r="D1026" s="97">
        <f>COUNTIFS(常规版本稳定性测试结果!$X$5:$X$2318,汇总!$B1026,常规版本稳定性测试结果!$X$5:$X$2318,$B1026,常规版本稳定性测试结果!$D$5:$D$2318,汇总!$C1026)</f>
        <v>0</v>
      </c>
      <c r="E1026" s="97">
        <f>COUNTIFS(常规版本稳定性测试结果!$X$5:$X$2318,汇总!$B1026,常规版本稳定性测试结果!$X$5:$X$2318,$B1026,常规版本稳定性测试结果!$D$5:$D$2318,汇总!$C1026,常规版本稳定性测试结果!$AH$5:$AH$2318,"OK")</f>
        <v>0</v>
      </c>
      <c r="F1026" s="98">
        <f>COUNTIFS(常规版本稳定性测试结果!$X$5:$X$2318,汇总!$B1026,常规版本稳定性测试结果!$X$5:$X$2318,$B1026,常规版本稳定性测试结果!$D$5:$D$2318,汇总!$C1026,常规版本稳定性测试结果!$AH$5:$AH$2318,"NG")</f>
        <v>0</v>
      </c>
      <c r="G1026" s="99">
        <f>COUNTIFS(常规版本稳定性测试结果!$X$5:$X$2318,汇总!$B1026,常规版本稳定性测试结果!$X$5:$X$2318,$B1026,常规版本稳定性测试结果!$D$5:$D$2318,汇总!$C1026,常规版本稳定性测试结果!$E$5:$E$2318,"JV")</f>
        <v>0</v>
      </c>
      <c r="H1026" s="99">
        <f>COUNTIFS(常规版本稳定性测试结果!$X$5:$X$2318,汇总!$B1026,常规版本稳定性测试结果!$X$5:$X$2318,$B1026,常规版本稳定性测试结果!$D$5:$D$2318,汇总!$C1026,常规版本稳定性测试结果!$E$5:$E$2318,"FBU")</f>
        <v>0</v>
      </c>
      <c r="I1026" s="99">
        <f>COUNTIFS(常规版本稳定性测试结果!$X$5:$X$2318,汇总!$B1026,常规版本稳定性测试结果!$X$5:$X$2318,$B1026,常规版本稳定性测试结果!$D$5:$D$2318,汇总!$C1026,常规版本稳定性测试结果!$E$5:$E$2318,"LinuxPC")</f>
        <v>0</v>
      </c>
      <c r="J1026" s="99">
        <f>COUNTIFS(常规版本稳定性测试结果!$X$5:$X$2318,汇总!$B1026,常规版本稳定性测试结果!$X$5:$X$2318,$B1026,常规版本稳定性测试结果!$D$5:$D$2318,汇总!$C1026,常规版本稳定性测试结果!$E$5:$E$2318,"Monkey")</f>
        <v>0</v>
      </c>
    </row>
    <row r="1027" spans="2:10">
      <c r="B1027" s="116">
        <v>44015</v>
      </c>
      <c r="C1027" s="115" t="s">
        <v>102</v>
      </c>
      <c r="D1027" s="97">
        <f>COUNTIFS(常规版本稳定性测试结果!$X$5:$X$2318,汇总!$B1027,常规版本稳定性测试结果!$X$5:$X$2318,$B1027,常规版本稳定性测试结果!$D$5:$D$2318,汇总!$C1027)</f>
        <v>0</v>
      </c>
      <c r="E1027" s="97">
        <f>COUNTIFS(常规版本稳定性测试结果!$X$5:$X$2318,汇总!$B1027,常规版本稳定性测试结果!$X$5:$X$2318,$B1027,常规版本稳定性测试结果!$D$5:$D$2318,汇总!$C1027,常规版本稳定性测试结果!$AH$5:$AH$2318,"OK")</f>
        <v>0</v>
      </c>
      <c r="F1027" s="98">
        <f>COUNTIFS(常规版本稳定性测试结果!$X$5:$X$2318,汇总!$B1027,常规版本稳定性测试结果!$X$5:$X$2318,$B1027,常规版本稳定性测试结果!$D$5:$D$2318,汇总!$C1027,常规版本稳定性测试结果!$AH$5:$AH$2318,"NG")</f>
        <v>0</v>
      </c>
      <c r="G1027" s="99">
        <f>COUNTIFS(常规版本稳定性测试结果!$X$5:$X$2318,汇总!$B1027,常规版本稳定性测试结果!$X$5:$X$2318,$B1027,常规版本稳定性测试结果!$D$5:$D$2318,汇总!$C1027,常规版本稳定性测试结果!$E$5:$E$2318,"JV")</f>
        <v>0</v>
      </c>
      <c r="H1027" s="99">
        <f>COUNTIFS(常规版本稳定性测试结果!$X$5:$X$2318,汇总!$B1027,常规版本稳定性测试结果!$X$5:$X$2318,$B1027,常规版本稳定性测试结果!$D$5:$D$2318,汇总!$C1027,常规版本稳定性测试结果!$E$5:$E$2318,"FBU")</f>
        <v>0</v>
      </c>
      <c r="I1027" s="99">
        <f>COUNTIFS(常规版本稳定性测试结果!$X$5:$X$2318,汇总!$B1027,常规版本稳定性测试结果!$X$5:$X$2318,$B1027,常规版本稳定性测试结果!$D$5:$D$2318,汇总!$C1027,常规版本稳定性测试结果!$E$5:$E$2318,"LinuxPC")</f>
        <v>0</v>
      </c>
      <c r="J1027" s="99">
        <f>COUNTIFS(常规版本稳定性测试结果!$X$5:$X$2318,汇总!$B1027,常规版本稳定性测试结果!$X$5:$X$2318,$B1027,常规版本稳定性测试结果!$D$5:$D$2318,汇总!$C1027,常规版本稳定性测试结果!$E$5:$E$2318,"Monkey")</f>
        <v>0</v>
      </c>
    </row>
    <row r="1028" spans="2:10">
      <c r="B1028" s="116">
        <v>44016</v>
      </c>
      <c r="C1028" s="115" t="s">
        <v>101</v>
      </c>
      <c r="D1028" s="97">
        <f>COUNTIFS(常规版本稳定性测试结果!$X$5:$X$2318,汇总!$B1028,常规版本稳定性测试结果!$X$5:$X$2318,$B1028,常规版本稳定性测试结果!$D$5:$D$2318,汇总!$C1028)</f>
        <v>0</v>
      </c>
      <c r="E1028" s="97">
        <f>COUNTIFS(常规版本稳定性测试结果!$X$5:$X$2318,汇总!$B1028,常规版本稳定性测试结果!$X$5:$X$2318,$B1028,常规版本稳定性测试结果!$D$5:$D$2318,汇总!$C1028,常规版本稳定性测试结果!$AH$5:$AH$2318,"OK")</f>
        <v>0</v>
      </c>
      <c r="F1028" s="98">
        <f>COUNTIFS(常规版本稳定性测试结果!$X$5:$X$2318,汇总!$B1028,常规版本稳定性测试结果!$X$5:$X$2318,$B1028,常规版本稳定性测试结果!$D$5:$D$2318,汇总!$C1028,常规版本稳定性测试结果!$AH$5:$AH$2318,"NG")</f>
        <v>0</v>
      </c>
      <c r="G1028" s="99">
        <f>COUNTIFS(常规版本稳定性测试结果!$X$5:$X$2318,汇总!$B1028,常规版本稳定性测试结果!$X$5:$X$2318,$B1028,常规版本稳定性测试结果!$D$5:$D$2318,汇总!$C1028,常规版本稳定性测试结果!$E$5:$E$2318,"JV")</f>
        <v>0</v>
      </c>
      <c r="H1028" s="99">
        <f>COUNTIFS(常规版本稳定性测试结果!$X$5:$X$2318,汇总!$B1028,常规版本稳定性测试结果!$X$5:$X$2318,$B1028,常规版本稳定性测试结果!$D$5:$D$2318,汇总!$C1028,常规版本稳定性测试结果!$E$5:$E$2318,"FBU")</f>
        <v>0</v>
      </c>
      <c r="I1028" s="99">
        <f>COUNTIFS(常规版本稳定性测试结果!$X$5:$X$2318,汇总!$B1028,常规版本稳定性测试结果!$X$5:$X$2318,$B1028,常规版本稳定性测试结果!$D$5:$D$2318,汇总!$C1028,常规版本稳定性测试结果!$E$5:$E$2318,"LinuxPC")</f>
        <v>0</v>
      </c>
      <c r="J1028" s="99">
        <f>COUNTIFS(常规版本稳定性测试结果!$X$5:$X$2318,汇总!$B1028,常规版本稳定性测试结果!$X$5:$X$2318,$B1028,常规版本稳定性测试结果!$D$5:$D$2318,汇总!$C1028,常规版本稳定性测试结果!$E$5:$E$2318,"Monkey")</f>
        <v>0</v>
      </c>
    </row>
    <row r="1029" spans="2:10">
      <c r="B1029" s="116">
        <v>44016</v>
      </c>
      <c r="C1029" s="115" t="s">
        <v>102</v>
      </c>
      <c r="D1029" s="97">
        <f>COUNTIFS(常规版本稳定性测试结果!$X$5:$X$2318,汇总!$B1029,常规版本稳定性测试结果!$X$5:$X$2318,$B1029,常规版本稳定性测试结果!$D$5:$D$2318,汇总!$C1029)</f>
        <v>0</v>
      </c>
      <c r="E1029" s="97">
        <f>COUNTIFS(常规版本稳定性测试结果!$X$5:$X$2318,汇总!$B1029,常规版本稳定性测试结果!$X$5:$X$2318,$B1029,常规版本稳定性测试结果!$D$5:$D$2318,汇总!$C1029,常规版本稳定性测试结果!$AH$5:$AH$2318,"OK")</f>
        <v>0</v>
      </c>
      <c r="F1029" s="98">
        <f>COUNTIFS(常规版本稳定性测试结果!$X$5:$X$2318,汇总!$B1029,常规版本稳定性测试结果!$X$5:$X$2318,$B1029,常规版本稳定性测试结果!$D$5:$D$2318,汇总!$C1029,常规版本稳定性测试结果!$AH$5:$AH$2318,"NG")</f>
        <v>0</v>
      </c>
      <c r="G1029" s="99">
        <f>COUNTIFS(常规版本稳定性测试结果!$X$5:$X$2318,汇总!$B1029,常规版本稳定性测试结果!$X$5:$X$2318,$B1029,常规版本稳定性测试结果!$D$5:$D$2318,汇总!$C1029,常规版本稳定性测试结果!$E$5:$E$2318,"JV")</f>
        <v>0</v>
      </c>
      <c r="H1029" s="99">
        <f>COUNTIFS(常规版本稳定性测试结果!$X$5:$X$2318,汇总!$B1029,常规版本稳定性测试结果!$X$5:$X$2318,$B1029,常规版本稳定性测试结果!$D$5:$D$2318,汇总!$C1029,常规版本稳定性测试结果!$E$5:$E$2318,"FBU")</f>
        <v>0</v>
      </c>
      <c r="I1029" s="99">
        <f>COUNTIFS(常规版本稳定性测试结果!$X$5:$X$2318,汇总!$B1029,常规版本稳定性测试结果!$X$5:$X$2318,$B1029,常规版本稳定性测试结果!$D$5:$D$2318,汇总!$C1029,常规版本稳定性测试结果!$E$5:$E$2318,"LinuxPC")</f>
        <v>0</v>
      </c>
      <c r="J1029" s="99">
        <f>COUNTIFS(常规版本稳定性测试结果!$X$5:$X$2318,汇总!$B1029,常规版本稳定性测试结果!$X$5:$X$2318,$B1029,常规版本稳定性测试结果!$D$5:$D$2318,汇总!$C1029,常规版本稳定性测试结果!$E$5:$E$2318,"Monkey")</f>
        <v>0</v>
      </c>
    </row>
    <row r="1030" spans="2:10">
      <c r="B1030" s="116">
        <v>44017</v>
      </c>
      <c r="C1030" s="115" t="s">
        <v>101</v>
      </c>
      <c r="D1030" s="97">
        <f>COUNTIFS(常规版本稳定性测试结果!$X$5:$X$2318,汇总!$B1030,常规版本稳定性测试结果!$X$5:$X$2318,$B1030,常规版本稳定性测试结果!$D$5:$D$2318,汇总!$C1030)</f>
        <v>0</v>
      </c>
      <c r="E1030" s="97">
        <f>COUNTIFS(常规版本稳定性测试结果!$X$5:$X$2318,汇总!$B1030,常规版本稳定性测试结果!$X$5:$X$2318,$B1030,常规版本稳定性测试结果!$D$5:$D$2318,汇总!$C1030,常规版本稳定性测试结果!$AH$5:$AH$2318,"OK")</f>
        <v>0</v>
      </c>
      <c r="F1030" s="98">
        <f>COUNTIFS(常规版本稳定性测试结果!$X$5:$X$2318,汇总!$B1030,常规版本稳定性测试结果!$X$5:$X$2318,$B1030,常规版本稳定性测试结果!$D$5:$D$2318,汇总!$C1030,常规版本稳定性测试结果!$AH$5:$AH$2318,"NG")</f>
        <v>0</v>
      </c>
      <c r="G1030" s="99">
        <f>COUNTIFS(常规版本稳定性测试结果!$X$5:$X$2318,汇总!$B1030,常规版本稳定性测试结果!$X$5:$X$2318,$B1030,常规版本稳定性测试结果!$D$5:$D$2318,汇总!$C1030,常规版本稳定性测试结果!$E$5:$E$2318,"JV")</f>
        <v>0</v>
      </c>
      <c r="H1030" s="99">
        <f>COUNTIFS(常规版本稳定性测试结果!$X$5:$X$2318,汇总!$B1030,常规版本稳定性测试结果!$X$5:$X$2318,$B1030,常规版本稳定性测试结果!$D$5:$D$2318,汇总!$C1030,常规版本稳定性测试结果!$E$5:$E$2318,"FBU")</f>
        <v>0</v>
      </c>
      <c r="I1030" s="99">
        <f>COUNTIFS(常规版本稳定性测试结果!$X$5:$X$2318,汇总!$B1030,常规版本稳定性测试结果!$X$5:$X$2318,$B1030,常规版本稳定性测试结果!$D$5:$D$2318,汇总!$C1030,常规版本稳定性测试结果!$E$5:$E$2318,"LinuxPC")</f>
        <v>0</v>
      </c>
      <c r="J1030" s="99">
        <f>COUNTIFS(常规版本稳定性测试结果!$X$5:$X$2318,汇总!$B1030,常规版本稳定性测试结果!$X$5:$X$2318,$B1030,常规版本稳定性测试结果!$D$5:$D$2318,汇总!$C1030,常规版本稳定性测试结果!$E$5:$E$2318,"Monkey")</f>
        <v>0</v>
      </c>
    </row>
    <row r="1031" spans="2:10">
      <c r="B1031" s="116">
        <v>44017</v>
      </c>
      <c r="C1031" s="115" t="s">
        <v>102</v>
      </c>
      <c r="D1031" s="97">
        <f>COUNTIFS(常规版本稳定性测试结果!$X$5:$X$2318,汇总!$B1031,常规版本稳定性测试结果!$X$5:$X$2318,$B1031,常规版本稳定性测试结果!$D$5:$D$2318,汇总!$C1031)</f>
        <v>0</v>
      </c>
      <c r="E1031" s="97">
        <f>COUNTIFS(常规版本稳定性测试结果!$X$5:$X$2318,汇总!$B1031,常规版本稳定性测试结果!$X$5:$X$2318,$B1031,常规版本稳定性测试结果!$D$5:$D$2318,汇总!$C1031,常规版本稳定性测试结果!$AH$5:$AH$2318,"OK")</f>
        <v>0</v>
      </c>
      <c r="F1031" s="98">
        <f>COUNTIFS(常规版本稳定性测试结果!$X$5:$X$2318,汇总!$B1031,常规版本稳定性测试结果!$X$5:$X$2318,$B1031,常规版本稳定性测试结果!$D$5:$D$2318,汇总!$C1031,常规版本稳定性测试结果!$AH$5:$AH$2318,"NG")</f>
        <v>0</v>
      </c>
      <c r="G1031" s="99">
        <f>COUNTIFS(常规版本稳定性测试结果!$X$5:$X$2318,汇总!$B1031,常规版本稳定性测试结果!$X$5:$X$2318,$B1031,常规版本稳定性测试结果!$D$5:$D$2318,汇总!$C1031,常规版本稳定性测试结果!$E$5:$E$2318,"JV")</f>
        <v>0</v>
      </c>
      <c r="H1031" s="99">
        <f>COUNTIFS(常规版本稳定性测试结果!$X$5:$X$2318,汇总!$B1031,常规版本稳定性测试结果!$X$5:$X$2318,$B1031,常规版本稳定性测试结果!$D$5:$D$2318,汇总!$C1031,常规版本稳定性测试结果!$E$5:$E$2318,"FBU")</f>
        <v>0</v>
      </c>
      <c r="I1031" s="99">
        <f>COUNTIFS(常规版本稳定性测试结果!$X$5:$X$2318,汇总!$B1031,常规版本稳定性测试结果!$X$5:$X$2318,$B1031,常规版本稳定性测试结果!$D$5:$D$2318,汇总!$C1031,常规版本稳定性测试结果!$E$5:$E$2318,"LinuxPC")</f>
        <v>0</v>
      </c>
      <c r="J1031" s="99">
        <f>COUNTIFS(常规版本稳定性测试结果!$X$5:$X$2318,汇总!$B1031,常规版本稳定性测试结果!$X$5:$X$2318,$B1031,常规版本稳定性测试结果!$D$5:$D$2318,汇总!$C1031,常规版本稳定性测试结果!$E$5:$E$2318,"Monkey")</f>
        <v>0</v>
      </c>
    </row>
    <row r="1032" spans="2:10">
      <c r="B1032" s="116">
        <v>44018</v>
      </c>
      <c r="C1032" s="115" t="s">
        <v>101</v>
      </c>
      <c r="D1032" s="97">
        <f>COUNTIFS(常规版本稳定性测试结果!$X$5:$X$2318,汇总!$B1032,常规版本稳定性测试结果!$X$5:$X$2318,$B1032,常规版本稳定性测试结果!$D$5:$D$2318,汇总!$C1032)</f>
        <v>0</v>
      </c>
      <c r="E1032" s="97">
        <f>COUNTIFS(常规版本稳定性测试结果!$X$5:$X$2318,汇总!$B1032,常规版本稳定性测试结果!$X$5:$X$2318,$B1032,常规版本稳定性测试结果!$D$5:$D$2318,汇总!$C1032,常规版本稳定性测试结果!$AH$5:$AH$2318,"OK")</f>
        <v>0</v>
      </c>
      <c r="F1032" s="98">
        <f>COUNTIFS(常规版本稳定性测试结果!$X$5:$X$2318,汇总!$B1032,常规版本稳定性测试结果!$X$5:$X$2318,$B1032,常规版本稳定性测试结果!$D$5:$D$2318,汇总!$C1032,常规版本稳定性测试结果!$AH$5:$AH$2318,"NG")</f>
        <v>0</v>
      </c>
      <c r="G1032" s="99">
        <f>COUNTIFS(常规版本稳定性测试结果!$X$5:$X$2318,汇总!$B1032,常规版本稳定性测试结果!$X$5:$X$2318,$B1032,常规版本稳定性测试结果!$D$5:$D$2318,汇总!$C1032,常规版本稳定性测试结果!$E$5:$E$2318,"JV")</f>
        <v>0</v>
      </c>
      <c r="H1032" s="99">
        <f>COUNTIFS(常规版本稳定性测试结果!$X$5:$X$2318,汇总!$B1032,常规版本稳定性测试结果!$X$5:$X$2318,$B1032,常规版本稳定性测试结果!$D$5:$D$2318,汇总!$C1032,常规版本稳定性测试结果!$E$5:$E$2318,"FBU")</f>
        <v>0</v>
      </c>
      <c r="I1032" s="99">
        <f>COUNTIFS(常规版本稳定性测试结果!$X$5:$X$2318,汇总!$B1032,常规版本稳定性测试结果!$X$5:$X$2318,$B1032,常规版本稳定性测试结果!$D$5:$D$2318,汇总!$C1032,常规版本稳定性测试结果!$E$5:$E$2318,"LinuxPC")</f>
        <v>0</v>
      </c>
      <c r="J1032" s="99">
        <f>COUNTIFS(常规版本稳定性测试结果!$X$5:$X$2318,汇总!$B1032,常规版本稳定性测试结果!$X$5:$X$2318,$B1032,常规版本稳定性测试结果!$D$5:$D$2318,汇总!$C1032,常规版本稳定性测试结果!$E$5:$E$2318,"Monkey")</f>
        <v>0</v>
      </c>
    </row>
    <row r="1033" spans="2:10">
      <c r="B1033" s="116">
        <v>44018</v>
      </c>
      <c r="C1033" s="115" t="s">
        <v>102</v>
      </c>
      <c r="D1033" s="97">
        <f>COUNTIFS(常规版本稳定性测试结果!$X$5:$X$2318,汇总!$B1033,常规版本稳定性测试结果!$X$5:$X$2318,$B1033,常规版本稳定性测试结果!$D$5:$D$2318,汇总!$C1033)</f>
        <v>0</v>
      </c>
      <c r="E1033" s="97">
        <f>COUNTIFS(常规版本稳定性测试结果!$X$5:$X$2318,汇总!$B1033,常规版本稳定性测试结果!$X$5:$X$2318,$B1033,常规版本稳定性测试结果!$D$5:$D$2318,汇总!$C1033,常规版本稳定性测试结果!$AH$5:$AH$2318,"OK")</f>
        <v>0</v>
      </c>
      <c r="F1033" s="98">
        <f>COUNTIFS(常规版本稳定性测试结果!$X$5:$X$2318,汇总!$B1033,常规版本稳定性测试结果!$X$5:$X$2318,$B1033,常规版本稳定性测试结果!$D$5:$D$2318,汇总!$C1033,常规版本稳定性测试结果!$AH$5:$AH$2318,"NG")</f>
        <v>0</v>
      </c>
      <c r="G1033" s="99">
        <f>COUNTIFS(常规版本稳定性测试结果!$X$5:$X$2318,汇总!$B1033,常规版本稳定性测试结果!$X$5:$X$2318,$B1033,常规版本稳定性测试结果!$D$5:$D$2318,汇总!$C1033,常规版本稳定性测试结果!$E$5:$E$2318,"JV")</f>
        <v>0</v>
      </c>
      <c r="H1033" s="99">
        <f>COUNTIFS(常规版本稳定性测试结果!$X$5:$X$2318,汇总!$B1033,常规版本稳定性测试结果!$X$5:$X$2318,$B1033,常规版本稳定性测试结果!$D$5:$D$2318,汇总!$C1033,常规版本稳定性测试结果!$E$5:$E$2318,"FBU")</f>
        <v>0</v>
      </c>
      <c r="I1033" s="99">
        <f>COUNTIFS(常规版本稳定性测试结果!$X$5:$X$2318,汇总!$B1033,常规版本稳定性测试结果!$X$5:$X$2318,$B1033,常规版本稳定性测试结果!$D$5:$D$2318,汇总!$C1033,常规版本稳定性测试结果!$E$5:$E$2318,"LinuxPC")</f>
        <v>0</v>
      </c>
      <c r="J1033" s="99">
        <f>COUNTIFS(常规版本稳定性测试结果!$X$5:$X$2318,汇总!$B1033,常规版本稳定性测试结果!$X$5:$X$2318,$B1033,常规版本稳定性测试结果!$D$5:$D$2318,汇总!$C1033,常规版本稳定性测试结果!$E$5:$E$2318,"Monkey")</f>
        <v>0</v>
      </c>
    </row>
    <row r="1034" spans="2:10">
      <c r="B1034" s="116">
        <v>44019</v>
      </c>
      <c r="C1034" s="115" t="s">
        <v>101</v>
      </c>
      <c r="D1034" s="97">
        <f>COUNTIFS(常规版本稳定性测试结果!$X$5:$X$2318,汇总!$B1034,常规版本稳定性测试结果!$X$5:$X$2318,$B1034,常规版本稳定性测试结果!$D$5:$D$2318,汇总!$C1034)</f>
        <v>0</v>
      </c>
      <c r="E1034" s="97">
        <f>COUNTIFS(常规版本稳定性测试结果!$X$5:$X$2318,汇总!$B1034,常规版本稳定性测试结果!$X$5:$X$2318,$B1034,常规版本稳定性测试结果!$D$5:$D$2318,汇总!$C1034,常规版本稳定性测试结果!$AH$5:$AH$2318,"OK")</f>
        <v>0</v>
      </c>
      <c r="F1034" s="98">
        <f>COUNTIFS(常规版本稳定性测试结果!$X$5:$X$2318,汇总!$B1034,常规版本稳定性测试结果!$X$5:$X$2318,$B1034,常规版本稳定性测试结果!$D$5:$D$2318,汇总!$C1034,常规版本稳定性测试结果!$AH$5:$AH$2318,"NG")</f>
        <v>0</v>
      </c>
      <c r="G1034" s="99">
        <f>COUNTIFS(常规版本稳定性测试结果!$X$5:$X$2318,汇总!$B1034,常规版本稳定性测试结果!$X$5:$X$2318,$B1034,常规版本稳定性测试结果!$D$5:$D$2318,汇总!$C1034,常规版本稳定性测试结果!$E$5:$E$2318,"JV")</f>
        <v>0</v>
      </c>
      <c r="H1034" s="99">
        <f>COUNTIFS(常规版本稳定性测试结果!$X$5:$X$2318,汇总!$B1034,常规版本稳定性测试结果!$X$5:$X$2318,$B1034,常规版本稳定性测试结果!$D$5:$D$2318,汇总!$C1034,常规版本稳定性测试结果!$E$5:$E$2318,"FBU")</f>
        <v>0</v>
      </c>
      <c r="I1034" s="99">
        <f>COUNTIFS(常规版本稳定性测试结果!$X$5:$X$2318,汇总!$B1034,常规版本稳定性测试结果!$X$5:$X$2318,$B1034,常规版本稳定性测试结果!$D$5:$D$2318,汇总!$C1034,常规版本稳定性测试结果!$E$5:$E$2318,"LinuxPC")</f>
        <v>0</v>
      </c>
      <c r="J1034" s="99">
        <f>COUNTIFS(常规版本稳定性测试结果!$X$5:$X$2318,汇总!$B1034,常规版本稳定性测试结果!$X$5:$X$2318,$B1034,常规版本稳定性测试结果!$D$5:$D$2318,汇总!$C1034,常规版本稳定性测试结果!$E$5:$E$2318,"Monkey")</f>
        <v>0</v>
      </c>
    </row>
    <row r="1035" spans="2:10">
      <c r="B1035" s="116">
        <v>44019</v>
      </c>
      <c r="C1035" s="115" t="s">
        <v>102</v>
      </c>
      <c r="D1035" s="97">
        <f>COUNTIFS(常规版本稳定性测试结果!$X$5:$X$2318,汇总!$B1035,常规版本稳定性测试结果!$X$5:$X$2318,$B1035,常规版本稳定性测试结果!$D$5:$D$2318,汇总!$C1035)</f>
        <v>0</v>
      </c>
      <c r="E1035" s="97">
        <f>COUNTIFS(常规版本稳定性测试结果!$X$5:$X$2318,汇总!$B1035,常规版本稳定性测试结果!$X$5:$X$2318,$B1035,常规版本稳定性测试结果!$D$5:$D$2318,汇总!$C1035,常规版本稳定性测试结果!$AH$5:$AH$2318,"OK")</f>
        <v>0</v>
      </c>
      <c r="F1035" s="98">
        <f>COUNTIFS(常规版本稳定性测试结果!$X$5:$X$2318,汇总!$B1035,常规版本稳定性测试结果!$X$5:$X$2318,$B1035,常规版本稳定性测试结果!$D$5:$D$2318,汇总!$C1035,常规版本稳定性测试结果!$AH$5:$AH$2318,"NG")</f>
        <v>0</v>
      </c>
      <c r="G1035" s="99">
        <f>COUNTIFS(常规版本稳定性测试结果!$X$5:$X$2318,汇总!$B1035,常规版本稳定性测试结果!$X$5:$X$2318,$B1035,常规版本稳定性测试结果!$D$5:$D$2318,汇总!$C1035,常规版本稳定性测试结果!$E$5:$E$2318,"JV")</f>
        <v>0</v>
      </c>
      <c r="H1035" s="99">
        <f>COUNTIFS(常规版本稳定性测试结果!$X$5:$X$2318,汇总!$B1035,常规版本稳定性测试结果!$X$5:$X$2318,$B1035,常规版本稳定性测试结果!$D$5:$D$2318,汇总!$C1035,常规版本稳定性测试结果!$E$5:$E$2318,"FBU")</f>
        <v>0</v>
      </c>
      <c r="I1035" s="99">
        <f>COUNTIFS(常规版本稳定性测试结果!$X$5:$X$2318,汇总!$B1035,常规版本稳定性测试结果!$X$5:$X$2318,$B1035,常规版本稳定性测试结果!$D$5:$D$2318,汇总!$C1035,常规版本稳定性测试结果!$E$5:$E$2318,"LinuxPC")</f>
        <v>0</v>
      </c>
      <c r="J1035" s="99">
        <f>COUNTIFS(常规版本稳定性测试结果!$X$5:$X$2318,汇总!$B1035,常规版本稳定性测试结果!$X$5:$X$2318,$B1035,常规版本稳定性测试结果!$D$5:$D$2318,汇总!$C1035,常规版本稳定性测试结果!$E$5:$E$2318,"Monkey")</f>
        <v>0</v>
      </c>
    </row>
    <row r="1036" spans="2:10">
      <c r="B1036" s="116">
        <v>44020</v>
      </c>
      <c r="C1036" s="115" t="s">
        <v>101</v>
      </c>
      <c r="D1036" s="97">
        <f>COUNTIFS(常规版本稳定性测试结果!$X$5:$X$2318,汇总!$B1036,常规版本稳定性测试结果!$X$5:$X$2318,$B1036,常规版本稳定性测试结果!$D$5:$D$2318,汇总!$C1036)</f>
        <v>0</v>
      </c>
      <c r="E1036" s="97">
        <f>COUNTIFS(常规版本稳定性测试结果!$X$5:$X$2318,汇总!$B1036,常规版本稳定性测试结果!$X$5:$X$2318,$B1036,常规版本稳定性测试结果!$D$5:$D$2318,汇总!$C1036,常规版本稳定性测试结果!$AH$5:$AH$2318,"OK")</f>
        <v>0</v>
      </c>
      <c r="F1036" s="98">
        <f>COUNTIFS(常规版本稳定性测试结果!$X$5:$X$2318,汇总!$B1036,常规版本稳定性测试结果!$X$5:$X$2318,$B1036,常规版本稳定性测试结果!$D$5:$D$2318,汇总!$C1036,常规版本稳定性测试结果!$AH$5:$AH$2318,"NG")</f>
        <v>0</v>
      </c>
      <c r="G1036" s="99">
        <f>COUNTIFS(常规版本稳定性测试结果!$X$5:$X$2318,汇总!$B1036,常规版本稳定性测试结果!$X$5:$X$2318,$B1036,常规版本稳定性测试结果!$D$5:$D$2318,汇总!$C1036,常规版本稳定性测试结果!$E$5:$E$2318,"JV")</f>
        <v>0</v>
      </c>
      <c r="H1036" s="99">
        <f>COUNTIFS(常规版本稳定性测试结果!$X$5:$X$2318,汇总!$B1036,常规版本稳定性测试结果!$X$5:$X$2318,$B1036,常规版本稳定性测试结果!$D$5:$D$2318,汇总!$C1036,常规版本稳定性测试结果!$E$5:$E$2318,"FBU")</f>
        <v>0</v>
      </c>
      <c r="I1036" s="99">
        <f>COUNTIFS(常规版本稳定性测试结果!$X$5:$X$2318,汇总!$B1036,常规版本稳定性测试结果!$X$5:$X$2318,$B1036,常规版本稳定性测试结果!$D$5:$D$2318,汇总!$C1036,常规版本稳定性测试结果!$E$5:$E$2318,"LinuxPC")</f>
        <v>0</v>
      </c>
      <c r="J1036" s="99">
        <f>COUNTIFS(常规版本稳定性测试结果!$X$5:$X$2318,汇总!$B1036,常规版本稳定性测试结果!$X$5:$X$2318,$B1036,常规版本稳定性测试结果!$D$5:$D$2318,汇总!$C1036,常规版本稳定性测试结果!$E$5:$E$2318,"Monkey")</f>
        <v>0</v>
      </c>
    </row>
    <row r="1037" spans="2:10">
      <c r="B1037" s="116">
        <v>44020</v>
      </c>
      <c r="C1037" s="115" t="s">
        <v>102</v>
      </c>
      <c r="D1037" s="97">
        <f>COUNTIFS(常规版本稳定性测试结果!$X$5:$X$2318,汇总!$B1037,常规版本稳定性测试结果!$X$5:$X$2318,$B1037,常规版本稳定性测试结果!$D$5:$D$2318,汇总!$C1037)</f>
        <v>0</v>
      </c>
      <c r="E1037" s="97">
        <f>COUNTIFS(常规版本稳定性测试结果!$X$5:$X$2318,汇总!$B1037,常规版本稳定性测试结果!$X$5:$X$2318,$B1037,常规版本稳定性测试结果!$D$5:$D$2318,汇总!$C1037,常规版本稳定性测试结果!$AH$5:$AH$2318,"OK")</f>
        <v>0</v>
      </c>
      <c r="F1037" s="98">
        <f>COUNTIFS(常规版本稳定性测试结果!$X$5:$X$2318,汇总!$B1037,常规版本稳定性测试结果!$X$5:$X$2318,$B1037,常规版本稳定性测试结果!$D$5:$D$2318,汇总!$C1037,常规版本稳定性测试结果!$AH$5:$AH$2318,"NG")</f>
        <v>0</v>
      </c>
      <c r="G1037" s="99">
        <f>COUNTIFS(常规版本稳定性测试结果!$X$5:$X$2318,汇总!$B1037,常规版本稳定性测试结果!$X$5:$X$2318,$B1037,常规版本稳定性测试结果!$D$5:$D$2318,汇总!$C1037,常规版本稳定性测试结果!$E$5:$E$2318,"JV")</f>
        <v>0</v>
      </c>
      <c r="H1037" s="99">
        <f>COUNTIFS(常规版本稳定性测试结果!$X$5:$X$2318,汇总!$B1037,常规版本稳定性测试结果!$X$5:$X$2318,$B1037,常规版本稳定性测试结果!$D$5:$D$2318,汇总!$C1037,常规版本稳定性测试结果!$E$5:$E$2318,"FBU")</f>
        <v>0</v>
      </c>
      <c r="I1037" s="99">
        <f>COUNTIFS(常规版本稳定性测试结果!$X$5:$X$2318,汇总!$B1037,常规版本稳定性测试结果!$X$5:$X$2318,$B1037,常规版本稳定性测试结果!$D$5:$D$2318,汇总!$C1037,常规版本稳定性测试结果!$E$5:$E$2318,"LinuxPC")</f>
        <v>0</v>
      </c>
      <c r="J1037" s="99">
        <f>COUNTIFS(常规版本稳定性测试结果!$X$5:$X$2318,汇总!$B1037,常规版本稳定性测试结果!$X$5:$X$2318,$B1037,常规版本稳定性测试结果!$D$5:$D$2318,汇总!$C1037,常规版本稳定性测试结果!$E$5:$E$2318,"Monkey")</f>
        <v>0</v>
      </c>
    </row>
    <row r="1038" spans="2:10">
      <c r="B1038" s="116">
        <v>44021</v>
      </c>
      <c r="C1038" s="115" t="s">
        <v>101</v>
      </c>
      <c r="D1038" s="97">
        <f>COUNTIFS(常规版本稳定性测试结果!$X$5:$X$2318,汇总!$B1038,常规版本稳定性测试结果!$X$5:$X$2318,$B1038,常规版本稳定性测试结果!$D$5:$D$2318,汇总!$C1038)</f>
        <v>0</v>
      </c>
      <c r="E1038" s="97">
        <f>COUNTIFS(常规版本稳定性测试结果!$X$5:$X$2318,汇总!$B1038,常规版本稳定性测试结果!$X$5:$X$2318,$B1038,常规版本稳定性测试结果!$D$5:$D$2318,汇总!$C1038,常规版本稳定性测试结果!$AH$5:$AH$2318,"OK")</f>
        <v>0</v>
      </c>
      <c r="F1038" s="98">
        <f>COUNTIFS(常规版本稳定性测试结果!$X$5:$X$2318,汇总!$B1038,常规版本稳定性测试结果!$X$5:$X$2318,$B1038,常规版本稳定性测试结果!$D$5:$D$2318,汇总!$C1038,常规版本稳定性测试结果!$AH$5:$AH$2318,"NG")</f>
        <v>0</v>
      </c>
      <c r="G1038" s="99">
        <f>COUNTIFS(常规版本稳定性测试结果!$X$5:$X$2318,汇总!$B1038,常规版本稳定性测试结果!$X$5:$X$2318,$B1038,常规版本稳定性测试结果!$D$5:$D$2318,汇总!$C1038,常规版本稳定性测试结果!$E$5:$E$2318,"JV")</f>
        <v>0</v>
      </c>
      <c r="H1038" s="99">
        <f>COUNTIFS(常规版本稳定性测试结果!$X$5:$X$2318,汇总!$B1038,常规版本稳定性测试结果!$X$5:$X$2318,$B1038,常规版本稳定性测试结果!$D$5:$D$2318,汇总!$C1038,常规版本稳定性测试结果!$E$5:$E$2318,"FBU")</f>
        <v>0</v>
      </c>
      <c r="I1038" s="99">
        <f>COUNTIFS(常规版本稳定性测试结果!$X$5:$X$2318,汇总!$B1038,常规版本稳定性测试结果!$X$5:$X$2318,$B1038,常规版本稳定性测试结果!$D$5:$D$2318,汇总!$C1038,常规版本稳定性测试结果!$E$5:$E$2318,"LinuxPC")</f>
        <v>0</v>
      </c>
      <c r="J1038" s="99">
        <f>COUNTIFS(常规版本稳定性测试结果!$X$5:$X$2318,汇总!$B1038,常规版本稳定性测试结果!$X$5:$X$2318,$B1038,常规版本稳定性测试结果!$D$5:$D$2318,汇总!$C1038,常规版本稳定性测试结果!$E$5:$E$2318,"Monkey")</f>
        <v>0</v>
      </c>
    </row>
    <row r="1039" spans="2:10">
      <c r="B1039" s="116">
        <v>44021</v>
      </c>
      <c r="C1039" s="115" t="s">
        <v>102</v>
      </c>
      <c r="D1039" s="97">
        <f>COUNTIFS(常规版本稳定性测试结果!$X$5:$X$2318,汇总!$B1039,常规版本稳定性测试结果!$X$5:$X$2318,$B1039,常规版本稳定性测试结果!$D$5:$D$2318,汇总!$C1039)</f>
        <v>0</v>
      </c>
      <c r="E1039" s="97">
        <f>COUNTIFS(常规版本稳定性测试结果!$X$5:$X$2318,汇总!$B1039,常规版本稳定性测试结果!$X$5:$X$2318,$B1039,常规版本稳定性测试结果!$D$5:$D$2318,汇总!$C1039,常规版本稳定性测试结果!$AH$5:$AH$2318,"OK")</f>
        <v>0</v>
      </c>
      <c r="F1039" s="98">
        <f>COUNTIFS(常规版本稳定性测试结果!$X$5:$X$2318,汇总!$B1039,常规版本稳定性测试结果!$X$5:$X$2318,$B1039,常规版本稳定性测试结果!$D$5:$D$2318,汇总!$C1039,常规版本稳定性测试结果!$AH$5:$AH$2318,"NG")</f>
        <v>0</v>
      </c>
      <c r="G1039" s="99">
        <f>COUNTIFS(常规版本稳定性测试结果!$X$5:$X$2318,汇总!$B1039,常规版本稳定性测试结果!$X$5:$X$2318,$B1039,常规版本稳定性测试结果!$D$5:$D$2318,汇总!$C1039,常规版本稳定性测试结果!$E$5:$E$2318,"JV")</f>
        <v>0</v>
      </c>
      <c r="H1039" s="99">
        <f>COUNTIFS(常规版本稳定性测试结果!$X$5:$X$2318,汇总!$B1039,常规版本稳定性测试结果!$X$5:$X$2318,$B1039,常规版本稳定性测试结果!$D$5:$D$2318,汇总!$C1039,常规版本稳定性测试结果!$E$5:$E$2318,"FBU")</f>
        <v>0</v>
      </c>
      <c r="I1039" s="99">
        <f>COUNTIFS(常规版本稳定性测试结果!$X$5:$X$2318,汇总!$B1039,常规版本稳定性测试结果!$X$5:$X$2318,$B1039,常规版本稳定性测试结果!$D$5:$D$2318,汇总!$C1039,常规版本稳定性测试结果!$E$5:$E$2318,"LinuxPC")</f>
        <v>0</v>
      </c>
      <c r="J1039" s="99">
        <f>COUNTIFS(常规版本稳定性测试结果!$X$5:$X$2318,汇总!$B1039,常规版本稳定性测试结果!$X$5:$X$2318,$B1039,常规版本稳定性测试结果!$D$5:$D$2318,汇总!$C1039,常规版本稳定性测试结果!$E$5:$E$2318,"Monkey")</f>
        <v>0</v>
      </c>
    </row>
    <row r="1040" spans="2:10">
      <c r="B1040" s="116">
        <v>44022</v>
      </c>
      <c r="C1040" s="115" t="s">
        <v>101</v>
      </c>
      <c r="D1040" s="97">
        <f>COUNTIFS(常规版本稳定性测试结果!$X$5:$X$2318,汇总!$B1040,常规版本稳定性测试结果!$X$5:$X$2318,$B1040,常规版本稳定性测试结果!$D$5:$D$2318,汇总!$C1040)</f>
        <v>0</v>
      </c>
      <c r="E1040" s="97">
        <f>COUNTIFS(常规版本稳定性测试结果!$X$5:$X$2318,汇总!$B1040,常规版本稳定性测试结果!$X$5:$X$2318,$B1040,常规版本稳定性测试结果!$D$5:$D$2318,汇总!$C1040,常规版本稳定性测试结果!$AH$5:$AH$2318,"OK")</f>
        <v>0</v>
      </c>
      <c r="F1040" s="98">
        <f>COUNTIFS(常规版本稳定性测试结果!$X$5:$X$2318,汇总!$B1040,常规版本稳定性测试结果!$X$5:$X$2318,$B1040,常规版本稳定性测试结果!$D$5:$D$2318,汇总!$C1040,常规版本稳定性测试结果!$AH$5:$AH$2318,"NG")</f>
        <v>0</v>
      </c>
      <c r="G1040" s="99">
        <f>COUNTIFS(常规版本稳定性测试结果!$X$5:$X$2318,汇总!$B1040,常规版本稳定性测试结果!$X$5:$X$2318,$B1040,常规版本稳定性测试结果!$D$5:$D$2318,汇总!$C1040,常规版本稳定性测试结果!$E$5:$E$2318,"JV")</f>
        <v>0</v>
      </c>
      <c r="H1040" s="99">
        <f>COUNTIFS(常规版本稳定性测试结果!$X$5:$X$2318,汇总!$B1040,常规版本稳定性测试结果!$X$5:$X$2318,$B1040,常规版本稳定性测试结果!$D$5:$D$2318,汇总!$C1040,常规版本稳定性测试结果!$E$5:$E$2318,"FBU")</f>
        <v>0</v>
      </c>
      <c r="I1040" s="99">
        <f>COUNTIFS(常规版本稳定性测试结果!$X$5:$X$2318,汇总!$B1040,常规版本稳定性测试结果!$X$5:$X$2318,$B1040,常规版本稳定性测试结果!$D$5:$D$2318,汇总!$C1040,常规版本稳定性测试结果!$E$5:$E$2318,"LinuxPC")</f>
        <v>0</v>
      </c>
      <c r="J1040" s="99">
        <f>COUNTIFS(常规版本稳定性测试结果!$X$5:$X$2318,汇总!$B1040,常规版本稳定性测试结果!$X$5:$X$2318,$B1040,常规版本稳定性测试结果!$D$5:$D$2318,汇总!$C1040,常规版本稳定性测试结果!$E$5:$E$2318,"Monkey")</f>
        <v>0</v>
      </c>
    </row>
    <row r="1041" spans="2:10">
      <c r="B1041" s="116">
        <v>44022</v>
      </c>
      <c r="C1041" s="115" t="s">
        <v>102</v>
      </c>
      <c r="D1041" s="97">
        <f>COUNTIFS(常规版本稳定性测试结果!$X$5:$X$2318,汇总!$B1041,常规版本稳定性测试结果!$X$5:$X$2318,$B1041,常规版本稳定性测试结果!$D$5:$D$2318,汇总!$C1041)</f>
        <v>0</v>
      </c>
      <c r="E1041" s="97">
        <f>COUNTIFS(常规版本稳定性测试结果!$X$5:$X$2318,汇总!$B1041,常规版本稳定性测试结果!$X$5:$X$2318,$B1041,常规版本稳定性测试结果!$D$5:$D$2318,汇总!$C1041,常规版本稳定性测试结果!$AH$5:$AH$2318,"OK")</f>
        <v>0</v>
      </c>
      <c r="F1041" s="98">
        <f>COUNTIFS(常规版本稳定性测试结果!$X$5:$X$2318,汇总!$B1041,常规版本稳定性测试结果!$X$5:$X$2318,$B1041,常规版本稳定性测试结果!$D$5:$D$2318,汇总!$C1041,常规版本稳定性测试结果!$AH$5:$AH$2318,"NG")</f>
        <v>0</v>
      </c>
      <c r="G1041" s="99">
        <f>COUNTIFS(常规版本稳定性测试结果!$X$5:$X$2318,汇总!$B1041,常规版本稳定性测试结果!$X$5:$X$2318,$B1041,常规版本稳定性测试结果!$D$5:$D$2318,汇总!$C1041,常规版本稳定性测试结果!$E$5:$E$2318,"JV")</f>
        <v>0</v>
      </c>
      <c r="H1041" s="99">
        <f>COUNTIFS(常规版本稳定性测试结果!$X$5:$X$2318,汇总!$B1041,常规版本稳定性测试结果!$X$5:$X$2318,$B1041,常规版本稳定性测试结果!$D$5:$D$2318,汇总!$C1041,常规版本稳定性测试结果!$E$5:$E$2318,"FBU")</f>
        <v>0</v>
      </c>
      <c r="I1041" s="99">
        <f>COUNTIFS(常规版本稳定性测试结果!$X$5:$X$2318,汇总!$B1041,常规版本稳定性测试结果!$X$5:$X$2318,$B1041,常规版本稳定性测试结果!$D$5:$D$2318,汇总!$C1041,常规版本稳定性测试结果!$E$5:$E$2318,"LinuxPC")</f>
        <v>0</v>
      </c>
      <c r="J1041" s="99">
        <f>COUNTIFS(常规版本稳定性测试结果!$X$5:$X$2318,汇总!$B1041,常规版本稳定性测试结果!$X$5:$X$2318,$B1041,常规版本稳定性测试结果!$D$5:$D$2318,汇总!$C1041,常规版本稳定性测试结果!$E$5:$E$2318,"Monkey")</f>
        <v>0</v>
      </c>
    </row>
    <row r="1042" spans="2:10">
      <c r="B1042" s="116">
        <v>44023</v>
      </c>
      <c r="C1042" s="115" t="s">
        <v>101</v>
      </c>
      <c r="D1042" s="97">
        <f>COUNTIFS(常规版本稳定性测试结果!$X$5:$X$2318,汇总!$B1042,常规版本稳定性测试结果!$X$5:$X$2318,$B1042,常规版本稳定性测试结果!$D$5:$D$2318,汇总!$C1042)</f>
        <v>0</v>
      </c>
      <c r="E1042" s="97">
        <f>COUNTIFS(常规版本稳定性测试结果!$X$5:$X$2318,汇总!$B1042,常规版本稳定性测试结果!$X$5:$X$2318,$B1042,常规版本稳定性测试结果!$D$5:$D$2318,汇总!$C1042,常规版本稳定性测试结果!$AH$5:$AH$2318,"OK")</f>
        <v>0</v>
      </c>
      <c r="F1042" s="98">
        <f>COUNTIFS(常规版本稳定性测试结果!$X$5:$X$2318,汇总!$B1042,常规版本稳定性测试结果!$X$5:$X$2318,$B1042,常规版本稳定性测试结果!$D$5:$D$2318,汇总!$C1042,常规版本稳定性测试结果!$AH$5:$AH$2318,"NG")</f>
        <v>0</v>
      </c>
      <c r="G1042" s="99">
        <f>COUNTIFS(常规版本稳定性测试结果!$X$5:$X$2318,汇总!$B1042,常规版本稳定性测试结果!$X$5:$X$2318,$B1042,常规版本稳定性测试结果!$D$5:$D$2318,汇总!$C1042,常规版本稳定性测试结果!$E$5:$E$2318,"JV")</f>
        <v>0</v>
      </c>
      <c r="H1042" s="99">
        <f>COUNTIFS(常规版本稳定性测试结果!$X$5:$X$2318,汇总!$B1042,常规版本稳定性测试结果!$X$5:$X$2318,$B1042,常规版本稳定性测试结果!$D$5:$D$2318,汇总!$C1042,常规版本稳定性测试结果!$E$5:$E$2318,"FBU")</f>
        <v>0</v>
      </c>
      <c r="I1042" s="99">
        <f>COUNTIFS(常规版本稳定性测试结果!$X$5:$X$2318,汇总!$B1042,常规版本稳定性测试结果!$X$5:$X$2318,$B1042,常规版本稳定性测试结果!$D$5:$D$2318,汇总!$C1042,常规版本稳定性测试结果!$E$5:$E$2318,"LinuxPC")</f>
        <v>0</v>
      </c>
      <c r="J1042" s="99">
        <f>COUNTIFS(常规版本稳定性测试结果!$X$5:$X$2318,汇总!$B1042,常规版本稳定性测试结果!$X$5:$X$2318,$B1042,常规版本稳定性测试结果!$D$5:$D$2318,汇总!$C1042,常规版本稳定性测试结果!$E$5:$E$2318,"Monkey")</f>
        <v>0</v>
      </c>
    </row>
    <row r="1043" spans="2:10">
      <c r="B1043" s="116">
        <v>44023</v>
      </c>
      <c r="C1043" s="115" t="s">
        <v>102</v>
      </c>
      <c r="D1043" s="97">
        <f>COUNTIFS(常规版本稳定性测试结果!$X$5:$X$2318,汇总!$B1043,常规版本稳定性测试结果!$X$5:$X$2318,$B1043,常规版本稳定性测试结果!$D$5:$D$2318,汇总!$C1043)</f>
        <v>0</v>
      </c>
      <c r="E1043" s="97">
        <f>COUNTIFS(常规版本稳定性测试结果!$X$5:$X$2318,汇总!$B1043,常规版本稳定性测试结果!$X$5:$X$2318,$B1043,常规版本稳定性测试结果!$D$5:$D$2318,汇总!$C1043,常规版本稳定性测试结果!$AH$5:$AH$2318,"OK")</f>
        <v>0</v>
      </c>
      <c r="F1043" s="98">
        <f>COUNTIFS(常规版本稳定性测试结果!$X$5:$X$2318,汇总!$B1043,常规版本稳定性测试结果!$X$5:$X$2318,$B1043,常规版本稳定性测试结果!$D$5:$D$2318,汇总!$C1043,常规版本稳定性测试结果!$AH$5:$AH$2318,"NG")</f>
        <v>0</v>
      </c>
      <c r="G1043" s="99">
        <f>COUNTIFS(常规版本稳定性测试结果!$X$5:$X$2318,汇总!$B1043,常规版本稳定性测试结果!$X$5:$X$2318,$B1043,常规版本稳定性测试结果!$D$5:$D$2318,汇总!$C1043,常规版本稳定性测试结果!$E$5:$E$2318,"JV")</f>
        <v>0</v>
      </c>
      <c r="H1043" s="99">
        <f>COUNTIFS(常规版本稳定性测试结果!$X$5:$X$2318,汇总!$B1043,常规版本稳定性测试结果!$X$5:$X$2318,$B1043,常规版本稳定性测试结果!$D$5:$D$2318,汇总!$C1043,常规版本稳定性测试结果!$E$5:$E$2318,"FBU")</f>
        <v>0</v>
      </c>
      <c r="I1043" s="99">
        <f>COUNTIFS(常规版本稳定性测试结果!$X$5:$X$2318,汇总!$B1043,常规版本稳定性测试结果!$X$5:$X$2318,$B1043,常规版本稳定性测试结果!$D$5:$D$2318,汇总!$C1043,常规版本稳定性测试结果!$E$5:$E$2318,"LinuxPC")</f>
        <v>0</v>
      </c>
      <c r="J1043" s="99">
        <f>COUNTIFS(常规版本稳定性测试结果!$X$5:$X$2318,汇总!$B1043,常规版本稳定性测试结果!$X$5:$X$2318,$B1043,常规版本稳定性测试结果!$D$5:$D$2318,汇总!$C1043,常规版本稳定性测试结果!$E$5:$E$2318,"Monkey")</f>
        <v>0</v>
      </c>
    </row>
    <row r="1044" spans="2:10">
      <c r="B1044" s="116">
        <v>44024</v>
      </c>
      <c r="C1044" s="115" t="s">
        <v>101</v>
      </c>
      <c r="D1044" s="97">
        <f>COUNTIFS(常规版本稳定性测试结果!$X$5:$X$2318,汇总!$B1044,常规版本稳定性测试结果!$X$5:$X$2318,$B1044,常规版本稳定性测试结果!$D$5:$D$2318,汇总!$C1044)</f>
        <v>0</v>
      </c>
      <c r="E1044" s="97">
        <f>COUNTIFS(常规版本稳定性测试结果!$X$5:$X$2318,汇总!$B1044,常规版本稳定性测试结果!$X$5:$X$2318,$B1044,常规版本稳定性测试结果!$D$5:$D$2318,汇总!$C1044,常规版本稳定性测试结果!$AH$5:$AH$2318,"OK")</f>
        <v>0</v>
      </c>
      <c r="F1044" s="98">
        <f>COUNTIFS(常规版本稳定性测试结果!$X$5:$X$2318,汇总!$B1044,常规版本稳定性测试结果!$X$5:$X$2318,$B1044,常规版本稳定性测试结果!$D$5:$D$2318,汇总!$C1044,常规版本稳定性测试结果!$AH$5:$AH$2318,"NG")</f>
        <v>0</v>
      </c>
      <c r="G1044" s="99">
        <f>COUNTIFS(常规版本稳定性测试结果!$X$5:$X$2318,汇总!$B1044,常规版本稳定性测试结果!$X$5:$X$2318,$B1044,常规版本稳定性测试结果!$D$5:$D$2318,汇总!$C1044,常规版本稳定性测试结果!$E$5:$E$2318,"JV")</f>
        <v>0</v>
      </c>
      <c r="H1044" s="99">
        <f>COUNTIFS(常规版本稳定性测试结果!$X$5:$X$2318,汇总!$B1044,常规版本稳定性测试结果!$X$5:$X$2318,$B1044,常规版本稳定性测试结果!$D$5:$D$2318,汇总!$C1044,常规版本稳定性测试结果!$E$5:$E$2318,"FBU")</f>
        <v>0</v>
      </c>
      <c r="I1044" s="99">
        <f>COUNTIFS(常规版本稳定性测试结果!$X$5:$X$2318,汇总!$B1044,常规版本稳定性测试结果!$X$5:$X$2318,$B1044,常规版本稳定性测试结果!$D$5:$D$2318,汇总!$C1044,常规版本稳定性测试结果!$E$5:$E$2318,"LinuxPC")</f>
        <v>0</v>
      </c>
      <c r="J1044" s="99">
        <f>COUNTIFS(常规版本稳定性测试结果!$X$5:$X$2318,汇总!$B1044,常规版本稳定性测试结果!$X$5:$X$2318,$B1044,常规版本稳定性测试结果!$D$5:$D$2318,汇总!$C1044,常规版本稳定性测试结果!$E$5:$E$2318,"Monkey")</f>
        <v>0</v>
      </c>
    </row>
    <row r="1045" spans="2:10">
      <c r="B1045" s="116">
        <v>44024</v>
      </c>
      <c r="C1045" s="115" t="s">
        <v>102</v>
      </c>
      <c r="D1045" s="97">
        <f>COUNTIFS(常规版本稳定性测试结果!$X$5:$X$2318,汇总!$B1045,常规版本稳定性测试结果!$X$5:$X$2318,$B1045,常规版本稳定性测试结果!$D$5:$D$2318,汇总!$C1045)</f>
        <v>0</v>
      </c>
      <c r="E1045" s="97">
        <f>COUNTIFS(常规版本稳定性测试结果!$X$5:$X$2318,汇总!$B1045,常规版本稳定性测试结果!$X$5:$X$2318,$B1045,常规版本稳定性测试结果!$D$5:$D$2318,汇总!$C1045,常规版本稳定性测试结果!$AH$5:$AH$2318,"OK")</f>
        <v>0</v>
      </c>
      <c r="F1045" s="98">
        <f>COUNTIFS(常规版本稳定性测试结果!$X$5:$X$2318,汇总!$B1045,常规版本稳定性测试结果!$X$5:$X$2318,$B1045,常规版本稳定性测试结果!$D$5:$D$2318,汇总!$C1045,常规版本稳定性测试结果!$AH$5:$AH$2318,"NG")</f>
        <v>0</v>
      </c>
      <c r="G1045" s="99">
        <f>COUNTIFS(常规版本稳定性测试结果!$X$5:$X$2318,汇总!$B1045,常规版本稳定性测试结果!$X$5:$X$2318,$B1045,常规版本稳定性测试结果!$D$5:$D$2318,汇总!$C1045,常规版本稳定性测试结果!$E$5:$E$2318,"JV")</f>
        <v>0</v>
      </c>
      <c r="H1045" s="99">
        <f>COUNTIFS(常规版本稳定性测试结果!$X$5:$X$2318,汇总!$B1045,常规版本稳定性测试结果!$X$5:$X$2318,$B1045,常规版本稳定性测试结果!$D$5:$D$2318,汇总!$C1045,常规版本稳定性测试结果!$E$5:$E$2318,"FBU")</f>
        <v>0</v>
      </c>
      <c r="I1045" s="99">
        <f>COUNTIFS(常规版本稳定性测试结果!$X$5:$X$2318,汇总!$B1045,常规版本稳定性测试结果!$X$5:$X$2318,$B1045,常规版本稳定性测试结果!$D$5:$D$2318,汇总!$C1045,常规版本稳定性测试结果!$E$5:$E$2318,"LinuxPC")</f>
        <v>0</v>
      </c>
      <c r="J1045" s="99">
        <f>COUNTIFS(常规版本稳定性测试结果!$X$5:$X$2318,汇总!$B1045,常规版本稳定性测试结果!$X$5:$X$2318,$B1045,常规版本稳定性测试结果!$D$5:$D$2318,汇总!$C1045,常规版本稳定性测试结果!$E$5:$E$2318,"Monkey")</f>
        <v>0</v>
      </c>
    </row>
    <row r="1046" spans="2:10">
      <c r="B1046" s="116">
        <v>44025</v>
      </c>
      <c r="C1046" s="115" t="s">
        <v>101</v>
      </c>
      <c r="D1046" s="97">
        <f>COUNTIFS(常规版本稳定性测试结果!$X$5:$X$2318,汇总!$B1046,常规版本稳定性测试结果!$X$5:$X$2318,$B1046,常规版本稳定性测试结果!$D$5:$D$2318,汇总!$C1046)</f>
        <v>0</v>
      </c>
      <c r="E1046" s="97">
        <f>COUNTIFS(常规版本稳定性测试结果!$X$5:$X$2318,汇总!$B1046,常规版本稳定性测试结果!$X$5:$X$2318,$B1046,常规版本稳定性测试结果!$D$5:$D$2318,汇总!$C1046,常规版本稳定性测试结果!$AH$5:$AH$2318,"OK")</f>
        <v>0</v>
      </c>
      <c r="F1046" s="98">
        <f>COUNTIFS(常规版本稳定性测试结果!$X$5:$X$2318,汇总!$B1046,常规版本稳定性测试结果!$X$5:$X$2318,$B1046,常规版本稳定性测试结果!$D$5:$D$2318,汇总!$C1046,常规版本稳定性测试结果!$AH$5:$AH$2318,"NG")</f>
        <v>0</v>
      </c>
      <c r="G1046" s="99">
        <f>COUNTIFS(常规版本稳定性测试结果!$X$5:$X$2318,汇总!$B1046,常规版本稳定性测试结果!$X$5:$X$2318,$B1046,常规版本稳定性测试结果!$D$5:$D$2318,汇总!$C1046,常规版本稳定性测试结果!$E$5:$E$2318,"JV")</f>
        <v>0</v>
      </c>
      <c r="H1046" s="99">
        <f>COUNTIFS(常规版本稳定性测试结果!$X$5:$X$2318,汇总!$B1046,常规版本稳定性测试结果!$X$5:$X$2318,$B1046,常规版本稳定性测试结果!$D$5:$D$2318,汇总!$C1046,常规版本稳定性测试结果!$E$5:$E$2318,"FBU")</f>
        <v>0</v>
      </c>
      <c r="I1046" s="99">
        <f>COUNTIFS(常规版本稳定性测试结果!$X$5:$X$2318,汇总!$B1046,常规版本稳定性测试结果!$X$5:$X$2318,$B1046,常规版本稳定性测试结果!$D$5:$D$2318,汇总!$C1046,常规版本稳定性测试结果!$E$5:$E$2318,"LinuxPC")</f>
        <v>0</v>
      </c>
      <c r="J1046" s="99">
        <f>COUNTIFS(常规版本稳定性测试结果!$X$5:$X$2318,汇总!$B1046,常规版本稳定性测试结果!$X$5:$X$2318,$B1046,常规版本稳定性测试结果!$D$5:$D$2318,汇总!$C1046,常规版本稳定性测试结果!$E$5:$E$2318,"Monkey")</f>
        <v>0</v>
      </c>
    </row>
    <row r="1047" spans="2:10">
      <c r="B1047" s="116">
        <v>44025</v>
      </c>
      <c r="C1047" s="115" t="s">
        <v>102</v>
      </c>
      <c r="D1047" s="97">
        <f>COUNTIFS(常规版本稳定性测试结果!$X$5:$X$2318,汇总!$B1047,常规版本稳定性测试结果!$X$5:$X$2318,$B1047,常规版本稳定性测试结果!$D$5:$D$2318,汇总!$C1047)</f>
        <v>0</v>
      </c>
      <c r="E1047" s="97">
        <f>COUNTIFS(常规版本稳定性测试结果!$X$5:$X$2318,汇总!$B1047,常规版本稳定性测试结果!$X$5:$X$2318,$B1047,常规版本稳定性测试结果!$D$5:$D$2318,汇总!$C1047,常规版本稳定性测试结果!$AH$5:$AH$2318,"OK")</f>
        <v>0</v>
      </c>
      <c r="F1047" s="98">
        <f>COUNTIFS(常规版本稳定性测试结果!$X$5:$X$2318,汇总!$B1047,常规版本稳定性测试结果!$X$5:$X$2318,$B1047,常规版本稳定性测试结果!$D$5:$D$2318,汇总!$C1047,常规版本稳定性测试结果!$AH$5:$AH$2318,"NG")</f>
        <v>0</v>
      </c>
      <c r="G1047" s="99">
        <f>COUNTIFS(常规版本稳定性测试结果!$X$5:$X$2318,汇总!$B1047,常规版本稳定性测试结果!$X$5:$X$2318,$B1047,常规版本稳定性测试结果!$D$5:$D$2318,汇总!$C1047,常规版本稳定性测试结果!$E$5:$E$2318,"JV")</f>
        <v>0</v>
      </c>
      <c r="H1047" s="99">
        <f>COUNTIFS(常规版本稳定性测试结果!$X$5:$X$2318,汇总!$B1047,常规版本稳定性测试结果!$X$5:$X$2318,$B1047,常规版本稳定性测试结果!$D$5:$D$2318,汇总!$C1047,常规版本稳定性测试结果!$E$5:$E$2318,"FBU")</f>
        <v>0</v>
      </c>
      <c r="I1047" s="99">
        <f>COUNTIFS(常规版本稳定性测试结果!$X$5:$X$2318,汇总!$B1047,常规版本稳定性测试结果!$X$5:$X$2318,$B1047,常规版本稳定性测试结果!$D$5:$D$2318,汇总!$C1047,常规版本稳定性测试结果!$E$5:$E$2318,"LinuxPC")</f>
        <v>0</v>
      </c>
      <c r="J1047" s="99">
        <f>COUNTIFS(常规版本稳定性测试结果!$X$5:$X$2318,汇总!$B1047,常规版本稳定性测试结果!$X$5:$X$2318,$B1047,常规版本稳定性测试结果!$D$5:$D$2318,汇总!$C1047,常规版本稳定性测试结果!$E$5:$E$2318,"Monkey")</f>
        <v>0</v>
      </c>
    </row>
    <row r="1048" spans="2:10">
      <c r="B1048" s="116">
        <v>44026</v>
      </c>
      <c r="C1048" s="115" t="s">
        <v>101</v>
      </c>
      <c r="D1048" s="97">
        <f>COUNTIFS(常规版本稳定性测试结果!$X$5:$X$2318,汇总!$B1048,常规版本稳定性测试结果!$X$5:$X$2318,$B1048,常规版本稳定性测试结果!$D$5:$D$2318,汇总!$C1048)</f>
        <v>0</v>
      </c>
      <c r="E1048" s="97">
        <f>COUNTIFS(常规版本稳定性测试结果!$X$5:$X$2318,汇总!$B1048,常规版本稳定性测试结果!$X$5:$X$2318,$B1048,常规版本稳定性测试结果!$D$5:$D$2318,汇总!$C1048,常规版本稳定性测试结果!$AH$5:$AH$2318,"OK")</f>
        <v>0</v>
      </c>
      <c r="F1048" s="98">
        <f>COUNTIFS(常规版本稳定性测试结果!$X$5:$X$2318,汇总!$B1048,常规版本稳定性测试结果!$X$5:$X$2318,$B1048,常规版本稳定性测试结果!$D$5:$D$2318,汇总!$C1048,常规版本稳定性测试结果!$AH$5:$AH$2318,"NG")</f>
        <v>0</v>
      </c>
      <c r="G1048" s="99">
        <f>COUNTIFS(常规版本稳定性测试结果!$X$5:$X$2318,汇总!$B1048,常规版本稳定性测试结果!$X$5:$X$2318,$B1048,常规版本稳定性测试结果!$D$5:$D$2318,汇总!$C1048,常规版本稳定性测试结果!$E$5:$E$2318,"JV")</f>
        <v>0</v>
      </c>
      <c r="H1048" s="99">
        <f>COUNTIFS(常规版本稳定性测试结果!$X$5:$X$2318,汇总!$B1048,常规版本稳定性测试结果!$X$5:$X$2318,$B1048,常规版本稳定性测试结果!$D$5:$D$2318,汇总!$C1048,常规版本稳定性测试结果!$E$5:$E$2318,"FBU")</f>
        <v>0</v>
      </c>
      <c r="I1048" s="99">
        <f>COUNTIFS(常规版本稳定性测试结果!$X$5:$X$2318,汇总!$B1048,常规版本稳定性测试结果!$X$5:$X$2318,$B1048,常规版本稳定性测试结果!$D$5:$D$2318,汇总!$C1048,常规版本稳定性测试结果!$E$5:$E$2318,"LinuxPC")</f>
        <v>0</v>
      </c>
      <c r="J1048" s="99">
        <f>COUNTIFS(常规版本稳定性测试结果!$X$5:$X$2318,汇总!$B1048,常规版本稳定性测试结果!$X$5:$X$2318,$B1048,常规版本稳定性测试结果!$D$5:$D$2318,汇总!$C1048,常规版本稳定性测试结果!$E$5:$E$2318,"Monkey")</f>
        <v>0</v>
      </c>
    </row>
    <row r="1049" spans="2:10">
      <c r="B1049" s="116">
        <v>44026</v>
      </c>
      <c r="C1049" s="115" t="s">
        <v>102</v>
      </c>
      <c r="D1049" s="97">
        <f>COUNTIFS(常规版本稳定性测试结果!$X$5:$X$2318,汇总!$B1049,常规版本稳定性测试结果!$X$5:$X$2318,$B1049,常规版本稳定性测试结果!$D$5:$D$2318,汇总!$C1049)</f>
        <v>0</v>
      </c>
      <c r="E1049" s="97">
        <f>COUNTIFS(常规版本稳定性测试结果!$X$5:$X$2318,汇总!$B1049,常规版本稳定性测试结果!$X$5:$X$2318,$B1049,常规版本稳定性测试结果!$D$5:$D$2318,汇总!$C1049,常规版本稳定性测试结果!$AH$5:$AH$2318,"OK")</f>
        <v>0</v>
      </c>
      <c r="F1049" s="98">
        <f>COUNTIFS(常规版本稳定性测试结果!$X$5:$X$2318,汇总!$B1049,常规版本稳定性测试结果!$X$5:$X$2318,$B1049,常规版本稳定性测试结果!$D$5:$D$2318,汇总!$C1049,常规版本稳定性测试结果!$AH$5:$AH$2318,"NG")</f>
        <v>0</v>
      </c>
      <c r="G1049" s="99">
        <f>COUNTIFS(常规版本稳定性测试结果!$X$5:$X$2318,汇总!$B1049,常规版本稳定性测试结果!$X$5:$X$2318,$B1049,常规版本稳定性测试结果!$D$5:$D$2318,汇总!$C1049,常规版本稳定性测试结果!$E$5:$E$2318,"JV")</f>
        <v>0</v>
      </c>
      <c r="H1049" s="99">
        <f>COUNTIFS(常规版本稳定性测试结果!$X$5:$X$2318,汇总!$B1049,常规版本稳定性测试结果!$X$5:$X$2318,$B1049,常规版本稳定性测试结果!$D$5:$D$2318,汇总!$C1049,常规版本稳定性测试结果!$E$5:$E$2318,"FBU")</f>
        <v>0</v>
      </c>
      <c r="I1049" s="99">
        <f>COUNTIFS(常规版本稳定性测试结果!$X$5:$X$2318,汇总!$B1049,常规版本稳定性测试结果!$X$5:$X$2318,$B1049,常规版本稳定性测试结果!$D$5:$D$2318,汇总!$C1049,常规版本稳定性测试结果!$E$5:$E$2318,"LinuxPC")</f>
        <v>0</v>
      </c>
      <c r="J1049" s="99">
        <f>COUNTIFS(常规版本稳定性测试结果!$X$5:$X$2318,汇总!$B1049,常规版本稳定性测试结果!$X$5:$X$2318,$B1049,常规版本稳定性测试结果!$D$5:$D$2318,汇总!$C1049,常规版本稳定性测试结果!$E$5:$E$2318,"Monkey")</f>
        <v>0</v>
      </c>
    </row>
    <row r="1050" spans="2:10">
      <c r="B1050" s="116">
        <v>44027</v>
      </c>
      <c r="C1050" s="115" t="s">
        <v>101</v>
      </c>
      <c r="D1050" s="97">
        <f>COUNTIFS(常规版本稳定性测试结果!$X$5:$X$2318,汇总!$B1050,常规版本稳定性测试结果!$X$5:$X$2318,$B1050,常规版本稳定性测试结果!$D$5:$D$2318,汇总!$C1050)</f>
        <v>0</v>
      </c>
      <c r="E1050" s="97">
        <f>COUNTIFS(常规版本稳定性测试结果!$X$5:$X$2318,汇总!$B1050,常规版本稳定性测试结果!$X$5:$X$2318,$B1050,常规版本稳定性测试结果!$D$5:$D$2318,汇总!$C1050,常规版本稳定性测试结果!$AH$5:$AH$2318,"OK")</f>
        <v>0</v>
      </c>
      <c r="F1050" s="98">
        <f>COUNTIFS(常规版本稳定性测试结果!$X$5:$X$2318,汇总!$B1050,常规版本稳定性测试结果!$X$5:$X$2318,$B1050,常规版本稳定性测试结果!$D$5:$D$2318,汇总!$C1050,常规版本稳定性测试结果!$AH$5:$AH$2318,"NG")</f>
        <v>0</v>
      </c>
      <c r="G1050" s="99">
        <f>COUNTIFS(常规版本稳定性测试结果!$X$5:$X$2318,汇总!$B1050,常规版本稳定性测试结果!$X$5:$X$2318,$B1050,常规版本稳定性测试结果!$D$5:$D$2318,汇总!$C1050,常规版本稳定性测试结果!$E$5:$E$2318,"JV")</f>
        <v>0</v>
      </c>
      <c r="H1050" s="99">
        <f>COUNTIFS(常规版本稳定性测试结果!$X$5:$X$2318,汇总!$B1050,常规版本稳定性测试结果!$X$5:$X$2318,$B1050,常规版本稳定性测试结果!$D$5:$D$2318,汇总!$C1050,常规版本稳定性测试结果!$E$5:$E$2318,"FBU")</f>
        <v>0</v>
      </c>
      <c r="I1050" s="99">
        <f>COUNTIFS(常规版本稳定性测试结果!$X$5:$X$2318,汇总!$B1050,常规版本稳定性测试结果!$X$5:$X$2318,$B1050,常规版本稳定性测试结果!$D$5:$D$2318,汇总!$C1050,常规版本稳定性测试结果!$E$5:$E$2318,"LinuxPC")</f>
        <v>0</v>
      </c>
      <c r="J1050" s="99">
        <f>COUNTIFS(常规版本稳定性测试结果!$X$5:$X$2318,汇总!$B1050,常规版本稳定性测试结果!$X$5:$X$2318,$B1050,常规版本稳定性测试结果!$D$5:$D$2318,汇总!$C1050,常规版本稳定性测试结果!$E$5:$E$2318,"Monkey")</f>
        <v>0</v>
      </c>
    </row>
    <row r="1051" spans="2:10">
      <c r="B1051" s="116">
        <v>44027</v>
      </c>
      <c r="C1051" s="115" t="s">
        <v>102</v>
      </c>
      <c r="D1051" s="97">
        <f>COUNTIFS(常规版本稳定性测试结果!$X$5:$X$2318,汇总!$B1051,常规版本稳定性测试结果!$X$5:$X$2318,$B1051,常规版本稳定性测试结果!$D$5:$D$2318,汇总!$C1051)</f>
        <v>0</v>
      </c>
      <c r="E1051" s="97">
        <f>COUNTIFS(常规版本稳定性测试结果!$X$5:$X$2318,汇总!$B1051,常规版本稳定性测试结果!$X$5:$X$2318,$B1051,常规版本稳定性测试结果!$D$5:$D$2318,汇总!$C1051,常规版本稳定性测试结果!$AH$5:$AH$2318,"OK")</f>
        <v>0</v>
      </c>
      <c r="F1051" s="98">
        <f>COUNTIFS(常规版本稳定性测试结果!$X$5:$X$2318,汇总!$B1051,常规版本稳定性测试结果!$X$5:$X$2318,$B1051,常规版本稳定性测试结果!$D$5:$D$2318,汇总!$C1051,常规版本稳定性测试结果!$AH$5:$AH$2318,"NG")</f>
        <v>0</v>
      </c>
      <c r="G1051" s="99">
        <f>COUNTIFS(常规版本稳定性测试结果!$X$5:$X$2318,汇总!$B1051,常规版本稳定性测试结果!$X$5:$X$2318,$B1051,常规版本稳定性测试结果!$D$5:$D$2318,汇总!$C1051,常规版本稳定性测试结果!$E$5:$E$2318,"JV")</f>
        <v>0</v>
      </c>
      <c r="H1051" s="99">
        <f>COUNTIFS(常规版本稳定性测试结果!$X$5:$X$2318,汇总!$B1051,常规版本稳定性测试结果!$X$5:$X$2318,$B1051,常规版本稳定性测试结果!$D$5:$D$2318,汇总!$C1051,常规版本稳定性测试结果!$E$5:$E$2318,"FBU")</f>
        <v>0</v>
      </c>
      <c r="I1051" s="99">
        <f>COUNTIFS(常规版本稳定性测试结果!$X$5:$X$2318,汇总!$B1051,常规版本稳定性测试结果!$X$5:$X$2318,$B1051,常规版本稳定性测试结果!$D$5:$D$2318,汇总!$C1051,常规版本稳定性测试结果!$E$5:$E$2318,"LinuxPC")</f>
        <v>0</v>
      </c>
      <c r="J1051" s="99">
        <f>COUNTIFS(常规版本稳定性测试结果!$X$5:$X$2318,汇总!$B1051,常规版本稳定性测试结果!$X$5:$X$2318,$B1051,常规版本稳定性测试结果!$D$5:$D$2318,汇总!$C1051,常规版本稳定性测试结果!$E$5:$E$2318,"Monkey")</f>
        <v>0</v>
      </c>
    </row>
    <row r="1052" spans="2:10">
      <c r="B1052" s="116">
        <v>44028</v>
      </c>
      <c r="C1052" s="115" t="s">
        <v>101</v>
      </c>
      <c r="D1052" s="97">
        <f>COUNTIFS(常规版本稳定性测试结果!$X$5:$X$2318,汇总!$B1052,常规版本稳定性测试结果!$X$5:$X$2318,$B1052,常规版本稳定性测试结果!$D$5:$D$2318,汇总!$C1052)</f>
        <v>0</v>
      </c>
      <c r="E1052" s="97">
        <f>COUNTIFS(常规版本稳定性测试结果!$X$5:$X$2318,汇总!$B1052,常规版本稳定性测试结果!$X$5:$X$2318,$B1052,常规版本稳定性测试结果!$D$5:$D$2318,汇总!$C1052,常规版本稳定性测试结果!$AH$5:$AH$2318,"OK")</f>
        <v>0</v>
      </c>
      <c r="F1052" s="98">
        <f>COUNTIFS(常规版本稳定性测试结果!$X$5:$X$2318,汇总!$B1052,常规版本稳定性测试结果!$X$5:$X$2318,$B1052,常规版本稳定性测试结果!$D$5:$D$2318,汇总!$C1052,常规版本稳定性测试结果!$AH$5:$AH$2318,"NG")</f>
        <v>0</v>
      </c>
      <c r="G1052" s="99">
        <f>COUNTIFS(常规版本稳定性测试结果!$X$5:$X$2318,汇总!$B1052,常规版本稳定性测试结果!$X$5:$X$2318,$B1052,常规版本稳定性测试结果!$D$5:$D$2318,汇总!$C1052,常规版本稳定性测试结果!$E$5:$E$2318,"JV")</f>
        <v>0</v>
      </c>
      <c r="H1052" s="99">
        <f>COUNTIFS(常规版本稳定性测试结果!$X$5:$X$2318,汇总!$B1052,常规版本稳定性测试结果!$X$5:$X$2318,$B1052,常规版本稳定性测试结果!$D$5:$D$2318,汇总!$C1052,常规版本稳定性测试结果!$E$5:$E$2318,"FBU")</f>
        <v>0</v>
      </c>
      <c r="I1052" s="99">
        <f>COUNTIFS(常规版本稳定性测试结果!$X$5:$X$2318,汇总!$B1052,常规版本稳定性测试结果!$X$5:$X$2318,$B1052,常规版本稳定性测试结果!$D$5:$D$2318,汇总!$C1052,常规版本稳定性测试结果!$E$5:$E$2318,"LinuxPC")</f>
        <v>0</v>
      </c>
      <c r="J1052" s="99">
        <f>COUNTIFS(常规版本稳定性测试结果!$X$5:$X$2318,汇总!$B1052,常规版本稳定性测试结果!$X$5:$X$2318,$B1052,常规版本稳定性测试结果!$D$5:$D$2318,汇总!$C1052,常规版本稳定性测试结果!$E$5:$E$2318,"Monkey")</f>
        <v>0</v>
      </c>
    </row>
    <row r="1053" spans="2:10">
      <c r="B1053" s="116">
        <v>44028</v>
      </c>
      <c r="C1053" s="115" t="s">
        <v>102</v>
      </c>
      <c r="D1053" s="97">
        <f>COUNTIFS(常规版本稳定性测试结果!$X$5:$X$2318,汇总!$B1053,常规版本稳定性测试结果!$X$5:$X$2318,$B1053,常规版本稳定性测试结果!$D$5:$D$2318,汇总!$C1053)</f>
        <v>0</v>
      </c>
      <c r="E1053" s="97">
        <f>COUNTIFS(常规版本稳定性测试结果!$X$5:$X$2318,汇总!$B1053,常规版本稳定性测试结果!$X$5:$X$2318,$B1053,常规版本稳定性测试结果!$D$5:$D$2318,汇总!$C1053,常规版本稳定性测试结果!$AH$5:$AH$2318,"OK")</f>
        <v>0</v>
      </c>
      <c r="F1053" s="98">
        <f>COUNTIFS(常规版本稳定性测试结果!$X$5:$X$2318,汇总!$B1053,常规版本稳定性测试结果!$X$5:$X$2318,$B1053,常规版本稳定性测试结果!$D$5:$D$2318,汇总!$C1053,常规版本稳定性测试结果!$AH$5:$AH$2318,"NG")</f>
        <v>0</v>
      </c>
      <c r="G1053" s="99">
        <f>COUNTIFS(常规版本稳定性测试结果!$X$5:$X$2318,汇总!$B1053,常规版本稳定性测试结果!$X$5:$X$2318,$B1053,常规版本稳定性测试结果!$D$5:$D$2318,汇总!$C1053,常规版本稳定性测试结果!$E$5:$E$2318,"JV")</f>
        <v>0</v>
      </c>
      <c r="H1053" s="99">
        <f>COUNTIFS(常规版本稳定性测试结果!$X$5:$X$2318,汇总!$B1053,常规版本稳定性测试结果!$X$5:$X$2318,$B1053,常规版本稳定性测试结果!$D$5:$D$2318,汇总!$C1053,常规版本稳定性测试结果!$E$5:$E$2318,"FBU")</f>
        <v>0</v>
      </c>
      <c r="I1053" s="99">
        <f>COUNTIFS(常规版本稳定性测试结果!$X$5:$X$2318,汇总!$B1053,常规版本稳定性测试结果!$X$5:$X$2318,$B1053,常规版本稳定性测试结果!$D$5:$D$2318,汇总!$C1053,常规版本稳定性测试结果!$E$5:$E$2318,"LinuxPC")</f>
        <v>0</v>
      </c>
      <c r="J1053" s="99">
        <f>COUNTIFS(常规版本稳定性测试结果!$X$5:$X$2318,汇总!$B1053,常规版本稳定性测试结果!$X$5:$X$2318,$B1053,常规版本稳定性测试结果!$D$5:$D$2318,汇总!$C1053,常规版本稳定性测试结果!$E$5:$E$2318,"Monkey")</f>
        <v>0</v>
      </c>
    </row>
    <row r="1054" spans="2:10">
      <c r="B1054" s="116">
        <v>44029</v>
      </c>
      <c r="C1054" s="115" t="s">
        <v>101</v>
      </c>
      <c r="D1054" s="97">
        <f>COUNTIFS(常规版本稳定性测试结果!$X$5:$X$2318,汇总!$B1054,常规版本稳定性测试结果!$X$5:$X$2318,$B1054,常规版本稳定性测试结果!$D$5:$D$2318,汇总!$C1054)</f>
        <v>0</v>
      </c>
      <c r="E1054" s="97">
        <f>COUNTIFS(常规版本稳定性测试结果!$X$5:$X$2318,汇总!$B1054,常规版本稳定性测试结果!$X$5:$X$2318,$B1054,常规版本稳定性测试结果!$D$5:$D$2318,汇总!$C1054,常规版本稳定性测试结果!$AH$5:$AH$2318,"OK")</f>
        <v>0</v>
      </c>
      <c r="F1054" s="98">
        <f>COUNTIFS(常规版本稳定性测试结果!$X$5:$X$2318,汇总!$B1054,常规版本稳定性测试结果!$X$5:$X$2318,$B1054,常规版本稳定性测试结果!$D$5:$D$2318,汇总!$C1054,常规版本稳定性测试结果!$AH$5:$AH$2318,"NG")</f>
        <v>0</v>
      </c>
      <c r="G1054" s="99">
        <f>COUNTIFS(常规版本稳定性测试结果!$X$5:$X$2318,汇总!$B1054,常规版本稳定性测试结果!$X$5:$X$2318,$B1054,常规版本稳定性测试结果!$D$5:$D$2318,汇总!$C1054,常规版本稳定性测试结果!$E$5:$E$2318,"JV")</f>
        <v>0</v>
      </c>
      <c r="H1054" s="99">
        <f>COUNTIFS(常规版本稳定性测试结果!$X$5:$X$2318,汇总!$B1054,常规版本稳定性测试结果!$X$5:$X$2318,$B1054,常规版本稳定性测试结果!$D$5:$D$2318,汇总!$C1054,常规版本稳定性测试结果!$E$5:$E$2318,"FBU")</f>
        <v>0</v>
      </c>
      <c r="I1054" s="99">
        <f>COUNTIFS(常规版本稳定性测试结果!$X$5:$X$2318,汇总!$B1054,常规版本稳定性测试结果!$X$5:$X$2318,$B1054,常规版本稳定性测试结果!$D$5:$D$2318,汇总!$C1054,常规版本稳定性测试结果!$E$5:$E$2318,"LinuxPC")</f>
        <v>0</v>
      </c>
      <c r="J1054" s="99">
        <f>COUNTIFS(常规版本稳定性测试结果!$X$5:$X$2318,汇总!$B1054,常规版本稳定性测试结果!$X$5:$X$2318,$B1054,常规版本稳定性测试结果!$D$5:$D$2318,汇总!$C1054,常规版本稳定性测试结果!$E$5:$E$2318,"Monkey")</f>
        <v>0</v>
      </c>
    </row>
    <row r="1055" spans="2:10">
      <c r="B1055" s="116">
        <v>44029</v>
      </c>
      <c r="C1055" s="115" t="s">
        <v>102</v>
      </c>
      <c r="D1055" s="97">
        <f>COUNTIFS(常规版本稳定性测试结果!$X$5:$X$2318,汇总!$B1055,常规版本稳定性测试结果!$X$5:$X$2318,$B1055,常规版本稳定性测试结果!$D$5:$D$2318,汇总!$C1055)</f>
        <v>0</v>
      </c>
      <c r="E1055" s="97">
        <f>COUNTIFS(常规版本稳定性测试结果!$X$5:$X$2318,汇总!$B1055,常规版本稳定性测试结果!$X$5:$X$2318,$B1055,常规版本稳定性测试结果!$D$5:$D$2318,汇总!$C1055,常规版本稳定性测试结果!$AH$5:$AH$2318,"OK")</f>
        <v>0</v>
      </c>
      <c r="F1055" s="98">
        <f>COUNTIFS(常规版本稳定性测试结果!$X$5:$X$2318,汇总!$B1055,常规版本稳定性测试结果!$X$5:$X$2318,$B1055,常规版本稳定性测试结果!$D$5:$D$2318,汇总!$C1055,常规版本稳定性测试结果!$AH$5:$AH$2318,"NG")</f>
        <v>0</v>
      </c>
      <c r="G1055" s="99">
        <f>COUNTIFS(常规版本稳定性测试结果!$X$5:$X$2318,汇总!$B1055,常规版本稳定性测试结果!$X$5:$X$2318,$B1055,常规版本稳定性测试结果!$D$5:$D$2318,汇总!$C1055,常规版本稳定性测试结果!$E$5:$E$2318,"JV")</f>
        <v>0</v>
      </c>
      <c r="H1055" s="99">
        <f>COUNTIFS(常规版本稳定性测试结果!$X$5:$X$2318,汇总!$B1055,常规版本稳定性测试结果!$X$5:$X$2318,$B1055,常规版本稳定性测试结果!$D$5:$D$2318,汇总!$C1055,常规版本稳定性测试结果!$E$5:$E$2318,"FBU")</f>
        <v>0</v>
      </c>
      <c r="I1055" s="99">
        <f>COUNTIFS(常规版本稳定性测试结果!$X$5:$X$2318,汇总!$B1055,常规版本稳定性测试结果!$X$5:$X$2318,$B1055,常规版本稳定性测试结果!$D$5:$D$2318,汇总!$C1055,常规版本稳定性测试结果!$E$5:$E$2318,"LinuxPC")</f>
        <v>0</v>
      </c>
      <c r="J1055" s="99">
        <f>COUNTIFS(常规版本稳定性测试结果!$X$5:$X$2318,汇总!$B1055,常规版本稳定性测试结果!$X$5:$X$2318,$B1055,常规版本稳定性测试结果!$D$5:$D$2318,汇总!$C1055,常规版本稳定性测试结果!$E$5:$E$2318,"Monkey")</f>
        <v>0</v>
      </c>
    </row>
    <row r="1056" spans="2:10">
      <c r="B1056" s="116">
        <v>44030</v>
      </c>
      <c r="C1056" s="115" t="s">
        <v>101</v>
      </c>
      <c r="D1056" s="97">
        <f>COUNTIFS(常规版本稳定性测试结果!$X$5:$X$2318,汇总!$B1056,常规版本稳定性测试结果!$X$5:$X$2318,$B1056,常规版本稳定性测试结果!$D$5:$D$2318,汇总!$C1056)</f>
        <v>0</v>
      </c>
      <c r="E1056" s="97">
        <f>COUNTIFS(常规版本稳定性测试结果!$X$5:$X$2318,汇总!$B1056,常规版本稳定性测试结果!$X$5:$X$2318,$B1056,常规版本稳定性测试结果!$D$5:$D$2318,汇总!$C1056,常规版本稳定性测试结果!$AH$5:$AH$2318,"OK")</f>
        <v>0</v>
      </c>
      <c r="F1056" s="98">
        <f>COUNTIFS(常规版本稳定性测试结果!$X$5:$X$2318,汇总!$B1056,常规版本稳定性测试结果!$X$5:$X$2318,$B1056,常规版本稳定性测试结果!$D$5:$D$2318,汇总!$C1056,常规版本稳定性测试结果!$AH$5:$AH$2318,"NG")</f>
        <v>0</v>
      </c>
      <c r="G1056" s="99">
        <f>COUNTIFS(常规版本稳定性测试结果!$X$5:$X$2318,汇总!$B1056,常规版本稳定性测试结果!$X$5:$X$2318,$B1056,常规版本稳定性测试结果!$D$5:$D$2318,汇总!$C1056,常规版本稳定性测试结果!$E$5:$E$2318,"JV")</f>
        <v>0</v>
      </c>
      <c r="H1056" s="99">
        <f>COUNTIFS(常规版本稳定性测试结果!$X$5:$X$2318,汇总!$B1056,常规版本稳定性测试结果!$X$5:$X$2318,$B1056,常规版本稳定性测试结果!$D$5:$D$2318,汇总!$C1056,常规版本稳定性测试结果!$E$5:$E$2318,"FBU")</f>
        <v>0</v>
      </c>
      <c r="I1056" s="99">
        <f>COUNTIFS(常规版本稳定性测试结果!$X$5:$X$2318,汇总!$B1056,常规版本稳定性测试结果!$X$5:$X$2318,$B1056,常规版本稳定性测试结果!$D$5:$D$2318,汇总!$C1056,常规版本稳定性测试结果!$E$5:$E$2318,"LinuxPC")</f>
        <v>0</v>
      </c>
      <c r="J1056" s="99">
        <f>COUNTIFS(常规版本稳定性测试结果!$X$5:$X$2318,汇总!$B1056,常规版本稳定性测试结果!$X$5:$X$2318,$B1056,常规版本稳定性测试结果!$D$5:$D$2318,汇总!$C1056,常规版本稳定性测试结果!$E$5:$E$2318,"Monkey")</f>
        <v>0</v>
      </c>
    </row>
    <row r="1057" spans="2:10">
      <c r="B1057" s="117">
        <v>44030</v>
      </c>
      <c r="C1057" s="115" t="s">
        <v>102</v>
      </c>
      <c r="D1057" s="97">
        <f>COUNTIFS(常规版本稳定性测试结果!$X$5:$X$2318,汇总!$B1057,常规版本稳定性测试结果!$X$5:$X$2318,$B1057,常规版本稳定性测试结果!$D$5:$D$2318,汇总!$C1057)</f>
        <v>0</v>
      </c>
      <c r="E1057" s="97">
        <f>COUNTIFS(常规版本稳定性测试结果!$X$5:$X$2318,汇总!$B1057,常规版本稳定性测试结果!$X$5:$X$2318,$B1057,常规版本稳定性测试结果!$D$5:$D$2318,汇总!$C1057,常规版本稳定性测试结果!$AH$5:$AH$2318,"OK")</f>
        <v>0</v>
      </c>
      <c r="F1057" s="98">
        <f>COUNTIFS(常规版本稳定性测试结果!$X$5:$X$2318,汇总!$B1057,常规版本稳定性测试结果!$X$5:$X$2318,$B1057,常规版本稳定性测试结果!$D$5:$D$2318,汇总!$C1057,常规版本稳定性测试结果!$AH$5:$AH$2318,"NG")</f>
        <v>0</v>
      </c>
      <c r="G1057" s="99">
        <f>COUNTIFS(常规版本稳定性测试结果!$X$5:$X$2318,汇总!$B1057,常规版本稳定性测试结果!$X$5:$X$2318,$B1057,常规版本稳定性测试结果!$D$5:$D$2318,汇总!$C1057,常规版本稳定性测试结果!$E$5:$E$2318,"JV")</f>
        <v>0</v>
      </c>
      <c r="H1057" s="99">
        <f>COUNTIFS(常规版本稳定性测试结果!$X$5:$X$2318,汇总!$B1057,常规版本稳定性测试结果!$X$5:$X$2318,$B1057,常规版本稳定性测试结果!$D$5:$D$2318,汇总!$C1057,常规版本稳定性测试结果!$E$5:$E$2318,"FBU")</f>
        <v>0</v>
      </c>
      <c r="I1057" s="99">
        <f>COUNTIFS(常规版本稳定性测试结果!$X$5:$X$2318,汇总!$B1057,常规版本稳定性测试结果!$X$5:$X$2318,$B1057,常规版本稳定性测试结果!$D$5:$D$2318,汇总!$C1057,常规版本稳定性测试结果!$E$5:$E$2318,"LinuxPC")</f>
        <v>0</v>
      </c>
      <c r="J1057" s="99">
        <f>COUNTIFS(常规版本稳定性测试结果!$X$5:$X$2318,汇总!$B1057,常规版本稳定性测试结果!$X$5:$X$2318,$B1057,常规版本稳定性测试结果!$D$5:$D$2318,汇总!$C1057,常规版本稳定性测试结果!$E$5:$E$2318,"Monkey")</f>
        <v>0</v>
      </c>
    </row>
    <row r="1058" spans="2:10">
      <c r="B1058" s="116">
        <v>44031</v>
      </c>
      <c r="C1058" s="115" t="s">
        <v>101</v>
      </c>
      <c r="D1058" s="97">
        <f>COUNTIFS(常规版本稳定性测试结果!$X$5:$X$2318,汇总!$B1058,常规版本稳定性测试结果!$X$5:$X$2318,$B1058,常规版本稳定性测试结果!$D$5:$D$2318,汇总!$C1058)</f>
        <v>0</v>
      </c>
      <c r="E1058" s="97">
        <f>COUNTIFS(常规版本稳定性测试结果!$X$5:$X$2318,汇总!$B1058,常规版本稳定性测试结果!$X$5:$X$2318,$B1058,常规版本稳定性测试结果!$D$5:$D$2318,汇总!$C1058,常规版本稳定性测试结果!$AH$5:$AH$2318,"OK")</f>
        <v>0</v>
      </c>
      <c r="F1058" s="98">
        <f>COUNTIFS(常规版本稳定性测试结果!$X$5:$X$2318,汇总!$B1058,常规版本稳定性测试结果!$X$5:$X$2318,$B1058,常规版本稳定性测试结果!$D$5:$D$2318,汇总!$C1058,常规版本稳定性测试结果!$AH$5:$AH$2318,"NG")</f>
        <v>0</v>
      </c>
      <c r="G1058" s="99">
        <f>COUNTIFS(常规版本稳定性测试结果!$X$5:$X$2318,汇总!$B1058,常规版本稳定性测试结果!$X$5:$X$2318,$B1058,常规版本稳定性测试结果!$D$5:$D$2318,汇总!$C1058,常规版本稳定性测试结果!$E$5:$E$2318,"JV")</f>
        <v>0</v>
      </c>
      <c r="H1058" s="99">
        <f>COUNTIFS(常规版本稳定性测试结果!$X$5:$X$2318,汇总!$B1058,常规版本稳定性测试结果!$X$5:$X$2318,$B1058,常规版本稳定性测试结果!$D$5:$D$2318,汇总!$C1058,常规版本稳定性测试结果!$E$5:$E$2318,"FBU")</f>
        <v>0</v>
      </c>
      <c r="I1058" s="99">
        <f>COUNTIFS(常规版本稳定性测试结果!$X$5:$X$2318,汇总!$B1058,常规版本稳定性测试结果!$X$5:$X$2318,$B1058,常规版本稳定性测试结果!$D$5:$D$2318,汇总!$C1058,常规版本稳定性测试结果!$E$5:$E$2318,"LinuxPC")</f>
        <v>0</v>
      </c>
      <c r="J1058" s="99">
        <f>COUNTIFS(常规版本稳定性测试结果!$X$5:$X$2318,汇总!$B1058,常规版本稳定性测试结果!$X$5:$X$2318,$B1058,常规版本稳定性测试结果!$D$5:$D$2318,汇总!$C1058,常规版本稳定性测试结果!$E$5:$E$2318,"Monkey")</f>
        <v>0</v>
      </c>
    </row>
    <row r="1059" spans="2:10">
      <c r="B1059" s="116">
        <v>44031</v>
      </c>
      <c r="C1059" s="115" t="s">
        <v>102</v>
      </c>
      <c r="D1059" s="97">
        <f>COUNTIFS(常规版本稳定性测试结果!$X$5:$X$2318,汇总!$B1059,常规版本稳定性测试结果!$X$5:$X$2318,$B1059,常规版本稳定性测试结果!$D$5:$D$2318,汇总!$C1059)</f>
        <v>0</v>
      </c>
      <c r="E1059" s="97">
        <f>COUNTIFS(常规版本稳定性测试结果!$X$5:$X$2318,汇总!$B1059,常规版本稳定性测试结果!$X$5:$X$2318,$B1059,常规版本稳定性测试结果!$D$5:$D$2318,汇总!$C1059,常规版本稳定性测试结果!$AH$5:$AH$2318,"OK")</f>
        <v>0</v>
      </c>
      <c r="F1059" s="98">
        <f>COUNTIFS(常规版本稳定性测试结果!$X$5:$X$2318,汇总!$B1059,常规版本稳定性测试结果!$X$5:$X$2318,$B1059,常规版本稳定性测试结果!$D$5:$D$2318,汇总!$C1059,常规版本稳定性测试结果!$AH$5:$AH$2318,"NG")</f>
        <v>0</v>
      </c>
      <c r="G1059" s="99">
        <f>COUNTIFS(常规版本稳定性测试结果!$X$5:$X$2318,汇总!$B1059,常规版本稳定性测试结果!$X$5:$X$2318,$B1059,常规版本稳定性测试结果!$D$5:$D$2318,汇总!$C1059,常规版本稳定性测试结果!$E$5:$E$2318,"JV")</f>
        <v>0</v>
      </c>
      <c r="H1059" s="99">
        <f>COUNTIFS(常规版本稳定性测试结果!$X$5:$X$2318,汇总!$B1059,常规版本稳定性测试结果!$X$5:$X$2318,$B1059,常规版本稳定性测试结果!$D$5:$D$2318,汇总!$C1059,常规版本稳定性测试结果!$E$5:$E$2318,"FBU")</f>
        <v>0</v>
      </c>
      <c r="I1059" s="99">
        <f>COUNTIFS(常规版本稳定性测试结果!$X$5:$X$2318,汇总!$B1059,常规版本稳定性测试结果!$X$5:$X$2318,$B1059,常规版本稳定性测试结果!$D$5:$D$2318,汇总!$C1059,常规版本稳定性测试结果!$E$5:$E$2318,"LinuxPC")</f>
        <v>0</v>
      </c>
      <c r="J1059" s="99">
        <f>COUNTIFS(常规版本稳定性测试结果!$X$5:$X$2318,汇总!$B1059,常规版本稳定性测试结果!$X$5:$X$2318,$B1059,常规版本稳定性测试结果!$D$5:$D$2318,汇总!$C1059,常规版本稳定性测试结果!$E$5:$E$2318,"Monkey")</f>
        <v>0</v>
      </c>
    </row>
    <row r="1060" spans="2:10">
      <c r="B1060" s="116">
        <v>44032</v>
      </c>
      <c r="C1060" s="115" t="s">
        <v>101</v>
      </c>
      <c r="D1060" s="97">
        <f>COUNTIFS(常规版本稳定性测试结果!$X$5:$X$2318,汇总!$B1060,常规版本稳定性测试结果!$X$5:$X$2318,$B1060,常规版本稳定性测试结果!$D$5:$D$2318,汇总!$C1060)</f>
        <v>0</v>
      </c>
      <c r="E1060" s="97">
        <f>COUNTIFS(常规版本稳定性测试结果!$X$5:$X$2318,汇总!$B1060,常规版本稳定性测试结果!$X$5:$X$2318,$B1060,常规版本稳定性测试结果!$D$5:$D$2318,汇总!$C1060,常规版本稳定性测试结果!$AH$5:$AH$2318,"OK")</f>
        <v>0</v>
      </c>
      <c r="F1060" s="98">
        <f>COUNTIFS(常规版本稳定性测试结果!$X$5:$X$2318,汇总!$B1060,常规版本稳定性测试结果!$X$5:$X$2318,$B1060,常规版本稳定性测试结果!$D$5:$D$2318,汇总!$C1060,常规版本稳定性测试结果!$AH$5:$AH$2318,"NG")</f>
        <v>0</v>
      </c>
      <c r="G1060" s="99">
        <f>COUNTIFS(常规版本稳定性测试结果!$X$5:$X$2318,汇总!$B1060,常规版本稳定性测试结果!$X$5:$X$2318,$B1060,常规版本稳定性测试结果!$D$5:$D$2318,汇总!$C1060,常规版本稳定性测试结果!$E$5:$E$2318,"JV")</f>
        <v>0</v>
      </c>
      <c r="H1060" s="99">
        <f>COUNTIFS(常规版本稳定性测试结果!$X$5:$X$2318,汇总!$B1060,常规版本稳定性测试结果!$X$5:$X$2318,$B1060,常规版本稳定性测试结果!$D$5:$D$2318,汇总!$C1060,常规版本稳定性测试结果!$E$5:$E$2318,"FBU")</f>
        <v>0</v>
      </c>
      <c r="I1060" s="99">
        <f>COUNTIFS(常规版本稳定性测试结果!$X$5:$X$2318,汇总!$B1060,常规版本稳定性测试结果!$X$5:$X$2318,$B1060,常规版本稳定性测试结果!$D$5:$D$2318,汇总!$C1060,常规版本稳定性测试结果!$E$5:$E$2318,"LinuxPC")</f>
        <v>0</v>
      </c>
      <c r="J1060" s="99">
        <f>COUNTIFS(常规版本稳定性测试结果!$X$5:$X$2318,汇总!$B1060,常规版本稳定性测试结果!$X$5:$X$2318,$B1060,常规版本稳定性测试结果!$D$5:$D$2318,汇总!$C1060,常规版本稳定性测试结果!$E$5:$E$2318,"Monkey")</f>
        <v>0</v>
      </c>
    </row>
    <row r="1061" spans="2:10">
      <c r="B1061" s="116">
        <v>44032</v>
      </c>
      <c r="C1061" s="115" t="s">
        <v>102</v>
      </c>
      <c r="D1061" s="97">
        <f>COUNTIFS(常规版本稳定性测试结果!$X$5:$X$2318,汇总!$B1061,常规版本稳定性测试结果!$X$5:$X$2318,$B1061,常规版本稳定性测试结果!$D$5:$D$2318,汇总!$C1061)</f>
        <v>0</v>
      </c>
      <c r="E1061" s="97">
        <f>COUNTIFS(常规版本稳定性测试结果!$X$5:$X$2318,汇总!$B1061,常规版本稳定性测试结果!$X$5:$X$2318,$B1061,常规版本稳定性测试结果!$D$5:$D$2318,汇总!$C1061,常规版本稳定性测试结果!$AH$5:$AH$2318,"OK")</f>
        <v>0</v>
      </c>
      <c r="F1061" s="98">
        <f>COUNTIFS(常规版本稳定性测试结果!$X$5:$X$2318,汇总!$B1061,常规版本稳定性测试结果!$X$5:$X$2318,$B1061,常规版本稳定性测试结果!$D$5:$D$2318,汇总!$C1061,常规版本稳定性测试结果!$AH$5:$AH$2318,"NG")</f>
        <v>0</v>
      </c>
      <c r="G1061" s="99">
        <f>COUNTIFS(常规版本稳定性测试结果!$X$5:$X$2318,汇总!$B1061,常规版本稳定性测试结果!$X$5:$X$2318,$B1061,常规版本稳定性测试结果!$D$5:$D$2318,汇总!$C1061,常规版本稳定性测试结果!$E$5:$E$2318,"JV")</f>
        <v>0</v>
      </c>
      <c r="H1061" s="99">
        <f>COUNTIFS(常规版本稳定性测试结果!$X$5:$X$2318,汇总!$B1061,常规版本稳定性测试结果!$X$5:$X$2318,$B1061,常规版本稳定性测试结果!$D$5:$D$2318,汇总!$C1061,常规版本稳定性测试结果!$E$5:$E$2318,"FBU")</f>
        <v>0</v>
      </c>
      <c r="I1061" s="99">
        <f>COUNTIFS(常规版本稳定性测试结果!$X$5:$X$2318,汇总!$B1061,常规版本稳定性测试结果!$X$5:$X$2318,$B1061,常规版本稳定性测试结果!$D$5:$D$2318,汇总!$C1061,常规版本稳定性测试结果!$E$5:$E$2318,"LinuxPC")</f>
        <v>0</v>
      </c>
      <c r="J1061" s="99">
        <f>COUNTIFS(常规版本稳定性测试结果!$X$5:$X$2318,汇总!$B1061,常规版本稳定性测试结果!$X$5:$X$2318,$B1061,常规版本稳定性测试结果!$D$5:$D$2318,汇总!$C1061,常规版本稳定性测试结果!$E$5:$E$2318,"Monkey")</f>
        <v>0</v>
      </c>
    </row>
    <row r="1062" spans="2:10">
      <c r="B1062" s="116">
        <v>44033</v>
      </c>
      <c r="C1062" s="115" t="s">
        <v>101</v>
      </c>
      <c r="D1062" s="97">
        <f>COUNTIFS(常规版本稳定性测试结果!$X$5:$X$2318,汇总!$B1062,常规版本稳定性测试结果!$X$5:$X$2318,$B1062,常规版本稳定性测试结果!$D$5:$D$2318,汇总!$C1062)</f>
        <v>0</v>
      </c>
      <c r="E1062" s="97">
        <f>COUNTIFS(常规版本稳定性测试结果!$X$5:$X$2318,汇总!$B1062,常规版本稳定性测试结果!$X$5:$X$2318,$B1062,常规版本稳定性测试结果!$D$5:$D$2318,汇总!$C1062,常规版本稳定性测试结果!$AH$5:$AH$2318,"OK")</f>
        <v>0</v>
      </c>
      <c r="F1062" s="98">
        <f>COUNTIFS(常规版本稳定性测试结果!$X$5:$X$2318,汇总!$B1062,常规版本稳定性测试结果!$X$5:$X$2318,$B1062,常规版本稳定性测试结果!$D$5:$D$2318,汇总!$C1062,常规版本稳定性测试结果!$AH$5:$AH$2318,"NG")</f>
        <v>0</v>
      </c>
      <c r="G1062" s="99">
        <f>COUNTIFS(常规版本稳定性测试结果!$X$5:$X$2318,汇总!$B1062,常规版本稳定性测试结果!$X$5:$X$2318,$B1062,常规版本稳定性测试结果!$D$5:$D$2318,汇总!$C1062,常规版本稳定性测试结果!$E$5:$E$2318,"JV")</f>
        <v>0</v>
      </c>
      <c r="H1062" s="99">
        <f>COUNTIFS(常规版本稳定性测试结果!$X$5:$X$2318,汇总!$B1062,常规版本稳定性测试结果!$X$5:$X$2318,$B1062,常规版本稳定性测试结果!$D$5:$D$2318,汇总!$C1062,常规版本稳定性测试结果!$E$5:$E$2318,"FBU")</f>
        <v>0</v>
      </c>
      <c r="I1062" s="99">
        <f>COUNTIFS(常规版本稳定性测试结果!$X$5:$X$2318,汇总!$B1062,常规版本稳定性测试结果!$X$5:$X$2318,$B1062,常规版本稳定性测试结果!$D$5:$D$2318,汇总!$C1062,常规版本稳定性测试结果!$E$5:$E$2318,"LinuxPC")</f>
        <v>0</v>
      </c>
      <c r="J1062" s="99">
        <f>COUNTIFS(常规版本稳定性测试结果!$X$5:$X$2318,汇总!$B1062,常规版本稳定性测试结果!$X$5:$X$2318,$B1062,常规版本稳定性测试结果!$D$5:$D$2318,汇总!$C1062,常规版本稳定性测试结果!$E$5:$E$2318,"Monkey")</f>
        <v>0</v>
      </c>
    </row>
    <row r="1063" spans="2:10">
      <c r="B1063" s="116">
        <v>44033</v>
      </c>
      <c r="C1063" s="115" t="s">
        <v>102</v>
      </c>
      <c r="D1063" s="97">
        <f>COUNTIFS(常规版本稳定性测试结果!$X$5:$X$2318,汇总!$B1063,常规版本稳定性测试结果!$X$5:$X$2318,$B1063,常规版本稳定性测试结果!$D$5:$D$2318,汇总!$C1063)</f>
        <v>0</v>
      </c>
      <c r="E1063" s="97">
        <f>COUNTIFS(常规版本稳定性测试结果!$X$5:$X$2318,汇总!$B1063,常规版本稳定性测试结果!$X$5:$X$2318,$B1063,常规版本稳定性测试结果!$D$5:$D$2318,汇总!$C1063,常规版本稳定性测试结果!$AH$5:$AH$2318,"OK")</f>
        <v>0</v>
      </c>
      <c r="F1063" s="98">
        <f>COUNTIFS(常规版本稳定性测试结果!$X$5:$X$2318,汇总!$B1063,常规版本稳定性测试结果!$X$5:$X$2318,$B1063,常规版本稳定性测试结果!$D$5:$D$2318,汇总!$C1063,常规版本稳定性测试结果!$AH$5:$AH$2318,"NG")</f>
        <v>0</v>
      </c>
      <c r="G1063" s="99">
        <f>COUNTIFS(常规版本稳定性测试结果!$X$5:$X$2318,汇总!$B1063,常规版本稳定性测试结果!$X$5:$X$2318,$B1063,常规版本稳定性测试结果!$D$5:$D$2318,汇总!$C1063,常规版本稳定性测试结果!$E$5:$E$2318,"JV")</f>
        <v>0</v>
      </c>
      <c r="H1063" s="99">
        <f>COUNTIFS(常规版本稳定性测试结果!$X$5:$X$2318,汇总!$B1063,常规版本稳定性测试结果!$X$5:$X$2318,$B1063,常规版本稳定性测试结果!$D$5:$D$2318,汇总!$C1063,常规版本稳定性测试结果!$E$5:$E$2318,"FBU")</f>
        <v>0</v>
      </c>
      <c r="I1063" s="99">
        <f>COUNTIFS(常规版本稳定性测试结果!$X$5:$X$2318,汇总!$B1063,常规版本稳定性测试结果!$X$5:$X$2318,$B1063,常规版本稳定性测试结果!$D$5:$D$2318,汇总!$C1063,常规版本稳定性测试结果!$E$5:$E$2318,"LinuxPC")</f>
        <v>0</v>
      </c>
      <c r="J1063" s="99">
        <f>COUNTIFS(常规版本稳定性测试结果!$X$5:$X$2318,汇总!$B1063,常规版本稳定性测试结果!$X$5:$X$2318,$B1063,常规版本稳定性测试结果!$D$5:$D$2318,汇总!$C1063,常规版本稳定性测试结果!$E$5:$E$2318,"Monkey")</f>
        <v>0</v>
      </c>
    </row>
    <row r="1064" spans="2:10">
      <c r="B1064" s="116">
        <v>44034</v>
      </c>
      <c r="C1064" s="115" t="s">
        <v>101</v>
      </c>
      <c r="D1064" s="97">
        <f>COUNTIFS(常规版本稳定性测试结果!$X$5:$X$2318,汇总!$B1064,常规版本稳定性测试结果!$X$5:$X$2318,$B1064,常规版本稳定性测试结果!$D$5:$D$2318,汇总!$C1064)</f>
        <v>0</v>
      </c>
      <c r="E1064" s="97">
        <f>COUNTIFS(常规版本稳定性测试结果!$X$5:$X$2318,汇总!$B1064,常规版本稳定性测试结果!$X$5:$X$2318,$B1064,常规版本稳定性测试结果!$D$5:$D$2318,汇总!$C1064,常规版本稳定性测试结果!$AH$5:$AH$2318,"OK")</f>
        <v>0</v>
      </c>
      <c r="F1064" s="98">
        <f>COUNTIFS(常规版本稳定性测试结果!$X$5:$X$2318,汇总!$B1064,常规版本稳定性测试结果!$X$5:$X$2318,$B1064,常规版本稳定性测试结果!$D$5:$D$2318,汇总!$C1064,常规版本稳定性测试结果!$AH$5:$AH$2318,"NG")</f>
        <v>0</v>
      </c>
      <c r="G1064" s="99">
        <f>COUNTIFS(常规版本稳定性测试结果!$X$5:$X$2318,汇总!$B1064,常规版本稳定性测试结果!$X$5:$X$2318,$B1064,常规版本稳定性测试结果!$D$5:$D$2318,汇总!$C1064,常规版本稳定性测试结果!$E$5:$E$2318,"JV")</f>
        <v>0</v>
      </c>
      <c r="H1064" s="99">
        <f>COUNTIFS(常规版本稳定性测试结果!$X$5:$X$2318,汇总!$B1064,常规版本稳定性测试结果!$X$5:$X$2318,$B1064,常规版本稳定性测试结果!$D$5:$D$2318,汇总!$C1064,常规版本稳定性测试结果!$E$5:$E$2318,"FBU")</f>
        <v>0</v>
      </c>
      <c r="I1064" s="99">
        <f>COUNTIFS(常规版本稳定性测试结果!$X$5:$X$2318,汇总!$B1064,常规版本稳定性测试结果!$X$5:$X$2318,$B1064,常规版本稳定性测试结果!$D$5:$D$2318,汇总!$C1064,常规版本稳定性测试结果!$E$5:$E$2318,"LinuxPC")</f>
        <v>0</v>
      </c>
      <c r="J1064" s="99">
        <f>COUNTIFS(常规版本稳定性测试结果!$X$5:$X$2318,汇总!$B1064,常规版本稳定性测试结果!$X$5:$X$2318,$B1064,常规版本稳定性测试结果!$D$5:$D$2318,汇总!$C1064,常规版本稳定性测试结果!$E$5:$E$2318,"Monkey")</f>
        <v>0</v>
      </c>
    </row>
    <row r="1065" spans="2:10">
      <c r="B1065" s="116">
        <v>44034</v>
      </c>
      <c r="C1065" s="115" t="s">
        <v>102</v>
      </c>
      <c r="D1065" s="97">
        <f>COUNTIFS(常规版本稳定性测试结果!$X$5:$X$2318,汇总!$B1065,常规版本稳定性测试结果!$X$5:$X$2318,$B1065,常规版本稳定性测试结果!$D$5:$D$2318,汇总!$C1065)</f>
        <v>0</v>
      </c>
      <c r="E1065" s="97">
        <f>COUNTIFS(常规版本稳定性测试结果!$X$5:$X$2318,汇总!$B1065,常规版本稳定性测试结果!$X$5:$X$2318,$B1065,常规版本稳定性测试结果!$D$5:$D$2318,汇总!$C1065,常规版本稳定性测试结果!$AH$5:$AH$2318,"OK")</f>
        <v>0</v>
      </c>
      <c r="F1065" s="98">
        <f>COUNTIFS(常规版本稳定性测试结果!$X$5:$X$2318,汇总!$B1065,常规版本稳定性测试结果!$X$5:$X$2318,$B1065,常规版本稳定性测试结果!$D$5:$D$2318,汇总!$C1065,常规版本稳定性测试结果!$AH$5:$AH$2318,"NG")</f>
        <v>0</v>
      </c>
      <c r="G1065" s="99">
        <f>COUNTIFS(常规版本稳定性测试结果!$X$5:$X$2318,汇总!$B1065,常规版本稳定性测试结果!$X$5:$X$2318,$B1065,常规版本稳定性测试结果!$D$5:$D$2318,汇总!$C1065,常规版本稳定性测试结果!$E$5:$E$2318,"JV")</f>
        <v>0</v>
      </c>
      <c r="H1065" s="99">
        <f>COUNTIFS(常规版本稳定性测试结果!$X$5:$X$2318,汇总!$B1065,常规版本稳定性测试结果!$X$5:$X$2318,$B1065,常规版本稳定性测试结果!$D$5:$D$2318,汇总!$C1065,常规版本稳定性测试结果!$E$5:$E$2318,"FBU")</f>
        <v>0</v>
      </c>
      <c r="I1065" s="99">
        <f>COUNTIFS(常规版本稳定性测试结果!$X$5:$X$2318,汇总!$B1065,常规版本稳定性测试结果!$X$5:$X$2318,$B1065,常规版本稳定性测试结果!$D$5:$D$2318,汇总!$C1065,常规版本稳定性测试结果!$E$5:$E$2318,"LinuxPC")</f>
        <v>0</v>
      </c>
      <c r="J1065" s="99">
        <f>COUNTIFS(常规版本稳定性测试结果!$X$5:$X$2318,汇总!$B1065,常规版本稳定性测试结果!$X$5:$X$2318,$B1065,常规版本稳定性测试结果!$D$5:$D$2318,汇总!$C1065,常规版本稳定性测试结果!$E$5:$E$2318,"Monkey")</f>
        <v>0</v>
      </c>
    </row>
    <row r="1066" spans="2:10">
      <c r="B1066" s="116">
        <v>44035</v>
      </c>
      <c r="C1066" s="115" t="s">
        <v>101</v>
      </c>
      <c r="D1066" s="97">
        <f>COUNTIFS(常规版本稳定性测试结果!$X$5:$X$2318,汇总!$B1066,常规版本稳定性测试结果!$X$5:$X$2318,$B1066,常规版本稳定性测试结果!$D$5:$D$2318,汇总!$C1066)</f>
        <v>0</v>
      </c>
      <c r="E1066" s="97">
        <f>COUNTIFS(常规版本稳定性测试结果!$X$5:$X$2318,汇总!$B1066,常规版本稳定性测试结果!$X$5:$X$2318,$B1066,常规版本稳定性测试结果!$D$5:$D$2318,汇总!$C1066,常规版本稳定性测试结果!$AH$5:$AH$2318,"OK")</f>
        <v>0</v>
      </c>
      <c r="F1066" s="98">
        <f>COUNTIFS(常规版本稳定性测试结果!$X$5:$X$2318,汇总!$B1066,常规版本稳定性测试结果!$X$5:$X$2318,$B1066,常规版本稳定性测试结果!$D$5:$D$2318,汇总!$C1066,常规版本稳定性测试结果!$AH$5:$AH$2318,"NG")</f>
        <v>0</v>
      </c>
      <c r="G1066" s="99">
        <f>COUNTIFS(常规版本稳定性测试结果!$X$5:$X$2318,汇总!$B1066,常规版本稳定性测试结果!$X$5:$X$2318,$B1066,常规版本稳定性测试结果!$D$5:$D$2318,汇总!$C1066,常规版本稳定性测试结果!$E$5:$E$2318,"JV")</f>
        <v>0</v>
      </c>
      <c r="H1066" s="99">
        <f>COUNTIFS(常规版本稳定性测试结果!$X$5:$X$2318,汇总!$B1066,常规版本稳定性测试结果!$X$5:$X$2318,$B1066,常规版本稳定性测试结果!$D$5:$D$2318,汇总!$C1066,常规版本稳定性测试结果!$E$5:$E$2318,"FBU")</f>
        <v>0</v>
      </c>
      <c r="I1066" s="99">
        <f>COUNTIFS(常规版本稳定性测试结果!$X$5:$X$2318,汇总!$B1066,常规版本稳定性测试结果!$X$5:$X$2318,$B1066,常规版本稳定性测试结果!$D$5:$D$2318,汇总!$C1066,常规版本稳定性测试结果!$E$5:$E$2318,"LinuxPC")</f>
        <v>0</v>
      </c>
      <c r="J1066" s="99">
        <f>COUNTIFS(常规版本稳定性测试结果!$X$5:$X$2318,汇总!$B1066,常规版本稳定性测试结果!$X$5:$X$2318,$B1066,常规版本稳定性测试结果!$D$5:$D$2318,汇总!$C1066,常规版本稳定性测试结果!$E$5:$E$2318,"Monkey")</f>
        <v>0</v>
      </c>
    </row>
    <row r="1067" spans="2:10">
      <c r="B1067" s="116">
        <v>44035</v>
      </c>
      <c r="C1067" s="115" t="s">
        <v>102</v>
      </c>
      <c r="D1067" s="97">
        <f>COUNTIFS(常规版本稳定性测试结果!$X$5:$X$2318,汇总!$B1067,常规版本稳定性测试结果!$X$5:$X$2318,$B1067,常规版本稳定性测试结果!$D$5:$D$2318,汇总!$C1067)</f>
        <v>0</v>
      </c>
      <c r="E1067" s="97">
        <f>COUNTIFS(常规版本稳定性测试结果!$X$5:$X$2318,汇总!$B1067,常规版本稳定性测试结果!$X$5:$X$2318,$B1067,常规版本稳定性测试结果!$D$5:$D$2318,汇总!$C1067,常规版本稳定性测试结果!$AH$5:$AH$2318,"OK")</f>
        <v>0</v>
      </c>
      <c r="F1067" s="98">
        <f>COUNTIFS(常规版本稳定性测试结果!$X$5:$X$2318,汇总!$B1067,常规版本稳定性测试结果!$X$5:$X$2318,$B1067,常规版本稳定性测试结果!$D$5:$D$2318,汇总!$C1067,常规版本稳定性测试结果!$AH$5:$AH$2318,"NG")</f>
        <v>0</v>
      </c>
      <c r="G1067" s="99">
        <f>COUNTIFS(常规版本稳定性测试结果!$X$5:$X$2318,汇总!$B1067,常规版本稳定性测试结果!$X$5:$X$2318,$B1067,常规版本稳定性测试结果!$D$5:$D$2318,汇总!$C1067,常规版本稳定性测试结果!$E$5:$E$2318,"JV")</f>
        <v>0</v>
      </c>
      <c r="H1067" s="99">
        <f>COUNTIFS(常规版本稳定性测试结果!$X$5:$X$2318,汇总!$B1067,常规版本稳定性测试结果!$X$5:$X$2318,$B1067,常规版本稳定性测试结果!$D$5:$D$2318,汇总!$C1067,常规版本稳定性测试结果!$E$5:$E$2318,"FBU")</f>
        <v>0</v>
      </c>
      <c r="I1067" s="99">
        <f>COUNTIFS(常规版本稳定性测试结果!$X$5:$X$2318,汇总!$B1067,常规版本稳定性测试结果!$X$5:$X$2318,$B1067,常规版本稳定性测试结果!$D$5:$D$2318,汇总!$C1067,常规版本稳定性测试结果!$E$5:$E$2318,"LinuxPC")</f>
        <v>0</v>
      </c>
      <c r="J1067" s="99">
        <f>COUNTIFS(常规版本稳定性测试结果!$X$5:$X$2318,汇总!$B1067,常规版本稳定性测试结果!$X$5:$X$2318,$B1067,常规版本稳定性测试结果!$D$5:$D$2318,汇总!$C1067,常规版本稳定性测试结果!$E$5:$E$2318,"Monkey")</f>
        <v>0</v>
      </c>
    </row>
    <row r="1068" spans="2:10">
      <c r="B1068" s="116">
        <v>44036</v>
      </c>
      <c r="C1068" s="115" t="s">
        <v>101</v>
      </c>
      <c r="D1068" s="97">
        <f>COUNTIFS(常规版本稳定性测试结果!$X$5:$X$2318,汇总!$B1068,常规版本稳定性测试结果!$X$5:$X$2318,$B1068,常规版本稳定性测试结果!$D$5:$D$2318,汇总!$C1068)</f>
        <v>0</v>
      </c>
      <c r="E1068" s="97">
        <f>COUNTIFS(常规版本稳定性测试结果!$X$5:$X$2318,汇总!$B1068,常规版本稳定性测试结果!$X$5:$X$2318,$B1068,常规版本稳定性测试结果!$D$5:$D$2318,汇总!$C1068,常规版本稳定性测试结果!$AH$5:$AH$2318,"OK")</f>
        <v>0</v>
      </c>
      <c r="F1068" s="98">
        <f>COUNTIFS(常规版本稳定性测试结果!$X$5:$X$2318,汇总!$B1068,常规版本稳定性测试结果!$X$5:$X$2318,$B1068,常规版本稳定性测试结果!$D$5:$D$2318,汇总!$C1068,常规版本稳定性测试结果!$AH$5:$AH$2318,"NG")</f>
        <v>0</v>
      </c>
      <c r="G1068" s="99">
        <f>COUNTIFS(常规版本稳定性测试结果!$X$5:$X$2318,汇总!$B1068,常规版本稳定性测试结果!$X$5:$X$2318,$B1068,常规版本稳定性测试结果!$D$5:$D$2318,汇总!$C1068,常规版本稳定性测试结果!$E$5:$E$2318,"JV")</f>
        <v>0</v>
      </c>
      <c r="H1068" s="99">
        <f>COUNTIFS(常规版本稳定性测试结果!$X$5:$X$2318,汇总!$B1068,常规版本稳定性测试结果!$X$5:$X$2318,$B1068,常规版本稳定性测试结果!$D$5:$D$2318,汇总!$C1068,常规版本稳定性测试结果!$E$5:$E$2318,"FBU")</f>
        <v>0</v>
      </c>
      <c r="I1068" s="99">
        <f>COUNTIFS(常规版本稳定性测试结果!$X$5:$X$2318,汇总!$B1068,常规版本稳定性测试结果!$X$5:$X$2318,$B1068,常规版本稳定性测试结果!$D$5:$D$2318,汇总!$C1068,常规版本稳定性测试结果!$E$5:$E$2318,"LinuxPC")</f>
        <v>0</v>
      </c>
      <c r="J1068" s="99">
        <f>COUNTIFS(常规版本稳定性测试结果!$X$5:$X$2318,汇总!$B1068,常规版本稳定性测试结果!$X$5:$X$2318,$B1068,常规版本稳定性测试结果!$D$5:$D$2318,汇总!$C1068,常规版本稳定性测试结果!$E$5:$E$2318,"Monkey")</f>
        <v>0</v>
      </c>
    </row>
    <row r="1069" spans="2:10">
      <c r="B1069" s="116">
        <v>44036</v>
      </c>
      <c r="C1069" s="115" t="s">
        <v>102</v>
      </c>
      <c r="D1069" s="97">
        <f>COUNTIFS(常规版本稳定性测试结果!$X$5:$X$2318,汇总!$B1069,常规版本稳定性测试结果!$X$5:$X$2318,$B1069,常规版本稳定性测试结果!$D$5:$D$2318,汇总!$C1069)</f>
        <v>0</v>
      </c>
      <c r="E1069" s="97">
        <f>COUNTIFS(常规版本稳定性测试结果!$X$5:$X$2318,汇总!$B1069,常规版本稳定性测试结果!$X$5:$X$2318,$B1069,常规版本稳定性测试结果!$D$5:$D$2318,汇总!$C1069,常规版本稳定性测试结果!$AH$5:$AH$2318,"OK")</f>
        <v>0</v>
      </c>
      <c r="F1069" s="98">
        <f>COUNTIFS(常规版本稳定性测试结果!$X$5:$X$2318,汇总!$B1069,常规版本稳定性测试结果!$X$5:$X$2318,$B1069,常规版本稳定性测试结果!$D$5:$D$2318,汇总!$C1069,常规版本稳定性测试结果!$AH$5:$AH$2318,"NG")</f>
        <v>0</v>
      </c>
      <c r="G1069" s="99">
        <f>COUNTIFS(常规版本稳定性测试结果!$X$5:$X$2318,汇总!$B1069,常规版本稳定性测试结果!$X$5:$X$2318,$B1069,常规版本稳定性测试结果!$D$5:$D$2318,汇总!$C1069,常规版本稳定性测试结果!$E$5:$E$2318,"JV")</f>
        <v>0</v>
      </c>
      <c r="H1069" s="99">
        <f>COUNTIFS(常规版本稳定性测试结果!$X$5:$X$2318,汇总!$B1069,常规版本稳定性测试结果!$X$5:$X$2318,$B1069,常规版本稳定性测试结果!$D$5:$D$2318,汇总!$C1069,常规版本稳定性测试结果!$E$5:$E$2318,"FBU")</f>
        <v>0</v>
      </c>
      <c r="I1069" s="99">
        <f>COUNTIFS(常规版本稳定性测试结果!$X$5:$X$2318,汇总!$B1069,常规版本稳定性测试结果!$X$5:$X$2318,$B1069,常规版本稳定性测试结果!$D$5:$D$2318,汇总!$C1069,常规版本稳定性测试结果!$E$5:$E$2318,"LinuxPC")</f>
        <v>0</v>
      </c>
      <c r="J1069" s="99">
        <f>COUNTIFS(常规版本稳定性测试结果!$X$5:$X$2318,汇总!$B1069,常规版本稳定性测试结果!$X$5:$X$2318,$B1069,常规版本稳定性测试结果!$D$5:$D$2318,汇总!$C1069,常规版本稳定性测试结果!$E$5:$E$2318,"Monkey")</f>
        <v>0</v>
      </c>
    </row>
    <row r="1070" spans="2:10">
      <c r="B1070" s="116">
        <v>44037</v>
      </c>
      <c r="C1070" s="115" t="s">
        <v>101</v>
      </c>
      <c r="D1070" s="97">
        <f>COUNTIFS(常规版本稳定性测试结果!$X$5:$X$2318,汇总!$B1070,常规版本稳定性测试结果!$X$5:$X$2318,$B1070,常规版本稳定性测试结果!$D$5:$D$2318,汇总!$C1070)</f>
        <v>0</v>
      </c>
      <c r="E1070" s="97">
        <f>COUNTIFS(常规版本稳定性测试结果!$X$5:$X$2318,汇总!$B1070,常规版本稳定性测试结果!$X$5:$X$2318,$B1070,常规版本稳定性测试结果!$D$5:$D$2318,汇总!$C1070,常规版本稳定性测试结果!$AH$5:$AH$2318,"OK")</f>
        <v>0</v>
      </c>
      <c r="F1070" s="98">
        <f>COUNTIFS(常规版本稳定性测试结果!$X$5:$X$2318,汇总!$B1070,常规版本稳定性测试结果!$X$5:$X$2318,$B1070,常规版本稳定性测试结果!$D$5:$D$2318,汇总!$C1070,常规版本稳定性测试结果!$AH$5:$AH$2318,"NG")</f>
        <v>0</v>
      </c>
      <c r="G1070" s="99">
        <f>COUNTIFS(常规版本稳定性测试结果!$X$5:$X$2318,汇总!$B1070,常规版本稳定性测试结果!$X$5:$X$2318,$B1070,常规版本稳定性测试结果!$D$5:$D$2318,汇总!$C1070,常规版本稳定性测试结果!$E$5:$E$2318,"JV")</f>
        <v>0</v>
      </c>
      <c r="H1070" s="99">
        <f>COUNTIFS(常规版本稳定性测试结果!$X$5:$X$2318,汇总!$B1070,常规版本稳定性测试结果!$X$5:$X$2318,$B1070,常规版本稳定性测试结果!$D$5:$D$2318,汇总!$C1070,常规版本稳定性测试结果!$E$5:$E$2318,"FBU")</f>
        <v>0</v>
      </c>
      <c r="I1070" s="99">
        <f>COUNTIFS(常规版本稳定性测试结果!$X$5:$X$2318,汇总!$B1070,常规版本稳定性测试结果!$X$5:$X$2318,$B1070,常规版本稳定性测试结果!$D$5:$D$2318,汇总!$C1070,常规版本稳定性测试结果!$E$5:$E$2318,"LinuxPC")</f>
        <v>0</v>
      </c>
      <c r="J1070" s="99">
        <f>COUNTIFS(常规版本稳定性测试结果!$X$5:$X$2318,汇总!$B1070,常规版本稳定性测试结果!$X$5:$X$2318,$B1070,常规版本稳定性测试结果!$D$5:$D$2318,汇总!$C1070,常规版本稳定性测试结果!$E$5:$E$2318,"Monkey")</f>
        <v>0</v>
      </c>
    </row>
    <row r="1071" spans="2:10">
      <c r="B1071" s="116">
        <v>44037</v>
      </c>
      <c r="C1071" s="115" t="s">
        <v>102</v>
      </c>
      <c r="D1071" s="97">
        <f>COUNTIFS(常规版本稳定性测试结果!$X$5:$X$2318,汇总!$B1071,常规版本稳定性测试结果!$X$5:$X$2318,$B1071,常规版本稳定性测试结果!$D$5:$D$2318,汇总!$C1071)</f>
        <v>0</v>
      </c>
      <c r="E1071" s="97">
        <f>COUNTIFS(常规版本稳定性测试结果!$X$5:$X$2318,汇总!$B1071,常规版本稳定性测试结果!$X$5:$X$2318,$B1071,常规版本稳定性测试结果!$D$5:$D$2318,汇总!$C1071,常规版本稳定性测试结果!$AH$5:$AH$2318,"OK")</f>
        <v>0</v>
      </c>
      <c r="F1071" s="98">
        <f>COUNTIFS(常规版本稳定性测试结果!$X$5:$X$2318,汇总!$B1071,常规版本稳定性测试结果!$X$5:$X$2318,$B1071,常规版本稳定性测试结果!$D$5:$D$2318,汇总!$C1071,常规版本稳定性测试结果!$AH$5:$AH$2318,"NG")</f>
        <v>0</v>
      </c>
      <c r="G1071" s="99">
        <f>COUNTIFS(常规版本稳定性测试结果!$X$5:$X$2318,汇总!$B1071,常规版本稳定性测试结果!$X$5:$X$2318,$B1071,常规版本稳定性测试结果!$D$5:$D$2318,汇总!$C1071,常规版本稳定性测试结果!$E$5:$E$2318,"JV")</f>
        <v>0</v>
      </c>
      <c r="H1071" s="99">
        <f>COUNTIFS(常规版本稳定性测试结果!$X$5:$X$2318,汇总!$B1071,常规版本稳定性测试结果!$X$5:$X$2318,$B1071,常规版本稳定性测试结果!$D$5:$D$2318,汇总!$C1071,常规版本稳定性测试结果!$E$5:$E$2318,"FBU")</f>
        <v>0</v>
      </c>
      <c r="I1071" s="99">
        <f>COUNTIFS(常规版本稳定性测试结果!$X$5:$X$2318,汇总!$B1071,常规版本稳定性测试结果!$X$5:$X$2318,$B1071,常规版本稳定性测试结果!$D$5:$D$2318,汇总!$C1071,常规版本稳定性测试结果!$E$5:$E$2318,"LinuxPC")</f>
        <v>0</v>
      </c>
      <c r="J1071" s="99">
        <f>COUNTIFS(常规版本稳定性测试结果!$X$5:$X$2318,汇总!$B1071,常规版本稳定性测试结果!$X$5:$X$2318,$B1071,常规版本稳定性测试结果!$D$5:$D$2318,汇总!$C1071,常规版本稳定性测试结果!$E$5:$E$2318,"Monkey")</f>
        <v>0</v>
      </c>
    </row>
    <row r="1072" spans="2:10">
      <c r="B1072" s="116">
        <v>44038</v>
      </c>
      <c r="C1072" s="115" t="s">
        <v>101</v>
      </c>
      <c r="D1072" s="97">
        <f>COUNTIFS(常规版本稳定性测试结果!$X$5:$X$2318,汇总!$B1072,常规版本稳定性测试结果!$X$5:$X$2318,$B1072,常规版本稳定性测试结果!$D$5:$D$2318,汇总!$C1072)</f>
        <v>0</v>
      </c>
      <c r="E1072" s="97">
        <f>COUNTIFS(常规版本稳定性测试结果!$X$5:$X$2318,汇总!$B1072,常规版本稳定性测试结果!$X$5:$X$2318,$B1072,常规版本稳定性测试结果!$D$5:$D$2318,汇总!$C1072,常规版本稳定性测试结果!$AH$5:$AH$2318,"OK")</f>
        <v>0</v>
      </c>
      <c r="F1072" s="98">
        <f>COUNTIFS(常规版本稳定性测试结果!$X$5:$X$2318,汇总!$B1072,常规版本稳定性测试结果!$X$5:$X$2318,$B1072,常规版本稳定性测试结果!$D$5:$D$2318,汇总!$C1072,常规版本稳定性测试结果!$AH$5:$AH$2318,"NG")</f>
        <v>0</v>
      </c>
      <c r="G1072" s="99">
        <f>COUNTIFS(常规版本稳定性测试结果!$X$5:$X$2318,汇总!$B1072,常规版本稳定性测试结果!$X$5:$X$2318,$B1072,常规版本稳定性测试结果!$D$5:$D$2318,汇总!$C1072,常规版本稳定性测试结果!$E$5:$E$2318,"JV")</f>
        <v>0</v>
      </c>
      <c r="H1072" s="99">
        <f>COUNTIFS(常规版本稳定性测试结果!$X$5:$X$2318,汇总!$B1072,常规版本稳定性测试结果!$X$5:$X$2318,$B1072,常规版本稳定性测试结果!$D$5:$D$2318,汇总!$C1072,常规版本稳定性测试结果!$E$5:$E$2318,"FBU")</f>
        <v>0</v>
      </c>
      <c r="I1072" s="99">
        <f>COUNTIFS(常规版本稳定性测试结果!$X$5:$X$2318,汇总!$B1072,常规版本稳定性测试结果!$X$5:$X$2318,$B1072,常规版本稳定性测试结果!$D$5:$D$2318,汇总!$C1072,常规版本稳定性测试结果!$E$5:$E$2318,"LinuxPC")</f>
        <v>0</v>
      </c>
      <c r="J1072" s="99">
        <f>COUNTIFS(常规版本稳定性测试结果!$X$5:$X$2318,汇总!$B1072,常规版本稳定性测试结果!$X$5:$X$2318,$B1072,常规版本稳定性测试结果!$D$5:$D$2318,汇总!$C1072,常规版本稳定性测试结果!$E$5:$E$2318,"Monkey")</f>
        <v>0</v>
      </c>
    </row>
    <row r="1073" spans="2:10">
      <c r="B1073" s="116">
        <v>44038</v>
      </c>
      <c r="C1073" s="115" t="s">
        <v>102</v>
      </c>
      <c r="D1073" s="97">
        <f>COUNTIFS(常规版本稳定性测试结果!$X$5:$X$2318,汇总!$B1073,常规版本稳定性测试结果!$X$5:$X$2318,$B1073,常规版本稳定性测试结果!$D$5:$D$2318,汇总!$C1073)</f>
        <v>0</v>
      </c>
      <c r="E1073" s="97">
        <f>COUNTIFS(常规版本稳定性测试结果!$X$5:$X$2318,汇总!$B1073,常规版本稳定性测试结果!$X$5:$X$2318,$B1073,常规版本稳定性测试结果!$D$5:$D$2318,汇总!$C1073,常规版本稳定性测试结果!$AH$5:$AH$2318,"OK")</f>
        <v>0</v>
      </c>
      <c r="F1073" s="98">
        <f>COUNTIFS(常规版本稳定性测试结果!$X$5:$X$2318,汇总!$B1073,常规版本稳定性测试结果!$X$5:$X$2318,$B1073,常规版本稳定性测试结果!$D$5:$D$2318,汇总!$C1073,常规版本稳定性测试结果!$AH$5:$AH$2318,"NG")</f>
        <v>0</v>
      </c>
      <c r="G1073" s="99">
        <f>COUNTIFS(常规版本稳定性测试结果!$X$5:$X$2318,汇总!$B1073,常规版本稳定性测试结果!$X$5:$X$2318,$B1073,常规版本稳定性测试结果!$D$5:$D$2318,汇总!$C1073,常规版本稳定性测试结果!$E$5:$E$2318,"JV")</f>
        <v>0</v>
      </c>
      <c r="H1073" s="99">
        <f>COUNTIFS(常规版本稳定性测试结果!$X$5:$X$2318,汇总!$B1073,常规版本稳定性测试结果!$X$5:$X$2318,$B1073,常规版本稳定性测试结果!$D$5:$D$2318,汇总!$C1073,常规版本稳定性测试结果!$E$5:$E$2318,"FBU")</f>
        <v>0</v>
      </c>
      <c r="I1073" s="99">
        <f>COUNTIFS(常规版本稳定性测试结果!$X$5:$X$2318,汇总!$B1073,常规版本稳定性测试结果!$X$5:$X$2318,$B1073,常规版本稳定性测试结果!$D$5:$D$2318,汇总!$C1073,常规版本稳定性测试结果!$E$5:$E$2318,"LinuxPC")</f>
        <v>0</v>
      </c>
      <c r="J1073" s="99">
        <f>COUNTIFS(常规版本稳定性测试结果!$X$5:$X$2318,汇总!$B1073,常规版本稳定性测试结果!$X$5:$X$2318,$B1073,常规版本稳定性测试结果!$D$5:$D$2318,汇总!$C1073,常规版本稳定性测试结果!$E$5:$E$2318,"Monkey")</f>
        <v>0</v>
      </c>
    </row>
    <row r="1074" spans="2:10">
      <c r="B1074" s="116">
        <v>44039</v>
      </c>
      <c r="C1074" s="115" t="s">
        <v>101</v>
      </c>
      <c r="D1074" s="97">
        <f>COUNTIFS(常规版本稳定性测试结果!$X$5:$X$2318,汇总!$B1074,常规版本稳定性测试结果!$X$5:$X$2318,$B1074,常规版本稳定性测试结果!$D$5:$D$2318,汇总!$C1074)</f>
        <v>0</v>
      </c>
      <c r="E1074" s="97">
        <f>COUNTIFS(常规版本稳定性测试结果!$X$5:$X$2318,汇总!$B1074,常规版本稳定性测试结果!$X$5:$X$2318,$B1074,常规版本稳定性测试结果!$D$5:$D$2318,汇总!$C1074,常规版本稳定性测试结果!$AH$5:$AH$2318,"OK")</f>
        <v>0</v>
      </c>
      <c r="F1074" s="98">
        <f>COUNTIFS(常规版本稳定性测试结果!$X$5:$X$2318,汇总!$B1074,常规版本稳定性测试结果!$X$5:$X$2318,$B1074,常规版本稳定性测试结果!$D$5:$D$2318,汇总!$C1074,常规版本稳定性测试结果!$AH$5:$AH$2318,"NG")</f>
        <v>0</v>
      </c>
      <c r="G1074" s="99">
        <f>COUNTIFS(常规版本稳定性测试结果!$X$5:$X$2318,汇总!$B1074,常规版本稳定性测试结果!$X$5:$X$2318,$B1074,常规版本稳定性测试结果!$D$5:$D$2318,汇总!$C1074,常规版本稳定性测试结果!$E$5:$E$2318,"JV")</f>
        <v>0</v>
      </c>
      <c r="H1074" s="99">
        <f>COUNTIFS(常规版本稳定性测试结果!$X$5:$X$2318,汇总!$B1074,常规版本稳定性测试结果!$X$5:$X$2318,$B1074,常规版本稳定性测试结果!$D$5:$D$2318,汇总!$C1074,常规版本稳定性测试结果!$E$5:$E$2318,"FBU")</f>
        <v>0</v>
      </c>
      <c r="I1074" s="99">
        <f>COUNTIFS(常规版本稳定性测试结果!$X$5:$X$2318,汇总!$B1074,常规版本稳定性测试结果!$X$5:$X$2318,$B1074,常规版本稳定性测试结果!$D$5:$D$2318,汇总!$C1074,常规版本稳定性测试结果!$E$5:$E$2318,"LinuxPC")</f>
        <v>0</v>
      </c>
      <c r="J1074" s="99">
        <f>COUNTIFS(常规版本稳定性测试结果!$X$5:$X$2318,汇总!$B1074,常规版本稳定性测试结果!$X$5:$X$2318,$B1074,常规版本稳定性测试结果!$D$5:$D$2318,汇总!$C1074,常规版本稳定性测试结果!$E$5:$E$2318,"Monkey")</f>
        <v>0</v>
      </c>
    </row>
    <row r="1075" spans="2:10">
      <c r="B1075" s="116">
        <v>44039</v>
      </c>
      <c r="C1075" s="115" t="s">
        <v>102</v>
      </c>
      <c r="D1075" s="97">
        <f>COUNTIFS(常规版本稳定性测试结果!$X$5:$X$2318,汇总!$B1075,常规版本稳定性测试结果!$X$5:$X$2318,$B1075,常规版本稳定性测试结果!$D$5:$D$2318,汇总!$C1075)</f>
        <v>0</v>
      </c>
      <c r="E1075" s="97">
        <f>COUNTIFS(常规版本稳定性测试结果!$X$5:$X$2318,汇总!$B1075,常规版本稳定性测试结果!$X$5:$X$2318,$B1075,常规版本稳定性测试结果!$D$5:$D$2318,汇总!$C1075,常规版本稳定性测试结果!$AH$5:$AH$2318,"OK")</f>
        <v>0</v>
      </c>
      <c r="F1075" s="98">
        <f>COUNTIFS(常规版本稳定性测试结果!$X$5:$X$2318,汇总!$B1075,常规版本稳定性测试结果!$X$5:$X$2318,$B1075,常规版本稳定性测试结果!$D$5:$D$2318,汇总!$C1075,常规版本稳定性测试结果!$AH$5:$AH$2318,"NG")</f>
        <v>0</v>
      </c>
      <c r="G1075" s="99">
        <f>COUNTIFS(常规版本稳定性测试结果!$X$5:$X$2318,汇总!$B1075,常规版本稳定性测试结果!$X$5:$X$2318,$B1075,常规版本稳定性测试结果!$D$5:$D$2318,汇总!$C1075,常规版本稳定性测试结果!$E$5:$E$2318,"JV")</f>
        <v>0</v>
      </c>
      <c r="H1075" s="99">
        <f>COUNTIFS(常规版本稳定性测试结果!$X$5:$X$2318,汇总!$B1075,常规版本稳定性测试结果!$X$5:$X$2318,$B1075,常规版本稳定性测试结果!$D$5:$D$2318,汇总!$C1075,常规版本稳定性测试结果!$E$5:$E$2318,"FBU")</f>
        <v>0</v>
      </c>
      <c r="I1075" s="99">
        <f>COUNTIFS(常规版本稳定性测试结果!$X$5:$X$2318,汇总!$B1075,常规版本稳定性测试结果!$X$5:$X$2318,$B1075,常规版本稳定性测试结果!$D$5:$D$2318,汇总!$C1075,常规版本稳定性测试结果!$E$5:$E$2318,"LinuxPC")</f>
        <v>0</v>
      </c>
      <c r="J1075" s="99">
        <f>COUNTIFS(常规版本稳定性测试结果!$X$5:$X$2318,汇总!$B1075,常规版本稳定性测试结果!$X$5:$X$2318,$B1075,常规版本稳定性测试结果!$D$5:$D$2318,汇总!$C1075,常规版本稳定性测试结果!$E$5:$E$2318,"Monkey")</f>
        <v>0</v>
      </c>
    </row>
    <row r="1076" spans="2:10">
      <c r="B1076" s="116">
        <v>44040</v>
      </c>
      <c r="C1076" s="115" t="s">
        <v>101</v>
      </c>
      <c r="D1076" s="97">
        <f>COUNTIFS(常规版本稳定性测试结果!$X$5:$X$2318,汇总!$B1076,常规版本稳定性测试结果!$X$5:$X$2318,$B1076,常规版本稳定性测试结果!$D$5:$D$2318,汇总!$C1076)</f>
        <v>0</v>
      </c>
      <c r="E1076" s="97">
        <f>COUNTIFS(常规版本稳定性测试结果!$X$5:$X$2318,汇总!$B1076,常规版本稳定性测试结果!$X$5:$X$2318,$B1076,常规版本稳定性测试结果!$D$5:$D$2318,汇总!$C1076,常规版本稳定性测试结果!$AH$5:$AH$2318,"OK")</f>
        <v>0</v>
      </c>
      <c r="F1076" s="98">
        <f>COUNTIFS(常规版本稳定性测试结果!$X$5:$X$2318,汇总!$B1076,常规版本稳定性测试结果!$X$5:$X$2318,$B1076,常规版本稳定性测试结果!$D$5:$D$2318,汇总!$C1076,常规版本稳定性测试结果!$AH$5:$AH$2318,"NG")</f>
        <v>0</v>
      </c>
      <c r="G1076" s="99">
        <f>COUNTIFS(常规版本稳定性测试结果!$X$5:$X$2318,汇总!$B1076,常规版本稳定性测试结果!$X$5:$X$2318,$B1076,常规版本稳定性测试结果!$D$5:$D$2318,汇总!$C1076,常规版本稳定性测试结果!$E$5:$E$2318,"JV")</f>
        <v>0</v>
      </c>
      <c r="H1076" s="99">
        <f>COUNTIFS(常规版本稳定性测试结果!$X$5:$X$2318,汇总!$B1076,常规版本稳定性测试结果!$X$5:$X$2318,$B1076,常规版本稳定性测试结果!$D$5:$D$2318,汇总!$C1076,常规版本稳定性测试结果!$E$5:$E$2318,"FBU")</f>
        <v>0</v>
      </c>
      <c r="I1076" s="99">
        <f>COUNTIFS(常规版本稳定性测试结果!$X$5:$X$2318,汇总!$B1076,常规版本稳定性测试结果!$X$5:$X$2318,$B1076,常规版本稳定性测试结果!$D$5:$D$2318,汇总!$C1076,常规版本稳定性测试结果!$E$5:$E$2318,"LinuxPC")</f>
        <v>0</v>
      </c>
      <c r="J1076" s="99">
        <f>COUNTIFS(常规版本稳定性测试结果!$X$5:$X$2318,汇总!$B1076,常规版本稳定性测试结果!$X$5:$X$2318,$B1076,常规版本稳定性测试结果!$D$5:$D$2318,汇总!$C1076,常规版本稳定性测试结果!$E$5:$E$2318,"Monkey")</f>
        <v>0</v>
      </c>
    </row>
    <row r="1077" spans="2:10">
      <c r="B1077" s="116">
        <v>44040</v>
      </c>
      <c r="C1077" s="115" t="s">
        <v>102</v>
      </c>
      <c r="D1077" s="97">
        <f>COUNTIFS(常规版本稳定性测试结果!$X$5:$X$2318,汇总!$B1077,常规版本稳定性测试结果!$X$5:$X$2318,$B1077,常规版本稳定性测试结果!$D$5:$D$2318,汇总!$C1077)</f>
        <v>0</v>
      </c>
      <c r="E1077" s="97">
        <f>COUNTIFS(常规版本稳定性测试结果!$X$5:$X$2318,汇总!$B1077,常规版本稳定性测试结果!$X$5:$X$2318,$B1077,常规版本稳定性测试结果!$D$5:$D$2318,汇总!$C1077,常规版本稳定性测试结果!$AH$5:$AH$2318,"OK")</f>
        <v>0</v>
      </c>
      <c r="F1077" s="98">
        <f>COUNTIFS(常规版本稳定性测试结果!$X$5:$X$2318,汇总!$B1077,常规版本稳定性测试结果!$X$5:$X$2318,$B1077,常规版本稳定性测试结果!$D$5:$D$2318,汇总!$C1077,常规版本稳定性测试结果!$AH$5:$AH$2318,"NG")</f>
        <v>0</v>
      </c>
      <c r="G1077" s="99">
        <f>COUNTIFS(常规版本稳定性测试结果!$X$5:$X$2318,汇总!$B1077,常规版本稳定性测试结果!$X$5:$X$2318,$B1077,常规版本稳定性测试结果!$D$5:$D$2318,汇总!$C1077,常规版本稳定性测试结果!$E$5:$E$2318,"JV")</f>
        <v>0</v>
      </c>
      <c r="H1077" s="99">
        <f>COUNTIFS(常规版本稳定性测试结果!$X$5:$X$2318,汇总!$B1077,常规版本稳定性测试结果!$X$5:$X$2318,$B1077,常规版本稳定性测试结果!$D$5:$D$2318,汇总!$C1077,常规版本稳定性测试结果!$E$5:$E$2318,"FBU")</f>
        <v>0</v>
      </c>
      <c r="I1077" s="99">
        <f>COUNTIFS(常规版本稳定性测试结果!$X$5:$X$2318,汇总!$B1077,常规版本稳定性测试结果!$X$5:$X$2318,$B1077,常规版本稳定性测试结果!$D$5:$D$2318,汇总!$C1077,常规版本稳定性测试结果!$E$5:$E$2318,"LinuxPC")</f>
        <v>0</v>
      </c>
      <c r="J1077" s="99">
        <f>COUNTIFS(常规版本稳定性测试结果!$X$5:$X$2318,汇总!$B1077,常规版本稳定性测试结果!$X$5:$X$2318,$B1077,常规版本稳定性测试结果!$D$5:$D$2318,汇总!$C1077,常规版本稳定性测试结果!$E$5:$E$2318,"Monkey")</f>
        <v>0</v>
      </c>
    </row>
    <row r="1078" spans="2:10">
      <c r="B1078" s="116">
        <v>44041</v>
      </c>
      <c r="C1078" s="115" t="s">
        <v>101</v>
      </c>
      <c r="D1078" s="97">
        <f>COUNTIFS(常规版本稳定性测试结果!$X$5:$X$2318,汇总!$B1078,常规版本稳定性测试结果!$X$5:$X$2318,$B1078,常规版本稳定性测试结果!$D$5:$D$2318,汇总!$C1078)</f>
        <v>0</v>
      </c>
      <c r="E1078" s="97">
        <f>COUNTIFS(常规版本稳定性测试结果!$X$5:$X$2318,汇总!$B1078,常规版本稳定性测试结果!$X$5:$X$2318,$B1078,常规版本稳定性测试结果!$D$5:$D$2318,汇总!$C1078,常规版本稳定性测试结果!$AH$5:$AH$2318,"OK")</f>
        <v>0</v>
      </c>
      <c r="F1078" s="98">
        <f>COUNTIFS(常规版本稳定性测试结果!$X$5:$X$2318,汇总!$B1078,常规版本稳定性测试结果!$X$5:$X$2318,$B1078,常规版本稳定性测试结果!$D$5:$D$2318,汇总!$C1078,常规版本稳定性测试结果!$AH$5:$AH$2318,"NG")</f>
        <v>0</v>
      </c>
      <c r="G1078" s="99">
        <f>COUNTIFS(常规版本稳定性测试结果!$X$5:$X$2318,汇总!$B1078,常规版本稳定性测试结果!$X$5:$X$2318,$B1078,常规版本稳定性测试结果!$D$5:$D$2318,汇总!$C1078,常规版本稳定性测试结果!$E$5:$E$2318,"JV")</f>
        <v>0</v>
      </c>
      <c r="H1078" s="99">
        <f>COUNTIFS(常规版本稳定性测试结果!$X$5:$X$2318,汇总!$B1078,常规版本稳定性测试结果!$X$5:$X$2318,$B1078,常规版本稳定性测试结果!$D$5:$D$2318,汇总!$C1078,常规版本稳定性测试结果!$E$5:$E$2318,"FBU")</f>
        <v>0</v>
      </c>
      <c r="I1078" s="99">
        <f>COUNTIFS(常规版本稳定性测试结果!$X$5:$X$2318,汇总!$B1078,常规版本稳定性测试结果!$X$5:$X$2318,$B1078,常规版本稳定性测试结果!$D$5:$D$2318,汇总!$C1078,常规版本稳定性测试结果!$E$5:$E$2318,"LinuxPC")</f>
        <v>0</v>
      </c>
      <c r="J1078" s="99">
        <f>COUNTIFS(常规版本稳定性测试结果!$X$5:$X$2318,汇总!$B1078,常规版本稳定性测试结果!$X$5:$X$2318,$B1078,常规版本稳定性测试结果!$D$5:$D$2318,汇总!$C1078,常规版本稳定性测试结果!$E$5:$E$2318,"Monkey")</f>
        <v>0</v>
      </c>
    </row>
    <row r="1079" spans="2:10">
      <c r="B1079" s="116">
        <v>44041</v>
      </c>
      <c r="C1079" s="115" t="s">
        <v>102</v>
      </c>
      <c r="D1079" s="97">
        <f>COUNTIFS(常规版本稳定性测试结果!$X$5:$X$2318,汇总!$B1079,常规版本稳定性测试结果!$X$5:$X$2318,$B1079,常规版本稳定性测试结果!$D$5:$D$2318,汇总!$C1079)</f>
        <v>0</v>
      </c>
      <c r="E1079" s="97">
        <f>COUNTIFS(常规版本稳定性测试结果!$X$5:$X$2318,汇总!$B1079,常规版本稳定性测试结果!$X$5:$X$2318,$B1079,常规版本稳定性测试结果!$D$5:$D$2318,汇总!$C1079,常规版本稳定性测试结果!$AH$5:$AH$2318,"OK")</f>
        <v>0</v>
      </c>
      <c r="F1079" s="98">
        <f>COUNTIFS(常规版本稳定性测试结果!$X$5:$X$2318,汇总!$B1079,常规版本稳定性测试结果!$X$5:$X$2318,$B1079,常规版本稳定性测试结果!$D$5:$D$2318,汇总!$C1079,常规版本稳定性测试结果!$AH$5:$AH$2318,"NG")</f>
        <v>0</v>
      </c>
      <c r="G1079" s="99">
        <f>COUNTIFS(常规版本稳定性测试结果!$X$5:$X$2318,汇总!$B1079,常规版本稳定性测试结果!$X$5:$X$2318,$B1079,常规版本稳定性测试结果!$D$5:$D$2318,汇总!$C1079,常规版本稳定性测试结果!$E$5:$E$2318,"JV")</f>
        <v>0</v>
      </c>
      <c r="H1079" s="99">
        <f>COUNTIFS(常规版本稳定性测试结果!$X$5:$X$2318,汇总!$B1079,常规版本稳定性测试结果!$X$5:$X$2318,$B1079,常规版本稳定性测试结果!$D$5:$D$2318,汇总!$C1079,常规版本稳定性测试结果!$E$5:$E$2318,"FBU")</f>
        <v>0</v>
      </c>
      <c r="I1079" s="99">
        <f>COUNTIFS(常规版本稳定性测试结果!$X$5:$X$2318,汇总!$B1079,常规版本稳定性测试结果!$X$5:$X$2318,$B1079,常规版本稳定性测试结果!$D$5:$D$2318,汇总!$C1079,常规版本稳定性测试结果!$E$5:$E$2318,"LinuxPC")</f>
        <v>0</v>
      </c>
      <c r="J1079" s="99">
        <f>COUNTIFS(常规版本稳定性测试结果!$X$5:$X$2318,汇总!$B1079,常规版本稳定性测试结果!$X$5:$X$2318,$B1079,常规版本稳定性测试结果!$D$5:$D$2318,汇总!$C1079,常规版本稳定性测试结果!$E$5:$E$2318,"Monkey")</f>
        <v>0</v>
      </c>
    </row>
    <row r="1080" spans="2:10">
      <c r="B1080" s="116">
        <v>44042</v>
      </c>
      <c r="C1080" s="115" t="s">
        <v>101</v>
      </c>
      <c r="D1080" s="97">
        <f>COUNTIFS(常规版本稳定性测试结果!$X$5:$X$2318,汇总!$B1080,常规版本稳定性测试结果!$X$5:$X$2318,$B1080,常规版本稳定性测试结果!$D$5:$D$2318,汇总!$C1080)</f>
        <v>0</v>
      </c>
      <c r="E1080" s="97">
        <f>COUNTIFS(常规版本稳定性测试结果!$X$5:$X$2318,汇总!$B1080,常规版本稳定性测试结果!$X$5:$X$2318,$B1080,常规版本稳定性测试结果!$D$5:$D$2318,汇总!$C1080,常规版本稳定性测试结果!$AH$5:$AH$2318,"OK")</f>
        <v>0</v>
      </c>
      <c r="F1080" s="98">
        <f>COUNTIFS(常规版本稳定性测试结果!$X$5:$X$2318,汇总!$B1080,常规版本稳定性测试结果!$X$5:$X$2318,$B1080,常规版本稳定性测试结果!$D$5:$D$2318,汇总!$C1080,常规版本稳定性测试结果!$AH$5:$AH$2318,"NG")</f>
        <v>0</v>
      </c>
      <c r="G1080" s="99">
        <f>COUNTIFS(常规版本稳定性测试结果!$X$5:$X$2318,汇总!$B1080,常规版本稳定性测试结果!$X$5:$X$2318,$B1080,常规版本稳定性测试结果!$D$5:$D$2318,汇总!$C1080,常规版本稳定性测试结果!$E$5:$E$2318,"JV")</f>
        <v>0</v>
      </c>
      <c r="H1080" s="99">
        <f>COUNTIFS(常规版本稳定性测试结果!$X$5:$X$2318,汇总!$B1080,常规版本稳定性测试结果!$X$5:$X$2318,$B1080,常规版本稳定性测试结果!$D$5:$D$2318,汇总!$C1080,常规版本稳定性测试结果!$E$5:$E$2318,"FBU")</f>
        <v>0</v>
      </c>
      <c r="I1080" s="99">
        <f>COUNTIFS(常规版本稳定性测试结果!$X$5:$X$2318,汇总!$B1080,常规版本稳定性测试结果!$X$5:$X$2318,$B1080,常规版本稳定性测试结果!$D$5:$D$2318,汇总!$C1080,常规版本稳定性测试结果!$E$5:$E$2318,"LinuxPC")</f>
        <v>0</v>
      </c>
      <c r="J1080" s="99">
        <f>COUNTIFS(常规版本稳定性测试结果!$X$5:$X$2318,汇总!$B1080,常规版本稳定性测试结果!$X$5:$X$2318,$B1080,常规版本稳定性测试结果!$D$5:$D$2318,汇总!$C1080,常规版本稳定性测试结果!$E$5:$E$2318,"Monkey")</f>
        <v>0</v>
      </c>
    </row>
    <row r="1081" spans="2:10">
      <c r="B1081" s="116">
        <v>44042</v>
      </c>
      <c r="C1081" s="115" t="s">
        <v>102</v>
      </c>
      <c r="D1081" s="97">
        <f>COUNTIFS(常规版本稳定性测试结果!$X$5:$X$2318,汇总!$B1081,常规版本稳定性测试结果!$X$5:$X$2318,$B1081,常规版本稳定性测试结果!$D$5:$D$2318,汇总!$C1081)</f>
        <v>0</v>
      </c>
      <c r="E1081" s="97">
        <f>COUNTIFS(常规版本稳定性测试结果!$X$5:$X$2318,汇总!$B1081,常规版本稳定性测试结果!$X$5:$X$2318,$B1081,常规版本稳定性测试结果!$D$5:$D$2318,汇总!$C1081,常规版本稳定性测试结果!$AH$5:$AH$2318,"OK")</f>
        <v>0</v>
      </c>
      <c r="F1081" s="98">
        <f>COUNTIFS(常规版本稳定性测试结果!$X$5:$X$2318,汇总!$B1081,常规版本稳定性测试结果!$X$5:$X$2318,$B1081,常规版本稳定性测试结果!$D$5:$D$2318,汇总!$C1081,常规版本稳定性测试结果!$AH$5:$AH$2318,"NG")</f>
        <v>0</v>
      </c>
      <c r="G1081" s="99">
        <f>COUNTIFS(常规版本稳定性测试结果!$X$5:$X$2318,汇总!$B1081,常规版本稳定性测试结果!$X$5:$X$2318,$B1081,常规版本稳定性测试结果!$D$5:$D$2318,汇总!$C1081,常规版本稳定性测试结果!$E$5:$E$2318,"JV")</f>
        <v>0</v>
      </c>
      <c r="H1081" s="99">
        <f>COUNTIFS(常规版本稳定性测试结果!$X$5:$X$2318,汇总!$B1081,常规版本稳定性测试结果!$X$5:$X$2318,$B1081,常规版本稳定性测试结果!$D$5:$D$2318,汇总!$C1081,常规版本稳定性测试结果!$E$5:$E$2318,"FBU")</f>
        <v>0</v>
      </c>
      <c r="I1081" s="99">
        <f>COUNTIFS(常规版本稳定性测试结果!$X$5:$X$2318,汇总!$B1081,常规版本稳定性测试结果!$X$5:$X$2318,$B1081,常规版本稳定性测试结果!$D$5:$D$2318,汇总!$C1081,常规版本稳定性测试结果!$E$5:$E$2318,"LinuxPC")</f>
        <v>0</v>
      </c>
      <c r="J1081" s="99">
        <f>COUNTIFS(常规版本稳定性测试结果!$X$5:$X$2318,汇总!$B1081,常规版本稳定性测试结果!$X$5:$X$2318,$B1081,常规版本稳定性测试结果!$D$5:$D$2318,汇总!$C1081,常规版本稳定性测试结果!$E$5:$E$2318,"Monkey")</f>
        <v>0</v>
      </c>
    </row>
    <row r="1082" spans="2:10">
      <c r="B1082" s="117">
        <v>44043</v>
      </c>
      <c r="C1082" s="115" t="s">
        <v>101</v>
      </c>
      <c r="D1082" s="97">
        <f>COUNTIFS(常规版本稳定性测试结果!$X$5:$X$2318,汇总!$B1082,常规版本稳定性测试结果!$X$5:$X$2318,$B1082,常规版本稳定性测试结果!$D$5:$D$2318,汇总!$C1082)</f>
        <v>0</v>
      </c>
      <c r="E1082" s="97">
        <f>COUNTIFS(常规版本稳定性测试结果!$X$5:$X$2318,汇总!$B1082,常规版本稳定性测试结果!$X$5:$X$2318,$B1082,常规版本稳定性测试结果!$D$5:$D$2318,汇总!$C1082,常规版本稳定性测试结果!$AH$5:$AH$2318,"OK")</f>
        <v>0</v>
      </c>
      <c r="F1082" s="98">
        <f>COUNTIFS(常规版本稳定性测试结果!$X$5:$X$2318,汇总!$B1082,常规版本稳定性测试结果!$X$5:$X$2318,$B1082,常规版本稳定性测试结果!$D$5:$D$2318,汇总!$C1082,常规版本稳定性测试结果!$AH$5:$AH$2318,"NG")</f>
        <v>0</v>
      </c>
      <c r="G1082" s="99">
        <f>COUNTIFS(常规版本稳定性测试结果!$X$5:$X$2318,汇总!$B1082,常规版本稳定性测试结果!$X$5:$X$2318,$B1082,常规版本稳定性测试结果!$D$5:$D$2318,汇总!$C1082,常规版本稳定性测试结果!$E$5:$E$2318,"JV")</f>
        <v>0</v>
      </c>
      <c r="H1082" s="99">
        <f>COUNTIFS(常规版本稳定性测试结果!$X$5:$X$2318,汇总!$B1082,常规版本稳定性测试结果!$X$5:$X$2318,$B1082,常规版本稳定性测试结果!$D$5:$D$2318,汇总!$C1082,常规版本稳定性测试结果!$E$5:$E$2318,"FBU")</f>
        <v>0</v>
      </c>
      <c r="I1082" s="99">
        <f>COUNTIFS(常规版本稳定性测试结果!$X$5:$X$2318,汇总!$B1082,常规版本稳定性测试结果!$X$5:$X$2318,$B1082,常规版本稳定性测试结果!$D$5:$D$2318,汇总!$C1082,常规版本稳定性测试结果!$E$5:$E$2318,"LinuxPC")</f>
        <v>0</v>
      </c>
      <c r="J1082" s="99">
        <f>COUNTIFS(常规版本稳定性测试结果!$X$5:$X$2318,汇总!$B1082,常规版本稳定性测试结果!$X$5:$X$2318,$B1082,常规版本稳定性测试结果!$D$5:$D$2318,汇总!$C1082,常规版本稳定性测试结果!$E$5:$E$2318,"Monkey")</f>
        <v>0</v>
      </c>
    </row>
    <row r="1083" spans="2:10">
      <c r="B1083" s="117">
        <v>44043</v>
      </c>
      <c r="C1083" s="115" t="s">
        <v>102</v>
      </c>
      <c r="D1083" s="97">
        <f>COUNTIFS(常规版本稳定性测试结果!$X$5:$X$2318,汇总!$B1083,常规版本稳定性测试结果!$X$5:$X$2318,$B1083,常规版本稳定性测试结果!$D$5:$D$2318,汇总!$C1083)</f>
        <v>0</v>
      </c>
      <c r="E1083" s="97">
        <f>COUNTIFS(常规版本稳定性测试结果!$X$5:$X$2318,汇总!$B1083,常规版本稳定性测试结果!$X$5:$X$2318,$B1083,常规版本稳定性测试结果!$D$5:$D$2318,汇总!$C1083,常规版本稳定性测试结果!$AH$5:$AH$2318,"OK")</f>
        <v>0</v>
      </c>
      <c r="F1083" s="98">
        <f>COUNTIFS(常规版本稳定性测试结果!$X$5:$X$2318,汇总!$B1083,常规版本稳定性测试结果!$X$5:$X$2318,$B1083,常规版本稳定性测试结果!$D$5:$D$2318,汇总!$C1083,常规版本稳定性测试结果!$AH$5:$AH$2318,"NG")</f>
        <v>0</v>
      </c>
      <c r="G1083" s="99">
        <f>COUNTIFS(常规版本稳定性测试结果!$X$5:$X$2318,汇总!$B1083,常规版本稳定性测试结果!$X$5:$X$2318,$B1083,常规版本稳定性测试结果!$D$5:$D$2318,汇总!$C1083,常规版本稳定性测试结果!$E$5:$E$2318,"JV")</f>
        <v>0</v>
      </c>
      <c r="H1083" s="99">
        <f>COUNTIFS(常规版本稳定性测试结果!$X$5:$X$2318,汇总!$B1083,常规版本稳定性测试结果!$X$5:$X$2318,$B1083,常规版本稳定性测试结果!$D$5:$D$2318,汇总!$C1083,常规版本稳定性测试结果!$E$5:$E$2318,"FBU")</f>
        <v>0</v>
      </c>
      <c r="I1083" s="99">
        <f>COUNTIFS(常规版本稳定性测试结果!$X$5:$X$2318,汇总!$B1083,常规版本稳定性测试结果!$X$5:$X$2318,$B1083,常规版本稳定性测试结果!$D$5:$D$2318,汇总!$C1083,常规版本稳定性测试结果!$E$5:$E$2318,"LinuxPC")</f>
        <v>0</v>
      </c>
      <c r="J1083" s="99">
        <f>COUNTIFS(常规版本稳定性测试结果!$X$5:$X$2318,汇总!$B1083,常规版本稳定性测试结果!$X$5:$X$2318,$B1083,常规版本稳定性测试结果!$D$5:$D$2318,汇总!$C1083,常规版本稳定性测试结果!$E$5:$E$2318,"Monkey")</f>
        <v>0</v>
      </c>
    </row>
    <row r="1084" spans="2:10">
      <c r="B1084" s="117">
        <v>44044</v>
      </c>
      <c r="C1084" s="115" t="s">
        <v>102</v>
      </c>
      <c r="D1084" s="97">
        <f>COUNTIFS(常规版本稳定性测试结果!$X$5:$X$2318,汇总!$B1084,常规版本稳定性测试结果!$X$5:$X$2318,$B1084,常规版本稳定性测试结果!$D$5:$D$2318,汇总!$C1084)</f>
        <v>0</v>
      </c>
      <c r="E1084" s="97">
        <f>COUNTIFS(常规版本稳定性测试结果!$X$5:$X$2318,汇总!$B1084,常规版本稳定性测试结果!$X$5:$X$2318,$B1084,常规版本稳定性测试结果!$D$5:$D$2318,汇总!$C1084,常规版本稳定性测试结果!$AH$5:$AH$2318,"OK")</f>
        <v>0</v>
      </c>
      <c r="F1084" s="98">
        <f>COUNTIFS(常规版本稳定性测试结果!$X$5:$X$2318,汇总!$B1084,常规版本稳定性测试结果!$X$5:$X$2318,$B1084,常规版本稳定性测试结果!$D$5:$D$2318,汇总!$C1084,常规版本稳定性测试结果!$AH$5:$AH$2318,"NG")</f>
        <v>0</v>
      </c>
      <c r="G1084" s="99">
        <f>COUNTIFS(常规版本稳定性测试结果!$X$5:$X$2318,汇总!$B1084,常规版本稳定性测试结果!$X$5:$X$2318,$B1084,常规版本稳定性测试结果!$D$5:$D$2318,汇总!$C1084,常规版本稳定性测试结果!$E$5:$E$2318,"JV")</f>
        <v>0</v>
      </c>
      <c r="H1084" s="99">
        <f>COUNTIFS(常规版本稳定性测试结果!$X$5:$X$2318,汇总!$B1084,常规版本稳定性测试结果!$X$5:$X$2318,$B1084,常规版本稳定性测试结果!$D$5:$D$2318,汇总!$C1084,常规版本稳定性测试结果!$E$5:$E$2318,"FBU")</f>
        <v>0</v>
      </c>
      <c r="I1084" s="99">
        <f>COUNTIFS(常规版本稳定性测试结果!$X$5:$X$2318,汇总!$B1084,常规版本稳定性测试结果!$X$5:$X$2318,$B1084,常规版本稳定性测试结果!$D$5:$D$2318,汇总!$C1084,常规版本稳定性测试结果!$E$5:$E$2318,"LinuxPC")</f>
        <v>0</v>
      </c>
      <c r="J1084" s="99">
        <f>COUNTIFS(常规版本稳定性测试结果!$X$5:$X$2318,汇总!$B1084,常规版本稳定性测试结果!$X$5:$X$2318,$B1084,常规版本稳定性测试结果!$D$5:$D$2318,汇总!$C1084,常规版本稳定性测试结果!$E$5:$E$2318,"Monkey")</f>
        <v>0</v>
      </c>
    </row>
    <row r="1085" spans="2:10">
      <c r="B1085" s="116">
        <v>44044</v>
      </c>
      <c r="C1085" s="115" t="s">
        <v>101</v>
      </c>
      <c r="D1085" s="97">
        <f>COUNTIFS(常规版本稳定性测试结果!$X$5:$X$2318,汇总!$B1085,常规版本稳定性测试结果!$X$5:$X$2318,$B1085,常规版本稳定性测试结果!$D$5:$D$2318,汇总!$C1085)</f>
        <v>0</v>
      </c>
      <c r="E1085" s="97">
        <f>COUNTIFS(常规版本稳定性测试结果!$X$5:$X$2318,汇总!$B1085,常规版本稳定性测试结果!$X$5:$X$2318,$B1085,常规版本稳定性测试结果!$D$5:$D$2318,汇总!$C1085,常规版本稳定性测试结果!$AH$5:$AH$2318,"OK")</f>
        <v>0</v>
      </c>
      <c r="F1085" s="98">
        <f>COUNTIFS(常规版本稳定性测试结果!$X$5:$X$2318,汇总!$B1085,常规版本稳定性测试结果!$X$5:$X$2318,$B1085,常规版本稳定性测试结果!$D$5:$D$2318,汇总!$C1085,常规版本稳定性测试结果!$AH$5:$AH$2318,"NG")</f>
        <v>0</v>
      </c>
      <c r="G1085" s="99">
        <f>COUNTIFS(常规版本稳定性测试结果!$X$5:$X$2318,汇总!$B1085,常规版本稳定性测试结果!$X$5:$X$2318,$B1085,常规版本稳定性测试结果!$D$5:$D$2318,汇总!$C1085,常规版本稳定性测试结果!$E$5:$E$2318,"JV")</f>
        <v>0</v>
      </c>
      <c r="H1085" s="99">
        <f>COUNTIFS(常规版本稳定性测试结果!$X$5:$X$2318,汇总!$B1085,常规版本稳定性测试结果!$X$5:$X$2318,$B1085,常规版本稳定性测试结果!$D$5:$D$2318,汇总!$C1085,常规版本稳定性测试结果!$E$5:$E$2318,"FBU")</f>
        <v>0</v>
      </c>
      <c r="I1085" s="99">
        <f>COUNTIFS(常规版本稳定性测试结果!$X$5:$X$2318,汇总!$B1085,常规版本稳定性测试结果!$X$5:$X$2318,$B1085,常规版本稳定性测试结果!$D$5:$D$2318,汇总!$C1085,常规版本稳定性测试结果!$E$5:$E$2318,"LinuxPC")</f>
        <v>0</v>
      </c>
      <c r="J1085" s="99">
        <f>COUNTIFS(常规版本稳定性测试结果!$X$5:$X$2318,汇总!$B1085,常规版本稳定性测试结果!$X$5:$X$2318,$B1085,常规版本稳定性测试结果!$D$5:$D$2318,汇总!$C1085,常规版本稳定性测试结果!$E$5:$E$2318,"Monkey")</f>
        <v>0</v>
      </c>
    </row>
    <row r="1086" spans="2:10">
      <c r="B1086" s="116">
        <v>44045</v>
      </c>
      <c r="C1086" s="115" t="s">
        <v>102</v>
      </c>
      <c r="D1086" s="97">
        <f>COUNTIFS(常规版本稳定性测试结果!$X$5:$X$2318,汇总!$B1086,常规版本稳定性测试结果!$X$5:$X$2318,$B1086,常规版本稳定性测试结果!$D$5:$D$2318,汇总!$C1086)</f>
        <v>0</v>
      </c>
      <c r="E1086" s="97">
        <f>COUNTIFS(常规版本稳定性测试结果!$X$5:$X$2318,汇总!$B1086,常规版本稳定性测试结果!$X$5:$X$2318,$B1086,常规版本稳定性测试结果!$D$5:$D$2318,汇总!$C1086,常规版本稳定性测试结果!$AH$5:$AH$2318,"OK")</f>
        <v>0</v>
      </c>
      <c r="F1086" s="98">
        <f>COUNTIFS(常规版本稳定性测试结果!$X$5:$X$2318,汇总!$B1086,常规版本稳定性测试结果!$X$5:$X$2318,$B1086,常规版本稳定性测试结果!$D$5:$D$2318,汇总!$C1086,常规版本稳定性测试结果!$AH$5:$AH$2318,"NG")</f>
        <v>0</v>
      </c>
      <c r="G1086" s="99">
        <f>COUNTIFS(常规版本稳定性测试结果!$X$5:$X$2318,汇总!$B1086,常规版本稳定性测试结果!$X$5:$X$2318,$B1086,常规版本稳定性测试结果!$D$5:$D$2318,汇总!$C1086,常规版本稳定性测试结果!$E$5:$E$2318,"JV")</f>
        <v>0</v>
      </c>
      <c r="H1086" s="99">
        <f>COUNTIFS(常规版本稳定性测试结果!$X$5:$X$2318,汇总!$B1086,常规版本稳定性测试结果!$X$5:$X$2318,$B1086,常规版本稳定性测试结果!$D$5:$D$2318,汇总!$C1086,常规版本稳定性测试结果!$E$5:$E$2318,"FBU")</f>
        <v>0</v>
      </c>
      <c r="I1086" s="99">
        <f>COUNTIFS(常规版本稳定性测试结果!$X$5:$X$2318,汇总!$B1086,常规版本稳定性测试结果!$X$5:$X$2318,$B1086,常规版本稳定性测试结果!$D$5:$D$2318,汇总!$C1086,常规版本稳定性测试结果!$E$5:$E$2318,"LinuxPC")</f>
        <v>0</v>
      </c>
      <c r="J1086" s="99">
        <f>COUNTIFS(常规版本稳定性测试结果!$X$5:$X$2318,汇总!$B1086,常规版本稳定性测试结果!$X$5:$X$2318,$B1086,常规版本稳定性测试结果!$D$5:$D$2318,汇总!$C1086,常规版本稳定性测试结果!$E$5:$E$2318,"Monkey")</f>
        <v>0</v>
      </c>
    </row>
    <row r="1087" spans="2:10">
      <c r="B1087" s="116">
        <v>44045</v>
      </c>
      <c r="C1087" s="115" t="s">
        <v>101</v>
      </c>
      <c r="D1087" s="97">
        <f>COUNTIFS(常规版本稳定性测试结果!$X$5:$X$2318,汇总!$B1087,常规版本稳定性测试结果!$X$5:$X$2318,$B1087,常规版本稳定性测试结果!$D$5:$D$2318,汇总!$C1087)</f>
        <v>0</v>
      </c>
      <c r="E1087" s="97">
        <f>COUNTIFS(常规版本稳定性测试结果!$X$5:$X$2318,汇总!$B1087,常规版本稳定性测试结果!$X$5:$X$2318,$B1087,常规版本稳定性测试结果!$D$5:$D$2318,汇总!$C1087,常规版本稳定性测试结果!$AH$5:$AH$2318,"OK")</f>
        <v>0</v>
      </c>
      <c r="F1087" s="98">
        <f>COUNTIFS(常规版本稳定性测试结果!$X$5:$X$2318,汇总!$B1087,常规版本稳定性测试结果!$X$5:$X$2318,$B1087,常规版本稳定性测试结果!$D$5:$D$2318,汇总!$C1087,常规版本稳定性测试结果!$AH$5:$AH$2318,"NG")</f>
        <v>0</v>
      </c>
      <c r="G1087" s="99">
        <f>COUNTIFS(常规版本稳定性测试结果!$X$5:$X$2318,汇总!$B1087,常规版本稳定性测试结果!$X$5:$X$2318,$B1087,常规版本稳定性测试结果!$D$5:$D$2318,汇总!$C1087,常规版本稳定性测试结果!$E$5:$E$2318,"JV")</f>
        <v>0</v>
      </c>
      <c r="H1087" s="99">
        <f>COUNTIFS(常规版本稳定性测试结果!$X$5:$X$2318,汇总!$B1087,常规版本稳定性测试结果!$X$5:$X$2318,$B1087,常规版本稳定性测试结果!$D$5:$D$2318,汇总!$C1087,常规版本稳定性测试结果!$E$5:$E$2318,"FBU")</f>
        <v>0</v>
      </c>
      <c r="I1087" s="99">
        <f>COUNTIFS(常规版本稳定性测试结果!$X$5:$X$2318,汇总!$B1087,常规版本稳定性测试结果!$X$5:$X$2318,$B1087,常规版本稳定性测试结果!$D$5:$D$2318,汇总!$C1087,常规版本稳定性测试结果!$E$5:$E$2318,"LinuxPC")</f>
        <v>0</v>
      </c>
      <c r="J1087" s="99">
        <f>COUNTIFS(常规版本稳定性测试结果!$X$5:$X$2318,汇总!$B1087,常规版本稳定性测试结果!$X$5:$X$2318,$B1087,常规版本稳定性测试结果!$D$5:$D$2318,汇总!$C1087,常规版本稳定性测试结果!$E$5:$E$2318,"Monkey")</f>
        <v>0</v>
      </c>
    </row>
    <row r="1088" spans="2:10">
      <c r="B1088" s="116">
        <v>44045</v>
      </c>
      <c r="C1088" s="115" t="s">
        <v>102</v>
      </c>
      <c r="D1088" s="97">
        <f>COUNTIFS(常规版本稳定性测试结果!$X$5:$X$2318,汇总!$B1088,常规版本稳定性测试结果!$X$5:$X$2318,$B1088,常规版本稳定性测试结果!$D$5:$D$2318,汇总!$C1088)</f>
        <v>0</v>
      </c>
      <c r="E1088" s="97">
        <f>COUNTIFS(常规版本稳定性测试结果!$X$5:$X$2318,汇总!$B1088,常规版本稳定性测试结果!$X$5:$X$2318,$B1088,常规版本稳定性测试结果!$D$5:$D$2318,汇总!$C1088,常规版本稳定性测试结果!$AH$5:$AH$2318,"OK")</f>
        <v>0</v>
      </c>
      <c r="F1088" s="98">
        <f>COUNTIFS(常规版本稳定性测试结果!$X$5:$X$2318,汇总!$B1088,常规版本稳定性测试结果!$X$5:$X$2318,$B1088,常规版本稳定性测试结果!$D$5:$D$2318,汇总!$C1088,常规版本稳定性测试结果!$AH$5:$AH$2318,"NG")</f>
        <v>0</v>
      </c>
      <c r="G1088" s="99">
        <f>COUNTIFS(常规版本稳定性测试结果!$X$5:$X$2318,汇总!$B1088,常规版本稳定性测试结果!$X$5:$X$2318,$B1088,常规版本稳定性测试结果!$D$5:$D$2318,汇总!$C1088,常规版本稳定性测试结果!$E$5:$E$2318,"JV")</f>
        <v>0</v>
      </c>
      <c r="H1088" s="99">
        <f>COUNTIFS(常规版本稳定性测试结果!$X$5:$X$2318,汇总!$B1088,常规版本稳定性测试结果!$X$5:$X$2318,$B1088,常规版本稳定性测试结果!$D$5:$D$2318,汇总!$C1088,常规版本稳定性测试结果!$E$5:$E$2318,"FBU")</f>
        <v>0</v>
      </c>
      <c r="I1088" s="99">
        <f>COUNTIFS(常规版本稳定性测试结果!$X$5:$X$2318,汇总!$B1088,常规版本稳定性测试结果!$X$5:$X$2318,$B1088,常规版本稳定性测试结果!$D$5:$D$2318,汇总!$C1088,常规版本稳定性测试结果!$E$5:$E$2318,"LinuxPC")</f>
        <v>0</v>
      </c>
      <c r="J1088" s="99">
        <f>COUNTIFS(常规版本稳定性测试结果!$X$5:$X$2318,汇总!$B1088,常规版本稳定性测试结果!$X$5:$X$2318,$B1088,常规版本稳定性测试结果!$D$5:$D$2318,汇总!$C1088,常规版本稳定性测试结果!$E$5:$E$2318,"Monkey")</f>
        <v>0</v>
      </c>
    </row>
    <row r="1089" spans="2:10">
      <c r="B1089" s="116">
        <v>44046</v>
      </c>
      <c r="C1089" s="115" t="s">
        <v>101</v>
      </c>
      <c r="D1089" s="97">
        <f>COUNTIFS(常规版本稳定性测试结果!$X$5:$X$2318,汇总!$B1089,常规版本稳定性测试结果!$X$5:$X$2318,$B1089,常规版本稳定性测试结果!$D$5:$D$2318,汇总!$C1089)</f>
        <v>0</v>
      </c>
      <c r="E1089" s="97">
        <f>COUNTIFS(常规版本稳定性测试结果!$X$5:$X$2318,汇总!$B1089,常规版本稳定性测试结果!$X$5:$X$2318,$B1089,常规版本稳定性测试结果!$D$5:$D$2318,汇总!$C1089,常规版本稳定性测试结果!$AH$5:$AH$2318,"OK")</f>
        <v>0</v>
      </c>
      <c r="F1089" s="98">
        <f>COUNTIFS(常规版本稳定性测试结果!$X$5:$X$2318,汇总!$B1089,常规版本稳定性测试结果!$X$5:$X$2318,$B1089,常规版本稳定性测试结果!$D$5:$D$2318,汇总!$C1089,常规版本稳定性测试结果!$AH$5:$AH$2318,"NG")</f>
        <v>0</v>
      </c>
      <c r="G1089" s="99">
        <f>COUNTIFS(常规版本稳定性测试结果!$X$5:$X$2318,汇总!$B1089,常规版本稳定性测试结果!$X$5:$X$2318,$B1089,常规版本稳定性测试结果!$D$5:$D$2318,汇总!$C1089,常规版本稳定性测试结果!$E$5:$E$2318,"JV")</f>
        <v>0</v>
      </c>
      <c r="H1089" s="99">
        <f>COUNTIFS(常规版本稳定性测试结果!$X$5:$X$2318,汇总!$B1089,常规版本稳定性测试结果!$X$5:$X$2318,$B1089,常规版本稳定性测试结果!$D$5:$D$2318,汇总!$C1089,常规版本稳定性测试结果!$E$5:$E$2318,"FBU")</f>
        <v>0</v>
      </c>
      <c r="I1089" s="99">
        <f>COUNTIFS(常规版本稳定性测试结果!$X$5:$X$2318,汇总!$B1089,常规版本稳定性测试结果!$X$5:$X$2318,$B1089,常规版本稳定性测试结果!$D$5:$D$2318,汇总!$C1089,常规版本稳定性测试结果!$E$5:$E$2318,"LinuxPC")</f>
        <v>0</v>
      </c>
      <c r="J1089" s="99">
        <f>COUNTIFS(常规版本稳定性测试结果!$X$5:$X$2318,汇总!$B1089,常规版本稳定性测试结果!$X$5:$X$2318,$B1089,常规版本稳定性测试结果!$D$5:$D$2318,汇总!$C1089,常规版本稳定性测试结果!$E$5:$E$2318,"Monkey")</f>
        <v>0</v>
      </c>
    </row>
    <row r="1090" spans="2:10">
      <c r="B1090" s="116">
        <v>44046</v>
      </c>
      <c r="C1090" s="115" t="s">
        <v>102</v>
      </c>
      <c r="D1090" s="97">
        <f>COUNTIFS(常规版本稳定性测试结果!$X$5:$X$2318,汇总!$B1090,常规版本稳定性测试结果!$X$5:$X$2318,$B1090,常规版本稳定性测试结果!$D$5:$D$2318,汇总!$C1090)</f>
        <v>0</v>
      </c>
      <c r="E1090" s="97">
        <f>COUNTIFS(常规版本稳定性测试结果!$X$5:$X$2318,汇总!$B1090,常规版本稳定性测试结果!$X$5:$X$2318,$B1090,常规版本稳定性测试结果!$D$5:$D$2318,汇总!$C1090,常规版本稳定性测试结果!$AH$5:$AH$2318,"OK")</f>
        <v>0</v>
      </c>
      <c r="F1090" s="98">
        <f>COUNTIFS(常规版本稳定性测试结果!$X$5:$X$2318,汇总!$B1090,常规版本稳定性测试结果!$X$5:$X$2318,$B1090,常规版本稳定性测试结果!$D$5:$D$2318,汇总!$C1090,常规版本稳定性测试结果!$AH$5:$AH$2318,"NG")</f>
        <v>0</v>
      </c>
      <c r="G1090" s="99">
        <f>COUNTIFS(常规版本稳定性测试结果!$X$5:$X$2318,汇总!$B1090,常规版本稳定性测试结果!$X$5:$X$2318,$B1090,常规版本稳定性测试结果!$D$5:$D$2318,汇总!$C1090,常规版本稳定性测试结果!$E$5:$E$2318,"JV")</f>
        <v>0</v>
      </c>
      <c r="H1090" s="99">
        <f>COUNTIFS(常规版本稳定性测试结果!$X$5:$X$2318,汇总!$B1090,常规版本稳定性测试结果!$X$5:$X$2318,$B1090,常规版本稳定性测试结果!$D$5:$D$2318,汇总!$C1090,常规版本稳定性测试结果!$E$5:$E$2318,"FBU")</f>
        <v>0</v>
      </c>
      <c r="I1090" s="99">
        <f>COUNTIFS(常规版本稳定性测试结果!$X$5:$X$2318,汇总!$B1090,常规版本稳定性测试结果!$X$5:$X$2318,$B1090,常规版本稳定性测试结果!$D$5:$D$2318,汇总!$C1090,常规版本稳定性测试结果!$E$5:$E$2318,"LinuxPC")</f>
        <v>0</v>
      </c>
      <c r="J1090" s="99">
        <f>COUNTIFS(常规版本稳定性测试结果!$X$5:$X$2318,汇总!$B1090,常规版本稳定性测试结果!$X$5:$X$2318,$B1090,常规版本稳定性测试结果!$D$5:$D$2318,汇总!$C1090,常规版本稳定性测试结果!$E$5:$E$2318,"Monkey")</f>
        <v>0</v>
      </c>
    </row>
    <row r="1091" spans="2:10">
      <c r="B1091" s="116">
        <v>44047</v>
      </c>
      <c r="C1091" s="115" t="s">
        <v>101</v>
      </c>
      <c r="D1091" s="97">
        <f>COUNTIFS(常规版本稳定性测试结果!$X$5:$X$2318,汇总!$B1091,常规版本稳定性测试结果!$X$5:$X$2318,$B1091,常规版本稳定性测试结果!$D$5:$D$2318,汇总!$C1091)</f>
        <v>0</v>
      </c>
      <c r="E1091" s="97">
        <f>COUNTIFS(常规版本稳定性测试结果!$X$5:$X$2318,汇总!$B1091,常规版本稳定性测试结果!$X$5:$X$2318,$B1091,常规版本稳定性测试结果!$D$5:$D$2318,汇总!$C1091,常规版本稳定性测试结果!$AH$5:$AH$2318,"OK")</f>
        <v>0</v>
      </c>
      <c r="F1091" s="98">
        <f>COUNTIFS(常规版本稳定性测试结果!$X$5:$X$2318,汇总!$B1091,常规版本稳定性测试结果!$X$5:$X$2318,$B1091,常规版本稳定性测试结果!$D$5:$D$2318,汇总!$C1091,常规版本稳定性测试结果!$AH$5:$AH$2318,"NG")</f>
        <v>0</v>
      </c>
      <c r="G1091" s="99">
        <f>COUNTIFS(常规版本稳定性测试结果!$X$5:$X$2318,汇总!$B1091,常规版本稳定性测试结果!$X$5:$X$2318,$B1091,常规版本稳定性测试结果!$D$5:$D$2318,汇总!$C1091,常规版本稳定性测试结果!$E$5:$E$2318,"JV")</f>
        <v>0</v>
      </c>
      <c r="H1091" s="99">
        <f>COUNTIFS(常规版本稳定性测试结果!$X$5:$X$2318,汇总!$B1091,常规版本稳定性测试结果!$X$5:$X$2318,$B1091,常规版本稳定性测试结果!$D$5:$D$2318,汇总!$C1091,常规版本稳定性测试结果!$E$5:$E$2318,"FBU")</f>
        <v>0</v>
      </c>
      <c r="I1091" s="99">
        <f>COUNTIFS(常规版本稳定性测试结果!$X$5:$X$2318,汇总!$B1091,常规版本稳定性测试结果!$X$5:$X$2318,$B1091,常规版本稳定性测试结果!$D$5:$D$2318,汇总!$C1091,常规版本稳定性测试结果!$E$5:$E$2318,"LinuxPC")</f>
        <v>0</v>
      </c>
      <c r="J1091" s="99">
        <f>COUNTIFS(常规版本稳定性测试结果!$X$5:$X$2318,汇总!$B1091,常规版本稳定性测试结果!$X$5:$X$2318,$B1091,常规版本稳定性测试结果!$D$5:$D$2318,汇总!$C1091,常规版本稳定性测试结果!$E$5:$E$2318,"Monkey")</f>
        <v>0</v>
      </c>
    </row>
    <row r="1092" spans="2:10">
      <c r="B1092" s="116">
        <v>44047</v>
      </c>
      <c r="C1092" s="115" t="s">
        <v>102</v>
      </c>
      <c r="D1092" s="97">
        <f>COUNTIFS(常规版本稳定性测试结果!$X$5:$X$2318,汇总!$B1092,常规版本稳定性测试结果!$X$5:$X$2318,$B1092,常规版本稳定性测试结果!$D$5:$D$2318,汇总!$C1092)</f>
        <v>0</v>
      </c>
      <c r="E1092" s="97">
        <f>COUNTIFS(常规版本稳定性测试结果!$X$5:$X$2318,汇总!$B1092,常规版本稳定性测试结果!$X$5:$X$2318,$B1092,常规版本稳定性测试结果!$D$5:$D$2318,汇总!$C1092,常规版本稳定性测试结果!$AH$5:$AH$2318,"OK")</f>
        <v>0</v>
      </c>
      <c r="F1092" s="98">
        <f>COUNTIFS(常规版本稳定性测试结果!$X$5:$X$2318,汇总!$B1092,常规版本稳定性测试结果!$X$5:$X$2318,$B1092,常规版本稳定性测试结果!$D$5:$D$2318,汇总!$C1092,常规版本稳定性测试结果!$AH$5:$AH$2318,"NG")</f>
        <v>0</v>
      </c>
      <c r="G1092" s="99">
        <f>COUNTIFS(常规版本稳定性测试结果!$X$5:$X$2318,汇总!$B1092,常规版本稳定性测试结果!$X$5:$X$2318,$B1092,常规版本稳定性测试结果!$D$5:$D$2318,汇总!$C1092,常规版本稳定性测试结果!$E$5:$E$2318,"JV")</f>
        <v>0</v>
      </c>
      <c r="H1092" s="99">
        <f>COUNTIFS(常规版本稳定性测试结果!$X$5:$X$2318,汇总!$B1092,常规版本稳定性测试结果!$X$5:$X$2318,$B1092,常规版本稳定性测试结果!$D$5:$D$2318,汇总!$C1092,常规版本稳定性测试结果!$E$5:$E$2318,"FBU")</f>
        <v>0</v>
      </c>
      <c r="I1092" s="99">
        <f>COUNTIFS(常规版本稳定性测试结果!$X$5:$X$2318,汇总!$B1092,常规版本稳定性测试结果!$X$5:$X$2318,$B1092,常规版本稳定性测试结果!$D$5:$D$2318,汇总!$C1092,常规版本稳定性测试结果!$E$5:$E$2318,"LinuxPC")</f>
        <v>0</v>
      </c>
      <c r="J1092" s="99">
        <f>COUNTIFS(常规版本稳定性测试结果!$X$5:$X$2318,汇总!$B1092,常规版本稳定性测试结果!$X$5:$X$2318,$B1092,常规版本稳定性测试结果!$D$5:$D$2318,汇总!$C1092,常规版本稳定性测试结果!$E$5:$E$2318,"Monkey")</f>
        <v>0</v>
      </c>
    </row>
    <row r="1093" spans="2:10">
      <c r="B1093" s="116">
        <v>44048</v>
      </c>
      <c r="C1093" s="115" t="s">
        <v>101</v>
      </c>
      <c r="D1093" s="97">
        <f>COUNTIFS(常规版本稳定性测试结果!$X$5:$X$2318,汇总!$B1093,常规版本稳定性测试结果!$X$5:$X$2318,$B1093,常规版本稳定性测试结果!$D$5:$D$2318,汇总!$C1093)</f>
        <v>0</v>
      </c>
      <c r="E1093" s="97">
        <f>COUNTIFS(常规版本稳定性测试结果!$X$5:$X$2318,汇总!$B1093,常规版本稳定性测试结果!$X$5:$X$2318,$B1093,常规版本稳定性测试结果!$D$5:$D$2318,汇总!$C1093,常规版本稳定性测试结果!$AH$5:$AH$2318,"OK")</f>
        <v>0</v>
      </c>
      <c r="F1093" s="98">
        <f>COUNTIFS(常规版本稳定性测试结果!$X$5:$X$2318,汇总!$B1093,常规版本稳定性测试结果!$X$5:$X$2318,$B1093,常规版本稳定性测试结果!$D$5:$D$2318,汇总!$C1093,常规版本稳定性测试结果!$AH$5:$AH$2318,"NG")</f>
        <v>0</v>
      </c>
      <c r="G1093" s="99">
        <f>COUNTIFS(常规版本稳定性测试结果!$X$5:$X$2318,汇总!$B1093,常规版本稳定性测试结果!$X$5:$X$2318,$B1093,常规版本稳定性测试结果!$D$5:$D$2318,汇总!$C1093,常规版本稳定性测试结果!$E$5:$E$2318,"JV")</f>
        <v>0</v>
      </c>
      <c r="H1093" s="99">
        <f>COUNTIFS(常规版本稳定性测试结果!$X$5:$X$2318,汇总!$B1093,常规版本稳定性测试结果!$X$5:$X$2318,$B1093,常规版本稳定性测试结果!$D$5:$D$2318,汇总!$C1093,常规版本稳定性测试结果!$E$5:$E$2318,"FBU")</f>
        <v>0</v>
      </c>
      <c r="I1093" s="99">
        <f>COUNTIFS(常规版本稳定性测试结果!$X$5:$X$2318,汇总!$B1093,常规版本稳定性测试结果!$X$5:$X$2318,$B1093,常规版本稳定性测试结果!$D$5:$D$2318,汇总!$C1093,常规版本稳定性测试结果!$E$5:$E$2318,"LinuxPC")</f>
        <v>0</v>
      </c>
      <c r="J1093" s="99">
        <f>COUNTIFS(常规版本稳定性测试结果!$X$5:$X$2318,汇总!$B1093,常规版本稳定性测试结果!$X$5:$X$2318,$B1093,常规版本稳定性测试结果!$D$5:$D$2318,汇总!$C1093,常规版本稳定性测试结果!$E$5:$E$2318,"Monkey")</f>
        <v>0</v>
      </c>
    </row>
    <row r="1094" spans="2:10">
      <c r="B1094" s="116">
        <v>44048</v>
      </c>
      <c r="C1094" s="115" t="s">
        <v>102</v>
      </c>
      <c r="D1094" s="97">
        <f>COUNTIFS(常规版本稳定性测试结果!$X$5:$X$2318,汇总!$B1094,常规版本稳定性测试结果!$X$5:$X$2318,$B1094,常规版本稳定性测试结果!$D$5:$D$2318,汇总!$C1094)</f>
        <v>0</v>
      </c>
      <c r="E1094" s="97">
        <f>COUNTIFS(常规版本稳定性测试结果!$X$5:$X$2318,汇总!$B1094,常规版本稳定性测试结果!$X$5:$X$2318,$B1094,常规版本稳定性测试结果!$D$5:$D$2318,汇总!$C1094,常规版本稳定性测试结果!$AH$5:$AH$2318,"OK")</f>
        <v>0</v>
      </c>
      <c r="F1094" s="98">
        <f>COUNTIFS(常规版本稳定性测试结果!$X$5:$X$2318,汇总!$B1094,常规版本稳定性测试结果!$X$5:$X$2318,$B1094,常规版本稳定性测试结果!$D$5:$D$2318,汇总!$C1094,常规版本稳定性测试结果!$AH$5:$AH$2318,"NG")</f>
        <v>0</v>
      </c>
      <c r="G1094" s="99">
        <f>COUNTIFS(常规版本稳定性测试结果!$X$5:$X$2318,汇总!$B1094,常规版本稳定性测试结果!$X$5:$X$2318,$B1094,常规版本稳定性测试结果!$D$5:$D$2318,汇总!$C1094,常规版本稳定性测试结果!$E$5:$E$2318,"JV")</f>
        <v>0</v>
      </c>
      <c r="H1094" s="99">
        <f>COUNTIFS(常规版本稳定性测试结果!$X$5:$X$2318,汇总!$B1094,常规版本稳定性测试结果!$X$5:$X$2318,$B1094,常规版本稳定性测试结果!$D$5:$D$2318,汇总!$C1094,常规版本稳定性测试结果!$E$5:$E$2318,"FBU")</f>
        <v>0</v>
      </c>
      <c r="I1094" s="99">
        <f>COUNTIFS(常规版本稳定性测试结果!$X$5:$X$2318,汇总!$B1094,常规版本稳定性测试结果!$X$5:$X$2318,$B1094,常规版本稳定性测试结果!$D$5:$D$2318,汇总!$C1094,常规版本稳定性测试结果!$E$5:$E$2318,"LinuxPC")</f>
        <v>0</v>
      </c>
      <c r="J1094" s="99">
        <f>COUNTIFS(常规版本稳定性测试结果!$X$5:$X$2318,汇总!$B1094,常规版本稳定性测试结果!$X$5:$X$2318,$B1094,常规版本稳定性测试结果!$D$5:$D$2318,汇总!$C1094,常规版本稳定性测试结果!$E$5:$E$2318,"Monkey")</f>
        <v>0</v>
      </c>
    </row>
    <row r="1095" spans="2:10">
      <c r="B1095" s="116">
        <v>44049</v>
      </c>
      <c r="C1095" s="115" t="s">
        <v>101</v>
      </c>
      <c r="D1095" s="97">
        <f>COUNTIFS(常规版本稳定性测试结果!$X$5:$X$2318,汇总!$B1095,常规版本稳定性测试结果!$X$5:$X$2318,$B1095,常规版本稳定性测试结果!$D$5:$D$2318,汇总!$C1095)</f>
        <v>0</v>
      </c>
      <c r="E1095" s="97">
        <f>COUNTIFS(常规版本稳定性测试结果!$X$5:$X$2318,汇总!$B1095,常规版本稳定性测试结果!$X$5:$X$2318,$B1095,常规版本稳定性测试结果!$D$5:$D$2318,汇总!$C1095,常规版本稳定性测试结果!$AH$5:$AH$2318,"OK")</f>
        <v>0</v>
      </c>
      <c r="F1095" s="98">
        <f>COUNTIFS(常规版本稳定性测试结果!$X$5:$X$2318,汇总!$B1095,常规版本稳定性测试结果!$X$5:$X$2318,$B1095,常规版本稳定性测试结果!$D$5:$D$2318,汇总!$C1095,常规版本稳定性测试结果!$AH$5:$AH$2318,"NG")</f>
        <v>0</v>
      </c>
      <c r="G1095" s="99">
        <f>COUNTIFS(常规版本稳定性测试结果!$X$5:$X$2318,汇总!$B1095,常规版本稳定性测试结果!$X$5:$X$2318,$B1095,常规版本稳定性测试结果!$D$5:$D$2318,汇总!$C1095,常规版本稳定性测试结果!$E$5:$E$2318,"JV")</f>
        <v>0</v>
      </c>
      <c r="H1095" s="99">
        <f>COUNTIFS(常规版本稳定性测试结果!$X$5:$X$2318,汇总!$B1095,常规版本稳定性测试结果!$X$5:$X$2318,$B1095,常规版本稳定性测试结果!$D$5:$D$2318,汇总!$C1095,常规版本稳定性测试结果!$E$5:$E$2318,"FBU")</f>
        <v>0</v>
      </c>
      <c r="I1095" s="99">
        <f>COUNTIFS(常规版本稳定性测试结果!$X$5:$X$2318,汇总!$B1095,常规版本稳定性测试结果!$X$5:$X$2318,$B1095,常规版本稳定性测试结果!$D$5:$D$2318,汇总!$C1095,常规版本稳定性测试结果!$E$5:$E$2318,"LinuxPC")</f>
        <v>0</v>
      </c>
      <c r="J1095" s="99">
        <f>COUNTIFS(常规版本稳定性测试结果!$X$5:$X$2318,汇总!$B1095,常规版本稳定性测试结果!$X$5:$X$2318,$B1095,常规版本稳定性测试结果!$D$5:$D$2318,汇总!$C1095,常规版本稳定性测试结果!$E$5:$E$2318,"Monkey")</f>
        <v>0</v>
      </c>
    </row>
    <row r="1096" spans="2:10">
      <c r="B1096" s="116">
        <v>44049</v>
      </c>
      <c r="C1096" s="115" t="s">
        <v>102</v>
      </c>
      <c r="D1096" s="97">
        <f>COUNTIFS(常规版本稳定性测试结果!$X$5:$X$2318,汇总!$B1096,常规版本稳定性测试结果!$X$5:$X$2318,$B1096,常规版本稳定性测试结果!$D$5:$D$2318,汇总!$C1096)</f>
        <v>0</v>
      </c>
      <c r="E1096" s="97">
        <f>COUNTIFS(常规版本稳定性测试结果!$X$5:$X$2318,汇总!$B1096,常规版本稳定性测试结果!$X$5:$X$2318,$B1096,常规版本稳定性测试结果!$D$5:$D$2318,汇总!$C1096,常规版本稳定性测试结果!$AH$5:$AH$2318,"OK")</f>
        <v>0</v>
      </c>
      <c r="F1096" s="98">
        <f>COUNTIFS(常规版本稳定性测试结果!$X$5:$X$2318,汇总!$B1096,常规版本稳定性测试结果!$X$5:$X$2318,$B1096,常规版本稳定性测试结果!$D$5:$D$2318,汇总!$C1096,常规版本稳定性测试结果!$AH$5:$AH$2318,"NG")</f>
        <v>0</v>
      </c>
      <c r="G1096" s="99">
        <f>COUNTIFS(常规版本稳定性测试结果!$X$5:$X$2318,汇总!$B1096,常规版本稳定性测试结果!$X$5:$X$2318,$B1096,常规版本稳定性测试结果!$D$5:$D$2318,汇总!$C1096,常规版本稳定性测试结果!$E$5:$E$2318,"JV")</f>
        <v>0</v>
      </c>
      <c r="H1096" s="99">
        <f>COUNTIFS(常规版本稳定性测试结果!$X$5:$X$2318,汇总!$B1096,常规版本稳定性测试结果!$X$5:$X$2318,$B1096,常规版本稳定性测试结果!$D$5:$D$2318,汇总!$C1096,常规版本稳定性测试结果!$E$5:$E$2318,"FBU")</f>
        <v>0</v>
      </c>
      <c r="I1096" s="99">
        <f>COUNTIFS(常规版本稳定性测试结果!$X$5:$X$2318,汇总!$B1096,常规版本稳定性测试结果!$X$5:$X$2318,$B1096,常规版本稳定性测试结果!$D$5:$D$2318,汇总!$C1096,常规版本稳定性测试结果!$E$5:$E$2318,"LinuxPC")</f>
        <v>0</v>
      </c>
      <c r="J1096" s="99">
        <f>COUNTIFS(常规版本稳定性测试结果!$X$5:$X$2318,汇总!$B1096,常规版本稳定性测试结果!$X$5:$X$2318,$B1096,常规版本稳定性测试结果!$D$5:$D$2318,汇总!$C1096,常规版本稳定性测试结果!$E$5:$E$2318,"Monkey")</f>
        <v>0</v>
      </c>
    </row>
    <row r="1097" spans="2:10">
      <c r="B1097" s="116">
        <v>44050</v>
      </c>
      <c r="C1097" s="115" t="s">
        <v>101</v>
      </c>
      <c r="D1097" s="97">
        <f>COUNTIFS(常规版本稳定性测试结果!$X$5:$X$2318,汇总!$B1097,常规版本稳定性测试结果!$X$5:$X$2318,$B1097,常规版本稳定性测试结果!$D$5:$D$2318,汇总!$C1097)</f>
        <v>0</v>
      </c>
      <c r="E1097" s="97">
        <f>COUNTIFS(常规版本稳定性测试结果!$X$5:$X$2318,汇总!$B1097,常规版本稳定性测试结果!$X$5:$X$2318,$B1097,常规版本稳定性测试结果!$D$5:$D$2318,汇总!$C1097,常规版本稳定性测试结果!$AH$5:$AH$2318,"OK")</f>
        <v>0</v>
      </c>
      <c r="F1097" s="98">
        <f>COUNTIFS(常规版本稳定性测试结果!$X$5:$X$2318,汇总!$B1097,常规版本稳定性测试结果!$X$5:$X$2318,$B1097,常规版本稳定性测试结果!$D$5:$D$2318,汇总!$C1097,常规版本稳定性测试结果!$AH$5:$AH$2318,"NG")</f>
        <v>0</v>
      </c>
      <c r="G1097" s="99">
        <f>COUNTIFS(常规版本稳定性测试结果!$X$5:$X$2318,汇总!$B1097,常规版本稳定性测试结果!$X$5:$X$2318,$B1097,常规版本稳定性测试结果!$D$5:$D$2318,汇总!$C1097,常规版本稳定性测试结果!$E$5:$E$2318,"JV")</f>
        <v>0</v>
      </c>
      <c r="H1097" s="99">
        <f>COUNTIFS(常规版本稳定性测试结果!$X$5:$X$2318,汇总!$B1097,常规版本稳定性测试结果!$X$5:$X$2318,$B1097,常规版本稳定性测试结果!$D$5:$D$2318,汇总!$C1097,常规版本稳定性测试结果!$E$5:$E$2318,"FBU")</f>
        <v>0</v>
      </c>
      <c r="I1097" s="99">
        <f>COUNTIFS(常规版本稳定性测试结果!$X$5:$X$2318,汇总!$B1097,常规版本稳定性测试结果!$X$5:$X$2318,$B1097,常规版本稳定性测试结果!$D$5:$D$2318,汇总!$C1097,常规版本稳定性测试结果!$E$5:$E$2318,"LinuxPC")</f>
        <v>0</v>
      </c>
      <c r="J1097" s="99">
        <f>COUNTIFS(常规版本稳定性测试结果!$X$5:$X$2318,汇总!$B1097,常规版本稳定性测试结果!$X$5:$X$2318,$B1097,常规版本稳定性测试结果!$D$5:$D$2318,汇总!$C1097,常规版本稳定性测试结果!$E$5:$E$2318,"Monkey")</f>
        <v>0</v>
      </c>
    </row>
    <row r="1098" spans="2:10">
      <c r="B1098" s="116">
        <v>44050</v>
      </c>
      <c r="C1098" s="115" t="s">
        <v>102</v>
      </c>
      <c r="D1098" s="97">
        <f>COUNTIFS(常规版本稳定性测试结果!$X$5:$X$2318,汇总!$B1098,常规版本稳定性测试结果!$X$5:$X$2318,$B1098,常规版本稳定性测试结果!$D$5:$D$2318,汇总!$C1098)</f>
        <v>0</v>
      </c>
      <c r="E1098" s="97">
        <f>COUNTIFS(常规版本稳定性测试结果!$X$5:$X$2318,汇总!$B1098,常规版本稳定性测试结果!$X$5:$X$2318,$B1098,常规版本稳定性测试结果!$D$5:$D$2318,汇总!$C1098,常规版本稳定性测试结果!$AH$5:$AH$2318,"OK")</f>
        <v>0</v>
      </c>
      <c r="F1098" s="98">
        <f>COUNTIFS(常规版本稳定性测试结果!$X$5:$X$2318,汇总!$B1098,常规版本稳定性测试结果!$X$5:$X$2318,$B1098,常规版本稳定性测试结果!$D$5:$D$2318,汇总!$C1098,常规版本稳定性测试结果!$AH$5:$AH$2318,"NG")</f>
        <v>0</v>
      </c>
      <c r="G1098" s="99">
        <f>COUNTIFS(常规版本稳定性测试结果!$X$5:$X$2318,汇总!$B1098,常规版本稳定性测试结果!$X$5:$X$2318,$B1098,常规版本稳定性测试结果!$D$5:$D$2318,汇总!$C1098,常规版本稳定性测试结果!$E$5:$E$2318,"JV")</f>
        <v>0</v>
      </c>
      <c r="H1098" s="99">
        <f>COUNTIFS(常规版本稳定性测试结果!$X$5:$X$2318,汇总!$B1098,常规版本稳定性测试结果!$X$5:$X$2318,$B1098,常规版本稳定性测试结果!$D$5:$D$2318,汇总!$C1098,常规版本稳定性测试结果!$E$5:$E$2318,"FBU")</f>
        <v>0</v>
      </c>
      <c r="I1098" s="99">
        <f>COUNTIFS(常规版本稳定性测试结果!$X$5:$X$2318,汇总!$B1098,常规版本稳定性测试结果!$X$5:$X$2318,$B1098,常规版本稳定性测试结果!$D$5:$D$2318,汇总!$C1098,常规版本稳定性测试结果!$E$5:$E$2318,"LinuxPC")</f>
        <v>0</v>
      </c>
      <c r="J1098" s="99">
        <f>COUNTIFS(常规版本稳定性测试结果!$X$5:$X$2318,汇总!$B1098,常规版本稳定性测试结果!$X$5:$X$2318,$B1098,常规版本稳定性测试结果!$D$5:$D$2318,汇总!$C1098,常规版本稳定性测试结果!$E$5:$E$2318,"Monkey")</f>
        <v>0</v>
      </c>
    </row>
    <row r="1099" spans="2:10">
      <c r="B1099" s="116">
        <v>44051</v>
      </c>
      <c r="C1099" s="115" t="s">
        <v>101</v>
      </c>
      <c r="D1099" s="97">
        <f>COUNTIFS(常规版本稳定性测试结果!$X$5:$X$2318,汇总!$B1099,常规版本稳定性测试结果!$X$5:$X$2318,$B1099,常规版本稳定性测试结果!$D$5:$D$2318,汇总!$C1099)</f>
        <v>0</v>
      </c>
      <c r="E1099" s="97">
        <f>COUNTIFS(常规版本稳定性测试结果!$X$5:$X$2318,汇总!$B1099,常规版本稳定性测试结果!$X$5:$X$2318,$B1099,常规版本稳定性测试结果!$D$5:$D$2318,汇总!$C1099,常规版本稳定性测试结果!$AH$5:$AH$2318,"OK")</f>
        <v>0</v>
      </c>
      <c r="F1099" s="98">
        <f>COUNTIFS(常规版本稳定性测试结果!$X$5:$X$2318,汇总!$B1099,常规版本稳定性测试结果!$X$5:$X$2318,$B1099,常规版本稳定性测试结果!$D$5:$D$2318,汇总!$C1099,常规版本稳定性测试结果!$AH$5:$AH$2318,"NG")</f>
        <v>0</v>
      </c>
      <c r="G1099" s="99">
        <f>COUNTIFS(常规版本稳定性测试结果!$X$5:$X$2318,汇总!$B1099,常规版本稳定性测试结果!$X$5:$X$2318,$B1099,常规版本稳定性测试结果!$D$5:$D$2318,汇总!$C1099,常规版本稳定性测试结果!$E$5:$E$2318,"JV")</f>
        <v>0</v>
      </c>
      <c r="H1099" s="99">
        <f>COUNTIFS(常规版本稳定性测试结果!$X$5:$X$2318,汇总!$B1099,常规版本稳定性测试结果!$X$5:$X$2318,$B1099,常规版本稳定性测试结果!$D$5:$D$2318,汇总!$C1099,常规版本稳定性测试结果!$E$5:$E$2318,"FBU")</f>
        <v>0</v>
      </c>
      <c r="I1099" s="99">
        <f>COUNTIFS(常规版本稳定性测试结果!$X$5:$X$2318,汇总!$B1099,常规版本稳定性测试结果!$X$5:$X$2318,$B1099,常规版本稳定性测试结果!$D$5:$D$2318,汇总!$C1099,常规版本稳定性测试结果!$E$5:$E$2318,"LinuxPC")</f>
        <v>0</v>
      </c>
      <c r="J1099" s="99">
        <f>COUNTIFS(常规版本稳定性测试结果!$X$5:$X$2318,汇总!$B1099,常规版本稳定性测试结果!$X$5:$X$2318,$B1099,常规版本稳定性测试结果!$D$5:$D$2318,汇总!$C1099,常规版本稳定性测试结果!$E$5:$E$2318,"Monkey")</f>
        <v>0</v>
      </c>
    </row>
    <row r="1100" spans="2:10">
      <c r="B1100" s="116">
        <v>44051</v>
      </c>
      <c r="C1100" s="115" t="s">
        <v>102</v>
      </c>
      <c r="D1100" s="97">
        <f>COUNTIFS(常规版本稳定性测试结果!$X$5:$X$2318,汇总!$B1100,常规版本稳定性测试结果!$X$5:$X$2318,$B1100,常规版本稳定性测试结果!$D$5:$D$2318,汇总!$C1100)</f>
        <v>0</v>
      </c>
      <c r="E1100" s="97">
        <f>COUNTIFS(常规版本稳定性测试结果!$X$5:$X$2318,汇总!$B1100,常规版本稳定性测试结果!$X$5:$X$2318,$B1100,常规版本稳定性测试结果!$D$5:$D$2318,汇总!$C1100,常规版本稳定性测试结果!$AH$5:$AH$2318,"OK")</f>
        <v>0</v>
      </c>
      <c r="F1100" s="98">
        <f>COUNTIFS(常规版本稳定性测试结果!$X$5:$X$2318,汇总!$B1100,常规版本稳定性测试结果!$X$5:$X$2318,$B1100,常规版本稳定性测试结果!$D$5:$D$2318,汇总!$C1100,常规版本稳定性测试结果!$AH$5:$AH$2318,"NG")</f>
        <v>0</v>
      </c>
      <c r="G1100" s="99">
        <f>COUNTIFS(常规版本稳定性测试结果!$X$5:$X$2318,汇总!$B1100,常规版本稳定性测试结果!$X$5:$X$2318,$B1100,常规版本稳定性测试结果!$D$5:$D$2318,汇总!$C1100,常规版本稳定性测试结果!$E$5:$E$2318,"JV")</f>
        <v>0</v>
      </c>
      <c r="H1100" s="99">
        <f>COUNTIFS(常规版本稳定性测试结果!$X$5:$X$2318,汇总!$B1100,常规版本稳定性测试结果!$X$5:$X$2318,$B1100,常规版本稳定性测试结果!$D$5:$D$2318,汇总!$C1100,常规版本稳定性测试结果!$E$5:$E$2318,"FBU")</f>
        <v>0</v>
      </c>
      <c r="I1100" s="99">
        <f>COUNTIFS(常规版本稳定性测试结果!$X$5:$X$2318,汇总!$B1100,常规版本稳定性测试结果!$X$5:$X$2318,$B1100,常规版本稳定性测试结果!$D$5:$D$2318,汇总!$C1100,常规版本稳定性测试结果!$E$5:$E$2318,"LinuxPC")</f>
        <v>0</v>
      </c>
      <c r="J1100" s="99">
        <f>COUNTIFS(常规版本稳定性测试结果!$X$5:$X$2318,汇总!$B1100,常规版本稳定性测试结果!$X$5:$X$2318,$B1100,常规版本稳定性测试结果!$D$5:$D$2318,汇总!$C1100,常规版本稳定性测试结果!$E$5:$E$2318,"Monkey")</f>
        <v>0</v>
      </c>
    </row>
    <row r="1101" spans="2:10">
      <c r="B1101" s="116">
        <v>44052</v>
      </c>
      <c r="C1101" s="115" t="s">
        <v>101</v>
      </c>
      <c r="D1101" s="97">
        <f>COUNTIFS(常规版本稳定性测试结果!$X$5:$X$2318,汇总!$B1101,常规版本稳定性测试结果!$X$5:$X$2318,$B1101,常规版本稳定性测试结果!$D$5:$D$2318,汇总!$C1101)</f>
        <v>0</v>
      </c>
      <c r="E1101" s="97">
        <f>COUNTIFS(常规版本稳定性测试结果!$X$5:$X$2318,汇总!$B1101,常规版本稳定性测试结果!$X$5:$X$2318,$B1101,常规版本稳定性测试结果!$D$5:$D$2318,汇总!$C1101,常规版本稳定性测试结果!$AH$5:$AH$2318,"OK")</f>
        <v>0</v>
      </c>
      <c r="F1101" s="98">
        <f>COUNTIFS(常规版本稳定性测试结果!$X$5:$X$2318,汇总!$B1101,常规版本稳定性测试结果!$X$5:$X$2318,$B1101,常规版本稳定性测试结果!$D$5:$D$2318,汇总!$C1101,常规版本稳定性测试结果!$AH$5:$AH$2318,"NG")</f>
        <v>0</v>
      </c>
      <c r="G1101" s="99">
        <f>COUNTIFS(常规版本稳定性测试结果!$X$5:$X$2318,汇总!$B1101,常规版本稳定性测试结果!$X$5:$X$2318,$B1101,常规版本稳定性测试结果!$D$5:$D$2318,汇总!$C1101,常规版本稳定性测试结果!$E$5:$E$2318,"JV")</f>
        <v>0</v>
      </c>
      <c r="H1101" s="99">
        <f>COUNTIFS(常规版本稳定性测试结果!$X$5:$X$2318,汇总!$B1101,常规版本稳定性测试结果!$X$5:$X$2318,$B1101,常规版本稳定性测试结果!$D$5:$D$2318,汇总!$C1101,常规版本稳定性测试结果!$E$5:$E$2318,"FBU")</f>
        <v>0</v>
      </c>
      <c r="I1101" s="99">
        <f>COUNTIFS(常规版本稳定性测试结果!$X$5:$X$2318,汇总!$B1101,常规版本稳定性测试结果!$X$5:$X$2318,$B1101,常规版本稳定性测试结果!$D$5:$D$2318,汇总!$C1101,常规版本稳定性测试结果!$E$5:$E$2318,"LinuxPC")</f>
        <v>0</v>
      </c>
      <c r="J1101" s="99">
        <f>COUNTIFS(常规版本稳定性测试结果!$X$5:$X$2318,汇总!$B1101,常规版本稳定性测试结果!$X$5:$X$2318,$B1101,常规版本稳定性测试结果!$D$5:$D$2318,汇总!$C1101,常规版本稳定性测试结果!$E$5:$E$2318,"Monkey")</f>
        <v>0</v>
      </c>
    </row>
    <row r="1102" spans="2:10">
      <c r="B1102" s="116">
        <v>44052</v>
      </c>
      <c r="C1102" s="115" t="s">
        <v>102</v>
      </c>
      <c r="D1102" s="97">
        <f>COUNTIFS(常规版本稳定性测试结果!$X$5:$X$2318,汇总!$B1102,常规版本稳定性测试结果!$X$5:$X$2318,$B1102,常规版本稳定性测试结果!$D$5:$D$2318,汇总!$C1102)</f>
        <v>0</v>
      </c>
      <c r="E1102" s="97">
        <f>COUNTIFS(常规版本稳定性测试结果!$X$5:$X$2318,汇总!$B1102,常规版本稳定性测试结果!$X$5:$X$2318,$B1102,常规版本稳定性测试结果!$D$5:$D$2318,汇总!$C1102,常规版本稳定性测试结果!$AH$5:$AH$2318,"OK")</f>
        <v>0</v>
      </c>
      <c r="F1102" s="98">
        <f>COUNTIFS(常规版本稳定性测试结果!$X$5:$X$2318,汇总!$B1102,常规版本稳定性测试结果!$X$5:$X$2318,$B1102,常规版本稳定性测试结果!$D$5:$D$2318,汇总!$C1102,常规版本稳定性测试结果!$AH$5:$AH$2318,"NG")</f>
        <v>0</v>
      </c>
      <c r="G1102" s="99">
        <f>COUNTIFS(常规版本稳定性测试结果!$X$5:$X$2318,汇总!$B1102,常规版本稳定性测试结果!$X$5:$X$2318,$B1102,常规版本稳定性测试结果!$D$5:$D$2318,汇总!$C1102,常规版本稳定性测试结果!$E$5:$E$2318,"JV")</f>
        <v>0</v>
      </c>
      <c r="H1102" s="99">
        <f>COUNTIFS(常规版本稳定性测试结果!$X$5:$X$2318,汇总!$B1102,常规版本稳定性测试结果!$X$5:$X$2318,$B1102,常规版本稳定性测试结果!$D$5:$D$2318,汇总!$C1102,常规版本稳定性测试结果!$E$5:$E$2318,"FBU")</f>
        <v>0</v>
      </c>
      <c r="I1102" s="99">
        <f>COUNTIFS(常规版本稳定性测试结果!$X$5:$X$2318,汇总!$B1102,常规版本稳定性测试结果!$X$5:$X$2318,$B1102,常规版本稳定性测试结果!$D$5:$D$2318,汇总!$C1102,常规版本稳定性测试结果!$E$5:$E$2318,"LinuxPC")</f>
        <v>0</v>
      </c>
      <c r="J1102" s="99">
        <f>COUNTIFS(常规版本稳定性测试结果!$X$5:$X$2318,汇总!$B1102,常规版本稳定性测试结果!$X$5:$X$2318,$B1102,常规版本稳定性测试结果!$D$5:$D$2318,汇总!$C1102,常规版本稳定性测试结果!$E$5:$E$2318,"Monkey")</f>
        <v>0</v>
      </c>
    </row>
    <row r="1103" spans="2:10">
      <c r="B1103" s="116">
        <v>44053</v>
      </c>
      <c r="C1103" s="115" t="s">
        <v>101</v>
      </c>
      <c r="D1103" s="97">
        <f>COUNTIFS(常规版本稳定性测试结果!$X$5:$X$2318,汇总!$B1103,常规版本稳定性测试结果!$X$5:$X$2318,$B1103,常规版本稳定性测试结果!$D$5:$D$2318,汇总!$C1103)</f>
        <v>0</v>
      </c>
      <c r="E1103" s="97">
        <f>COUNTIFS(常规版本稳定性测试结果!$X$5:$X$2318,汇总!$B1103,常规版本稳定性测试结果!$X$5:$X$2318,$B1103,常规版本稳定性测试结果!$D$5:$D$2318,汇总!$C1103,常规版本稳定性测试结果!$AH$5:$AH$2318,"OK")</f>
        <v>0</v>
      </c>
      <c r="F1103" s="98">
        <f>COUNTIFS(常规版本稳定性测试结果!$X$5:$X$2318,汇总!$B1103,常规版本稳定性测试结果!$X$5:$X$2318,$B1103,常规版本稳定性测试结果!$D$5:$D$2318,汇总!$C1103,常规版本稳定性测试结果!$AH$5:$AH$2318,"NG")</f>
        <v>0</v>
      </c>
      <c r="G1103" s="99">
        <f>COUNTIFS(常规版本稳定性测试结果!$X$5:$X$2318,汇总!$B1103,常规版本稳定性测试结果!$X$5:$X$2318,$B1103,常规版本稳定性测试结果!$D$5:$D$2318,汇总!$C1103,常规版本稳定性测试结果!$E$5:$E$2318,"JV")</f>
        <v>0</v>
      </c>
      <c r="H1103" s="99">
        <f>COUNTIFS(常规版本稳定性测试结果!$X$5:$X$2318,汇总!$B1103,常规版本稳定性测试结果!$X$5:$X$2318,$B1103,常规版本稳定性测试结果!$D$5:$D$2318,汇总!$C1103,常规版本稳定性测试结果!$E$5:$E$2318,"FBU")</f>
        <v>0</v>
      </c>
      <c r="I1103" s="99">
        <f>COUNTIFS(常规版本稳定性测试结果!$X$5:$X$2318,汇总!$B1103,常规版本稳定性测试结果!$X$5:$X$2318,$B1103,常规版本稳定性测试结果!$D$5:$D$2318,汇总!$C1103,常规版本稳定性测试结果!$E$5:$E$2318,"LinuxPC")</f>
        <v>0</v>
      </c>
      <c r="J1103" s="99">
        <f>COUNTIFS(常规版本稳定性测试结果!$X$5:$X$2318,汇总!$B1103,常规版本稳定性测试结果!$X$5:$X$2318,$B1103,常规版本稳定性测试结果!$D$5:$D$2318,汇总!$C1103,常规版本稳定性测试结果!$E$5:$E$2318,"Monkey")</f>
        <v>0</v>
      </c>
    </row>
    <row r="1104" spans="2:10">
      <c r="B1104" s="116">
        <v>44053</v>
      </c>
      <c r="C1104" s="115" t="s">
        <v>102</v>
      </c>
      <c r="D1104" s="97">
        <f>COUNTIFS(常规版本稳定性测试结果!$X$5:$X$2318,汇总!$B1104,常规版本稳定性测试结果!$X$5:$X$2318,$B1104,常规版本稳定性测试结果!$D$5:$D$2318,汇总!$C1104)</f>
        <v>0</v>
      </c>
      <c r="E1104" s="97">
        <f>COUNTIFS(常规版本稳定性测试结果!$X$5:$X$2318,汇总!$B1104,常规版本稳定性测试结果!$X$5:$X$2318,$B1104,常规版本稳定性测试结果!$D$5:$D$2318,汇总!$C1104,常规版本稳定性测试结果!$AH$5:$AH$2318,"OK")</f>
        <v>0</v>
      </c>
      <c r="F1104" s="98">
        <f>COUNTIFS(常规版本稳定性测试结果!$X$5:$X$2318,汇总!$B1104,常规版本稳定性测试结果!$X$5:$X$2318,$B1104,常规版本稳定性测试结果!$D$5:$D$2318,汇总!$C1104,常规版本稳定性测试结果!$AH$5:$AH$2318,"NG")</f>
        <v>0</v>
      </c>
      <c r="G1104" s="99">
        <f>COUNTIFS(常规版本稳定性测试结果!$X$5:$X$2318,汇总!$B1104,常规版本稳定性测试结果!$X$5:$X$2318,$B1104,常规版本稳定性测试结果!$D$5:$D$2318,汇总!$C1104,常规版本稳定性测试结果!$E$5:$E$2318,"JV")</f>
        <v>0</v>
      </c>
      <c r="H1104" s="99">
        <f>COUNTIFS(常规版本稳定性测试结果!$X$5:$X$2318,汇总!$B1104,常规版本稳定性测试结果!$X$5:$X$2318,$B1104,常规版本稳定性测试结果!$D$5:$D$2318,汇总!$C1104,常规版本稳定性测试结果!$E$5:$E$2318,"FBU")</f>
        <v>0</v>
      </c>
      <c r="I1104" s="99">
        <f>COUNTIFS(常规版本稳定性测试结果!$X$5:$X$2318,汇总!$B1104,常规版本稳定性测试结果!$X$5:$X$2318,$B1104,常规版本稳定性测试结果!$D$5:$D$2318,汇总!$C1104,常规版本稳定性测试结果!$E$5:$E$2318,"LinuxPC")</f>
        <v>0</v>
      </c>
      <c r="J1104" s="99">
        <f>COUNTIFS(常规版本稳定性测试结果!$X$5:$X$2318,汇总!$B1104,常规版本稳定性测试结果!$X$5:$X$2318,$B1104,常规版本稳定性测试结果!$D$5:$D$2318,汇总!$C1104,常规版本稳定性测试结果!$E$5:$E$2318,"Monkey")</f>
        <v>0</v>
      </c>
    </row>
    <row r="1105" spans="2:10">
      <c r="B1105" s="116">
        <v>44054</v>
      </c>
      <c r="C1105" s="115" t="s">
        <v>101</v>
      </c>
      <c r="D1105" s="97">
        <f>COUNTIFS(常规版本稳定性测试结果!$X$5:$X$2318,汇总!$B1105,常规版本稳定性测试结果!$X$5:$X$2318,$B1105,常规版本稳定性测试结果!$D$5:$D$2318,汇总!$C1105)</f>
        <v>0</v>
      </c>
      <c r="E1105" s="97">
        <f>COUNTIFS(常规版本稳定性测试结果!$X$5:$X$2318,汇总!$B1105,常规版本稳定性测试结果!$X$5:$X$2318,$B1105,常规版本稳定性测试结果!$D$5:$D$2318,汇总!$C1105,常规版本稳定性测试结果!$AH$5:$AH$2318,"OK")</f>
        <v>0</v>
      </c>
      <c r="F1105" s="98">
        <f>COUNTIFS(常规版本稳定性测试结果!$X$5:$X$2318,汇总!$B1105,常规版本稳定性测试结果!$X$5:$X$2318,$B1105,常规版本稳定性测试结果!$D$5:$D$2318,汇总!$C1105,常规版本稳定性测试结果!$AH$5:$AH$2318,"NG")</f>
        <v>0</v>
      </c>
      <c r="G1105" s="99">
        <f>COUNTIFS(常规版本稳定性测试结果!$X$5:$X$2318,汇总!$B1105,常规版本稳定性测试结果!$X$5:$X$2318,$B1105,常规版本稳定性测试结果!$D$5:$D$2318,汇总!$C1105,常规版本稳定性测试结果!$E$5:$E$2318,"JV")</f>
        <v>0</v>
      </c>
      <c r="H1105" s="99">
        <f>COUNTIFS(常规版本稳定性测试结果!$X$5:$X$2318,汇总!$B1105,常规版本稳定性测试结果!$X$5:$X$2318,$B1105,常规版本稳定性测试结果!$D$5:$D$2318,汇总!$C1105,常规版本稳定性测试结果!$E$5:$E$2318,"FBU")</f>
        <v>0</v>
      </c>
      <c r="I1105" s="99">
        <f>COUNTIFS(常规版本稳定性测试结果!$X$5:$X$2318,汇总!$B1105,常规版本稳定性测试结果!$X$5:$X$2318,$B1105,常规版本稳定性测试结果!$D$5:$D$2318,汇总!$C1105,常规版本稳定性测试结果!$E$5:$E$2318,"LinuxPC")</f>
        <v>0</v>
      </c>
      <c r="J1105" s="99">
        <f>COUNTIFS(常规版本稳定性测试结果!$X$5:$X$2318,汇总!$B1105,常规版本稳定性测试结果!$X$5:$X$2318,$B1105,常规版本稳定性测试结果!$D$5:$D$2318,汇总!$C1105,常规版本稳定性测试结果!$E$5:$E$2318,"Monkey")</f>
        <v>0</v>
      </c>
    </row>
    <row r="1106" spans="2:10">
      <c r="B1106" s="116">
        <v>44054</v>
      </c>
      <c r="C1106" s="115" t="s">
        <v>102</v>
      </c>
      <c r="D1106" s="97">
        <f>COUNTIFS(常规版本稳定性测试结果!$X$5:$X$2318,汇总!$B1106,常规版本稳定性测试结果!$X$5:$X$2318,$B1106,常规版本稳定性测试结果!$D$5:$D$2318,汇总!$C1106)</f>
        <v>0</v>
      </c>
      <c r="E1106" s="97">
        <f>COUNTIFS(常规版本稳定性测试结果!$X$5:$X$2318,汇总!$B1106,常规版本稳定性测试结果!$X$5:$X$2318,$B1106,常规版本稳定性测试结果!$D$5:$D$2318,汇总!$C1106,常规版本稳定性测试结果!$AH$5:$AH$2318,"OK")</f>
        <v>0</v>
      </c>
      <c r="F1106" s="98">
        <f>COUNTIFS(常规版本稳定性测试结果!$X$5:$X$2318,汇总!$B1106,常规版本稳定性测试结果!$X$5:$X$2318,$B1106,常规版本稳定性测试结果!$D$5:$D$2318,汇总!$C1106,常规版本稳定性测试结果!$AH$5:$AH$2318,"NG")</f>
        <v>0</v>
      </c>
      <c r="G1106" s="99">
        <f>COUNTIFS(常规版本稳定性测试结果!$X$5:$X$2318,汇总!$B1106,常规版本稳定性测试结果!$X$5:$X$2318,$B1106,常规版本稳定性测试结果!$D$5:$D$2318,汇总!$C1106,常规版本稳定性测试结果!$E$5:$E$2318,"JV")</f>
        <v>0</v>
      </c>
      <c r="H1106" s="99">
        <f>COUNTIFS(常规版本稳定性测试结果!$X$5:$X$2318,汇总!$B1106,常规版本稳定性测试结果!$X$5:$X$2318,$B1106,常规版本稳定性测试结果!$D$5:$D$2318,汇总!$C1106,常规版本稳定性测试结果!$E$5:$E$2318,"FBU")</f>
        <v>0</v>
      </c>
      <c r="I1106" s="99">
        <f>COUNTIFS(常规版本稳定性测试结果!$X$5:$X$2318,汇总!$B1106,常规版本稳定性测试结果!$X$5:$X$2318,$B1106,常规版本稳定性测试结果!$D$5:$D$2318,汇总!$C1106,常规版本稳定性测试结果!$E$5:$E$2318,"LinuxPC")</f>
        <v>0</v>
      </c>
      <c r="J1106" s="99">
        <f>COUNTIFS(常规版本稳定性测试结果!$X$5:$X$2318,汇总!$B1106,常规版本稳定性测试结果!$X$5:$X$2318,$B1106,常规版本稳定性测试结果!$D$5:$D$2318,汇总!$C1106,常规版本稳定性测试结果!$E$5:$E$2318,"Monkey")</f>
        <v>0</v>
      </c>
    </row>
    <row r="1107" spans="2:10">
      <c r="B1107" s="116">
        <v>44055</v>
      </c>
      <c r="C1107" s="115" t="s">
        <v>101</v>
      </c>
      <c r="D1107" s="97">
        <f>COUNTIFS(常规版本稳定性测试结果!$X$5:$X$2318,汇总!$B1107,常规版本稳定性测试结果!$X$5:$X$2318,$B1107,常规版本稳定性测试结果!$D$5:$D$2318,汇总!$C1107)</f>
        <v>0</v>
      </c>
      <c r="E1107" s="97">
        <f>COUNTIFS(常规版本稳定性测试结果!$X$5:$X$2318,汇总!$B1107,常规版本稳定性测试结果!$X$5:$X$2318,$B1107,常规版本稳定性测试结果!$D$5:$D$2318,汇总!$C1107,常规版本稳定性测试结果!$AH$5:$AH$2318,"OK")</f>
        <v>0</v>
      </c>
      <c r="F1107" s="98">
        <f>COUNTIFS(常规版本稳定性测试结果!$X$5:$X$2318,汇总!$B1107,常规版本稳定性测试结果!$X$5:$X$2318,$B1107,常规版本稳定性测试结果!$D$5:$D$2318,汇总!$C1107,常规版本稳定性测试结果!$AH$5:$AH$2318,"NG")</f>
        <v>0</v>
      </c>
      <c r="G1107" s="99">
        <f>COUNTIFS(常规版本稳定性测试结果!$X$5:$X$2318,汇总!$B1107,常规版本稳定性测试结果!$X$5:$X$2318,$B1107,常规版本稳定性测试结果!$D$5:$D$2318,汇总!$C1107,常规版本稳定性测试结果!$E$5:$E$2318,"JV")</f>
        <v>0</v>
      </c>
      <c r="H1107" s="99">
        <f>COUNTIFS(常规版本稳定性测试结果!$X$5:$X$2318,汇总!$B1107,常规版本稳定性测试结果!$X$5:$X$2318,$B1107,常规版本稳定性测试结果!$D$5:$D$2318,汇总!$C1107,常规版本稳定性测试结果!$E$5:$E$2318,"FBU")</f>
        <v>0</v>
      </c>
      <c r="I1107" s="99">
        <f>COUNTIFS(常规版本稳定性测试结果!$X$5:$X$2318,汇总!$B1107,常规版本稳定性测试结果!$X$5:$X$2318,$B1107,常规版本稳定性测试结果!$D$5:$D$2318,汇总!$C1107,常规版本稳定性测试结果!$E$5:$E$2318,"LinuxPC")</f>
        <v>0</v>
      </c>
      <c r="J1107" s="99">
        <f>COUNTIFS(常规版本稳定性测试结果!$X$5:$X$2318,汇总!$B1107,常规版本稳定性测试结果!$X$5:$X$2318,$B1107,常规版本稳定性测试结果!$D$5:$D$2318,汇总!$C1107,常规版本稳定性测试结果!$E$5:$E$2318,"Monkey")</f>
        <v>0</v>
      </c>
    </row>
    <row r="1108" spans="2:10">
      <c r="B1108" s="116">
        <v>44055</v>
      </c>
      <c r="C1108" s="115" t="s">
        <v>102</v>
      </c>
      <c r="D1108" s="97">
        <f>COUNTIFS(常规版本稳定性测试结果!$X$5:$X$2318,汇总!$B1108,常规版本稳定性测试结果!$X$5:$X$2318,$B1108,常规版本稳定性测试结果!$D$5:$D$2318,汇总!$C1108)</f>
        <v>0</v>
      </c>
      <c r="E1108" s="97">
        <f>COUNTIFS(常规版本稳定性测试结果!$X$5:$X$2318,汇总!$B1108,常规版本稳定性测试结果!$X$5:$X$2318,$B1108,常规版本稳定性测试结果!$D$5:$D$2318,汇总!$C1108,常规版本稳定性测试结果!$AH$5:$AH$2318,"OK")</f>
        <v>0</v>
      </c>
      <c r="F1108" s="98">
        <f>COUNTIFS(常规版本稳定性测试结果!$X$5:$X$2318,汇总!$B1108,常规版本稳定性测试结果!$X$5:$X$2318,$B1108,常规版本稳定性测试结果!$D$5:$D$2318,汇总!$C1108,常规版本稳定性测试结果!$AH$5:$AH$2318,"NG")</f>
        <v>0</v>
      </c>
      <c r="G1108" s="99">
        <f>COUNTIFS(常规版本稳定性测试结果!$X$5:$X$2318,汇总!$B1108,常规版本稳定性测试结果!$X$5:$X$2318,$B1108,常规版本稳定性测试结果!$D$5:$D$2318,汇总!$C1108,常规版本稳定性测试结果!$E$5:$E$2318,"JV")</f>
        <v>0</v>
      </c>
      <c r="H1108" s="99">
        <f>COUNTIFS(常规版本稳定性测试结果!$X$5:$X$2318,汇总!$B1108,常规版本稳定性测试结果!$X$5:$X$2318,$B1108,常规版本稳定性测试结果!$D$5:$D$2318,汇总!$C1108,常规版本稳定性测试结果!$E$5:$E$2318,"FBU")</f>
        <v>0</v>
      </c>
      <c r="I1108" s="99">
        <f>COUNTIFS(常规版本稳定性测试结果!$X$5:$X$2318,汇总!$B1108,常规版本稳定性测试结果!$X$5:$X$2318,$B1108,常规版本稳定性测试结果!$D$5:$D$2318,汇总!$C1108,常规版本稳定性测试结果!$E$5:$E$2318,"LinuxPC")</f>
        <v>0</v>
      </c>
      <c r="J1108" s="99">
        <f>COUNTIFS(常规版本稳定性测试结果!$X$5:$X$2318,汇总!$B1108,常规版本稳定性测试结果!$X$5:$X$2318,$B1108,常规版本稳定性测试结果!$D$5:$D$2318,汇总!$C1108,常规版本稳定性测试结果!$E$5:$E$2318,"Monkey")</f>
        <v>0</v>
      </c>
    </row>
    <row r="1109" spans="2:10">
      <c r="B1109" s="116">
        <v>44056</v>
      </c>
      <c r="C1109" s="115" t="s">
        <v>101</v>
      </c>
      <c r="D1109" s="97">
        <f>COUNTIFS(常规版本稳定性测试结果!$X$5:$X$2318,汇总!$B1109,常规版本稳定性测试结果!$X$5:$X$2318,$B1109,常规版本稳定性测试结果!$D$5:$D$2318,汇总!$C1109)</f>
        <v>0</v>
      </c>
      <c r="E1109" s="97">
        <f>COUNTIFS(常规版本稳定性测试结果!$X$5:$X$2318,汇总!$B1109,常规版本稳定性测试结果!$X$5:$X$2318,$B1109,常规版本稳定性测试结果!$D$5:$D$2318,汇总!$C1109,常规版本稳定性测试结果!$AH$5:$AH$2318,"OK")</f>
        <v>0</v>
      </c>
      <c r="F1109" s="98">
        <f>COUNTIFS(常规版本稳定性测试结果!$X$5:$X$2318,汇总!$B1109,常规版本稳定性测试结果!$X$5:$X$2318,$B1109,常规版本稳定性测试结果!$D$5:$D$2318,汇总!$C1109,常规版本稳定性测试结果!$AH$5:$AH$2318,"NG")</f>
        <v>0</v>
      </c>
      <c r="G1109" s="99">
        <f>COUNTIFS(常规版本稳定性测试结果!$X$5:$X$2318,汇总!$B1109,常规版本稳定性测试结果!$X$5:$X$2318,$B1109,常规版本稳定性测试结果!$D$5:$D$2318,汇总!$C1109,常规版本稳定性测试结果!$E$5:$E$2318,"JV")</f>
        <v>0</v>
      </c>
      <c r="H1109" s="99">
        <f>COUNTIFS(常规版本稳定性测试结果!$X$5:$X$2318,汇总!$B1109,常规版本稳定性测试结果!$X$5:$X$2318,$B1109,常规版本稳定性测试结果!$D$5:$D$2318,汇总!$C1109,常规版本稳定性测试结果!$E$5:$E$2318,"FBU")</f>
        <v>0</v>
      </c>
      <c r="I1109" s="99">
        <f>COUNTIFS(常规版本稳定性测试结果!$X$5:$X$2318,汇总!$B1109,常规版本稳定性测试结果!$X$5:$X$2318,$B1109,常规版本稳定性测试结果!$D$5:$D$2318,汇总!$C1109,常规版本稳定性测试结果!$E$5:$E$2318,"LinuxPC")</f>
        <v>0</v>
      </c>
      <c r="J1109" s="99">
        <f>COUNTIFS(常规版本稳定性测试结果!$X$5:$X$2318,汇总!$B1109,常规版本稳定性测试结果!$X$5:$X$2318,$B1109,常规版本稳定性测试结果!$D$5:$D$2318,汇总!$C1109,常规版本稳定性测试结果!$E$5:$E$2318,"Monkey")</f>
        <v>0</v>
      </c>
    </row>
    <row r="1110" spans="2:10">
      <c r="B1110" s="116">
        <v>44056</v>
      </c>
      <c r="C1110" s="115" t="s">
        <v>102</v>
      </c>
      <c r="D1110" s="97">
        <f>COUNTIFS(常规版本稳定性测试结果!$X$5:$X$2318,汇总!$B1110,常规版本稳定性测试结果!$X$5:$X$2318,$B1110,常规版本稳定性测试结果!$D$5:$D$2318,汇总!$C1110)</f>
        <v>0</v>
      </c>
      <c r="E1110" s="97">
        <f>COUNTIFS(常规版本稳定性测试结果!$X$5:$X$2318,汇总!$B1110,常规版本稳定性测试结果!$X$5:$X$2318,$B1110,常规版本稳定性测试结果!$D$5:$D$2318,汇总!$C1110,常规版本稳定性测试结果!$AH$5:$AH$2318,"OK")</f>
        <v>0</v>
      </c>
      <c r="F1110" s="98">
        <f>COUNTIFS(常规版本稳定性测试结果!$X$5:$X$2318,汇总!$B1110,常规版本稳定性测试结果!$X$5:$X$2318,$B1110,常规版本稳定性测试结果!$D$5:$D$2318,汇总!$C1110,常规版本稳定性测试结果!$AH$5:$AH$2318,"NG")</f>
        <v>0</v>
      </c>
      <c r="G1110" s="99">
        <f>COUNTIFS(常规版本稳定性测试结果!$X$5:$X$2318,汇总!$B1110,常规版本稳定性测试结果!$X$5:$X$2318,$B1110,常规版本稳定性测试结果!$D$5:$D$2318,汇总!$C1110,常规版本稳定性测试结果!$E$5:$E$2318,"JV")</f>
        <v>0</v>
      </c>
      <c r="H1110" s="99">
        <f>COUNTIFS(常规版本稳定性测试结果!$X$5:$X$2318,汇总!$B1110,常规版本稳定性测试结果!$X$5:$X$2318,$B1110,常规版本稳定性测试结果!$D$5:$D$2318,汇总!$C1110,常规版本稳定性测试结果!$E$5:$E$2318,"FBU")</f>
        <v>0</v>
      </c>
      <c r="I1110" s="99">
        <f>COUNTIFS(常规版本稳定性测试结果!$X$5:$X$2318,汇总!$B1110,常规版本稳定性测试结果!$X$5:$X$2318,$B1110,常规版本稳定性测试结果!$D$5:$D$2318,汇总!$C1110,常规版本稳定性测试结果!$E$5:$E$2318,"LinuxPC")</f>
        <v>0</v>
      </c>
      <c r="J1110" s="99">
        <f>COUNTIFS(常规版本稳定性测试结果!$X$5:$X$2318,汇总!$B1110,常规版本稳定性测试结果!$X$5:$X$2318,$B1110,常规版本稳定性测试结果!$D$5:$D$2318,汇总!$C1110,常规版本稳定性测试结果!$E$5:$E$2318,"Monkey")</f>
        <v>0</v>
      </c>
    </row>
    <row r="1111" spans="2:10">
      <c r="B1111" s="116">
        <v>44057</v>
      </c>
      <c r="C1111" s="115" t="s">
        <v>101</v>
      </c>
      <c r="D1111" s="97">
        <f>COUNTIFS(常规版本稳定性测试结果!$X$5:$X$2318,汇总!$B1111,常规版本稳定性测试结果!$X$5:$X$2318,$B1111,常规版本稳定性测试结果!$D$5:$D$2318,汇总!$C1111)</f>
        <v>0</v>
      </c>
      <c r="E1111" s="97">
        <f>COUNTIFS(常规版本稳定性测试结果!$X$5:$X$2318,汇总!$B1111,常规版本稳定性测试结果!$X$5:$X$2318,$B1111,常规版本稳定性测试结果!$D$5:$D$2318,汇总!$C1111,常规版本稳定性测试结果!$AH$5:$AH$2318,"OK")</f>
        <v>0</v>
      </c>
      <c r="F1111" s="98">
        <f>COUNTIFS(常规版本稳定性测试结果!$X$5:$X$2318,汇总!$B1111,常规版本稳定性测试结果!$X$5:$X$2318,$B1111,常规版本稳定性测试结果!$D$5:$D$2318,汇总!$C1111,常规版本稳定性测试结果!$AH$5:$AH$2318,"NG")</f>
        <v>0</v>
      </c>
      <c r="G1111" s="99">
        <f>COUNTIFS(常规版本稳定性测试结果!$X$5:$X$2318,汇总!$B1111,常规版本稳定性测试结果!$X$5:$X$2318,$B1111,常规版本稳定性测试结果!$D$5:$D$2318,汇总!$C1111,常规版本稳定性测试结果!$E$5:$E$2318,"JV")</f>
        <v>0</v>
      </c>
      <c r="H1111" s="99">
        <f>COUNTIFS(常规版本稳定性测试结果!$X$5:$X$2318,汇总!$B1111,常规版本稳定性测试结果!$X$5:$X$2318,$B1111,常规版本稳定性测试结果!$D$5:$D$2318,汇总!$C1111,常规版本稳定性测试结果!$E$5:$E$2318,"FBU")</f>
        <v>0</v>
      </c>
      <c r="I1111" s="99">
        <f>COUNTIFS(常规版本稳定性测试结果!$X$5:$X$2318,汇总!$B1111,常规版本稳定性测试结果!$X$5:$X$2318,$B1111,常规版本稳定性测试结果!$D$5:$D$2318,汇总!$C1111,常规版本稳定性测试结果!$E$5:$E$2318,"LinuxPC")</f>
        <v>0</v>
      </c>
      <c r="J1111" s="99">
        <f>COUNTIFS(常规版本稳定性测试结果!$X$5:$X$2318,汇总!$B1111,常规版本稳定性测试结果!$X$5:$X$2318,$B1111,常规版本稳定性测试结果!$D$5:$D$2318,汇总!$C1111,常规版本稳定性测试结果!$E$5:$E$2318,"Monkey")</f>
        <v>0</v>
      </c>
    </row>
    <row r="1112" spans="2:10">
      <c r="B1112" s="116">
        <v>44057</v>
      </c>
      <c r="C1112" s="115" t="s">
        <v>102</v>
      </c>
      <c r="D1112" s="97">
        <f>COUNTIFS(常规版本稳定性测试结果!$X$5:$X$2318,汇总!$B1112,常规版本稳定性测试结果!$X$5:$X$2318,$B1112,常规版本稳定性测试结果!$D$5:$D$2318,汇总!$C1112)</f>
        <v>0</v>
      </c>
      <c r="E1112" s="97">
        <f>COUNTIFS(常规版本稳定性测试结果!$X$5:$X$2318,汇总!$B1112,常规版本稳定性测试结果!$X$5:$X$2318,$B1112,常规版本稳定性测试结果!$D$5:$D$2318,汇总!$C1112,常规版本稳定性测试结果!$AH$5:$AH$2318,"OK")</f>
        <v>0</v>
      </c>
      <c r="F1112" s="98">
        <f>COUNTIFS(常规版本稳定性测试结果!$X$5:$X$2318,汇总!$B1112,常规版本稳定性测试结果!$X$5:$X$2318,$B1112,常规版本稳定性测试结果!$D$5:$D$2318,汇总!$C1112,常规版本稳定性测试结果!$AH$5:$AH$2318,"NG")</f>
        <v>0</v>
      </c>
      <c r="G1112" s="99">
        <f>COUNTIFS(常规版本稳定性测试结果!$X$5:$X$2318,汇总!$B1112,常规版本稳定性测试结果!$X$5:$X$2318,$B1112,常规版本稳定性测试结果!$D$5:$D$2318,汇总!$C1112,常规版本稳定性测试结果!$E$5:$E$2318,"JV")</f>
        <v>0</v>
      </c>
      <c r="H1112" s="99">
        <f>COUNTIFS(常规版本稳定性测试结果!$X$5:$X$2318,汇总!$B1112,常规版本稳定性测试结果!$X$5:$X$2318,$B1112,常规版本稳定性测试结果!$D$5:$D$2318,汇总!$C1112,常规版本稳定性测试结果!$E$5:$E$2318,"FBU")</f>
        <v>0</v>
      </c>
      <c r="I1112" s="99">
        <f>COUNTIFS(常规版本稳定性测试结果!$X$5:$X$2318,汇总!$B1112,常规版本稳定性测试结果!$X$5:$X$2318,$B1112,常规版本稳定性测试结果!$D$5:$D$2318,汇总!$C1112,常规版本稳定性测试结果!$E$5:$E$2318,"LinuxPC")</f>
        <v>0</v>
      </c>
      <c r="J1112" s="99">
        <f>COUNTIFS(常规版本稳定性测试结果!$X$5:$X$2318,汇总!$B1112,常规版本稳定性测试结果!$X$5:$X$2318,$B1112,常规版本稳定性测试结果!$D$5:$D$2318,汇总!$C1112,常规版本稳定性测试结果!$E$5:$E$2318,"Monkey")</f>
        <v>0</v>
      </c>
    </row>
    <row r="1113" spans="2:10">
      <c r="B1113" s="116">
        <v>44058</v>
      </c>
      <c r="C1113" s="115" t="s">
        <v>101</v>
      </c>
      <c r="D1113" s="97">
        <f>COUNTIFS(常规版本稳定性测试结果!$X$5:$X$2318,汇总!$B1113,常规版本稳定性测试结果!$X$5:$X$2318,$B1113,常规版本稳定性测试结果!$D$5:$D$2318,汇总!$C1113)</f>
        <v>0</v>
      </c>
      <c r="E1113" s="97">
        <f>COUNTIFS(常规版本稳定性测试结果!$X$5:$X$2318,汇总!$B1113,常规版本稳定性测试结果!$X$5:$X$2318,$B1113,常规版本稳定性测试结果!$D$5:$D$2318,汇总!$C1113,常规版本稳定性测试结果!$AH$5:$AH$2318,"OK")</f>
        <v>0</v>
      </c>
      <c r="F1113" s="98">
        <f>COUNTIFS(常规版本稳定性测试结果!$X$5:$X$2318,汇总!$B1113,常规版本稳定性测试结果!$X$5:$X$2318,$B1113,常规版本稳定性测试结果!$D$5:$D$2318,汇总!$C1113,常规版本稳定性测试结果!$AH$5:$AH$2318,"NG")</f>
        <v>0</v>
      </c>
      <c r="G1113" s="99">
        <f>COUNTIFS(常规版本稳定性测试结果!$X$5:$X$2318,汇总!$B1113,常规版本稳定性测试结果!$X$5:$X$2318,$B1113,常规版本稳定性测试结果!$D$5:$D$2318,汇总!$C1113,常规版本稳定性测试结果!$E$5:$E$2318,"JV")</f>
        <v>0</v>
      </c>
      <c r="H1113" s="99">
        <f>COUNTIFS(常规版本稳定性测试结果!$X$5:$X$2318,汇总!$B1113,常规版本稳定性测试结果!$X$5:$X$2318,$B1113,常规版本稳定性测试结果!$D$5:$D$2318,汇总!$C1113,常规版本稳定性测试结果!$E$5:$E$2318,"FBU")</f>
        <v>0</v>
      </c>
      <c r="I1113" s="99">
        <f>COUNTIFS(常规版本稳定性测试结果!$X$5:$X$2318,汇总!$B1113,常规版本稳定性测试结果!$X$5:$X$2318,$B1113,常规版本稳定性测试结果!$D$5:$D$2318,汇总!$C1113,常规版本稳定性测试结果!$E$5:$E$2318,"LinuxPC")</f>
        <v>0</v>
      </c>
      <c r="J1113" s="99">
        <f>COUNTIFS(常规版本稳定性测试结果!$X$5:$X$2318,汇总!$B1113,常规版本稳定性测试结果!$X$5:$X$2318,$B1113,常规版本稳定性测试结果!$D$5:$D$2318,汇总!$C1113,常规版本稳定性测试结果!$E$5:$E$2318,"Monkey")</f>
        <v>0</v>
      </c>
    </row>
    <row r="1114" spans="2:10">
      <c r="B1114" s="116">
        <v>44058</v>
      </c>
      <c r="C1114" s="115" t="s">
        <v>102</v>
      </c>
      <c r="D1114" s="97">
        <f>COUNTIFS(常规版本稳定性测试结果!$X$5:$X$2318,汇总!$B1114,常规版本稳定性测试结果!$X$5:$X$2318,$B1114,常规版本稳定性测试结果!$D$5:$D$2318,汇总!$C1114)</f>
        <v>0</v>
      </c>
      <c r="E1114" s="97">
        <f>COUNTIFS(常规版本稳定性测试结果!$X$5:$X$2318,汇总!$B1114,常规版本稳定性测试结果!$X$5:$X$2318,$B1114,常规版本稳定性测试结果!$D$5:$D$2318,汇总!$C1114,常规版本稳定性测试结果!$AH$5:$AH$2318,"OK")</f>
        <v>0</v>
      </c>
      <c r="F1114" s="98">
        <f>COUNTIFS(常规版本稳定性测试结果!$X$5:$X$2318,汇总!$B1114,常规版本稳定性测试结果!$X$5:$X$2318,$B1114,常规版本稳定性测试结果!$D$5:$D$2318,汇总!$C1114,常规版本稳定性测试结果!$AH$5:$AH$2318,"NG")</f>
        <v>0</v>
      </c>
      <c r="G1114" s="99">
        <f>COUNTIFS(常规版本稳定性测试结果!$X$5:$X$2318,汇总!$B1114,常规版本稳定性测试结果!$X$5:$X$2318,$B1114,常规版本稳定性测试结果!$D$5:$D$2318,汇总!$C1114,常规版本稳定性测试结果!$E$5:$E$2318,"JV")</f>
        <v>0</v>
      </c>
      <c r="H1114" s="99">
        <f>COUNTIFS(常规版本稳定性测试结果!$X$5:$X$2318,汇总!$B1114,常规版本稳定性测试结果!$X$5:$X$2318,$B1114,常规版本稳定性测试结果!$D$5:$D$2318,汇总!$C1114,常规版本稳定性测试结果!$E$5:$E$2318,"FBU")</f>
        <v>0</v>
      </c>
      <c r="I1114" s="99">
        <f>COUNTIFS(常规版本稳定性测试结果!$X$5:$X$2318,汇总!$B1114,常规版本稳定性测试结果!$X$5:$X$2318,$B1114,常规版本稳定性测试结果!$D$5:$D$2318,汇总!$C1114,常规版本稳定性测试结果!$E$5:$E$2318,"LinuxPC")</f>
        <v>0</v>
      </c>
      <c r="J1114" s="99">
        <f>COUNTIFS(常规版本稳定性测试结果!$X$5:$X$2318,汇总!$B1114,常规版本稳定性测试结果!$X$5:$X$2318,$B1114,常规版本稳定性测试结果!$D$5:$D$2318,汇总!$C1114,常规版本稳定性测试结果!$E$5:$E$2318,"Monkey")</f>
        <v>0</v>
      </c>
    </row>
    <row r="1115" spans="2:10">
      <c r="B1115" s="116">
        <v>44059</v>
      </c>
      <c r="C1115" s="115" t="s">
        <v>101</v>
      </c>
      <c r="D1115" s="97">
        <f>COUNTIFS(常规版本稳定性测试结果!$X$5:$X$2318,汇总!$B1115,常规版本稳定性测试结果!$X$5:$X$2318,$B1115,常规版本稳定性测试结果!$D$5:$D$2318,汇总!$C1115)</f>
        <v>0</v>
      </c>
      <c r="E1115" s="97">
        <f>COUNTIFS(常规版本稳定性测试结果!$X$5:$X$2318,汇总!$B1115,常规版本稳定性测试结果!$X$5:$X$2318,$B1115,常规版本稳定性测试结果!$D$5:$D$2318,汇总!$C1115,常规版本稳定性测试结果!$AH$5:$AH$2318,"OK")</f>
        <v>0</v>
      </c>
      <c r="F1115" s="98">
        <f>COUNTIFS(常规版本稳定性测试结果!$X$5:$X$2318,汇总!$B1115,常规版本稳定性测试结果!$X$5:$X$2318,$B1115,常规版本稳定性测试结果!$D$5:$D$2318,汇总!$C1115,常规版本稳定性测试结果!$AH$5:$AH$2318,"NG")</f>
        <v>0</v>
      </c>
      <c r="G1115" s="99">
        <f>COUNTIFS(常规版本稳定性测试结果!$X$5:$X$2318,汇总!$B1115,常规版本稳定性测试结果!$X$5:$X$2318,$B1115,常规版本稳定性测试结果!$D$5:$D$2318,汇总!$C1115,常规版本稳定性测试结果!$E$5:$E$2318,"JV")</f>
        <v>0</v>
      </c>
      <c r="H1115" s="99">
        <f>COUNTIFS(常规版本稳定性测试结果!$X$5:$X$2318,汇总!$B1115,常规版本稳定性测试结果!$X$5:$X$2318,$B1115,常规版本稳定性测试结果!$D$5:$D$2318,汇总!$C1115,常规版本稳定性测试结果!$E$5:$E$2318,"FBU")</f>
        <v>0</v>
      </c>
      <c r="I1115" s="99">
        <f>COUNTIFS(常规版本稳定性测试结果!$X$5:$X$2318,汇总!$B1115,常规版本稳定性测试结果!$X$5:$X$2318,$B1115,常规版本稳定性测试结果!$D$5:$D$2318,汇总!$C1115,常规版本稳定性测试结果!$E$5:$E$2318,"LinuxPC")</f>
        <v>0</v>
      </c>
      <c r="J1115" s="99">
        <f>COUNTIFS(常规版本稳定性测试结果!$X$5:$X$2318,汇总!$B1115,常规版本稳定性测试结果!$X$5:$X$2318,$B1115,常规版本稳定性测试结果!$D$5:$D$2318,汇总!$C1115,常规版本稳定性测试结果!$E$5:$E$2318,"Monkey")</f>
        <v>0</v>
      </c>
    </row>
    <row r="1116" spans="2:10">
      <c r="B1116" s="116">
        <v>44059</v>
      </c>
      <c r="C1116" s="115" t="s">
        <v>102</v>
      </c>
      <c r="D1116" s="97">
        <f>COUNTIFS(常规版本稳定性测试结果!$X$5:$X$2318,汇总!$B1116,常规版本稳定性测试结果!$X$5:$X$2318,$B1116,常规版本稳定性测试结果!$D$5:$D$2318,汇总!$C1116)</f>
        <v>0</v>
      </c>
      <c r="E1116" s="97">
        <f>COUNTIFS(常规版本稳定性测试结果!$X$5:$X$2318,汇总!$B1116,常规版本稳定性测试结果!$X$5:$X$2318,$B1116,常规版本稳定性测试结果!$D$5:$D$2318,汇总!$C1116,常规版本稳定性测试结果!$AH$5:$AH$2318,"OK")</f>
        <v>0</v>
      </c>
      <c r="F1116" s="98">
        <f>COUNTIFS(常规版本稳定性测试结果!$X$5:$X$2318,汇总!$B1116,常规版本稳定性测试结果!$X$5:$X$2318,$B1116,常规版本稳定性测试结果!$D$5:$D$2318,汇总!$C1116,常规版本稳定性测试结果!$AH$5:$AH$2318,"NG")</f>
        <v>0</v>
      </c>
      <c r="G1116" s="99">
        <f>COUNTIFS(常规版本稳定性测试结果!$X$5:$X$2318,汇总!$B1116,常规版本稳定性测试结果!$X$5:$X$2318,$B1116,常规版本稳定性测试结果!$D$5:$D$2318,汇总!$C1116,常规版本稳定性测试结果!$E$5:$E$2318,"JV")</f>
        <v>0</v>
      </c>
      <c r="H1116" s="99">
        <f>COUNTIFS(常规版本稳定性测试结果!$X$5:$X$2318,汇总!$B1116,常规版本稳定性测试结果!$X$5:$X$2318,$B1116,常规版本稳定性测试结果!$D$5:$D$2318,汇总!$C1116,常规版本稳定性测试结果!$E$5:$E$2318,"FBU")</f>
        <v>0</v>
      </c>
      <c r="I1116" s="99">
        <f>COUNTIFS(常规版本稳定性测试结果!$X$5:$X$2318,汇总!$B1116,常规版本稳定性测试结果!$X$5:$X$2318,$B1116,常规版本稳定性测试结果!$D$5:$D$2318,汇总!$C1116,常规版本稳定性测试结果!$E$5:$E$2318,"LinuxPC")</f>
        <v>0</v>
      </c>
      <c r="J1116" s="99">
        <f>COUNTIFS(常规版本稳定性测试结果!$X$5:$X$2318,汇总!$B1116,常规版本稳定性测试结果!$X$5:$X$2318,$B1116,常规版本稳定性测试结果!$D$5:$D$2318,汇总!$C1116,常规版本稳定性测试结果!$E$5:$E$2318,"Monkey")</f>
        <v>0</v>
      </c>
    </row>
    <row r="1117" spans="2:10">
      <c r="B1117" s="116">
        <v>44060</v>
      </c>
      <c r="C1117" s="115" t="s">
        <v>101</v>
      </c>
      <c r="D1117" s="97">
        <f>COUNTIFS(常规版本稳定性测试结果!$X$5:$X$2318,汇总!$B1117,常规版本稳定性测试结果!$X$5:$X$2318,$B1117,常规版本稳定性测试结果!$D$5:$D$2318,汇总!$C1117)</f>
        <v>0</v>
      </c>
      <c r="E1117" s="97">
        <f>COUNTIFS(常规版本稳定性测试结果!$X$5:$X$2318,汇总!$B1117,常规版本稳定性测试结果!$X$5:$X$2318,$B1117,常规版本稳定性测试结果!$D$5:$D$2318,汇总!$C1117,常规版本稳定性测试结果!$AH$5:$AH$2318,"OK")</f>
        <v>0</v>
      </c>
      <c r="F1117" s="98">
        <f>COUNTIFS(常规版本稳定性测试结果!$X$5:$X$2318,汇总!$B1117,常规版本稳定性测试结果!$X$5:$X$2318,$B1117,常规版本稳定性测试结果!$D$5:$D$2318,汇总!$C1117,常规版本稳定性测试结果!$AH$5:$AH$2318,"NG")</f>
        <v>0</v>
      </c>
      <c r="G1117" s="99">
        <f>COUNTIFS(常规版本稳定性测试结果!$X$5:$X$2318,汇总!$B1117,常规版本稳定性测试结果!$X$5:$X$2318,$B1117,常规版本稳定性测试结果!$D$5:$D$2318,汇总!$C1117,常规版本稳定性测试结果!$E$5:$E$2318,"JV")</f>
        <v>0</v>
      </c>
      <c r="H1117" s="99">
        <f>COUNTIFS(常规版本稳定性测试结果!$X$5:$X$2318,汇总!$B1117,常规版本稳定性测试结果!$X$5:$X$2318,$B1117,常规版本稳定性测试结果!$D$5:$D$2318,汇总!$C1117,常规版本稳定性测试结果!$E$5:$E$2318,"FBU")</f>
        <v>0</v>
      </c>
      <c r="I1117" s="99">
        <f>COUNTIFS(常规版本稳定性测试结果!$X$5:$X$2318,汇总!$B1117,常规版本稳定性测试结果!$X$5:$X$2318,$B1117,常规版本稳定性测试结果!$D$5:$D$2318,汇总!$C1117,常规版本稳定性测试结果!$E$5:$E$2318,"LinuxPC")</f>
        <v>0</v>
      </c>
      <c r="J1117" s="99">
        <f>COUNTIFS(常规版本稳定性测试结果!$X$5:$X$2318,汇总!$B1117,常规版本稳定性测试结果!$X$5:$X$2318,$B1117,常规版本稳定性测试结果!$D$5:$D$2318,汇总!$C1117,常规版本稳定性测试结果!$E$5:$E$2318,"Monkey")</f>
        <v>0</v>
      </c>
    </row>
    <row r="1118" spans="2:10">
      <c r="B1118" s="116">
        <v>44060</v>
      </c>
      <c r="C1118" s="115" t="s">
        <v>102</v>
      </c>
      <c r="D1118" s="97">
        <f>COUNTIFS(常规版本稳定性测试结果!$X$5:$X$2318,汇总!$B1118,常规版本稳定性测试结果!$X$5:$X$2318,$B1118,常规版本稳定性测试结果!$D$5:$D$2318,汇总!$C1118)</f>
        <v>0</v>
      </c>
      <c r="E1118" s="97">
        <f>COUNTIFS(常规版本稳定性测试结果!$X$5:$X$2318,汇总!$B1118,常规版本稳定性测试结果!$X$5:$X$2318,$B1118,常规版本稳定性测试结果!$D$5:$D$2318,汇总!$C1118,常规版本稳定性测试结果!$AH$5:$AH$2318,"OK")</f>
        <v>0</v>
      </c>
      <c r="F1118" s="98">
        <f>COUNTIFS(常规版本稳定性测试结果!$X$5:$X$2318,汇总!$B1118,常规版本稳定性测试结果!$X$5:$X$2318,$B1118,常规版本稳定性测试结果!$D$5:$D$2318,汇总!$C1118,常规版本稳定性测试结果!$AH$5:$AH$2318,"NG")</f>
        <v>0</v>
      </c>
      <c r="G1118" s="99">
        <f>COUNTIFS(常规版本稳定性测试结果!$X$5:$X$2318,汇总!$B1118,常规版本稳定性测试结果!$X$5:$X$2318,$B1118,常规版本稳定性测试结果!$D$5:$D$2318,汇总!$C1118,常规版本稳定性测试结果!$E$5:$E$2318,"JV")</f>
        <v>0</v>
      </c>
      <c r="H1118" s="99">
        <f>COUNTIFS(常规版本稳定性测试结果!$X$5:$X$2318,汇总!$B1118,常规版本稳定性测试结果!$X$5:$X$2318,$B1118,常规版本稳定性测试结果!$D$5:$D$2318,汇总!$C1118,常规版本稳定性测试结果!$E$5:$E$2318,"FBU")</f>
        <v>0</v>
      </c>
      <c r="I1118" s="99">
        <f>COUNTIFS(常规版本稳定性测试结果!$X$5:$X$2318,汇总!$B1118,常规版本稳定性测试结果!$X$5:$X$2318,$B1118,常规版本稳定性测试结果!$D$5:$D$2318,汇总!$C1118,常规版本稳定性测试结果!$E$5:$E$2318,"LinuxPC")</f>
        <v>0</v>
      </c>
      <c r="J1118" s="99">
        <f>COUNTIFS(常规版本稳定性测试结果!$X$5:$X$2318,汇总!$B1118,常规版本稳定性测试结果!$X$5:$X$2318,$B1118,常规版本稳定性测试结果!$D$5:$D$2318,汇总!$C1118,常规版本稳定性测试结果!$E$5:$E$2318,"Monkey")</f>
        <v>0</v>
      </c>
    </row>
    <row r="1119" spans="2:10">
      <c r="B1119" s="116">
        <v>44061</v>
      </c>
      <c r="C1119" s="115" t="s">
        <v>101</v>
      </c>
      <c r="D1119" s="97">
        <f>COUNTIFS(常规版本稳定性测试结果!$X$5:$X$2318,汇总!$B1119,常规版本稳定性测试结果!$X$5:$X$2318,$B1119,常规版本稳定性测试结果!$D$5:$D$2318,汇总!$C1119)</f>
        <v>0</v>
      </c>
      <c r="E1119" s="97">
        <f>COUNTIFS(常规版本稳定性测试结果!$X$5:$X$2318,汇总!$B1119,常规版本稳定性测试结果!$X$5:$X$2318,$B1119,常规版本稳定性测试结果!$D$5:$D$2318,汇总!$C1119,常规版本稳定性测试结果!$AH$5:$AH$2318,"OK")</f>
        <v>0</v>
      </c>
      <c r="F1119" s="98">
        <f>COUNTIFS(常规版本稳定性测试结果!$X$5:$X$2318,汇总!$B1119,常规版本稳定性测试结果!$X$5:$X$2318,$B1119,常规版本稳定性测试结果!$D$5:$D$2318,汇总!$C1119,常规版本稳定性测试结果!$AH$5:$AH$2318,"NG")</f>
        <v>0</v>
      </c>
      <c r="G1119" s="99">
        <f>COUNTIFS(常规版本稳定性测试结果!$X$5:$X$2318,汇总!$B1119,常规版本稳定性测试结果!$X$5:$X$2318,$B1119,常规版本稳定性测试结果!$D$5:$D$2318,汇总!$C1119,常规版本稳定性测试结果!$E$5:$E$2318,"JV")</f>
        <v>0</v>
      </c>
      <c r="H1119" s="99">
        <f>COUNTIFS(常规版本稳定性测试结果!$X$5:$X$2318,汇总!$B1119,常规版本稳定性测试结果!$X$5:$X$2318,$B1119,常规版本稳定性测试结果!$D$5:$D$2318,汇总!$C1119,常规版本稳定性测试结果!$E$5:$E$2318,"FBU")</f>
        <v>0</v>
      </c>
      <c r="I1119" s="99">
        <f>COUNTIFS(常规版本稳定性测试结果!$X$5:$X$2318,汇总!$B1119,常规版本稳定性测试结果!$X$5:$X$2318,$B1119,常规版本稳定性测试结果!$D$5:$D$2318,汇总!$C1119,常规版本稳定性测试结果!$E$5:$E$2318,"LinuxPC")</f>
        <v>0</v>
      </c>
      <c r="J1119" s="99">
        <f>COUNTIFS(常规版本稳定性测试结果!$X$5:$X$2318,汇总!$B1119,常规版本稳定性测试结果!$X$5:$X$2318,$B1119,常规版本稳定性测试结果!$D$5:$D$2318,汇总!$C1119,常规版本稳定性测试结果!$E$5:$E$2318,"Monkey")</f>
        <v>0</v>
      </c>
    </row>
    <row r="1120" spans="2:10">
      <c r="B1120" s="117">
        <v>44061</v>
      </c>
      <c r="C1120" s="115" t="s">
        <v>102</v>
      </c>
      <c r="D1120" s="97">
        <f>COUNTIFS(常规版本稳定性测试结果!$X$5:$X$2318,汇总!$B1120,常规版本稳定性测试结果!$X$5:$X$2318,$B1120,常规版本稳定性测试结果!$D$5:$D$2318,汇总!$C1120)</f>
        <v>0</v>
      </c>
      <c r="E1120" s="97">
        <f>COUNTIFS(常规版本稳定性测试结果!$X$5:$X$2318,汇总!$B1120,常规版本稳定性测试结果!$X$5:$X$2318,$B1120,常规版本稳定性测试结果!$D$5:$D$2318,汇总!$C1120,常规版本稳定性测试结果!$AH$5:$AH$2318,"OK")</f>
        <v>0</v>
      </c>
      <c r="F1120" s="98">
        <f>COUNTIFS(常规版本稳定性测试结果!$X$5:$X$2318,汇总!$B1120,常规版本稳定性测试结果!$X$5:$X$2318,$B1120,常规版本稳定性测试结果!$D$5:$D$2318,汇总!$C1120,常规版本稳定性测试结果!$AH$5:$AH$2318,"NG")</f>
        <v>0</v>
      </c>
      <c r="G1120" s="99">
        <f>COUNTIFS(常规版本稳定性测试结果!$X$5:$X$2318,汇总!$B1120,常规版本稳定性测试结果!$X$5:$X$2318,$B1120,常规版本稳定性测试结果!$D$5:$D$2318,汇总!$C1120,常规版本稳定性测试结果!$E$5:$E$2318,"JV")</f>
        <v>0</v>
      </c>
      <c r="H1120" s="99">
        <f>COUNTIFS(常规版本稳定性测试结果!$X$5:$X$2318,汇总!$B1120,常规版本稳定性测试结果!$X$5:$X$2318,$B1120,常规版本稳定性测试结果!$D$5:$D$2318,汇总!$C1120,常规版本稳定性测试结果!$E$5:$E$2318,"FBU")</f>
        <v>0</v>
      </c>
      <c r="I1120" s="99">
        <f>COUNTIFS(常规版本稳定性测试结果!$X$5:$X$2318,汇总!$B1120,常规版本稳定性测试结果!$X$5:$X$2318,$B1120,常规版本稳定性测试结果!$D$5:$D$2318,汇总!$C1120,常规版本稳定性测试结果!$E$5:$E$2318,"LinuxPC")</f>
        <v>0</v>
      </c>
      <c r="J1120" s="99">
        <f>COUNTIFS(常规版本稳定性测试结果!$X$5:$X$2318,汇总!$B1120,常规版本稳定性测试结果!$X$5:$X$2318,$B1120,常规版本稳定性测试结果!$D$5:$D$2318,汇总!$C1120,常规版本稳定性测试结果!$E$5:$E$2318,"Monkey")</f>
        <v>0</v>
      </c>
    </row>
    <row r="1121" spans="2:10">
      <c r="B1121" s="116">
        <v>44062</v>
      </c>
      <c r="C1121" s="115" t="s">
        <v>101</v>
      </c>
      <c r="D1121" s="97">
        <f>COUNTIFS(常规版本稳定性测试结果!$X$5:$X$2318,汇总!$B1121,常规版本稳定性测试结果!$X$5:$X$2318,$B1121,常规版本稳定性测试结果!$D$5:$D$2318,汇总!$C1121)</f>
        <v>0</v>
      </c>
      <c r="E1121" s="97">
        <f>COUNTIFS(常规版本稳定性测试结果!$X$5:$X$2318,汇总!$B1121,常规版本稳定性测试结果!$X$5:$X$2318,$B1121,常规版本稳定性测试结果!$D$5:$D$2318,汇总!$C1121,常规版本稳定性测试结果!$AH$5:$AH$2318,"OK")</f>
        <v>0</v>
      </c>
      <c r="F1121" s="98">
        <f>COUNTIFS(常规版本稳定性测试结果!$X$5:$X$2318,汇总!$B1121,常规版本稳定性测试结果!$X$5:$X$2318,$B1121,常规版本稳定性测试结果!$D$5:$D$2318,汇总!$C1121,常规版本稳定性测试结果!$AH$5:$AH$2318,"NG")</f>
        <v>0</v>
      </c>
      <c r="G1121" s="99">
        <f>COUNTIFS(常规版本稳定性测试结果!$X$5:$X$2318,汇总!$B1121,常规版本稳定性测试结果!$X$5:$X$2318,$B1121,常规版本稳定性测试结果!$D$5:$D$2318,汇总!$C1121,常规版本稳定性测试结果!$E$5:$E$2318,"JV")</f>
        <v>0</v>
      </c>
      <c r="H1121" s="99">
        <f>COUNTIFS(常规版本稳定性测试结果!$X$5:$X$2318,汇总!$B1121,常规版本稳定性测试结果!$X$5:$X$2318,$B1121,常规版本稳定性测试结果!$D$5:$D$2318,汇总!$C1121,常规版本稳定性测试结果!$E$5:$E$2318,"FBU")</f>
        <v>0</v>
      </c>
      <c r="I1121" s="99">
        <f>COUNTIFS(常规版本稳定性测试结果!$X$5:$X$2318,汇总!$B1121,常规版本稳定性测试结果!$X$5:$X$2318,$B1121,常规版本稳定性测试结果!$D$5:$D$2318,汇总!$C1121,常规版本稳定性测试结果!$E$5:$E$2318,"LinuxPC")</f>
        <v>0</v>
      </c>
      <c r="J1121" s="99">
        <f>COUNTIFS(常规版本稳定性测试结果!$X$5:$X$2318,汇总!$B1121,常规版本稳定性测试结果!$X$5:$X$2318,$B1121,常规版本稳定性测试结果!$D$5:$D$2318,汇总!$C1121,常规版本稳定性测试结果!$E$5:$E$2318,"Monkey")</f>
        <v>0</v>
      </c>
    </row>
    <row r="1122" spans="2:10">
      <c r="B1122" s="116">
        <v>44062</v>
      </c>
      <c r="C1122" s="115" t="s">
        <v>102</v>
      </c>
      <c r="D1122" s="97">
        <f>COUNTIFS(常规版本稳定性测试结果!$X$5:$X$2318,汇总!$B1122,常规版本稳定性测试结果!$X$5:$X$2318,$B1122,常规版本稳定性测试结果!$D$5:$D$2318,汇总!$C1122)</f>
        <v>0</v>
      </c>
      <c r="E1122" s="97">
        <f>COUNTIFS(常规版本稳定性测试结果!$X$5:$X$2318,汇总!$B1122,常规版本稳定性测试结果!$X$5:$X$2318,$B1122,常规版本稳定性测试结果!$D$5:$D$2318,汇总!$C1122,常规版本稳定性测试结果!$AH$5:$AH$2318,"OK")</f>
        <v>0</v>
      </c>
      <c r="F1122" s="98">
        <f>COUNTIFS(常规版本稳定性测试结果!$X$5:$X$2318,汇总!$B1122,常规版本稳定性测试结果!$X$5:$X$2318,$B1122,常规版本稳定性测试结果!$D$5:$D$2318,汇总!$C1122,常规版本稳定性测试结果!$AH$5:$AH$2318,"NG")</f>
        <v>0</v>
      </c>
      <c r="G1122" s="99">
        <f>COUNTIFS(常规版本稳定性测试结果!$X$5:$X$2318,汇总!$B1122,常规版本稳定性测试结果!$X$5:$X$2318,$B1122,常规版本稳定性测试结果!$D$5:$D$2318,汇总!$C1122,常规版本稳定性测试结果!$E$5:$E$2318,"JV")</f>
        <v>0</v>
      </c>
      <c r="H1122" s="99">
        <f>COUNTIFS(常规版本稳定性测试结果!$X$5:$X$2318,汇总!$B1122,常规版本稳定性测试结果!$X$5:$X$2318,$B1122,常规版本稳定性测试结果!$D$5:$D$2318,汇总!$C1122,常规版本稳定性测试结果!$E$5:$E$2318,"FBU")</f>
        <v>0</v>
      </c>
      <c r="I1122" s="99">
        <f>COUNTIFS(常规版本稳定性测试结果!$X$5:$X$2318,汇总!$B1122,常规版本稳定性测试结果!$X$5:$X$2318,$B1122,常规版本稳定性测试结果!$D$5:$D$2318,汇总!$C1122,常规版本稳定性测试结果!$E$5:$E$2318,"LinuxPC")</f>
        <v>0</v>
      </c>
      <c r="J1122" s="99">
        <f>COUNTIFS(常规版本稳定性测试结果!$X$5:$X$2318,汇总!$B1122,常规版本稳定性测试结果!$X$5:$X$2318,$B1122,常规版本稳定性测试结果!$D$5:$D$2318,汇总!$C1122,常规版本稳定性测试结果!$E$5:$E$2318,"Monkey")</f>
        <v>0</v>
      </c>
    </row>
    <row r="1123" spans="2:10">
      <c r="B1123" s="116">
        <v>44063</v>
      </c>
      <c r="C1123" s="115" t="s">
        <v>101</v>
      </c>
      <c r="D1123" s="97">
        <f>COUNTIFS(常规版本稳定性测试结果!$X$5:$X$2318,汇总!$B1123,常规版本稳定性测试结果!$X$5:$X$2318,$B1123,常规版本稳定性测试结果!$D$5:$D$2318,汇总!$C1123)</f>
        <v>0</v>
      </c>
      <c r="E1123" s="97">
        <f>COUNTIFS(常规版本稳定性测试结果!$X$5:$X$2318,汇总!$B1123,常规版本稳定性测试结果!$X$5:$X$2318,$B1123,常规版本稳定性测试结果!$D$5:$D$2318,汇总!$C1123,常规版本稳定性测试结果!$AH$5:$AH$2318,"OK")</f>
        <v>0</v>
      </c>
      <c r="F1123" s="98">
        <f>COUNTIFS(常规版本稳定性测试结果!$X$5:$X$2318,汇总!$B1123,常规版本稳定性测试结果!$X$5:$X$2318,$B1123,常规版本稳定性测试结果!$D$5:$D$2318,汇总!$C1123,常规版本稳定性测试结果!$AH$5:$AH$2318,"NG")</f>
        <v>0</v>
      </c>
      <c r="G1123" s="99">
        <f>COUNTIFS(常规版本稳定性测试结果!$X$5:$X$2318,汇总!$B1123,常规版本稳定性测试结果!$X$5:$X$2318,$B1123,常规版本稳定性测试结果!$D$5:$D$2318,汇总!$C1123,常规版本稳定性测试结果!$E$5:$E$2318,"JV")</f>
        <v>0</v>
      </c>
      <c r="H1123" s="99">
        <f>COUNTIFS(常规版本稳定性测试结果!$X$5:$X$2318,汇总!$B1123,常规版本稳定性测试结果!$X$5:$X$2318,$B1123,常规版本稳定性测试结果!$D$5:$D$2318,汇总!$C1123,常规版本稳定性测试结果!$E$5:$E$2318,"FBU")</f>
        <v>0</v>
      </c>
      <c r="I1123" s="99">
        <f>COUNTIFS(常规版本稳定性测试结果!$X$5:$X$2318,汇总!$B1123,常规版本稳定性测试结果!$X$5:$X$2318,$B1123,常规版本稳定性测试结果!$D$5:$D$2318,汇总!$C1123,常规版本稳定性测试结果!$E$5:$E$2318,"LinuxPC")</f>
        <v>0</v>
      </c>
      <c r="J1123" s="99">
        <f>COUNTIFS(常规版本稳定性测试结果!$X$5:$X$2318,汇总!$B1123,常规版本稳定性测试结果!$X$5:$X$2318,$B1123,常规版本稳定性测试结果!$D$5:$D$2318,汇总!$C1123,常规版本稳定性测试结果!$E$5:$E$2318,"Monkey")</f>
        <v>0</v>
      </c>
    </row>
    <row r="1124" spans="2:10">
      <c r="B1124" s="116">
        <v>44063</v>
      </c>
      <c r="C1124" s="115" t="s">
        <v>102</v>
      </c>
      <c r="D1124" s="97">
        <f>COUNTIFS(常规版本稳定性测试结果!$X$5:$X$2318,汇总!$B1124,常规版本稳定性测试结果!$X$5:$X$2318,$B1124,常规版本稳定性测试结果!$D$5:$D$2318,汇总!$C1124)</f>
        <v>0</v>
      </c>
      <c r="E1124" s="97">
        <f>COUNTIFS(常规版本稳定性测试结果!$X$5:$X$2318,汇总!$B1124,常规版本稳定性测试结果!$X$5:$X$2318,$B1124,常规版本稳定性测试结果!$D$5:$D$2318,汇总!$C1124,常规版本稳定性测试结果!$AH$5:$AH$2318,"OK")</f>
        <v>0</v>
      </c>
      <c r="F1124" s="98">
        <f>COUNTIFS(常规版本稳定性测试结果!$X$5:$X$2318,汇总!$B1124,常规版本稳定性测试结果!$X$5:$X$2318,$B1124,常规版本稳定性测试结果!$D$5:$D$2318,汇总!$C1124,常规版本稳定性测试结果!$AH$5:$AH$2318,"NG")</f>
        <v>0</v>
      </c>
      <c r="G1124" s="99">
        <f>COUNTIFS(常规版本稳定性测试结果!$X$5:$X$2318,汇总!$B1124,常规版本稳定性测试结果!$X$5:$X$2318,$B1124,常规版本稳定性测试结果!$D$5:$D$2318,汇总!$C1124,常规版本稳定性测试结果!$E$5:$E$2318,"JV")</f>
        <v>0</v>
      </c>
      <c r="H1124" s="99">
        <f>COUNTIFS(常规版本稳定性测试结果!$X$5:$X$2318,汇总!$B1124,常规版本稳定性测试结果!$X$5:$X$2318,$B1124,常规版本稳定性测试结果!$D$5:$D$2318,汇总!$C1124,常规版本稳定性测试结果!$E$5:$E$2318,"FBU")</f>
        <v>0</v>
      </c>
      <c r="I1124" s="99">
        <f>COUNTIFS(常规版本稳定性测试结果!$X$5:$X$2318,汇总!$B1124,常规版本稳定性测试结果!$X$5:$X$2318,$B1124,常规版本稳定性测试结果!$D$5:$D$2318,汇总!$C1124,常规版本稳定性测试结果!$E$5:$E$2318,"LinuxPC")</f>
        <v>0</v>
      </c>
      <c r="J1124" s="99">
        <f>COUNTIFS(常规版本稳定性测试结果!$X$5:$X$2318,汇总!$B1124,常规版本稳定性测试结果!$X$5:$X$2318,$B1124,常规版本稳定性测试结果!$D$5:$D$2318,汇总!$C1124,常规版本稳定性测试结果!$E$5:$E$2318,"Monkey")</f>
        <v>0</v>
      </c>
    </row>
    <row r="1125" spans="2:10">
      <c r="B1125" s="116">
        <v>44064</v>
      </c>
      <c r="C1125" s="115" t="s">
        <v>101</v>
      </c>
      <c r="D1125" s="97">
        <f>COUNTIFS(常规版本稳定性测试结果!$X$5:$X$2318,汇总!$B1125,常规版本稳定性测试结果!$X$5:$X$2318,$B1125,常规版本稳定性测试结果!$D$5:$D$2318,汇总!$C1125)</f>
        <v>0</v>
      </c>
      <c r="E1125" s="97">
        <f>COUNTIFS(常规版本稳定性测试结果!$X$5:$X$2318,汇总!$B1125,常规版本稳定性测试结果!$X$5:$X$2318,$B1125,常规版本稳定性测试结果!$D$5:$D$2318,汇总!$C1125,常规版本稳定性测试结果!$AH$5:$AH$2318,"OK")</f>
        <v>0</v>
      </c>
      <c r="F1125" s="98">
        <f>COUNTIFS(常规版本稳定性测试结果!$X$5:$X$2318,汇总!$B1125,常规版本稳定性测试结果!$X$5:$X$2318,$B1125,常规版本稳定性测试结果!$D$5:$D$2318,汇总!$C1125,常规版本稳定性测试结果!$AH$5:$AH$2318,"NG")</f>
        <v>0</v>
      </c>
      <c r="G1125" s="99">
        <f>COUNTIFS(常规版本稳定性测试结果!$X$5:$X$2318,汇总!$B1125,常规版本稳定性测试结果!$X$5:$X$2318,$B1125,常规版本稳定性测试结果!$D$5:$D$2318,汇总!$C1125,常规版本稳定性测试结果!$E$5:$E$2318,"JV")</f>
        <v>0</v>
      </c>
      <c r="H1125" s="99">
        <f>COUNTIFS(常规版本稳定性测试结果!$X$5:$X$2318,汇总!$B1125,常规版本稳定性测试结果!$X$5:$X$2318,$B1125,常规版本稳定性测试结果!$D$5:$D$2318,汇总!$C1125,常规版本稳定性测试结果!$E$5:$E$2318,"FBU")</f>
        <v>0</v>
      </c>
      <c r="I1125" s="99">
        <f>COUNTIFS(常规版本稳定性测试结果!$X$5:$X$2318,汇总!$B1125,常规版本稳定性测试结果!$X$5:$X$2318,$B1125,常规版本稳定性测试结果!$D$5:$D$2318,汇总!$C1125,常规版本稳定性测试结果!$E$5:$E$2318,"LinuxPC")</f>
        <v>0</v>
      </c>
      <c r="J1125" s="99">
        <f>COUNTIFS(常规版本稳定性测试结果!$X$5:$X$2318,汇总!$B1125,常规版本稳定性测试结果!$X$5:$X$2318,$B1125,常规版本稳定性测试结果!$D$5:$D$2318,汇总!$C1125,常规版本稳定性测试结果!$E$5:$E$2318,"Monkey")</f>
        <v>0</v>
      </c>
    </row>
    <row r="1126" spans="2:10">
      <c r="B1126" s="116">
        <v>44064</v>
      </c>
      <c r="C1126" s="115" t="s">
        <v>102</v>
      </c>
      <c r="D1126" s="97">
        <f>COUNTIFS(常规版本稳定性测试结果!$X$5:$X$2318,汇总!$B1126,常规版本稳定性测试结果!$X$5:$X$2318,$B1126,常规版本稳定性测试结果!$D$5:$D$2318,汇总!$C1126)</f>
        <v>0</v>
      </c>
      <c r="E1126" s="97">
        <f>COUNTIFS(常规版本稳定性测试结果!$X$5:$X$2318,汇总!$B1126,常规版本稳定性测试结果!$X$5:$X$2318,$B1126,常规版本稳定性测试结果!$D$5:$D$2318,汇总!$C1126,常规版本稳定性测试结果!$AH$5:$AH$2318,"OK")</f>
        <v>0</v>
      </c>
      <c r="F1126" s="98">
        <f>COUNTIFS(常规版本稳定性测试结果!$X$5:$X$2318,汇总!$B1126,常规版本稳定性测试结果!$X$5:$X$2318,$B1126,常规版本稳定性测试结果!$D$5:$D$2318,汇总!$C1126,常规版本稳定性测试结果!$AH$5:$AH$2318,"NG")</f>
        <v>0</v>
      </c>
      <c r="G1126" s="99">
        <f>COUNTIFS(常规版本稳定性测试结果!$X$5:$X$2318,汇总!$B1126,常规版本稳定性测试结果!$X$5:$X$2318,$B1126,常规版本稳定性测试结果!$D$5:$D$2318,汇总!$C1126,常规版本稳定性测试结果!$E$5:$E$2318,"JV")</f>
        <v>0</v>
      </c>
      <c r="H1126" s="99">
        <f>COUNTIFS(常规版本稳定性测试结果!$X$5:$X$2318,汇总!$B1126,常规版本稳定性测试结果!$X$5:$X$2318,$B1126,常规版本稳定性测试结果!$D$5:$D$2318,汇总!$C1126,常规版本稳定性测试结果!$E$5:$E$2318,"FBU")</f>
        <v>0</v>
      </c>
      <c r="I1126" s="99">
        <f>COUNTIFS(常规版本稳定性测试结果!$X$5:$X$2318,汇总!$B1126,常规版本稳定性测试结果!$X$5:$X$2318,$B1126,常规版本稳定性测试结果!$D$5:$D$2318,汇总!$C1126,常规版本稳定性测试结果!$E$5:$E$2318,"LinuxPC")</f>
        <v>0</v>
      </c>
      <c r="J1126" s="99">
        <f>COUNTIFS(常规版本稳定性测试结果!$X$5:$X$2318,汇总!$B1126,常规版本稳定性测试结果!$X$5:$X$2318,$B1126,常规版本稳定性测试结果!$D$5:$D$2318,汇总!$C1126,常规版本稳定性测试结果!$E$5:$E$2318,"Monkey")</f>
        <v>0</v>
      </c>
    </row>
    <row r="1127" spans="2:10">
      <c r="B1127" s="116">
        <v>44065</v>
      </c>
      <c r="C1127" s="115" t="s">
        <v>101</v>
      </c>
      <c r="D1127" s="97">
        <f>COUNTIFS(常规版本稳定性测试结果!$X$5:$X$2318,汇总!$B1127,常规版本稳定性测试结果!$X$5:$X$2318,$B1127,常规版本稳定性测试结果!$D$5:$D$2318,汇总!$C1127)</f>
        <v>0</v>
      </c>
      <c r="E1127" s="97">
        <f>COUNTIFS(常规版本稳定性测试结果!$X$5:$X$2318,汇总!$B1127,常规版本稳定性测试结果!$X$5:$X$2318,$B1127,常规版本稳定性测试结果!$D$5:$D$2318,汇总!$C1127,常规版本稳定性测试结果!$AH$5:$AH$2318,"OK")</f>
        <v>0</v>
      </c>
      <c r="F1127" s="98">
        <f>COUNTIFS(常规版本稳定性测试结果!$X$5:$X$2318,汇总!$B1127,常规版本稳定性测试结果!$X$5:$X$2318,$B1127,常规版本稳定性测试结果!$D$5:$D$2318,汇总!$C1127,常规版本稳定性测试结果!$AH$5:$AH$2318,"NG")</f>
        <v>0</v>
      </c>
      <c r="G1127" s="99">
        <f>COUNTIFS(常规版本稳定性测试结果!$X$5:$X$2318,汇总!$B1127,常规版本稳定性测试结果!$X$5:$X$2318,$B1127,常规版本稳定性测试结果!$D$5:$D$2318,汇总!$C1127,常规版本稳定性测试结果!$E$5:$E$2318,"JV")</f>
        <v>0</v>
      </c>
      <c r="H1127" s="99">
        <f>COUNTIFS(常规版本稳定性测试结果!$X$5:$X$2318,汇总!$B1127,常规版本稳定性测试结果!$X$5:$X$2318,$B1127,常规版本稳定性测试结果!$D$5:$D$2318,汇总!$C1127,常规版本稳定性测试结果!$E$5:$E$2318,"FBU")</f>
        <v>0</v>
      </c>
      <c r="I1127" s="99">
        <f>COUNTIFS(常规版本稳定性测试结果!$X$5:$X$2318,汇总!$B1127,常规版本稳定性测试结果!$X$5:$X$2318,$B1127,常规版本稳定性测试结果!$D$5:$D$2318,汇总!$C1127,常规版本稳定性测试结果!$E$5:$E$2318,"LinuxPC")</f>
        <v>0</v>
      </c>
      <c r="J1127" s="99">
        <f>COUNTIFS(常规版本稳定性测试结果!$X$5:$X$2318,汇总!$B1127,常规版本稳定性测试结果!$X$5:$X$2318,$B1127,常规版本稳定性测试结果!$D$5:$D$2318,汇总!$C1127,常规版本稳定性测试结果!$E$5:$E$2318,"Monkey")</f>
        <v>0</v>
      </c>
    </row>
    <row r="1128" spans="2:10">
      <c r="B1128" s="116">
        <v>44065</v>
      </c>
      <c r="C1128" s="115" t="s">
        <v>102</v>
      </c>
      <c r="D1128" s="97">
        <f>COUNTIFS(常规版本稳定性测试结果!$X$5:$X$2318,汇总!$B1128,常规版本稳定性测试结果!$X$5:$X$2318,$B1128,常规版本稳定性测试结果!$D$5:$D$2318,汇总!$C1128)</f>
        <v>0</v>
      </c>
      <c r="E1128" s="97">
        <f>COUNTIFS(常规版本稳定性测试结果!$X$5:$X$2318,汇总!$B1128,常规版本稳定性测试结果!$X$5:$X$2318,$B1128,常规版本稳定性测试结果!$D$5:$D$2318,汇总!$C1128,常规版本稳定性测试结果!$AH$5:$AH$2318,"OK")</f>
        <v>0</v>
      </c>
      <c r="F1128" s="98">
        <f>COUNTIFS(常规版本稳定性测试结果!$X$5:$X$2318,汇总!$B1128,常规版本稳定性测试结果!$X$5:$X$2318,$B1128,常规版本稳定性测试结果!$D$5:$D$2318,汇总!$C1128,常规版本稳定性测试结果!$AH$5:$AH$2318,"NG")</f>
        <v>0</v>
      </c>
      <c r="G1128" s="99">
        <f>COUNTIFS(常规版本稳定性测试结果!$X$5:$X$2318,汇总!$B1128,常规版本稳定性测试结果!$X$5:$X$2318,$B1128,常规版本稳定性测试结果!$D$5:$D$2318,汇总!$C1128,常规版本稳定性测试结果!$E$5:$E$2318,"JV")</f>
        <v>0</v>
      </c>
      <c r="H1128" s="99">
        <f>COUNTIFS(常规版本稳定性测试结果!$X$5:$X$2318,汇总!$B1128,常规版本稳定性测试结果!$X$5:$X$2318,$B1128,常规版本稳定性测试结果!$D$5:$D$2318,汇总!$C1128,常规版本稳定性测试结果!$E$5:$E$2318,"FBU")</f>
        <v>0</v>
      </c>
      <c r="I1128" s="99">
        <f>COUNTIFS(常规版本稳定性测试结果!$X$5:$X$2318,汇总!$B1128,常规版本稳定性测试结果!$X$5:$X$2318,$B1128,常规版本稳定性测试结果!$D$5:$D$2318,汇总!$C1128,常规版本稳定性测试结果!$E$5:$E$2318,"LinuxPC")</f>
        <v>0</v>
      </c>
      <c r="J1128" s="99">
        <f>COUNTIFS(常规版本稳定性测试结果!$X$5:$X$2318,汇总!$B1128,常规版本稳定性测试结果!$X$5:$X$2318,$B1128,常规版本稳定性测试结果!$D$5:$D$2318,汇总!$C1128,常规版本稳定性测试结果!$E$5:$E$2318,"Monkey")</f>
        <v>0</v>
      </c>
    </row>
    <row r="1129" spans="2:10">
      <c r="B1129" s="116">
        <v>44066</v>
      </c>
      <c r="C1129" s="115" t="s">
        <v>101</v>
      </c>
      <c r="D1129" s="97">
        <f>COUNTIFS(常规版本稳定性测试结果!$X$5:$X$2318,汇总!$B1129,常规版本稳定性测试结果!$X$5:$X$2318,$B1129,常规版本稳定性测试结果!$D$5:$D$2318,汇总!$C1129)</f>
        <v>0</v>
      </c>
      <c r="E1129" s="97">
        <f>COUNTIFS(常规版本稳定性测试结果!$X$5:$X$2318,汇总!$B1129,常规版本稳定性测试结果!$X$5:$X$2318,$B1129,常规版本稳定性测试结果!$D$5:$D$2318,汇总!$C1129,常规版本稳定性测试结果!$AH$5:$AH$2318,"OK")</f>
        <v>0</v>
      </c>
      <c r="F1129" s="98">
        <f>COUNTIFS(常规版本稳定性测试结果!$X$5:$X$2318,汇总!$B1129,常规版本稳定性测试结果!$X$5:$X$2318,$B1129,常规版本稳定性测试结果!$D$5:$D$2318,汇总!$C1129,常规版本稳定性测试结果!$AH$5:$AH$2318,"NG")</f>
        <v>0</v>
      </c>
      <c r="G1129" s="99">
        <f>COUNTIFS(常规版本稳定性测试结果!$X$5:$X$2318,汇总!$B1129,常规版本稳定性测试结果!$X$5:$X$2318,$B1129,常规版本稳定性测试结果!$D$5:$D$2318,汇总!$C1129,常规版本稳定性测试结果!$E$5:$E$2318,"JV")</f>
        <v>0</v>
      </c>
      <c r="H1129" s="99">
        <f>COUNTIFS(常规版本稳定性测试结果!$X$5:$X$2318,汇总!$B1129,常规版本稳定性测试结果!$X$5:$X$2318,$B1129,常规版本稳定性测试结果!$D$5:$D$2318,汇总!$C1129,常规版本稳定性测试结果!$E$5:$E$2318,"FBU")</f>
        <v>0</v>
      </c>
      <c r="I1129" s="99">
        <f>COUNTIFS(常规版本稳定性测试结果!$X$5:$X$2318,汇总!$B1129,常规版本稳定性测试结果!$X$5:$X$2318,$B1129,常规版本稳定性测试结果!$D$5:$D$2318,汇总!$C1129,常规版本稳定性测试结果!$E$5:$E$2318,"LinuxPC")</f>
        <v>0</v>
      </c>
      <c r="J1129" s="99">
        <f>COUNTIFS(常规版本稳定性测试结果!$X$5:$X$2318,汇总!$B1129,常规版本稳定性测试结果!$X$5:$X$2318,$B1129,常规版本稳定性测试结果!$D$5:$D$2318,汇总!$C1129,常规版本稳定性测试结果!$E$5:$E$2318,"Monkey")</f>
        <v>0</v>
      </c>
    </row>
    <row r="1130" spans="2:10">
      <c r="B1130" s="116">
        <v>44066</v>
      </c>
      <c r="C1130" s="115" t="s">
        <v>102</v>
      </c>
      <c r="D1130" s="97">
        <f>COUNTIFS(常规版本稳定性测试结果!$X$5:$X$2318,汇总!$B1130,常规版本稳定性测试结果!$X$5:$X$2318,$B1130,常规版本稳定性测试结果!$D$5:$D$2318,汇总!$C1130)</f>
        <v>0</v>
      </c>
      <c r="E1130" s="97">
        <f>COUNTIFS(常规版本稳定性测试结果!$X$5:$X$2318,汇总!$B1130,常规版本稳定性测试结果!$X$5:$X$2318,$B1130,常规版本稳定性测试结果!$D$5:$D$2318,汇总!$C1130,常规版本稳定性测试结果!$AH$5:$AH$2318,"OK")</f>
        <v>0</v>
      </c>
      <c r="F1130" s="98">
        <f>COUNTIFS(常规版本稳定性测试结果!$X$5:$X$2318,汇总!$B1130,常规版本稳定性测试结果!$X$5:$X$2318,$B1130,常规版本稳定性测试结果!$D$5:$D$2318,汇总!$C1130,常规版本稳定性测试结果!$AH$5:$AH$2318,"NG")</f>
        <v>0</v>
      </c>
      <c r="G1130" s="99">
        <f>COUNTIFS(常规版本稳定性测试结果!$X$5:$X$2318,汇总!$B1130,常规版本稳定性测试结果!$X$5:$X$2318,$B1130,常规版本稳定性测试结果!$D$5:$D$2318,汇总!$C1130,常规版本稳定性测试结果!$E$5:$E$2318,"JV")</f>
        <v>0</v>
      </c>
      <c r="H1130" s="99">
        <f>COUNTIFS(常规版本稳定性测试结果!$X$5:$X$2318,汇总!$B1130,常规版本稳定性测试结果!$X$5:$X$2318,$B1130,常规版本稳定性测试结果!$D$5:$D$2318,汇总!$C1130,常规版本稳定性测试结果!$E$5:$E$2318,"FBU")</f>
        <v>0</v>
      </c>
      <c r="I1130" s="99">
        <f>COUNTIFS(常规版本稳定性测试结果!$X$5:$X$2318,汇总!$B1130,常规版本稳定性测试结果!$X$5:$X$2318,$B1130,常规版本稳定性测试结果!$D$5:$D$2318,汇总!$C1130,常规版本稳定性测试结果!$E$5:$E$2318,"LinuxPC")</f>
        <v>0</v>
      </c>
      <c r="J1130" s="99">
        <f>COUNTIFS(常规版本稳定性测试结果!$X$5:$X$2318,汇总!$B1130,常规版本稳定性测试结果!$X$5:$X$2318,$B1130,常规版本稳定性测试结果!$D$5:$D$2318,汇总!$C1130,常规版本稳定性测试结果!$E$5:$E$2318,"Monkey")</f>
        <v>0</v>
      </c>
    </row>
    <row r="1131" spans="2:10">
      <c r="B1131" s="116">
        <v>44067</v>
      </c>
      <c r="C1131" s="115" t="s">
        <v>101</v>
      </c>
      <c r="D1131" s="97">
        <f>COUNTIFS(常规版本稳定性测试结果!$X$5:$X$2318,汇总!$B1131,常规版本稳定性测试结果!$X$5:$X$2318,$B1131,常规版本稳定性测试结果!$D$5:$D$2318,汇总!$C1131)</f>
        <v>0</v>
      </c>
      <c r="E1131" s="97">
        <f>COUNTIFS(常规版本稳定性测试结果!$X$5:$X$2318,汇总!$B1131,常规版本稳定性测试结果!$X$5:$X$2318,$B1131,常规版本稳定性测试结果!$D$5:$D$2318,汇总!$C1131,常规版本稳定性测试结果!$AH$5:$AH$2318,"OK")</f>
        <v>0</v>
      </c>
      <c r="F1131" s="98">
        <f>COUNTIFS(常规版本稳定性测试结果!$X$5:$X$2318,汇总!$B1131,常规版本稳定性测试结果!$X$5:$X$2318,$B1131,常规版本稳定性测试结果!$D$5:$D$2318,汇总!$C1131,常规版本稳定性测试结果!$AH$5:$AH$2318,"NG")</f>
        <v>0</v>
      </c>
      <c r="G1131" s="99">
        <f>COUNTIFS(常规版本稳定性测试结果!$X$5:$X$2318,汇总!$B1131,常规版本稳定性测试结果!$X$5:$X$2318,$B1131,常规版本稳定性测试结果!$D$5:$D$2318,汇总!$C1131,常规版本稳定性测试结果!$E$5:$E$2318,"JV")</f>
        <v>0</v>
      </c>
      <c r="H1131" s="99">
        <f>COUNTIFS(常规版本稳定性测试结果!$X$5:$X$2318,汇总!$B1131,常规版本稳定性测试结果!$X$5:$X$2318,$B1131,常规版本稳定性测试结果!$D$5:$D$2318,汇总!$C1131,常规版本稳定性测试结果!$E$5:$E$2318,"FBU")</f>
        <v>0</v>
      </c>
      <c r="I1131" s="99">
        <f>COUNTIFS(常规版本稳定性测试结果!$X$5:$X$2318,汇总!$B1131,常规版本稳定性测试结果!$X$5:$X$2318,$B1131,常规版本稳定性测试结果!$D$5:$D$2318,汇总!$C1131,常规版本稳定性测试结果!$E$5:$E$2318,"LinuxPC")</f>
        <v>0</v>
      </c>
      <c r="J1131" s="99">
        <f>COUNTIFS(常规版本稳定性测试结果!$X$5:$X$2318,汇总!$B1131,常规版本稳定性测试结果!$X$5:$X$2318,$B1131,常规版本稳定性测试结果!$D$5:$D$2318,汇总!$C1131,常规版本稳定性测试结果!$E$5:$E$2318,"Monkey")</f>
        <v>0</v>
      </c>
    </row>
    <row r="1132" spans="2:10">
      <c r="B1132" s="116">
        <v>44067</v>
      </c>
      <c r="C1132" s="115" t="s">
        <v>102</v>
      </c>
      <c r="D1132" s="97">
        <f>COUNTIFS(常规版本稳定性测试结果!$X$5:$X$2318,汇总!$B1132,常规版本稳定性测试结果!$X$5:$X$2318,$B1132,常规版本稳定性测试结果!$D$5:$D$2318,汇总!$C1132)</f>
        <v>0</v>
      </c>
      <c r="E1132" s="97">
        <f>COUNTIFS(常规版本稳定性测试结果!$X$5:$X$2318,汇总!$B1132,常规版本稳定性测试结果!$X$5:$X$2318,$B1132,常规版本稳定性测试结果!$D$5:$D$2318,汇总!$C1132,常规版本稳定性测试结果!$AH$5:$AH$2318,"OK")</f>
        <v>0</v>
      </c>
      <c r="F1132" s="98">
        <f>COUNTIFS(常规版本稳定性测试结果!$X$5:$X$2318,汇总!$B1132,常规版本稳定性测试结果!$X$5:$X$2318,$B1132,常规版本稳定性测试结果!$D$5:$D$2318,汇总!$C1132,常规版本稳定性测试结果!$AH$5:$AH$2318,"NG")</f>
        <v>0</v>
      </c>
      <c r="G1132" s="99">
        <f>COUNTIFS(常规版本稳定性测试结果!$X$5:$X$2318,汇总!$B1132,常规版本稳定性测试结果!$X$5:$X$2318,$B1132,常规版本稳定性测试结果!$D$5:$D$2318,汇总!$C1132,常规版本稳定性测试结果!$E$5:$E$2318,"JV")</f>
        <v>0</v>
      </c>
      <c r="H1132" s="99">
        <f>COUNTIFS(常规版本稳定性测试结果!$X$5:$X$2318,汇总!$B1132,常规版本稳定性测试结果!$X$5:$X$2318,$B1132,常规版本稳定性测试结果!$D$5:$D$2318,汇总!$C1132,常规版本稳定性测试结果!$E$5:$E$2318,"FBU")</f>
        <v>0</v>
      </c>
      <c r="I1132" s="99">
        <f>COUNTIFS(常规版本稳定性测试结果!$X$5:$X$2318,汇总!$B1132,常规版本稳定性测试结果!$X$5:$X$2318,$B1132,常规版本稳定性测试结果!$D$5:$D$2318,汇总!$C1132,常规版本稳定性测试结果!$E$5:$E$2318,"LinuxPC")</f>
        <v>0</v>
      </c>
      <c r="J1132" s="99">
        <f>COUNTIFS(常规版本稳定性测试结果!$X$5:$X$2318,汇总!$B1132,常规版本稳定性测试结果!$X$5:$X$2318,$B1132,常规版本稳定性测试结果!$D$5:$D$2318,汇总!$C1132,常规版本稳定性测试结果!$E$5:$E$2318,"Monkey")</f>
        <v>0</v>
      </c>
    </row>
    <row r="1133" spans="2:10">
      <c r="B1133" s="116">
        <v>44068</v>
      </c>
      <c r="C1133" s="115" t="s">
        <v>101</v>
      </c>
      <c r="D1133" s="97">
        <f>COUNTIFS(常规版本稳定性测试结果!$X$5:$X$2318,汇总!$B1133,常规版本稳定性测试结果!$X$5:$X$2318,$B1133,常规版本稳定性测试结果!$D$5:$D$2318,汇总!$C1133)</f>
        <v>0</v>
      </c>
      <c r="E1133" s="97">
        <f>COUNTIFS(常规版本稳定性测试结果!$X$5:$X$2318,汇总!$B1133,常规版本稳定性测试结果!$X$5:$X$2318,$B1133,常规版本稳定性测试结果!$D$5:$D$2318,汇总!$C1133,常规版本稳定性测试结果!$AH$5:$AH$2318,"OK")</f>
        <v>0</v>
      </c>
      <c r="F1133" s="98">
        <f>COUNTIFS(常规版本稳定性测试结果!$X$5:$X$2318,汇总!$B1133,常规版本稳定性测试结果!$X$5:$X$2318,$B1133,常规版本稳定性测试结果!$D$5:$D$2318,汇总!$C1133,常规版本稳定性测试结果!$AH$5:$AH$2318,"NG")</f>
        <v>0</v>
      </c>
      <c r="G1133" s="99">
        <f>COUNTIFS(常规版本稳定性测试结果!$X$5:$X$2318,汇总!$B1133,常规版本稳定性测试结果!$X$5:$X$2318,$B1133,常规版本稳定性测试结果!$D$5:$D$2318,汇总!$C1133,常规版本稳定性测试结果!$E$5:$E$2318,"JV")</f>
        <v>0</v>
      </c>
      <c r="H1133" s="99">
        <f>COUNTIFS(常规版本稳定性测试结果!$X$5:$X$2318,汇总!$B1133,常规版本稳定性测试结果!$X$5:$X$2318,$B1133,常规版本稳定性测试结果!$D$5:$D$2318,汇总!$C1133,常规版本稳定性测试结果!$E$5:$E$2318,"FBU")</f>
        <v>0</v>
      </c>
      <c r="I1133" s="99">
        <f>COUNTIFS(常规版本稳定性测试结果!$X$5:$X$2318,汇总!$B1133,常规版本稳定性测试结果!$X$5:$X$2318,$B1133,常规版本稳定性测试结果!$D$5:$D$2318,汇总!$C1133,常规版本稳定性测试结果!$E$5:$E$2318,"LinuxPC")</f>
        <v>0</v>
      </c>
      <c r="J1133" s="99">
        <f>COUNTIFS(常规版本稳定性测试结果!$X$5:$X$2318,汇总!$B1133,常规版本稳定性测试结果!$X$5:$X$2318,$B1133,常规版本稳定性测试结果!$D$5:$D$2318,汇总!$C1133,常规版本稳定性测试结果!$E$5:$E$2318,"Monkey")</f>
        <v>0</v>
      </c>
    </row>
    <row r="1134" spans="2:10">
      <c r="B1134" s="116">
        <v>44068</v>
      </c>
      <c r="C1134" s="115" t="s">
        <v>102</v>
      </c>
      <c r="D1134" s="97">
        <f>COUNTIFS(常规版本稳定性测试结果!$X$5:$X$2318,汇总!$B1134,常规版本稳定性测试结果!$X$5:$X$2318,$B1134,常规版本稳定性测试结果!$D$5:$D$2318,汇总!$C1134)</f>
        <v>0</v>
      </c>
      <c r="E1134" s="97">
        <f>COUNTIFS(常规版本稳定性测试结果!$X$5:$X$2318,汇总!$B1134,常规版本稳定性测试结果!$X$5:$X$2318,$B1134,常规版本稳定性测试结果!$D$5:$D$2318,汇总!$C1134,常规版本稳定性测试结果!$AH$5:$AH$2318,"OK")</f>
        <v>0</v>
      </c>
      <c r="F1134" s="98">
        <f>COUNTIFS(常规版本稳定性测试结果!$X$5:$X$2318,汇总!$B1134,常规版本稳定性测试结果!$X$5:$X$2318,$B1134,常规版本稳定性测试结果!$D$5:$D$2318,汇总!$C1134,常规版本稳定性测试结果!$AH$5:$AH$2318,"NG")</f>
        <v>0</v>
      </c>
      <c r="G1134" s="99">
        <f>COUNTIFS(常规版本稳定性测试结果!$X$5:$X$2318,汇总!$B1134,常规版本稳定性测试结果!$X$5:$X$2318,$B1134,常规版本稳定性测试结果!$D$5:$D$2318,汇总!$C1134,常规版本稳定性测试结果!$E$5:$E$2318,"JV")</f>
        <v>0</v>
      </c>
      <c r="H1134" s="99">
        <f>COUNTIFS(常规版本稳定性测试结果!$X$5:$X$2318,汇总!$B1134,常规版本稳定性测试结果!$X$5:$X$2318,$B1134,常规版本稳定性测试结果!$D$5:$D$2318,汇总!$C1134,常规版本稳定性测试结果!$E$5:$E$2318,"FBU")</f>
        <v>0</v>
      </c>
      <c r="I1134" s="99">
        <f>COUNTIFS(常规版本稳定性测试结果!$X$5:$X$2318,汇总!$B1134,常规版本稳定性测试结果!$X$5:$X$2318,$B1134,常规版本稳定性测试结果!$D$5:$D$2318,汇总!$C1134,常规版本稳定性测试结果!$E$5:$E$2318,"LinuxPC")</f>
        <v>0</v>
      </c>
      <c r="J1134" s="99">
        <f>COUNTIFS(常规版本稳定性测试结果!$X$5:$X$2318,汇总!$B1134,常规版本稳定性测试结果!$X$5:$X$2318,$B1134,常规版本稳定性测试结果!$D$5:$D$2318,汇总!$C1134,常规版本稳定性测试结果!$E$5:$E$2318,"Monkey")</f>
        <v>0</v>
      </c>
    </row>
    <row r="1135" spans="2:10">
      <c r="B1135" s="116">
        <v>44069</v>
      </c>
      <c r="C1135" s="115" t="s">
        <v>101</v>
      </c>
      <c r="D1135" s="97">
        <f>COUNTIFS(常规版本稳定性测试结果!$X$5:$X$2318,汇总!$B1135,常规版本稳定性测试结果!$X$5:$X$2318,$B1135,常规版本稳定性测试结果!$D$5:$D$2318,汇总!$C1135)</f>
        <v>0</v>
      </c>
      <c r="E1135" s="97">
        <f>COUNTIFS(常规版本稳定性测试结果!$X$5:$X$2318,汇总!$B1135,常规版本稳定性测试结果!$X$5:$X$2318,$B1135,常规版本稳定性测试结果!$D$5:$D$2318,汇总!$C1135,常规版本稳定性测试结果!$AH$5:$AH$2318,"OK")</f>
        <v>0</v>
      </c>
      <c r="F1135" s="98">
        <f>COUNTIFS(常规版本稳定性测试结果!$X$5:$X$2318,汇总!$B1135,常规版本稳定性测试结果!$X$5:$X$2318,$B1135,常规版本稳定性测试结果!$D$5:$D$2318,汇总!$C1135,常规版本稳定性测试结果!$AH$5:$AH$2318,"NG")</f>
        <v>0</v>
      </c>
      <c r="G1135" s="99">
        <f>COUNTIFS(常规版本稳定性测试结果!$X$5:$X$2318,汇总!$B1135,常规版本稳定性测试结果!$X$5:$X$2318,$B1135,常规版本稳定性测试结果!$D$5:$D$2318,汇总!$C1135,常规版本稳定性测试结果!$E$5:$E$2318,"JV")</f>
        <v>0</v>
      </c>
      <c r="H1135" s="99">
        <f>COUNTIFS(常规版本稳定性测试结果!$X$5:$X$2318,汇总!$B1135,常规版本稳定性测试结果!$X$5:$X$2318,$B1135,常规版本稳定性测试结果!$D$5:$D$2318,汇总!$C1135,常规版本稳定性测试结果!$E$5:$E$2318,"FBU")</f>
        <v>0</v>
      </c>
      <c r="I1135" s="99">
        <f>COUNTIFS(常规版本稳定性测试结果!$X$5:$X$2318,汇总!$B1135,常规版本稳定性测试结果!$X$5:$X$2318,$B1135,常规版本稳定性测试结果!$D$5:$D$2318,汇总!$C1135,常规版本稳定性测试结果!$E$5:$E$2318,"LinuxPC")</f>
        <v>0</v>
      </c>
      <c r="J1135" s="99">
        <f>COUNTIFS(常规版本稳定性测试结果!$X$5:$X$2318,汇总!$B1135,常规版本稳定性测试结果!$X$5:$X$2318,$B1135,常规版本稳定性测试结果!$D$5:$D$2318,汇总!$C1135,常规版本稳定性测试结果!$E$5:$E$2318,"Monkey")</f>
        <v>0</v>
      </c>
    </row>
    <row r="1136" spans="2:10">
      <c r="B1136" s="116">
        <v>44069</v>
      </c>
      <c r="C1136" s="115" t="s">
        <v>102</v>
      </c>
      <c r="D1136" s="97">
        <f>COUNTIFS(常规版本稳定性测试结果!$X$5:$X$2318,汇总!$B1136,常规版本稳定性测试结果!$X$5:$X$2318,$B1136,常规版本稳定性测试结果!$D$5:$D$2318,汇总!$C1136)</f>
        <v>0</v>
      </c>
      <c r="E1136" s="97">
        <f>COUNTIFS(常规版本稳定性测试结果!$X$5:$X$2318,汇总!$B1136,常规版本稳定性测试结果!$X$5:$X$2318,$B1136,常规版本稳定性测试结果!$D$5:$D$2318,汇总!$C1136,常规版本稳定性测试结果!$AH$5:$AH$2318,"OK")</f>
        <v>0</v>
      </c>
      <c r="F1136" s="98">
        <f>COUNTIFS(常规版本稳定性测试结果!$X$5:$X$2318,汇总!$B1136,常规版本稳定性测试结果!$X$5:$X$2318,$B1136,常规版本稳定性测试结果!$D$5:$D$2318,汇总!$C1136,常规版本稳定性测试结果!$AH$5:$AH$2318,"NG")</f>
        <v>0</v>
      </c>
      <c r="G1136" s="99">
        <f>COUNTIFS(常规版本稳定性测试结果!$X$5:$X$2318,汇总!$B1136,常规版本稳定性测试结果!$X$5:$X$2318,$B1136,常规版本稳定性测试结果!$D$5:$D$2318,汇总!$C1136,常规版本稳定性测试结果!$E$5:$E$2318,"JV")</f>
        <v>0</v>
      </c>
      <c r="H1136" s="99">
        <f>COUNTIFS(常规版本稳定性测试结果!$X$5:$X$2318,汇总!$B1136,常规版本稳定性测试结果!$X$5:$X$2318,$B1136,常规版本稳定性测试结果!$D$5:$D$2318,汇总!$C1136,常规版本稳定性测试结果!$E$5:$E$2318,"FBU")</f>
        <v>0</v>
      </c>
      <c r="I1136" s="99">
        <f>COUNTIFS(常规版本稳定性测试结果!$X$5:$X$2318,汇总!$B1136,常规版本稳定性测试结果!$X$5:$X$2318,$B1136,常规版本稳定性测试结果!$D$5:$D$2318,汇总!$C1136,常规版本稳定性测试结果!$E$5:$E$2318,"LinuxPC")</f>
        <v>0</v>
      </c>
      <c r="J1136" s="99">
        <f>COUNTIFS(常规版本稳定性测试结果!$X$5:$X$2318,汇总!$B1136,常规版本稳定性测试结果!$X$5:$X$2318,$B1136,常规版本稳定性测试结果!$D$5:$D$2318,汇总!$C1136,常规版本稳定性测试结果!$E$5:$E$2318,"Monkey")</f>
        <v>0</v>
      </c>
    </row>
    <row r="1137" spans="2:10">
      <c r="B1137" s="116">
        <v>44070</v>
      </c>
      <c r="C1137" s="115" t="s">
        <v>101</v>
      </c>
      <c r="D1137" s="97">
        <f>COUNTIFS(常规版本稳定性测试结果!$X$5:$X$2318,汇总!$B1137,常规版本稳定性测试结果!$X$5:$X$2318,$B1137,常规版本稳定性测试结果!$D$5:$D$2318,汇总!$C1137)</f>
        <v>0</v>
      </c>
      <c r="E1137" s="97">
        <f>COUNTIFS(常规版本稳定性测试结果!$X$5:$X$2318,汇总!$B1137,常规版本稳定性测试结果!$X$5:$X$2318,$B1137,常规版本稳定性测试结果!$D$5:$D$2318,汇总!$C1137,常规版本稳定性测试结果!$AH$5:$AH$2318,"OK")</f>
        <v>0</v>
      </c>
      <c r="F1137" s="98">
        <f>COUNTIFS(常规版本稳定性测试结果!$X$5:$X$2318,汇总!$B1137,常规版本稳定性测试结果!$X$5:$X$2318,$B1137,常规版本稳定性测试结果!$D$5:$D$2318,汇总!$C1137,常规版本稳定性测试结果!$AH$5:$AH$2318,"NG")</f>
        <v>0</v>
      </c>
      <c r="G1137" s="99">
        <f>COUNTIFS(常规版本稳定性测试结果!$X$5:$X$2318,汇总!$B1137,常规版本稳定性测试结果!$X$5:$X$2318,$B1137,常规版本稳定性测试结果!$D$5:$D$2318,汇总!$C1137,常规版本稳定性测试结果!$E$5:$E$2318,"JV")</f>
        <v>0</v>
      </c>
      <c r="H1137" s="99">
        <f>COUNTIFS(常规版本稳定性测试结果!$X$5:$X$2318,汇总!$B1137,常规版本稳定性测试结果!$X$5:$X$2318,$B1137,常规版本稳定性测试结果!$D$5:$D$2318,汇总!$C1137,常规版本稳定性测试结果!$E$5:$E$2318,"FBU")</f>
        <v>0</v>
      </c>
      <c r="I1137" s="99">
        <f>COUNTIFS(常规版本稳定性测试结果!$X$5:$X$2318,汇总!$B1137,常规版本稳定性测试结果!$X$5:$X$2318,$B1137,常规版本稳定性测试结果!$D$5:$D$2318,汇总!$C1137,常规版本稳定性测试结果!$E$5:$E$2318,"LinuxPC")</f>
        <v>0</v>
      </c>
      <c r="J1137" s="99">
        <f>COUNTIFS(常规版本稳定性测试结果!$X$5:$X$2318,汇总!$B1137,常规版本稳定性测试结果!$X$5:$X$2318,$B1137,常规版本稳定性测试结果!$D$5:$D$2318,汇总!$C1137,常规版本稳定性测试结果!$E$5:$E$2318,"Monkey")</f>
        <v>0</v>
      </c>
    </row>
    <row r="1138" spans="2:10">
      <c r="B1138" s="116">
        <v>44070</v>
      </c>
      <c r="C1138" s="115" t="s">
        <v>102</v>
      </c>
      <c r="D1138" s="97">
        <f>COUNTIFS(常规版本稳定性测试结果!$X$5:$X$2318,汇总!$B1138,常规版本稳定性测试结果!$X$5:$X$2318,$B1138,常规版本稳定性测试结果!$D$5:$D$2318,汇总!$C1138)</f>
        <v>0</v>
      </c>
      <c r="E1138" s="97">
        <f>COUNTIFS(常规版本稳定性测试结果!$X$5:$X$2318,汇总!$B1138,常规版本稳定性测试结果!$X$5:$X$2318,$B1138,常规版本稳定性测试结果!$D$5:$D$2318,汇总!$C1138,常规版本稳定性测试结果!$AH$5:$AH$2318,"OK")</f>
        <v>0</v>
      </c>
      <c r="F1138" s="98">
        <f>COUNTIFS(常规版本稳定性测试结果!$X$5:$X$2318,汇总!$B1138,常规版本稳定性测试结果!$X$5:$X$2318,$B1138,常规版本稳定性测试结果!$D$5:$D$2318,汇总!$C1138,常规版本稳定性测试结果!$AH$5:$AH$2318,"NG")</f>
        <v>0</v>
      </c>
      <c r="G1138" s="99">
        <f>COUNTIFS(常规版本稳定性测试结果!$X$5:$X$2318,汇总!$B1138,常规版本稳定性测试结果!$X$5:$X$2318,$B1138,常规版本稳定性测试结果!$D$5:$D$2318,汇总!$C1138,常规版本稳定性测试结果!$E$5:$E$2318,"JV")</f>
        <v>0</v>
      </c>
      <c r="H1138" s="99">
        <f>COUNTIFS(常规版本稳定性测试结果!$X$5:$X$2318,汇总!$B1138,常规版本稳定性测试结果!$X$5:$X$2318,$B1138,常规版本稳定性测试结果!$D$5:$D$2318,汇总!$C1138,常规版本稳定性测试结果!$E$5:$E$2318,"FBU")</f>
        <v>0</v>
      </c>
      <c r="I1138" s="99">
        <f>COUNTIFS(常规版本稳定性测试结果!$X$5:$X$2318,汇总!$B1138,常规版本稳定性测试结果!$X$5:$X$2318,$B1138,常规版本稳定性测试结果!$D$5:$D$2318,汇总!$C1138,常规版本稳定性测试结果!$E$5:$E$2318,"LinuxPC")</f>
        <v>0</v>
      </c>
      <c r="J1138" s="99">
        <f>COUNTIFS(常规版本稳定性测试结果!$X$5:$X$2318,汇总!$B1138,常规版本稳定性测试结果!$X$5:$X$2318,$B1138,常规版本稳定性测试结果!$D$5:$D$2318,汇总!$C1138,常规版本稳定性测试结果!$E$5:$E$2318,"Monkey")</f>
        <v>0</v>
      </c>
    </row>
    <row r="1139" spans="2:10">
      <c r="B1139" s="116">
        <v>44071</v>
      </c>
      <c r="C1139" s="115" t="s">
        <v>101</v>
      </c>
      <c r="D1139" s="97">
        <f>COUNTIFS(常规版本稳定性测试结果!$X$5:$X$2318,汇总!$B1139,常规版本稳定性测试结果!$X$5:$X$2318,$B1139,常规版本稳定性测试结果!$D$5:$D$2318,汇总!$C1139)</f>
        <v>0</v>
      </c>
      <c r="E1139" s="97">
        <f>COUNTIFS(常规版本稳定性测试结果!$X$5:$X$2318,汇总!$B1139,常规版本稳定性测试结果!$X$5:$X$2318,$B1139,常规版本稳定性测试结果!$D$5:$D$2318,汇总!$C1139,常规版本稳定性测试结果!$AH$5:$AH$2318,"OK")</f>
        <v>0</v>
      </c>
      <c r="F1139" s="98">
        <f>COUNTIFS(常规版本稳定性测试结果!$X$5:$X$2318,汇总!$B1139,常规版本稳定性测试结果!$X$5:$X$2318,$B1139,常规版本稳定性测试结果!$D$5:$D$2318,汇总!$C1139,常规版本稳定性测试结果!$AH$5:$AH$2318,"NG")</f>
        <v>0</v>
      </c>
      <c r="G1139" s="99">
        <f>COUNTIFS(常规版本稳定性测试结果!$X$5:$X$2318,汇总!$B1139,常规版本稳定性测试结果!$X$5:$X$2318,$B1139,常规版本稳定性测试结果!$D$5:$D$2318,汇总!$C1139,常规版本稳定性测试结果!$E$5:$E$2318,"JV")</f>
        <v>0</v>
      </c>
      <c r="H1139" s="99">
        <f>COUNTIFS(常规版本稳定性测试结果!$X$5:$X$2318,汇总!$B1139,常规版本稳定性测试结果!$X$5:$X$2318,$B1139,常规版本稳定性测试结果!$D$5:$D$2318,汇总!$C1139,常规版本稳定性测试结果!$E$5:$E$2318,"FBU")</f>
        <v>0</v>
      </c>
      <c r="I1139" s="99">
        <f>COUNTIFS(常规版本稳定性测试结果!$X$5:$X$2318,汇总!$B1139,常规版本稳定性测试结果!$X$5:$X$2318,$B1139,常规版本稳定性测试结果!$D$5:$D$2318,汇总!$C1139,常规版本稳定性测试结果!$E$5:$E$2318,"LinuxPC")</f>
        <v>0</v>
      </c>
      <c r="J1139" s="99">
        <f>COUNTIFS(常规版本稳定性测试结果!$X$5:$X$2318,汇总!$B1139,常规版本稳定性测试结果!$X$5:$X$2318,$B1139,常规版本稳定性测试结果!$D$5:$D$2318,汇总!$C1139,常规版本稳定性测试结果!$E$5:$E$2318,"Monkey")</f>
        <v>0</v>
      </c>
    </row>
    <row r="1140" spans="2:10">
      <c r="B1140" s="116">
        <v>44071</v>
      </c>
      <c r="C1140" s="115" t="s">
        <v>102</v>
      </c>
      <c r="D1140" s="97">
        <f>COUNTIFS(常规版本稳定性测试结果!$X$5:$X$2318,汇总!$B1140,常规版本稳定性测试结果!$X$5:$X$2318,$B1140,常规版本稳定性测试结果!$D$5:$D$2318,汇总!$C1140)</f>
        <v>0</v>
      </c>
      <c r="E1140" s="97">
        <f>COUNTIFS(常规版本稳定性测试结果!$X$5:$X$2318,汇总!$B1140,常规版本稳定性测试结果!$X$5:$X$2318,$B1140,常规版本稳定性测试结果!$D$5:$D$2318,汇总!$C1140,常规版本稳定性测试结果!$AH$5:$AH$2318,"OK")</f>
        <v>0</v>
      </c>
      <c r="F1140" s="98">
        <f>COUNTIFS(常规版本稳定性测试结果!$X$5:$X$2318,汇总!$B1140,常规版本稳定性测试结果!$X$5:$X$2318,$B1140,常规版本稳定性测试结果!$D$5:$D$2318,汇总!$C1140,常规版本稳定性测试结果!$AH$5:$AH$2318,"NG")</f>
        <v>0</v>
      </c>
      <c r="G1140" s="99">
        <f>COUNTIFS(常规版本稳定性测试结果!$X$5:$X$2318,汇总!$B1140,常规版本稳定性测试结果!$X$5:$X$2318,$B1140,常规版本稳定性测试结果!$D$5:$D$2318,汇总!$C1140,常规版本稳定性测试结果!$E$5:$E$2318,"JV")</f>
        <v>0</v>
      </c>
      <c r="H1140" s="99">
        <f>COUNTIFS(常规版本稳定性测试结果!$X$5:$X$2318,汇总!$B1140,常规版本稳定性测试结果!$X$5:$X$2318,$B1140,常规版本稳定性测试结果!$D$5:$D$2318,汇总!$C1140,常规版本稳定性测试结果!$E$5:$E$2318,"FBU")</f>
        <v>0</v>
      </c>
      <c r="I1140" s="99">
        <f>COUNTIFS(常规版本稳定性测试结果!$X$5:$X$2318,汇总!$B1140,常规版本稳定性测试结果!$X$5:$X$2318,$B1140,常规版本稳定性测试结果!$D$5:$D$2318,汇总!$C1140,常规版本稳定性测试结果!$E$5:$E$2318,"LinuxPC")</f>
        <v>0</v>
      </c>
      <c r="J1140" s="99">
        <f>COUNTIFS(常规版本稳定性测试结果!$X$5:$X$2318,汇总!$B1140,常规版本稳定性测试结果!$X$5:$X$2318,$B1140,常规版本稳定性测试结果!$D$5:$D$2318,汇总!$C1140,常规版本稳定性测试结果!$E$5:$E$2318,"Monkey")</f>
        <v>0</v>
      </c>
    </row>
    <row r="1141" spans="2:10">
      <c r="B1141" s="116">
        <v>44072</v>
      </c>
      <c r="C1141" s="115" t="s">
        <v>101</v>
      </c>
      <c r="D1141" s="97">
        <f>COUNTIFS(常规版本稳定性测试结果!$X$5:$X$2318,汇总!$B1141,常规版本稳定性测试结果!$X$5:$X$2318,$B1141,常规版本稳定性测试结果!$D$5:$D$2318,汇总!$C1141)</f>
        <v>0</v>
      </c>
      <c r="E1141" s="97">
        <f>COUNTIFS(常规版本稳定性测试结果!$X$5:$X$2318,汇总!$B1141,常规版本稳定性测试结果!$X$5:$X$2318,$B1141,常规版本稳定性测试结果!$D$5:$D$2318,汇总!$C1141,常规版本稳定性测试结果!$AH$5:$AH$2318,"OK")</f>
        <v>0</v>
      </c>
      <c r="F1141" s="98">
        <f>COUNTIFS(常规版本稳定性测试结果!$X$5:$X$2318,汇总!$B1141,常规版本稳定性测试结果!$X$5:$X$2318,$B1141,常规版本稳定性测试结果!$D$5:$D$2318,汇总!$C1141,常规版本稳定性测试结果!$AH$5:$AH$2318,"NG")</f>
        <v>0</v>
      </c>
      <c r="G1141" s="99">
        <f>COUNTIFS(常规版本稳定性测试结果!$X$5:$X$2318,汇总!$B1141,常规版本稳定性测试结果!$X$5:$X$2318,$B1141,常规版本稳定性测试结果!$D$5:$D$2318,汇总!$C1141,常规版本稳定性测试结果!$E$5:$E$2318,"JV")</f>
        <v>0</v>
      </c>
      <c r="H1141" s="99">
        <f>COUNTIFS(常规版本稳定性测试结果!$X$5:$X$2318,汇总!$B1141,常规版本稳定性测试结果!$X$5:$X$2318,$B1141,常规版本稳定性测试结果!$D$5:$D$2318,汇总!$C1141,常规版本稳定性测试结果!$E$5:$E$2318,"FBU")</f>
        <v>0</v>
      </c>
      <c r="I1141" s="99">
        <f>COUNTIFS(常规版本稳定性测试结果!$X$5:$X$2318,汇总!$B1141,常规版本稳定性测试结果!$X$5:$X$2318,$B1141,常规版本稳定性测试结果!$D$5:$D$2318,汇总!$C1141,常规版本稳定性测试结果!$E$5:$E$2318,"LinuxPC")</f>
        <v>0</v>
      </c>
      <c r="J1141" s="99">
        <f>COUNTIFS(常规版本稳定性测试结果!$X$5:$X$2318,汇总!$B1141,常规版本稳定性测试结果!$X$5:$X$2318,$B1141,常规版本稳定性测试结果!$D$5:$D$2318,汇总!$C1141,常规版本稳定性测试结果!$E$5:$E$2318,"Monkey")</f>
        <v>0</v>
      </c>
    </row>
    <row r="1142" spans="2:10">
      <c r="B1142" s="116">
        <v>44072</v>
      </c>
      <c r="C1142" s="115" t="s">
        <v>102</v>
      </c>
      <c r="D1142" s="97">
        <f>COUNTIFS(常规版本稳定性测试结果!$X$5:$X$2318,汇总!$B1142,常规版本稳定性测试结果!$X$5:$X$2318,$B1142,常规版本稳定性测试结果!$D$5:$D$2318,汇总!$C1142)</f>
        <v>0</v>
      </c>
      <c r="E1142" s="97">
        <f>COUNTIFS(常规版本稳定性测试结果!$X$5:$X$2318,汇总!$B1142,常规版本稳定性测试结果!$X$5:$X$2318,$B1142,常规版本稳定性测试结果!$D$5:$D$2318,汇总!$C1142,常规版本稳定性测试结果!$AH$5:$AH$2318,"OK")</f>
        <v>0</v>
      </c>
      <c r="F1142" s="98">
        <f>COUNTIFS(常规版本稳定性测试结果!$X$5:$X$2318,汇总!$B1142,常规版本稳定性测试结果!$X$5:$X$2318,$B1142,常规版本稳定性测试结果!$D$5:$D$2318,汇总!$C1142,常规版本稳定性测试结果!$AH$5:$AH$2318,"NG")</f>
        <v>0</v>
      </c>
      <c r="G1142" s="99">
        <f>COUNTIFS(常规版本稳定性测试结果!$X$5:$X$2318,汇总!$B1142,常规版本稳定性测试结果!$X$5:$X$2318,$B1142,常规版本稳定性测试结果!$D$5:$D$2318,汇总!$C1142,常规版本稳定性测试结果!$E$5:$E$2318,"JV")</f>
        <v>0</v>
      </c>
      <c r="H1142" s="99">
        <f>COUNTIFS(常规版本稳定性测试结果!$X$5:$X$2318,汇总!$B1142,常规版本稳定性测试结果!$X$5:$X$2318,$B1142,常规版本稳定性测试结果!$D$5:$D$2318,汇总!$C1142,常规版本稳定性测试结果!$E$5:$E$2318,"FBU")</f>
        <v>0</v>
      </c>
      <c r="I1142" s="99">
        <f>COUNTIFS(常规版本稳定性测试结果!$X$5:$X$2318,汇总!$B1142,常规版本稳定性测试结果!$X$5:$X$2318,$B1142,常规版本稳定性测试结果!$D$5:$D$2318,汇总!$C1142,常规版本稳定性测试结果!$E$5:$E$2318,"LinuxPC")</f>
        <v>0</v>
      </c>
      <c r="J1142" s="99">
        <f>COUNTIFS(常规版本稳定性测试结果!$X$5:$X$2318,汇总!$B1142,常规版本稳定性测试结果!$X$5:$X$2318,$B1142,常规版本稳定性测试结果!$D$5:$D$2318,汇总!$C1142,常规版本稳定性测试结果!$E$5:$E$2318,"Monkey")</f>
        <v>0</v>
      </c>
    </row>
    <row r="1143" spans="2:10">
      <c r="B1143" s="116">
        <v>44073</v>
      </c>
      <c r="C1143" s="115" t="s">
        <v>101</v>
      </c>
      <c r="D1143" s="97">
        <f>COUNTIFS(常规版本稳定性测试结果!$X$5:$X$2318,汇总!$B1143,常规版本稳定性测试结果!$X$5:$X$2318,$B1143,常规版本稳定性测试结果!$D$5:$D$2318,汇总!$C1143)</f>
        <v>0</v>
      </c>
      <c r="E1143" s="97">
        <f>COUNTIFS(常规版本稳定性测试结果!$X$5:$X$2318,汇总!$B1143,常规版本稳定性测试结果!$X$5:$X$2318,$B1143,常规版本稳定性测试结果!$D$5:$D$2318,汇总!$C1143,常规版本稳定性测试结果!$AH$5:$AH$2318,"OK")</f>
        <v>0</v>
      </c>
      <c r="F1143" s="98">
        <f>COUNTIFS(常规版本稳定性测试结果!$X$5:$X$2318,汇总!$B1143,常规版本稳定性测试结果!$X$5:$X$2318,$B1143,常规版本稳定性测试结果!$D$5:$D$2318,汇总!$C1143,常规版本稳定性测试结果!$AH$5:$AH$2318,"NG")</f>
        <v>0</v>
      </c>
      <c r="G1143" s="99">
        <f>COUNTIFS(常规版本稳定性测试结果!$X$5:$X$2318,汇总!$B1143,常规版本稳定性测试结果!$X$5:$X$2318,$B1143,常规版本稳定性测试结果!$D$5:$D$2318,汇总!$C1143,常规版本稳定性测试结果!$E$5:$E$2318,"JV")</f>
        <v>0</v>
      </c>
      <c r="H1143" s="99">
        <f>COUNTIFS(常规版本稳定性测试结果!$X$5:$X$2318,汇总!$B1143,常规版本稳定性测试结果!$X$5:$X$2318,$B1143,常规版本稳定性测试结果!$D$5:$D$2318,汇总!$C1143,常规版本稳定性测试结果!$E$5:$E$2318,"FBU")</f>
        <v>0</v>
      </c>
      <c r="I1143" s="99">
        <f>COUNTIFS(常规版本稳定性测试结果!$X$5:$X$2318,汇总!$B1143,常规版本稳定性测试结果!$X$5:$X$2318,$B1143,常规版本稳定性测试结果!$D$5:$D$2318,汇总!$C1143,常规版本稳定性测试结果!$E$5:$E$2318,"LinuxPC")</f>
        <v>0</v>
      </c>
      <c r="J1143" s="99">
        <f>COUNTIFS(常规版本稳定性测试结果!$X$5:$X$2318,汇总!$B1143,常规版本稳定性测试结果!$X$5:$X$2318,$B1143,常规版本稳定性测试结果!$D$5:$D$2318,汇总!$C1143,常规版本稳定性测试结果!$E$5:$E$2318,"Monkey")</f>
        <v>0</v>
      </c>
    </row>
    <row r="1144" spans="2:10">
      <c r="B1144" s="116">
        <v>44073</v>
      </c>
      <c r="C1144" s="115" t="s">
        <v>102</v>
      </c>
      <c r="D1144" s="97">
        <f>COUNTIFS(常规版本稳定性测试结果!$X$5:$X$2318,汇总!$B1144,常规版本稳定性测试结果!$X$5:$X$2318,$B1144,常规版本稳定性测试结果!$D$5:$D$2318,汇总!$C1144)</f>
        <v>0</v>
      </c>
      <c r="E1144" s="97">
        <f>COUNTIFS(常规版本稳定性测试结果!$X$5:$X$2318,汇总!$B1144,常规版本稳定性测试结果!$X$5:$X$2318,$B1144,常规版本稳定性测试结果!$D$5:$D$2318,汇总!$C1144,常规版本稳定性测试结果!$AH$5:$AH$2318,"OK")</f>
        <v>0</v>
      </c>
      <c r="F1144" s="98">
        <f>COUNTIFS(常规版本稳定性测试结果!$X$5:$X$2318,汇总!$B1144,常规版本稳定性测试结果!$X$5:$X$2318,$B1144,常规版本稳定性测试结果!$D$5:$D$2318,汇总!$C1144,常规版本稳定性测试结果!$AH$5:$AH$2318,"NG")</f>
        <v>0</v>
      </c>
      <c r="G1144" s="99">
        <f>COUNTIFS(常规版本稳定性测试结果!$X$5:$X$2318,汇总!$B1144,常规版本稳定性测试结果!$X$5:$X$2318,$B1144,常规版本稳定性测试结果!$D$5:$D$2318,汇总!$C1144,常规版本稳定性测试结果!$E$5:$E$2318,"JV")</f>
        <v>0</v>
      </c>
      <c r="H1144" s="99">
        <f>COUNTIFS(常规版本稳定性测试结果!$X$5:$X$2318,汇总!$B1144,常规版本稳定性测试结果!$X$5:$X$2318,$B1144,常规版本稳定性测试结果!$D$5:$D$2318,汇总!$C1144,常规版本稳定性测试结果!$E$5:$E$2318,"FBU")</f>
        <v>0</v>
      </c>
      <c r="I1144" s="99">
        <f>COUNTIFS(常规版本稳定性测试结果!$X$5:$X$2318,汇总!$B1144,常规版本稳定性测试结果!$X$5:$X$2318,$B1144,常规版本稳定性测试结果!$D$5:$D$2318,汇总!$C1144,常规版本稳定性测试结果!$E$5:$E$2318,"LinuxPC")</f>
        <v>0</v>
      </c>
      <c r="J1144" s="99">
        <f>COUNTIFS(常规版本稳定性测试结果!$X$5:$X$2318,汇总!$B1144,常规版本稳定性测试结果!$X$5:$X$2318,$B1144,常规版本稳定性测试结果!$D$5:$D$2318,汇总!$C1144,常规版本稳定性测试结果!$E$5:$E$2318,"Monkey")</f>
        <v>0</v>
      </c>
    </row>
    <row r="1145" spans="2:10">
      <c r="B1145" s="117">
        <v>44074</v>
      </c>
      <c r="C1145" s="115" t="s">
        <v>101</v>
      </c>
      <c r="D1145" s="97">
        <f>COUNTIFS(常规版本稳定性测试结果!$X$5:$X$2318,汇总!$B1145,常规版本稳定性测试结果!$X$5:$X$2318,$B1145,常规版本稳定性测试结果!$D$5:$D$2318,汇总!$C1145)</f>
        <v>0</v>
      </c>
      <c r="E1145" s="97">
        <f>COUNTIFS(常规版本稳定性测试结果!$X$5:$X$2318,汇总!$B1145,常规版本稳定性测试结果!$X$5:$X$2318,$B1145,常规版本稳定性测试结果!$D$5:$D$2318,汇总!$C1145,常规版本稳定性测试结果!$AH$5:$AH$2318,"OK")</f>
        <v>0</v>
      </c>
      <c r="F1145" s="98">
        <f>COUNTIFS(常规版本稳定性测试结果!$X$5:$X$2318,汇总!$B1145,常规版本稳定性测试结果!$X$5:$X$2318,$B1145,常规版本稳定性测试结果!$D$5:$D$2318,汇总!$C1145,常规版本稳定性测试结果!$AH$5:$AH$2318,"NG")</f>
        <v>0</v>
      </c>
      <c r="G1145" s="99">
        <f>COUNTIFS(常规版本稳定性测试结果!$X$5:$X$2318,汇总!$B1145,常规版本稳定性测试结果!$X$5:$X$2318,$B1145,常规版本稳定性测试结果!$D$5:$D$2318,汇总!$C1145,常规版本稳定性测试结果!$E$5:$E$2318,"JV")</f>
        <v>0</v>
      </c>
      <c r="H1145" s="99">
        <f>COUNTIFS(常规版本稳定性测试结果!$X$5:$X$2318,汇总!$B1145,常规版本稳定性测试结果!$X$5:$X$2318,$B1145,常规版本稳定性测试结果!$D$5:$D$2318,汇总!$C1145,常规版本稳定性测试结果!$E$5:$E$2318,"FBU")</f>
        <v>0</v>
      </c>
      <c r="I1145" s="99">
        <f>COUNTIFS(常规版本稳定性测试结果!$X$5:$X$2318,汇总!$B1145,常规版本稳定性测试结果!$X$5:$X$2318,$B1145,常规版本稳定性测试结果!$D$5:$D$2318,汇总!$C1145,常规版本稳定性测试结果!$E$5:$E$2318,"LinuxPC")</f>
        <v>0</v>
      </c>
      <c r="J1145" s="99">
        <f>COUNTIFS(常规版本稳定性测试结果!$X$5:$X$2318,汇总!$B1145,常规版本稳定性测试结果!$X$5:$X$2318,$B1145,常规版本稳定性测试结果!$D$5:$D$2318,汇总!$C1145,常规版本稳定性测试结果!$E$5:$E$2318,"Monkey")</f>
        <v>0</v>
      </c>
    </row>
    <row r="1146" spans="2:10">
      <c r="B1146" s="117">
        <v>44074</v>
      </c>
      <c r="C1146" s="115" t="s">
        <v>102</v>
      </c>
      <c r="D1146" s="97">
        <f>COUNTIFS(常规版本稳定性测试结果!$X$5:$X$2318,汇总!$B1146,常规版本稳定性测试结果!$X$5:$X$2318,$B1146,常规版本稳定性测试结果!$D$5:$D$2318,汇总!$C1146)</f>
        <v>0</v>
      </c>
      <c r="E1146" s="97">
        <f>COUNTIFS(常规版本稳定性测试结果!$X$5:$X$2318,汇总!$B1146,常规版本稳定性测试结果!$X$5:$X$2318,$B1146,常规版本稳定性测试结果!$D$5:$D$2318,汇总!$C1146,常规版本稳定性测试结果!$AH$5:$AH$2318,"OK")</f>
        <v>0</v>
      </c>
      <c r="F1146" s="98">
        <f>COUNTIFS(常规版本稳定性测试结果!$X$5:$X$2318,汇总!$B1146,常规版本稳定性测试结果!$X$5:$X$2318,$B1146,常规版本稳定性测试结果!$D$5:$D$2318,汇总!$C1146,常规版本稳定性测试结果!$AH$5:$AH$2318,"NG")</f>
        <v>0</v>
      </c>
      <c r="G1146" s="99">
        <f>COUNTIFS(常规版本稳定性测试结果!$X$5:$X$2318,汇总!$B1146,常规版本稳定性测试结果!$X$5:$X$2318,$B1146,常规版本稳定性测试结果!$D$5:$D$2318,汇总!$C1146,常规版本稳定性测试结果!$E$5:$E$2318,"JV")</f>
        <v>0</v>
      </c>
      <c r="H1146" s="99">
        <f>COUNTIFS(常规版本稳定性测试结果!$X$5:$X$2318,汇总!$B1146,常规版本稳定性测试结果!$X$5:$X$2318,$B1146,常规版本稳定性测试结果!$D$5:$D$2318,汇总!$C1146,常规版本稳定性测试结果!$E$5:$E$2318,"FBU")</f>
        <v>0</v>
      </c>
      <c r="I1146" s="99">
        <f>COUNTIFS(常规版本稳定性测试结果!$X$5:$X$2318,汇总!$B1146,常规版本稳定性测试结果!$X$5:$X$2318,$B1146,常规版本稳定性测试结果!$D$5:$D$2318,汇总!$C1146,常规版本稳定性测试结果!$E$5:$E$2318,"LinuxPC")</f>
        <v>0</v>
      </c>
      <c r="J1146" s="99">
        <f>COUNTIFS(常规版本稳定性测试结果!$X$5:$X$2318,汇总!$B1146,常规版本稳定性测试结果!$X$5:$X$2318,$B1146,常规版本稳定性测试结果!$D$5:$D$2318,汇总!$C1146,常规版本稳定性测试结果!$E$5:$E$2318,"Monkey")</f>
        <v>0</v>
      </c>
    </row>
  </sheetData>
  <phoneticPr fontId="53" type="noConversion"/>
  <conditionalFormatting sqref="C5:C20">
    <cfRule type="cellIs" dxfId="52" priority="2" stopIfTrue="1" operator="lessThan">
      <formula>$A$5</formula>
    </cfRule>
  </conditionalFormatting>
  <conditionalFormatting sqref="C26:C42">
    <cfRule type="cellIs" dxfId="51" priority="1" stopIfTrue="1" operator="lessThan">
      <formula>$A$26</formula>
    </cfRule>
  </conditionalFormatting>
  <conditionalFormatting sqref="D5:D20">
    <cfRule type="cellIs" dxfId="50" priority="4" stopIfTrue="1" operator="lessThan">
      <formula>$A$5</formula>
    </cfRule>
  </conditionalFormatting>
  <conditionalFormatting sqref="D26:D42">
    <cfRule type="cellIs" dxfId="49" priority="3" stopIfTrue="1" operator="lessThan">
      <formula>$A$26</formula>
    </cfRule>
  </conditionalFormatting>
  <dataValidations count="1">
    <dataValidation type="list" allowBlank="1" showInputMessage="1" showErrorMessage="1" sqref="B5:B20">
      <formula1>测试类型</formula1>
    </dataValidation>
  </dataValidations>
  <pageMargins left="0.69930555555555596" right="0.69930555555555596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B1:AK13"/>
  <sheetViews>
    <sheetView showGridLines="0" tabSelected="1" topLeftCell="B2" workbookViewId="0">
      <pane ySplit="2" topLeftCell="A4" activePane="bottomLeft" state="frozen"/>
      <selection pane="bottomLeft" activeCell="M29" sqref="M29"/>
    </sheetView>
  </sheetViews>
  <sheetFormatPr defaultColWidth="9" defaultRowHeight="12" customHeight="1"/>
  <cols>
    <col min="1" max="1" width="2.875" style="1" customWidth="1"/>
    <col min="2" max="2" width="6.75" style="55" customWidth="1"/>
    <col min="3" max="3" width="14.25" style="1" customWidth="1"/>
    <col min="4" max="4" width="10.375" style="1" customWidth="1"/>
    <col min="5" max="5" width="8.375" style="1" customWidth="1"/>
    <col min="6" max="8" width="11.375" style="1" customWidth="1"/>
    <col min="9" max="9" width="7.375" style="1" customWidth="1"/>
    <col min="10" max="10" width="9" style="1" customWidth="1"/>
    <col min="11" max="11" width="7.125" style="1" customWidth="1"/>
    <col min="12" max="12" width="6.875" style="1" customWidth="1"/>
    <col min="13" max="13" width="9" style="1" customWidth="1"/>
    <col min="14" max="14" width="5.375" style="1" customWidth="1"/>
    <col min="15" max="15" width="7" style="1" customWidth="1"/>
    <col min="16" max="16" width="12.25" style="1" customWidth="1"/>
    <col min="17" max="17" width="7.625" style="1" customWidth="1"/>
    <col min="18" max="18" width="15.375" style="1" customWidth="1"/>
    <col min="19" max="19" width="10.25" style="1" customWidth="1"/>
    <col min="20" max="20" width="8.5" style="1" customWidth="1"/>
    <col min="21" max="21" width="9.75" style="1" customWidth="1"/>
    <col min="22" max="22" width="8.125" style="1" customWidth="1"/>
    <col min="23" max="23" width="12.5" style="1" customWidth="1"/>
    <col min="24" max="24" width="9.75" style="56" customWidth="1"/>
    <col min="25" max="25" width="7.5" style="57" customWidth="1"/>
    <col min="26" max="26" width="9.25" style="58" customWidth="1"/>
    <col min="27" max="27" width="9.625" style="56" customWidth="1"/>
    <col min="28" max="28" width="7.625" style="57" customWidth="1"/>
    <col min="29" max="29" width="8" style="58" customWidth="1"/>
    <col min="30" max="30" width="10.5" style="58" customWidth="1"/>
    <col min="31" max="31" width="9.625" style="58" customWidth="1"/>
    <col min="32" max="32" width="10.125" style="1" customWidth="1"/>
    <col min="33" max="33" width="14.25" style="1" customWidth="1"/>
    <col min="34" max="34" width="5.125" style="1" customWidth="1"/>
    <col min="35" max="35" width="7.25" style="1" customWidth="1"/>
    <col min="36" max="36" width="23.625" style="1" customWidth="1"/>
    <col min="37" max="37" width="8" style="1" customWidth="1"/>
    <col min="38" max="16384" width="9" style="1"/>
  </cols>
  <sheetData>
    <row r="1" spans="2:37" ht="15.75" customHeight="1"/>
    <row r="2" spans="2:37" ht="12" customHeight="1">
      <c r="B2" s="59"/>
      <c r="C2" s="3"/>
      <c r="D2" s="60"/>
      <c r="E2" s="4"/>
      <c r="F2" s="170" t="s">
        <v>105</v>
      </c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6" t="s">
        <v>106</v>
      </c>
      <c r="X2" s="171" t="s">
        <v>107</v>
      </c>
      <c r="Y2" s="172"/>
      <c r="Z2" s="173"/>
      <c r="AA2" s="171" t="s">
        <v>108</v>
      </c>
      <c r="AB2" s="172"/>
      <c r="AC2" s="173"/>
      <c r="AD2" s="74"/>
      <c r="AE2" s="74"/>
      <c r="AF2" s="3"/>
      <c r="AG2" s="3"/>
      <c r="AH2" s="3"/>
      <c r="AI2" s="3"/>
      <c r="AJ2" s="3"/>
      <c r="AK2" s="3"/>
    </row>
    <row r="3" spans="2:37" ht="39" customHeight="1">
      <c r="B3" s="61" t="s">
        <v>109</v>
      </c>
      <c r="C3" s="5" t="s">
        <v>110</v>
      </c>
      <c r="D3" s="62" t="s">
        <v>111</v>
      </c>
      <c r="E3" s="63" t="s">
        <v>112</v>
      </c>
      <c r="F3" s="6" t="s">
        <v>47</v>
      </c>
      <c r="G3" s="6" t="s">
        <v>113</v>
      </c>
      <c r="H3" s="6" t="s">
        <v>114</v>
      </c>
      <c r="I3" s="6" t="s">
        <v>115</v>
      </c>
      <c r="J3" s="6" t="s">
        <v>116</v>
      </c>
      <c r="K3" s="6" t="s">
        <v>117</v>
      </c>
      <c r="L3" s="6" t="s">
        <v>118</v>
      </c>
      <c r="M3" s="7" t="s">
        <v>119</v>
      </c>
      <c r="N3" s="6" t="s">
        <v>120</v>
      </c>
      <c r="O3" s="6" t="s">
        <v>121</v>
      </c>
      <c r="P3" s="6" t="s">
        <v>122</v>
      </c>
      <c r="Q3" s="6" t="s">
        <v>123</v>
      </c>
      <c r="R3" s="11" t="s">
        <v>124</v>
      </c>
      <c r="S3" s="11" t="s">
        <v>125</v>
      </c>
      <c r="T3" s="11" t="s">
        <v>126</v>
      </c>
      <c r="U3" s="7" t="s">
        <v>127</v>
      </c>
      <c r="V3" s="12" t="s">
        <v>13</v>
      </c>
      <c r="W3" s="70" t="s">
        <v>128</v>
      </c>
      <c r="X3" s="71" t="s">
        <v>129</v>
      </c>
      <c r="Y3" s="75" t="s">
        <v>130</v>
      </c>
      <c r="Z3" s="76" t="s">
        <v>131</v>
      </c>
      <c r="AA3" s="71" t="s">
        <v>132</v>
      </c>
      <c r="AB3" s="75" t="s">
        <v>133</v>
      </c>
      <c r="AC3" s="76" t="s">
        <v>134</v>
      </c>
      <c r="AD3" s="74" t="s">
        <v>135</v>
      </c>
      <c r="AE3" s="74" t="s">
        <v>136</v>
      </c>
      <c r="AF3" s="3" t="s">
        <v>137</v>
      </c>
      <c r="AG3" s="3" t="s">
        <v>138</v>
      </c>
      <c r="AH3" s="3" t="s">
        <v>139</v>
      </c>
      <c r="AI3" s="3" t="s">
        <v>140</v>
      </c>
      <c r="AJ3" s="3" t="s">
        <v>13</v>
      </c>
      <c r="AK3" s="3" t="s">
        <v>141</v>
      </c>
    </row>
    <row r="4" spans="2:37" ht="11.25" customHeight="1">
      <c r="B4" s="64" t="s">
        <v>142</v>
      </c>
      <c r="C4" s="65"/>
      <c r="D4" s="65"/>
      <c r="E4" s="66"/>
      <c r="F4" s="67"/>
      <c r="G4" s="67"/>
      <c r="H4" s="67"/>
      <c r="I4" s="67"/>
      <c r="J4" s="67"/>
      <c r="K4" s="67"/>
      <c r="L4" s="67"/>
      <c r="M4" s="69"/>
      <c r="N4" s="67"/>
      <c r="O4" s="67"/>
      <c r="P4" s="67"/>
      <c r="Q4" s="67"/>
      <c r="R4" s="72"/>
      <c r="S4" s="72"/>
      <c r="T4" s="72"/>
      <c r="U4" s="69"/>
      <c r="V4" s="67"/>
      <c r="W4" s="67"/>
      <c r="X4" s="73"/>
      <c r="Y4" s="77"/>
      <c r="Z4" s="78"/>
      <c r="AA4" s="73"/>
      <c r="AB4" s="77"/>
      <c r="AC4" s="78"/>
      <c r="AD4" s="79"/>
      <c r="AE4" s="79"/>
      <c r="AF4" s="80"/>
      <c r="AG4" s="67"/>
      <c r="AH4" s="67"/>
      <c r="AI4" s="67"/>
      <c r="AJ4" s="67"/>
      <c r="AK4" s="67"/>
    </row>
    <row r="5" spans="2:37" ht="12" customHeight="1">
      <c r="B5" s="15">
        <f t="shared" ref="B5:B13" si="0">ROW()-4</f>
        <v>1</v>
      </c>
      <c r="C5" s="8" t="s">
        <v>201</v>
      </c>
      <c r="D5" s="8" t="s">
        <v>101</v>
      </c>
      <c r="E5" s="8" t="s">
        <v>97</v>
      </c>
      <c r="F5" s="8" t="s">
        <v>53</v>
      </c>
      <c r="G5" s="8" t="s">
        <v>160</v>
      </c>
      <c r="H5" s="91" t="s">
        <v>171</v>
      </c>
      <c r="I5" s="9" t="s">
        <v>20</v>
      </c>
      <c r="J5" s="10" t="s">
        <v>144</v>
      </c>
      <c r="K5" s="8" t="s">
        <v>145</v>
      </c>
      <c r="L5" s="8" t="s">
        <v>146</v>
      </c>
      <c r="M5" s="8" t="s">
        <v>163</v>
      </c>
      <c r="N5" s="8" t="s">
        <v>182</v>
      </c>
      <c r="O5" s="8" t="s">
        <v>148</v>
      </c>
      <c r="P5" s="8" t="s">
        <v>149</v>
      </c>
      <c r="Q5" s="8" t="s">
        <v>164</v>
      </c>
      <c r="R5" s="8" t="s">
        <v>150</v>
      </c>
      <c r="S5" s="8" t="s">
        <v>151</v>
      </c>
      <c r="T5" s="8" t="s">
        <v>20</v>
      </c>
      <c r="U5" s="9" t="s">
        <v>67</v>
      </c>
      <c r="V5" s="9"/>
      <c r="W5" s="68"/>
      <c r="X5" s="89"/>
      <c r="Y5" s="81"/>
      <c r="Z5" s="82"/>
      <c r="AA5" s="89"/>
      <c r="AB5" s="81"/>
      <c r="AC5" s="82"/>
      <c r="AD5" s="83">
        <f t="shared" ref="AD5:AD13" si="1">AC5-Z5</f>
        <v>0</v>
      </c>
      <c r="AE5" s="82"/>
      <c r="AF5" s="86"/>
      <c r="AG5" s="68" t="s">
        <v>323</v>
      </c>
      <c r="AH5" s="84"/>
      <c r="AI5" s="13"/>
      <c r="AJ5" s="85"/>
      <c r="AK5" s="13"/>
    </row>
    <row r="6" spans="2:37" ht="12" customHeight="1">
      <c r="B6" s="15">
        <f t="shared" si="0"/>
        <v>2</v>
      </c>
      <c r="C6" s="8" t="s">
        <v>204</v>
      </c>
      <c r="D6" s="87" t="s">
        <v>102</v>
      </c>
      <c r="E6" s="8" t="s">
        <v>95</v>
      </c>
      <c r="F6" s="8" t="s">
        <v>54</v>
      </c>
      <c r="G6" s="8" t="s">
        <v>143</v>
      </c>
      <c r="H6" s="10" t="s">
        <v>181</v>
      </c>
      <c r="I6" s="9"/>
      <c r="J6" s="10" t="s">
        <v>144</v>
      </c>
      <c r="K6" s="8" t="s">
        <v>145</v>
      </c>
      <c r="L6" s="8" t="s">
        <v>146</v>
      </c>
      <c r="M6" s="8" t="s">
        <v>195</v>
      </c>
      <c r="N6" s="8" t="s">
        <v>154</v>
      </c>
      <c r="O6" s="8" t="s">
        <v>148</v>
      </c>
      <c r="P6" s="8" t="s">
        <v>164</v>
      </c>
      <c r="Q6" s="8" t="s">
        <v>164</v>
      </c>
      <c r="R6" s="8" t="s">
        <v>179</v>
      </c>
      <c r="S6" s="8" t="s">
        <v>167</v>
      </c>
      <c r="T6" s="8" t="s">
        <v>20</v>
      </c>
      <c r="U6" s="9" t="s">
        <v>67</v>
      </c>
      <c r="V6" s="9"/>
      <c r="W6" s="68"/>
      <c r="X6" s="89"/>
      <c r="Y6" s="81"/>
      <c r="Z6" s="82"/>
      <c r="AA6" s="89"/>
      <c r="AB6" s="81"/>
      <c r="AC6" s="82"/>
      <c r="AD6" s="83">
        <f t="shared" si="1"/>
        <v>0</v>
      </c>
      <c r="AE6" s="82"/>
      <c r="AF6" s="86"/>
      <c r="AG6" s="68" t="s">
        <v>192</v>
      </c>
      <c r="AH6" s="84"/>
      <c r="AI6" s="13"/>
      <c r="AJ6" s="85"/>
      <c r="AK6" s="13"/>
    </row>
    <row r="7" spans="2:37" ht="12" customHeight="1">
      <c r="B7" s="15">
        <f t="shared" si="0"/>
        <v>3</v>
      </c>
      <c r="C7" s="8" t="s">
        <v>202</v>
      </c>
      <c r="D7" s="87" t="s">
        <v>102</v>
      </c>
      <c r="E7" s="8" t="s">
        <v>96</v>
      </c>
      <c r="F7" s="8" t="s">
        <v>54</v>
      </c>
      <c r="G7" s="8" t="s">
        <v>143</v>
      </c>
      <c r="H7" s="10" t="s">
        <v>181</v>
      </c>
      <c r="I7" s="9"/>
      <c r="J7" s="10" t="s">
        <v>144</v>
      </c>
      <c r="K7" s="8" t="s">
        <v>145</v>
      </c>
      <c r="L7" s="8" t="s">
        <v>146</v>
      </c>
      <c r="M7" s="8" t="s">
        <v>195</v>
      </c>
      <c r="N7" s="8" t="s">
        <v>154</v>
      </c>
      <c r="O7" s="8" t="s">
        <v>148</v>
      </c>
      <c r="P7" s="8" t="s">
        <v>149</v>
      </c>
      <c r="Q7" s="8" t="s">
        <v>149</v>
      </c>
      <c r="R7" s="8" t="s">
        <v>150</v>
      </c>
      <c r="S7" s="8" t="s">
        <v>167</v>
      </c>
      <c r="T7" s="8" t="s">
        <v>20</v>
      </c>
      <c r="U7" s="9" t="s">
        <v>67</v>
      </c>
      <c r="V7" s="9"/>
      <c r="W7" s="68"/>
      <c r="X7" s="89"/>
      <c r="Y7" s="81"/>
      <c r="Z7" s="82"/>
      <c r="AA7" s="89"/>
      <c r="AB7" s="81"/>
      <c r="AC7" s="82"/>
      <c r="AD7" s="83">
        <f t="shared" si="1"/>
        <v>0</v>
      </c>
      <c r="AE7" s="82"/>
      <c r="AF7" s="86"/>
      <c r="AG7" s="68" t="s">
        <v>192</v>
      </c>
      <c r="AH7" s="84"/>
      <c r="AI7" s="13"/>
      <c r="AJ7" s="85"/>
      <c r="AK7" s="13"/>
    </row>
    <row r="8" spans="2:37" ht="12" customHeight="1">
      <c r="B8" s="15">
        <f t="shared" si="0"/>
        <v>4</v>
      </c>
      <c r="C8" s="8" t="s">
        <v>205</v>
      </c>
      <c r="D8" s="87" t="s">
        <v>102</v>
      </c>
      <c r="E8" s="8" t="s">
        <v>96</v>
      </c>
      <c r="F8" s="8" t="s">
        <v>54</v>
      </c>
      <c r="G8" s="8" t="s">
        <v>143</v>
      </c>
      <c r="H8" s="10" t="s">
        <v>184</v>
      </c>
      <c r="I8" s="9"/>
      <c r="J8" s="10" t="s">
        <v>144</v>
      </c>
      <c r="K8" s="8" t="s">
        <v>145</v>
      </c>
      <c r="L8" s="8" t="s">
        <v>146</v>
      </c>
      <c r="M8" s="8" t="s">
        <v>195</v>
      </c>
      <c r="N8" s="8" t="s">
        <v>154</v>
      </c>
      <c r="O8" s="8" t="s">
        <v>148</v>
      </c>
      <c r="P8" s="8" t="s">
        <v>149</v>
      </c>
      <c r="Q8" s="8" t="s">
        <v>149</v>
      </c>
      <c r="R8" s="8" t="s">
        <v>150</v>
      </c>
      <c r="S8" s="8" t="s">
        <v>151</v>
      </c>
      <c r="T8" s="8" t="s">
        <v>20</v>
      </c>
      <c r="U8" s="9" t="s">
        <v>67</v>
      </c>
      <c r="V8" s="9"/>
      <c r="W8" s="68"/>
      <c r="X8" s="89"/>
      <c r="Y8" s="81"/>
      <c r="Z8" s="82"/>
      <c r="AA8" s="89"/>
      <c r="AB8" s="81"/>
      <c r="AC8" s="82"/>
      <c r="AD8" s="83">
        <f t="shared" si="1"/>
        <v>0</v>
      </c>
      <c r="AE8" s="82"/>
      <c r="AF8" s="86"/>
      <c r="AG8" s="68" t="s">
        <v>192</v>
      </c>
      <c r="AH8" s="84"/>
      <c r="AI8" s="13"/>
      <c r="AJ8" s="85"/>
      <c r="AK8" s="13"/>
    </row>
    <row r="9" spans="2:37" ht="12" customHeight="1">
      <c r="B9" s="15">
        <f t="shared" si="0"/>
        <v>5</v>
      </c>
      <c r="C9" s="8" t="s">
        <v>200</v>
      </c>
      <c r="D9" s="87" t="s">
        <v>102</v>
      </c>
      <c r="E9" s="8" t="s">
        <v>96</v>
      </c>
      <c r="F9" s="8" t="s">
        <v>54</v>
      </c>
      <c r="G9" s="8" t="s">
        <v>143</v>
      </c>
      <c r="H9" s="10" t="s">
        <v>184</v>
      </c>
      <c r="I9" s="9"/>
      <c r="J9" s="10" t="s">
        <v>144</v>
      </c>
      <c r="K9" s="8" t="s">
        <v>145</v>
      </c>
      <c r="L9" s="8" t="s">
        <v>146</v>
      </c>
      <c r="M9" s="8" t="s">
        <v>195</v>
      </c>
      <c r="N9" s="8" t="s">
        <v>154</v>
      </c>
      <c r="O9" s="8" t="s">
        <v>148</v>
      </c>
      <c r="P9" s="8" t="s">
        <v>164</v>
      </c>
      <c r="Q9" s="8" t="s">
        <v>164</v>
      </c>
      <c r="R9" s="8" t="s">
        <v>196</v>
      </c>
      <c r="S9" s="8" t="s">
        <v>167</v>
      </c>
      <c r="T9" s="8" t="s">
        <v>20</v>
      </c>
      <c r="U9" s="9" t="s">
        <v>67</v>
      </c>
      <c r="V9" s="9"/>
      <c r="W9" s="68"/>
      <c r="X9" s="89"/>
      <c r="Y9" s="81"/>
      <c r="Z9" s="82"/>
      <c r="AA9" s="89"/>
      <c r="AB9" s="81"/>
      <c r="AC9" s="82"/>
      <c r="AD9" s="83">
        <f t="shared" si="1"/>
        <v>0</v>
      </c>
      <c r="AE9" s="82"/>
      <c r="AF9" s="86"/>
      <c r="AG9" s="68" t="s">
        <v>192</v>
      </c>
      <c r="AH9" s="84"/>
      <c r="AI9" s="13"/>
      <c r="AJ9" s="85"/>
      <c r="AK9" s="13"/>
    </row>
    <row r="10" spans="2:37" ht="12" customHeight="1">
      <c r="B10" s="15">
        <f t="shared" si="0"/>
        <v>6</v>
      </c>
      <c r="C10" s="8" t="s">
        <v>199</v>
      </c>
      <c r="D10" s="87" t="s">
        <v>102</v>
      </c>
      <c r="E10" s="8" t="s">
        <v>96</v>
      </c>
      <c r="F10" s="8" t="s">
        <v>54</v>
      </c>
      <c r="G10" s="8" t="s">
        <v>143</v>
      </c>
      <c r="H10" s="10" t="s">
        <v>181</v>
      </c>
      <c r="I10" s="9"/>
      <c r="J10" s="10" t="s">
        <v>144</v>
      </c>
      <c r="K10" s="8" t="s">
        <v>145</v>
      </c>
      <c r="L10" s="8" t="s">
        <v>146</v>
      </c>
      <c r="M10" s="8" t="s">
        <v>195</v>
      </c>
      <c r="N10" s="8" t="s">
        <v>154</v>
      </c>
      <c r="O10" s="8" t="s">
        <v>148</v>
      </c>
      <c r="P10" s="8" t="s">
        <v>164</v>
      </c>
      <c r="Q10" s="8" t="s">
        <v>164</v>
      </c>
      <c r="R10" s="8" t="s">
        <v>196</v>
      </c>
      <c r="S10" s="8" t="s">
        <v>167</v>
      </c>
      <c r="T10" s="8" t="s">
        <v>20</v>
      </c>
      <c r="U10" s="9" t="s">
        <v>67</v>
      </c>
      <c r="V10" s="9"/>
      <c r="W10" s="68"/>
      <c r="X10" s="89"/>
      <c r="Y10" s="81"/>
      <c r="Z10" s="82"/>
      <c r="AA10" s="89"/>
      <c r="AB10" s="81"/>
      <c r="AC10" s="82"/>
      <c r="AD10" s="83">
        <f t="shared" si="1"/>
        <v>0</v>
      </c>
      <c r="AE10" s="82"/>
      <c r="AF10" s="86"/>
      <c r="AG10" s="68" t="s">
        <v>192</v>
      </c>
      <c r="AH10" s="84"/>
      <c r="AI10" s="13"/>
      <c r="AJ10" s="85"/>
      <c r="AK10" s="13"/>
    </row>
    <row r="11" spans="2:37" ht="12" customHeight="1">
      <c r="B11" s="15">
        <f t="shared" si="0"/>
        <v>7</v>
      </c>
      <c r="C11" s="8" t="s">
        <v>203</v>
      </c>
      <c r="D11" s="87" t="s">
        <v>101</v>
      </c>
      <c r="E11" s="8" t="s">
        <v>95</v>
      </c>
      <c r="F11" s="8" t="s">
        <v>54</v>
      </c>
      <c r="G11" s="8" t="s">
        <v>143</v>
      </c>
      <c r="H11" s="10" t="s">
        <v>181</v>
      </c>
      <c r="I11" s="9"/>
      <c r="J11" s="10" t="s">
        <v>144</v>
      </c>
      <c r="K11" s="8" t="s">
        <v>145</v>
      </c>
      <c r="L11" s="8" t="s">
        <v>146</v>
      </c>
      <c r="M11" s="8" t="s">
        <v>195</v>
      </c>
      <c r="N11" s="8" t="s">
        <v>154</v>
      </c>
      <c r="O11" s="8" t="s">
        <v>148</v>
      </c>
      <c r="P11" s="8" t="s">
        <v>164</v>
      </c>
      <c r="Q11" s="8" t="s">
        <v>164</v>
      </c>
      <c r="R11" s="8" t="s">
        <v>196</v>
      </c>
      <c r="S11" s="8" t="s">
        <v>167</v>
      </c>
      <c r="T11" s="8" t="s">
        <v>20</v>
      </c>
      <c r="U11" s="9" t="s">
        <v>67</v>
      </c>
      <c r="V11" s="9"/>
      <c r="W11" s="68"/>
      <c r="X11" s="89"/>
      <c r="Y11" s="81"/>
      <c r="Z11" s="82"/>
      <c r="AA11" s="89"/>
      <c r="AB11" s="81"/>
      <c r="AC11" s="82"/>
      <c r="AD11" s="83">
        <f t="shared" si="1"/>
        <v>0</v>
      </c>
      <c r="AE11" s="82"/>
      <c r="AF11" s="86"/>
      <c r="AG11" s="68" t="s">
        <v>192</v>
      </c>
      <c r="AH11" s="84"/>
      <c r="AI11" s="13"/>
      <c r="AJ11" s="85"/>
      <c r="AK11" s="13"/>
    </row>
    <row r="12" spans="2:37" ht="12" customHeight="1">
      <c r="B12" s="15">
        <f t="shared" si="0"/>
        <v>8</v>
      </c>
      <c r="C12" s="8" t="s">
        <v>206</v>
      </c>
      <c r="D12" s="87" t="s">
        <v>101</v>
      </c>
      <c r="E12" s="8" t="s">
        <v>95</v>
      </c>
      <c r="F12" s="8" t="s">
        <v>53</v>
      </c>
      <c r="G12" s="8" t="s">
        <v>160</v>
      </c>
      <c r="H12" s="91" t="s">
        <v>198</v>
      </c>
      <c r="I12" s="9" t="s">
        <v>20</v>
      </c>
      <c r="J12" s="10" t="s">
        <v>161</v>
      </c>
      <c r="K12" s="8" t="s">
        <v>145</v>
      </c>
      <c r="L12" s="8" t="s">
        <v>146</v>
      </c>
      <c r="M12" s="8" t="s">
        <v>163</v>
      </c>
      <c r="N12" s="87" t="s">
        <v>154</v>
      </c>
      <c r="O12" s="8" t="s">
        <v>148</v>
      </c>
      <c r="P12" s="8" t="s">
        <v>149</v>
      </c>
      <c r="Q12" s="8" t="s">
        <v>164</v>
      </c>
      <c r="R12" s="8" t="s">
        <v>162</v>
      </c>
      <c r="S12" s="8" t="s">
        <v>167</v>
      </c>
      <c r="T12" s="8" t="s">
        <v>20</v>
      </c>
      <c r="U12" s="9" t="s">
        <v>20</v>
      </c>
      <c r="V12" s="9"/>
      <c r="W12" s="88"/>
      <c r="X12" s="89"/>
      <c r="Y12" s="81"/>
      <c r="Z12" s="82"/>
      <c r="AA12" s="89"/>
      <c r="AB12" s="81"/>
      <c r="AC12" s="82"/>
      <c r="AD12" s="83">
        <f t="shared" si="1"/>
        <v>0</v>
      </c>
      <c r="AE12" s="82"/>
      <c r="AF12" s="86"/>
      <c r="AG12" s="68" t="s">
        <v>152</v>
      </c>
      <c r="AH12" s="84"/>
      <c r="AI12" s="13"/>
      <c r="AJ12" s="90"/>
      <c r="AK12" s="13"/>
    </row>
    <row r="13" spans="2:37" ht="12" customHeight="1">
      <c r="B13" s="15">
        <f t="shared" si="0"/>
        <v>9</v>
      </c>
      <c r="C13" s="8" t="s">
        <v>207</v>
      </c>
      <c r="D13" s="87" t="s">
        <v>101</v>
      </c>
      <c r="E13" s="8" t="s">
        <v>97</v>
      </c>
      <c r="F13" s="8" t="s">
        <v>53</v>
      </c>
      <c r="G13" s="8" t="s">
        <v>160</v>
      </c>
      <c r="H13" s="91" t="s">
        <v>198</v>
      </c>
      <c r="I13" s="9" t="s">
        <v>20</v>
      </c>
      <c r="J13" s="10" t="s">
        <v>144</v>
      </c>
      <c r="K13" s="8" t="s">
        <v>145</v>
      </c>
      <c r="L13" s="8" t="s">
        <v>146</v>
      </c>
      <c r="M13" s="8" t="s">
        <v>163</v>
      </c>
      <c r="N13" s="87" t="s">
        <v>154</v>
      </c>
      <c r="O13" s="8" t="s">
        <v>148</v>
      </c>
      <c r="P13" s="8" t="s">
        <v>149</v>
      </c>
      <c r="Q13" s="8" t="s">
        <v>164</v>
      </c>
      <c r="R13" s="8" t="s">
        <v>162</v>
      </c>
      <c r="S13" s="8" t="s">
        <v>151</v>
      </c>
      <c r="T13" s="8" t="s">
        <v>20</v>
      </c>
      <c r="U13" s="9" t="s">
        <v>67</v>
      </c>
      <c r="V13" s="9"/>
      <c r="W13" s="88"/>
      <c r="X13" s="89"/>
      <c r="Y13" s="81"/>
      <c r="Z13" s="82"/>
      <c r="AA13" s="89"/>
      <c r="AB13" s="81"/>
      <c r="AC13" s="82"/>
      <c r="AD13" s="83">
        <f t="shared" si="1"/>
        <v>0</v>
      </c>
      <c r="AE13" s="82"/>
      <c r="AF13" s="86"/>
      <c r="AG13" s="68" t="s">
        <v>152</v>
      </c>
      <c r="AH13" s="84"/>
      <c r="AI13" s="13"/>
      <c r="AJ13" s="85"/>
      <c r="AK13" s="13"/>
    </row>
  </sheetData>
  <autoFilter ref="A3:AK13"/>
  <mergeCells count="3">
    <mergeCell ref="F2:V2"/>
    <mergeCell ref="X2:Z2"/>
    <mergeCell ref="AA2:AC2"/>
  </mergeCells>
  <phoneticPr fontId="53" type="noConversion"/>
  <conditionalFormatting sqref="AD5:AD13">
    <cfRule type="cellIs" dxfId="48" priority="183" stopIfTrue="1" operator="greaterThan">
      <formula>50</formula>
    </cfRule>
  </conditionalFormatting>
  <conditionalFormatting sqref="AH5">
    <cfRule type="cellIs" dxfId="47" priority="179" operator="equal">
      <formula>"NI"</formula>
    </cfRule>
    <cfRule type="cellIs" dxfId="46" priority="180" stopIfTrue="1" operator="equal">
      <formula>"NA"</formula>
    </cfRule>
    <cfRule type="cellIs" dxfId="45" priority="181" operator="equal">
      <formula>"NG"</formula>
    </cfRule>
    <cfRule type="cellIs" dxfId="44" priority="182" stopIfTrue="1" operator="equal">
      <formula>"OK"</formula>
    </cfRule>
  </conditionalFormatting>
  <conditionalFormatting sqref="AH12">
    <cfRule type="cellIs" dxfId="43" priority="168" operator="equal">
      <formula>"NI"</formula>
    </cfRule>
    <cfRule type="cellIs" dxfId="42" priority="169" stopIfTrue="1" operator="equal">
      <formula>"NA"</formula>
    </cfRule>
    <cfRule type="cellIs" dxfId="41" priority="170" operator="equal">
      <formula>"NG"</formula>
    </cfRule>
    <cfRule type="cellIs" dxfId="40" priority="171" stopIfTrue="1" operator="equal">
      <formula>"OK"</formula>
    </cfRule>
  </conditionalFormatting>
  <conditionalFormatting sqref="AH13">
    <cfRule type="cellIs" dxfId="39" priority="173" operator="equal">
      <formula>"NI"</formula>
    </cfRule>
    <cfRule type="cellIs" dxfId="38" priority="174" stopIfTrue="1" operator="equal">
      <formula>"NA"</formula>
    </cfRule>
    <cfRule type="cellIs" dxfId="37" priority="175" operator="equal">
      <formula>"NG"</formula>
    </cfRule>
    <cfRule type="cellIs" dxfId="36" priority="176" stopIfTrue="1" operator="equal">
      <formula>"OK"</formula>
    </cfRule>
  </conditionalFormatting>
  <conditionalFormatting sqref="AH6:AH7">
    <cfRule type="cellIs" dxfId="35" priority="683" operator="equal">
      <formula>"NI"</formula>
    </cfRule>
    <cfRule type="cellIs" dxfId="34" priority="684" stopIfTrue="1" operator="equal">
      <formula>"NA"</formula>
    </cfRule>
    <cfRule type="cellIs" dxfId="33" priority="685" operator="equal">
      <formula>"NG"</formula>
    </cfRule>
    <cfRule type="cellIs" dxfId="32" priority="686" stopIfTrue="1" operator="equal">
      <formula>"OK"</formula>
    </cfRule>
    <cfRule type="cellIs" dxfId="31" priority="687" operator="equal">
      <formula>"NI"</formula>
    </cfRule>
    <cfRule type="cellIs" dxfId="30" priority="688" stopIfTrue="1" operator="equal">
      <formula>"NA"</formula>
    </cfRule>
    <cfRule type="cellIs" dxfId="29" priority="689" operator="equal">
      <formula>"NG"</formula>
    </cfRule>
    <cfRule type="cellIs" dxfId="28" priority="690" stopIfTrue="1" operator="equal">
      <formula>"OK"</formula>
    </cfRule>
  </conditionalFormatting>
  <conditionalFormatting sqref="AH8:AH11">
    <cfRule type="cellIs" dxfId="27" priority="674" operator="equal">
      <formula>"NI"</formula>
    </cfRule>
    <cfRule type="cellIs" dxfId="26" priority="675" stopIfTrue="1" operator="equal">
      <formula>"NA"</formula>
    </cfRule>
    <cfRule type="cellIs" dxfId="25" priority="676" operator="equal">
      <formula>"NG"</formula>
    </cfRule>
    <cfRule type="cellIs" dxfId="24" priority="677" stopIfTrue="1" operator="equal">
      <formula>"OK"</formula>
    </cfRule>
    <cfRule type="cellIs" dxfId="23" priority="678" operator="equal">
      <formula>"NI"</formula>
    </cfRule>
    <cfRule type="cellIs" dxfId="22" priority="679" stopIfTrue="1" operator="equal">
      <formula>"NA"</formula>
    </cfRule>
    <cfRule type="cellIs" dxfId="21" priority="680" operator="equal">
      <formula>"NG"</formula>
    </cfRule>
    <cfRule type="cellIs" dxfId="20" priority="681" stopIfTrue="1" operator="equal">
      <formula>"OK"</formula>
    </cfRule>
  </conditionalFormatting>
  <dataValidations count="9">
    <dataValidation type="list" allowBlank="1" showInputMessage="1" showErrorMessage="1" sqref="R5">
      <formula1>"一汽live鉴权,上汽live鉴权,未连接网络,连接网络"</formula1>
    </dataValidation>
    <dataValidation type="list" allowBlank="1" showInputMessage="1" showErrorMessage="1" sqref="G12:G13 G5">
      <formula1>径路范围</formula1>
    </dataValidation>
    <dataValidation type="list" allowBlank="1" showInputMessage="1" showErrorMessage="1" sqref="S12:S13 S5">
      <formula1>"已设置,未设置"</formula1>
    </dataValidation>
    <dataValidation type="list" allowBlank="1" showInputMessage="1" showErrorMessage="1" sqref="U13 U5">
      <formula1>多媒体</formula1>
    </dataValidation>
    <dataValidation type="list" allowBlank="1" showInputMessage="1" showErrorMessage="1" sqref="E12:E13 E5">
      <formula1>项目</formula1>
    </dataValidation>
    <dataValidation type="list" allowBlank="1" showInputMessage="1" showErrorMessage="1" sqref="O3:O4">
      <formula1>"全选,默认"</formula1>
    </dataValidation>
    <dataValidation type="list" allowBlank="1" showInputMessage="1" showErrorMessage="1" sqref="F5:F13">
      <formula1>测试类型</formula1>
    </dataValidation>
    <dataValidation type="list" allowBlank="1" showInputMessage="1" showErrorMessage="1" sqref="D5:D13">
      <formula1>"SOP1,SOP1.5"</formula1>
    </dataValidation>
    <dataValidation type="list" allowBlank="1" showInputMessage="1" showErrorMessage="1" sqref="AH1:AH1048576">
      <formula1>"OK,NG,第三方NG,NA"</formula1>
    </dataValidation>
  </dataValidations>
  <pageMargins left="0.75" right="0.75" top="1" bottom="1" header="0.5" footer="0.5"/>
  <pageSetup paperSize="9" orientation="portrait" horizontalDpi="1200" verticalDpi="1200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2:B489"/>
  <sheetViews>
    <sheetView workbookViewId="0">
      <selection activeCell="B8" sqref="B8"/>
    </sheetView>
  </sheetViews>
  <sheetFormatPr defaultColWidth="9" defaultRowHeight="12"/>
  <cols>
    <col min="1" max="1" width="15" style="53" customWidth="1"/>
    <col min="2" max="2" width="66.625" style="53" customWidth="1"/>
    <col min="3" max="16384" width="9" style="53"/>
  </cols>
  <sheetData>
    <row r="2" spans="1:2">
      <c r="A2" s="53" t="s">
        <v>109</v>
      </c>
      <c r="B2" s="53" t="s">
        <v>208</v>
      </c>
    </row>
    <row r="245" spans="2:2" ht="196.5" customHeight="1"/>
    <row r="248" spans="2:2" ht="13.5">
      <c r="B248" s="54"/>
    </row>
    <row r="249" spans="2:2" ht="13.5">
      <c r="B249" s="54"/>
    </row>
    <row r="250" spans="2:2" ht="13.5">
      <c r="B250" s="54"/>
    </row>
    <row r="251" spans="2:2" ht="13.5">
      <c r="B251" s="54"/>
    </row>
    <row r="252" spans="2:2" ht="13.5">
      <c r="B252" s="54"/>
    </row>
    <row r="253" spans="2:2" ht="13.5">
      <c r="B253" s="54"/>
    </row>
    <row r="254" spans="2:2" ht="13.5">
      <c r="B254" s="54"/>
    </row>
    <row r="255" spans="2:2" ht="13.5">
      <c r="B255" s="54"/>
    </row>
    <row r="256" spans="2:2" ht="13.5">
      <c r="B256" s="54"/>
    </row>
    <row r="257" spans="2:2" ht="13.5">
      <c r="B257" s="54"/>
    </row>
    <row r="258" spans="2:2" ht="13.5">
      <c r="B258" s="54"/>
    </row>
    <row r="266" spans="2:2" ht="215.25" customHeight="1"/>
    <row r="467" ht="222.75" customHeight="1"/>
    <row r="489" spans="1:1">
      <c r="A489" s="53" t="s">
        <v>209</v>
      </c>
    </row>
  </sheetData>
  <phoneticPr fontId="53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Y48"/>
  <sheetViews>
    <sheetView topLeftCell="F1" workbookViewId="0">
      <selection activeCell="N32" sqref="N32"/>
    </sheetView>
  </sheetViews>
  <sheetFormatPr defaultColWidth="9" defaultRowHeight="14.25"/>
  <cols>
    <col min="10" max="12" width="9" hidden="1" customWidth="1"/>
  </cols>
  <sheetData>
    <row r="2" spans="1:25">
      <c r="A2" s="31" t="s">
        <v>210</v>
      </c>
      <c r="B2" s="174" t="s">
        <v>211</v>
      </c>
      <c r="C2" s="175"/>
      <c r="D2" s="175"/>
      <c r="E2" s="176"/>
      <c r="F2" s="31" t="s">
        <v>212</v>
      </c>
      <c r="G2" s="174" t="s">
        <v>213</v>
      </c>
      <c r="H2" s="176"/>
      <c r="I2" s="31" t="s">
        <v>214</v>
      </c>
      <c r="J2" s="174" t="s">
        <v>215</v>
      </c>
      <c r="K2" s="175"/>
      <c r="L2" s="175"/>
      <c r="M2" s="175"/>
      <c r="N2" s="31" t="s">
        <v>216</v>
      </c>
      <c r="O2" s="174"/>
      <c r="P2" s="175"/>
      <c r="Q2" s="175"/>
      <c r="R2" s="175"/>
      <c r="S2" s="46"/>
      <c r="T2" s="46"/>
      <c r="U2" s="46"/>
      <c r="V2" s="46"/>
      <c r="W2" s="46"/>
      <c r="X2" s="46"/>
      <c r="Y2" s="52"/>
    </row>
    <row r="3" spans="1:25">
      <c r="A3" s="31" t="s">
        <v>217</v>
      </c>
      <c r="B3" s="177" t="s">
        <v>218</v>
      </c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7"/>
      <c r="Y3" s="177"/>
    </row>
    <row r="4" spans="1:25" ht="60">
      <c r="A4" s="32" t="s">
        <v>219</v>
      </c>
      <c r="B4" s="32" t="s">
        <v>220</v>
      </c>
      <c r="C4" s="33" t="s">
        <v>221</v>
      </c>
      <c r="D4" s="32" t="s">
        <v>129</v>
      </c>
      <c r="E4" s="32" t="s">
        <v>130</v>
      </c>
      <c r="F4" s="33" t="s">
        <v>222</v>
      </c>
      <c r="G4" s="33" t="s">
        <v>223</v>
      </c>
      <c r="H4" s="33" t="s">
        <v>224</v>
      </c>
      <c r="I4" s="33" t="s">
        <v>117</v>
      </c>
      <c r="J4" s="33" t="s">
        <v>225</v>
      </c>
      <c r="K4" s="33" t="s">
        <v>119</v>
      </c>
      <c r="L4" s="33" t="s">
        <v>226</v>
      </c>
      <c r="M4" s="33" t="s">
        <v>227</v>
      </c>
      <c r="N4" s="33" t="s">
        <v>228</v>
      </c>
      <c r="O4" s="33" t="s">
        <v>229</v>
      </c>
      <c r="P4" s="33" t="s">
        <v>230</v>
      </c>
      <c r="Q4" s="33" t="s">
        <v>231</v>
      </c>
      <c r="R4" s="33" t="s">
        <v>232</v>
      </c>
      <c r="S4" s="32" t="s">
        <v>132</v>
      </c>
      <c r="T4" s="32" t="s">
        <v>133</v>
      </c>
      <c r="U4" s="32" t="s">
        <v>233</v>
      </c>
      <c r="V4" s="31" t="s">
        <v>139</v>
      </c>
      <c r="W4" s="31" t="s">
        <v>141</v>
      </c>
      <c r="X4" s="31" t="s">
        <v>140</v>
      </c>
      <c r="Y4" s="31" t="s">
        <v>13</v>
      </c>
    </row>
    <row r="5" spans="1:25">
      <c r="A5" s="34" t="s">
        <v>197</v>
      </c>
      <c r="B5" s="35" t="s">
        <v>97</v>
      </c>
      <c r="C5" s="35"/>
      <c r="D5" s="36">
        <v>43498</v>
      </c>
      <c r="E5" s="37">
        <v>0.49861111111111101</v>
      </c>
      <c r="F5" s="38" t="s">
        <v>234</v>
      </c>
      <c r="G5" s="39" t="s">
        <v>235</v>
      </c>
      <c r="H5" s="40" t="s">
        <v>20</v>
      </c>
      <c r="I5" s="43"/>
      <c r="J5" s="43" t="s">
        <v>154</v>
      </c>
      <c r="K5" s="43"/>
      <c r="L5" s="43" t="s">
        <v>236</v>
      </c>
      <c r="M5" s="40" t="s">
        <v>20</v>
      </c>
      <c r="N5" s="43" t="s">
        <v>149</v>
      </c>
      <c r="O5" s="43" t="s">
        <v>149</v>
      </c>
      <c r="P5" s="43" t="s">
        <v>149</v>
      </c>
      <c r="Q5" s="43" t="s">
        <v>149</v>
      </c>
      <c r="R5" s="40" t="s">
        <v>20</v>
      </c>
      <c r="S5" s="47">
        <v>43508</v>
      </c>
      <c r="T5" s="48">
        <v>0.389583333333333</v>
      </c>
      <c r="U5" s="49" t="s">
        <v>237</v>
      </c>
      <c r="V5" s="50" t="s">
        <v>50</v>
      </c>
      <c r="W5" s="51" t="s">
        <v>153</v>
      </c>
      <c r="X5" s="48"/>
      <c r="Y5" s="51" t="s">
        <v>238</v>
      </c>
    </row>
    <row r="6" spans="1:25">
      <c r="A6" s="34" t="s">
        <v>197</v>
      </c>
      <c r="B6" s="35" t="s">
        <v>97</v>
      </c>
      <c r="C6" s="35"/>
      <c r="D6" s="36">
        <v>43498</v>
      </c>
      <c r="E6" s="37">
        <v>0.50138888888888899</v>
      </c>
      <c r="F6" s="37" t="s">
        <v>239</v>
      </c>
      <c r="G6" s="39" t="s">
        <v>240</v>
      </c>
      <c r="H6" s="40" t="s">
        <v>20</v>
      </c>
      <c r="I6" s="43"/>
      <c r="J6" s="40" t="s">
        <v>154</v>
      </c>
      <c r="K6" s="40" t="s">
        <v>163</v>
      </c>
      <c r="L6" s="40" t="s">
        <v>236</v>
      </c>
      <c r="M6" s="40" t="s">
        <v>20</v>
      </c>
      <c r="N6" s="40" t="s">
        <v>149</v>
      </c>
      <c r="O6" s="40" t="s">
        <v>149</v>
      </c>
      <c r="P6" s="40" t="s">
        <v>149</v>
      </c>
      <c r="Q6" s="40" t="s">
        <v>164</v>
      </c>
      <c r="R6" s="40" t="s">
        <v>20</v>
      </c>
      <c r="S6" s="47">
        <v>43508</v>
      </c>
      <c r="T6" s="48">
        <v>0.38194444444444398</v>
      </c>
      <c r="U6" s="49" t="s">
        <v>241</v>
      </c>
      <c r="V6" s="50" t="s">
        <v>50</v>
      </c>
      <c r="W6" s="51" t="s">
        <v>172</v>
      </c>
      <c r="X6" s="48" t="s">
        <v>183</v>
      </c>
      <c r="Y6" s="48" t="s">
        <v>242</v>
      </c>
    </row>
    <row r="7" spans="1:25">
      <c r="A7" s="34" t="s">
        <v>193</v>
      </c>
      <c r="B7" s="35" t="s">
        <v>97</v>
      </c>
      <c r="C7" s="35"/>
      <c r="D7" s="36">
        <v>43498</v>
      </c>
      <c r="E7" s="37">
        <v>0.49583333333333302</v>
      </c>
      <c r="F7" s="37" t="s">
        <v>243</v>
      </c>
      <c r="G7" s="41" t="s">
        <v>244</v>
      </c>
      <c r="H7" s="40" t="s">
        <v>20</v>
      </c>
      <c r="I7" s="43"/>
      <c r="J7" s="40" t="s">
        <v>154</v>
      </c>
      <c r="K7" s="40" t="s">
        <v>163</v>
      </c>
      <c r="L7" s="40" t="s">
        <v>236</v>
      </c>
      <c r="M7" s="40" t="s">
        <v>20</v>
      </c>
      <c r="N7" s="40" t="s">
        <v>149</v>
      </c>
      <c r="O7" s="40" t="s">
        <v>149</v>
      </c>
      <c r="P7" s="40" t="s">
        <v>149</v>
      </c>
      <c r="Q7" s="40" t="s">
        <v>164</v>
      </c>
      <c r="R7" s="40" t="s">
        <v>20</v>
      </c>
      <c r="S7" s="47">
        <v>43508</v>
      </c>
      <c r="T7" s="48">
        <v>0.38194444444444398</v>
      </c>
      <c r="U7" s="49" t="s">
        <v>245</v>
      </c>
      <c r="V7" s="50" t="s">
        <v>50</v>
      </c>
      <c r="W7" s="51" t="s">
        <v>170</v>
      </c>
      <c r="X7" s="48"/>
      <c r="Y7" s="48"/>
    </row>
    <row r="8" spans="1:25" ht="15.95" customHeight="1">
      <c r="A8" s="34" t="s">
        <v>197</v>
      </c>
      <c r="B8" s="35" t="s">
        <v>97</v>
      </c>
      <c r="C8" s="35"/>
      <c r="D8" s="36">
        <v>43498</v>
      </c>
      <c r="E8" s="37">
        <v>0.47222222222222199</v>
      </c>
      <c r="F8" s="37" t="s">
        <v>246</v>
      </c>
      <c r="G8" s="42" t="s">
        <v>247</v>
      </c>
      <c r="H8" s="40" t="s">
        <v>20</v>
      </c>
      <c r="I8" s="43"/>
      <c r="J8" s="43" t="s">
        <v>154</v>
      </c>
      <c r="K8" s="40" t="s">
        <v>163</v>
      </c>
      <c r="L8" s="43" t="s">
        <v>236</v>
      </c>
      <c r="M8" s="40" t="s">
        <v>20</v>
      </c>
      <c r="N8" s="43" t="s">
        <v>149</v>
      </c>
      <c r="O8" s="43" t="s">
        <v>149</v>
      </c>
      <c r="P8" s="43" t="s">
        <v>149</v>
      </c>
      <c r="Q8" s="43" t="s">
        <v>164</v>
      </c>
      <c r="R8" s="40" t="s">
        <v>20</v>
      </c>
      <c r="S8" s="47">
        <v>43508</v>
      </c>
      <c r="T8" s="48">
        <v>0.39583333333333298</v>
      </c>
      <c r="U8" s="49" t="s">
        <v>248</v>
      </c>
      <c r="V8" s="50" t="s">
        <v>50</v>
      </c>
      <c r="W8" s="51" t="s">
        <v>177</v>
      </c>
      <c r="X8" s="48" t="s">
        <v>183</v>
      </c>
      <c r="Y8" s="48" t="s">
        <v>242</v>
      </c>
    </row>
    <row r="9" spans="1:25">
      <c r="A9" s="34" t="s">
        <v>193</v>
      </c>
      <c r="B9" s="35" t="s">
        <v>97</v>
      </c>
      <c r="C9" s="35"/>
      <c r="D9" s="36">
        <v>43498</v>
      </c>
      <c r="E9" s="37">
        <v>0.49583333333333302</v>
      </c>
      <c r="F9" s="38" t="s">
        <v>249</v>
      </c>
      <c r="G9" s="39" t="s">
        <v>250</v>
      </c>
      <c r="H9" s="40" t="s">
        <v>20</v>
      </c>
      <c r="I9" s="43"/>
      <c r="J9" s="43" t="s">
        <v>154</v>
      </c>
      <c r="K9" s="40" t="s">
        <v>163</v>
      </c>
      <c r="L9" s="43" t="s">
        <v>236</v>
      </c>
      <c r="M9" s="40" t="s">
        <v>20</v>
      </c>
      <c r="N9" s="43" t="s">
        <v>149</v>
      </c>
      <c r="O9" s="43" t="s">
        <v>149</v>
      </c>
      <c r="P9" s="43" t="s">
        <v>149</v>
      </c>
      <c r="Q9" s="43" t="s">
        <v>164</v>
      </c>
      <c r="R9" s="40" t="s">
        <v>20</v>
      </c>
      <c r="S9" s="47">
        <v>43508</v>
      </c>
      <c r="T9" s="48">
        <v>0.39583333333333298</v>
      </c>
      <c r="U9" s="49" t="s">
        <v>251</v>
      </c>
      <c r="V9" s="50" t="s">
        <v>50</v>
      </c>
      <c r="W9" s="51" t="s">
        <v>155</v>
      </c>
      <c r="X9" s="48"/>
      <c r="Y9" s="51" t="s">
        <v>252</v>
      </c>
    </row>
    <row r="10" spans="1:25">
      <c r="A10" s="34" t="s">
        <v>193</v>
      </c>
      <c r="B10" s="35" t="s">
        <v>97</v>
      </c>
      <c r="C10" s="35"/>
      <c r="D10" s="36">
        <v>43498</v>
      </c>
      <c r="E10" s="37">
        <v>0.47916666666666702</v>
      </c>
      <c r="F10" s="38" t="s">
        <v>253</v>
      </c>
      <c r="G10" s="39" t="s">
        <v>254</v>
      </c>
      <c r="H10" s="40" t="s">
        <v>20</v>
      </c>
      <c r="I10" s="43"/>
      <c r="J10" s="43" t="s">
        <v>154</v>
      </c>
      <c r="K10" s="40" t="s">
        <v>163</v>
      </c>
      <c r="L10" s="43" t="s">
        <v>236</v>
      </c>
      <c r="M10" s="40" t="s">
        <v>20</v>
      </c>
      <c r="N10" s="43" t="s">
        <v>149</v>
      </c>
      <c r="O10" s="43" t="s">
        <v>149</v>
      </c>
      <c r="P10" s="43" t="s">
        <v>149</v>
      </c>
      <c r="Q10" s="43" t="s">
        <v>164</v>
      </c>
      <c r="R10" s="40" t="s">
        <v>20</v>
      </c>
      <c r="S10" s="47">
        <v>43508</v>
      </c>
      <c r="T10" s="48">
        <v>0.39583333333333298</v>
      </c>
      <c r="U10" s="49" t="s">
        <v>255</v>
      </c>
      <c r="V10" s="50" t="s">
        <v>50</v>
      </c>
      <c r="W10" s="51" t="s">
        <v>175</v>
      </c>
      <c r="X10" s="48" t="s">
        <v>256</v>
      </c>
      <c r="Y10" s="51" t="s">
        <v>257</v>
      </c>
    </row>
    <row r="11" spans="1:25">
      <c r="A11" s="34" t="s">
        <v>193</v>
      </c>
      <c r="B11" s="35" t="s">
        <v>97</v>
      </c>
      <c r="C11" s="35"/>
      <c r="D11" s="36">
        <v>43498</v>
      </c>
      <c r="E11" s="37">
        <v>0.5</v>
      </c>
      <c r="F11" s="38" t="s">
        <v>165</v>
      </c>
      <c r="G11" s="39" t="s">
        <v>258</v>
      </c>
      <c r="H11" s="40" t="s">
        <v>20</v>
      </c>
      <c r="I11" s="43"/>
      <c r="J11" s="43" t="s">
        <v>154</v>
      </c>
      <c r="K11" s="40" t="s">
        <v>163</v>
      </c>
      <c r="L11" s="43" t="s">
        <v>236</v>
      </c>
      <c r="M11" s="40" t="s">
        <v>20</v>
      </c>
      <c r="N11" s="43" t="s">
        <v>149</v>
      </c>
      <c r="O11" s="43" t="s">
        <v>149</v>
      </c>
      <c r="P11" s="43" t="s">
        <v>149</v>
      </c>
      <c r="Q11" s="43" t="s">
        <v>164</v>
      </c>
      <c r="R11" s="40" t="s">
        <v>20</v>
      </c>
      <c r="S11" s="47">
        <v>43508</v>
      </c>
      <c r="T11" s="48">
        <v>0.39583333333333298</v>
      </c>
      <c r="U11" s="49" t="s">
        <v>16</v>
      </c>
      <c r="V11" s="50" t="s">
        <v>50</v>
      </c>
      <c r="W11" s="51" t="s">
        <v>174</v>
      </c>
      <c r="X11" s="48"/>
      <c r="Y11" s="51" t="s">
        <v>259</v>
      </c>
    </row>
    <row r="12" spans="1:25">
      <c r="A12" s="34" t="s">
        <v>197</v>
      </c>
      <c r="B12" s="35" t="s">
        <v>97</v>
      </c>
      <c r="C12" s="35"/>
      <c r="D12" s="36">
        <v>43497</v>
      </c>
      <c r="E12" s="37">
        <v>0.91666666666666696</v>
      </c>
      <c r="F12" s="37" t="s">
        <v>260</v>
      </c>
      <c r="G12" s="41" t="s">
        <v>261</v>
      </c>
      <c r="H12" s="40" t="s">
        <v>20</v>
      </c>
      <c r="I12" s="43"/>
      <c r="J12" s="43" t="s">
        <v>154</v>
      </c>
      <c r="K12" s="40" t="s">
        <v>163</v>
      </c>
      <c r="L12" s="43" t="s">
        <v>236</v>
      </c>
      <c r="M12" s="40" t="s">
        <v>20</v>
      </c>
      <c r="N12" s="43" t="s">
        <v>149</v>
      </c>
      <c r="O12" s="43" t="s">
        <v>149</v>
      </c>
      <c r="P12" s="43" t="s">
        <v>149</v>
      </c>
      <c r="Q12" s="43" t="s">
        <v>164</v>
      </c>
      <c r="R12" s="40" t="s">
        <v>20</v>
      </c>
      <c r="S12" s="47">
        <v>43508</v>
      </c>
      <c r="T12" s="48">
        <v>0.38888888888888901</v>
      </c>
      <c r="U12" s="49" t="s">
        <v>262</v>
      </c>
      <c r="V12" s="50" t="s">
        <v>50</v>
      </c>
      <c r="W12" s="51" t="s">
        <v>27</v>
      </c>
      <c r="X12" s="48"/>
      <c r="Y12" s="48" t="s">
        <v>263</v>
      </c>
    </row>
    <row r="13" spans="1:25">
      <c r="A13" s="34" t="s">
        <v>197</v>
      </c>
      <c r="B13" s="35" t="s">
        <v>97</v>
      </c>
      <c r="C13" s="35"/>
      <c r="D13" s="36">
        <v>43498</v>
      </c>
      <c r="E13" s="37">
        <v>0.5</v>
      </c>
      <c r="F13" s="38">
        <v>480360</v>
      </c>
      <c r="G13" s="41" t="s">
        <v>264</v>
      </c>
      <c r="H13" s="40" t="s">
        <v>20</v>
      </c>
      <c r="I13" s="43"/>
      <c r="J13" s="43" t="s">
        <v>154</v>
      </c>
      <c r="K13" s="40" t="s">
        <v>163</v>
      </c>
      <c r="L13" s="43" t="s">
        <v>236</v>
      </c>
      <c r="M13" s="40" t="s">
        <v>20</v>
      </c>
      <c r="N13" s="43" t="s">
        <v>149</v>
      </c>
      <c r="O13" s="43" t="s">
        <v>149</v>
      </c>
      <c r="P13" s="43" t="s">
        <v>149</v>
      </c>
      <c r="Q13" s="43" t="s">
        <v>164</v>
      </c>
      <c r="R13" s="40" t="s">
        <v>20</v>
      </c>
      <c r="S13" s="47">
        <v>43508</v>
      </c>
      <c r="T13" s="48">
        <v>0.38888888888888901</v>
      </c>
      <c r="U13" s="49" t="s">
        <v>265</v>
      </c>
      <c r="V13" s="50" t="s">
        <v>50</v>
      </c>
      <c r="W13" s="51" t="s">
        <v>159</v>
      </c>
      <c r="X13" s="48"/>
      <c r="Y13" s="51" t="s">
        <v>266</v>
      </c>
    </row>
    <row r="14" spans="1:25">
      <c r="A14" s="34" t="s">
        <v>193</v>
      </c>
      <c r="B14" s="35" t="s">
        <v>97</v>
      </c>
      <c r="C14" s="35"/>
      <c r="D14" s="36">
        <v>43498</v>
      </c>
      <c r="E14" s="37">
        <v>0.5</v>
      </c>
      <c r="F14" s="37">
        <v>748256</v>
      </c>
      <c r="G14" s="39" t="s">
        <v>267</v>
      </c>
      <c r="H14" s="40" t="s">
        <v>20</v>
      </c>
      <c r="I14" s="43"/>
      <c r="J14" s="43"/>
      <c r="K14" s="43"/>
      <c r="L14" s="43"/>
      <c r="M14" s="40" t="s">
        <v>20</v>
      </c>
      <c r="N14" s="43" t="s">
        <v>149</v>
      </c>
      <c r="O14" s="43" t="s">
        <v>149</v>
      </c>
      <c r="P14" s="43" t="s">
        <v>149</v>
      </c>
      <c r="Q14" s="43" t="s">
        <v>164</v>
      </c>
      <c r="R14" s="40" t="s">
        <v>20</v>
      </c>
      <c r="S14" s="47">
        <v>43508</v>
      </c>
      <c r="T14" s="48">
        <v>0.38888888888888901</v>
      </c>
      <c r="U14" s="49" t="s">
        <v>268</v>
      </c>
      <c r="V14" s="50" t="s">
        <v>50</v>
      </c>
      <c r="W14" s="51" t="s">
        <v>156</v>
      </c>
      <c r="X14" s="48"/>
      <c r="Y14" s="51" t="s">
        <v>257</v>
      </c>
    </row>
    <row r="15" spans="1:25">
      <c r="A15" s="34"/>
      <c r="B15" s="35"/>
      <c r="C15" s="35"/>
      <c r="D15" s="36"/>
      <c r="E15" s="37"/>
      <c r="F15" s="37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7"/>
      <c r="T15" s="48"/>
      <c r="U15" s="49"/>
      <c r="V15" s="50"/>
      <c r="W15" s="48"/>
      <c r="X15" s="48"/>
      <c r="Y15" s="48"/>
    </row>
    <row r="16" spans="1:25">
      <c r="A16" s="34"/>
      <c r="B16" s="35"/>
      <c r="C16" s="35"/>
      <c r="D16" s="36"/>
      <c r="E16" s="37"/>
      <c r="F16" s="37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7"/>
      <c r="T16" s="48"/>
      <c r="U16" s="49"/>
      <c r="V16" s="50"/>
      <c r="W16" s="48"/>
      <c r="X16" s="48"/>
      <c r="Y16" s="48"/>
    </row>
    <row r="17" spans="1:25">
      <c r="A17" s="34"/>
      <c r="B17" s="35"/>
      <c r="C17" s="35"/>
      <c r="D17" s="36"/>
      <c r="E17" s="37"/>
      <c r="F17" s="37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7"/>
      <c r="T17" s="48"/>
      <c r="U17" s="49"/>
      <c r="V17" s="50"/>
      <c r="W17" s="48"/>
      <c r="X17" s="48"/>
      <c r="Y17" s="48"/>
    </row>
    <row r="18" spans="1:25">
      <c r="A18" s="34"/>
      <c r="B18" s="35"/>
      <c r="C18" s="35"/>
      <c r="D18" s="36"/>
      <c r="E18" s="37"/>
      <c r="F18" s="37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7"/>
      <c r="T18" s="48"/>
      <c r="U18" s="49"/>
      <c r="V18" s="50"/>
      <c r="W18" s="48"/>
      <c r="X18" s="48"/>
      <c r="Y18" s="48"/>
    </row>
    <row r="19" spans="1:25">
      <c r="A19" s="34"/>
      <c r="B19" s="35"/>
      <c r="C19" s="35"/>
      <c r="D19" s="36"/>
      <c r="E19" s="37"/>
      <c r="F19" s="37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7"/>
      <c r="T19" s="48"/>
      <c r="U19" s="49"/>
      <c r="V19" s="50"/>
      <c r="W19" s="48"/>
      <c r="X19" s="48"/>
      <c r="Y19" s="48"/>
    </row>
    <row r="20" spans="1:25">
      <c r="A20" s="34"/>
      <c r="B20" s="35"/>
      <c r="C20" s="35"/>
      <c r="D20" s="36"/>
      <c r="E20" s="37"/>
      <c r="F20" s="37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7"/>
      <c r="T20" s="48"/>
      <c r="U20" s="49"/>
      <c r="V20" s="50"/>
      <c r="W20" s="48"/>
      <c r="X20" s="48"/>
      <c r="Y20" s="48"/>
    </row>
    <row r="21" spans="1:25">
      <c r="A21" s="34"/>
      <c r="B21" s="35"/>
      <c r="C21" s="35"/>
      <c r="D21" s="36"/>
      <c r="E21" s="37"/>
      <c r="F21" s="37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7"/>
      <c r="T21" s="48"/>
      <c r="U21" s="49"/>
      <c r="V21" s="50"/>
      <c r="W21" s="48"/>
      <c r="X21" s="48"/>
      <c r="Y21" s="48"/>
    </row>
    <row r="22" spans="1:25">
      <c r="A22" s="34"/>
      <c r="B22" s="35"/>
      <c r="C22" s="35"/>
      <c r="D22" s="36"/>
      <c r="E22" s="37"/>
      <c r="F22" s="37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7"/>
      <c r="T22" s="48"/>
      <c r="U22" s="49"/>
      <c r="V22" s="50"/>
      <c r="W22" s="48"/>
      <c r="X22" s="48"/>
      <c r="Y22" s="48"/>
    </row>
    <row r="23" spans="1:25">
      <c r="A23" s="34"/>
      <c r="B23" s="35"/>
      <c r="C23" s="35"/>
      <c r="D23" s="36"/>
      <c r="E23" s="37"/>
      <c r="F23" s="37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7"/>
      <c r="T23" s="48"/>
      <c r="U23" s="49"/>
      <c r="V23" s="50"/>
      <c r="W23" s="48"/>
      <c r="X23" s="48"/>
      <c r="Y23" s="48"/>
    </row>
    <row r="24" spans="1:25">
      <c r="A24" s="34"/>
      <c r="B24" s="35"/>
      <c r="C24" s="35"/>
      <c r="D24" s="36"/>
      <c r="E24" s="37"/>
      <c r="F24" s="37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7"/>
      <c r="T24" s="48"/>
      <c r="U24" s="49"/>
      <c r="V24" s="50"/>
      <c r="W24" s="48"/>
      <c r="X24" s="48"/>
      <c r="Y24" s="48"/>
    </row>
    <row r="25" spans="1:25">
      <c r="A25" s="34"/>
      <c r="B25" s="35"/>
      <c r="C25" s="35"/>
      <c r="D25" s="36"/>
      <c r="E25" s="37"/>
      <c r="F25" s="44"/>
      <c r="G25" s="45"/>
      <c r="H25" s="45"/>
      <c r="I25" s="43"/>
      <c r="J25" s="43"/>
      <c r="K25" s="43"/>
      <c r="L25" s="43"/>
      <c r="M25" s="45"/>
      <c r="N25" s="43"/>
      <c r="O25" s="43"/>
      <c r="P25" s="43"/>
      <c r="Q25" s="43"/>
      <c r="R25" s="45"/>
      <c r="S25" s="47"/>
      <c r="T25" s="48"/>
      <c r="U25" s="49"/>
      <c r="V25" s="50"/>
      <c r="W25" s="48"/>
      <c r="X25" s="48"/>
      <c r="Y25" s="48"/>
    </row>
    <row r="26" spans="1:25">
      <c r="A26" s="34"/>
      <c r="B26" s="37"/>
      <c r="C26" s="37"/>
      <c r="D26" s="37"/>
      <c r="E26" s="37"/>
      <c r="F26" s="37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7"/>
      <c r="T26" s="48"/>
      <c r="U26" s="49"/>
      <c r="V26" s="50"/>
      <c r="W26" s="48"/>
      <c r="X26" s="48"/>
      <c r="Y26" s="48"/>
    </row>
    <row r="27" spans="1:25">
      <c r="A27" s="34"/>
      <c r="B27" s="37"/>
      <c r="C27" s="37"/>
      <c r="D27" s="37"/>
      <c r="E27" s="37"/>
      <c r="F27" s="37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7"/>
      <c r="T27" s="48"/>
      <c r="U27" s="49"/>
      <c r="V27" s="50"/>
      <c r="W27" s="48"/>
      <c r="X27" s="48"/>
      <c r="Y27" s="48"/>
    </row>
    <row r="28" spans="1:25">
      <c r="A28" s="34"/>
      <c r="B28" s="37"/>
      <c r="C28" s="37"/>
      <c r="D28" s="37"/>
      <c r="E28" s="37"/>
      <c r="F28" s="37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7"/>
      <c r="T28" s="48"/>
      <c r="U28" s="49"/>
      <c r="V28" s="50"/>
      <c r="W28" s="48"/>
      <c r="X28" s="48"/>
      <c r="Y28" s="48"/>
    </row>
    <row r="29" spans="1:25">
      <c r="A29" s="31" t="s">
        <v>210</v>
      </c>
      <c r="B29" s="174"/>
      <c r="C29" s="175"/>
      <c r="D29" s="175"/>
      <c r="E29" s="176"/>
      <c r="F29" s="31" t="s">
        <v>212</v>
      </c>
      <c r="G29" s="174"/>
      <c r="H29" s="176"/>
      <c r="I29" s="31" t="s">
        <v>214</v>
      </c>
      <c r="J29" s="174"/>
      <c r="K29" s="175"/>
      <c r="L29" s="175"/>
      <c r="M29" s="175"/>
      <c r="N29" s="31" t="s">
        <v>216</v>
      </c>
      <c r="O29" s="174"/>
      <c r="P29" s="175"/>
      <c r="Q29" s="175"/>
      <c r="R29" s="175"/>
      <c r="S29" s="46"/>
      <c r="T29" s="46"/>
      <c r="U29" s="46"/>
      <c r="V29" s="46"/>
      <c r="W29" s="46"/>
      <c r="X29" s="46"/>
      <c r="Y29" s="52"/>
    </row>
    <row r="30" spans="1:25">
      <c r="A30" s="31" t="s">
        <v>217</v>
      </c>
      <c r="B30" s="177" t="s">
        <v>218</v>
      </c>
      <c r="C30" s="177"/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/>
    </row>
    <row r="31" spans="1:25" ht="60">
      <c r="A31" s="32" t="s">
        <v>219</v>
      </c>
      <c r="B31" s="32" t="s">
        <v>220</v>
      </c>
      <c r="C31" s="33" t="s">
        <v>221</v>
      </c>
      <c r="D31" s="32" t="s">
        <v>129</v>
      </c>
      <c r="E31" s="32" t="s">
        <v>130</v>
      </c>
      <c r="F31" s="33" t="s">
        <v>222</v>
      </c>
      <c r="G31" s="33" t="s">
        <v>223</v>
      </c>
      <c r="H31" s="33" t="s">
        <v>224</v>
      </c>
      <c r="I31" s="33" t="s">
        <v>117</v>
      </c>
      <c r="J31" s="33" t="s">
        <v>225</v>
      </c>
      <c r="K31" s="33" t="s">
        <v>119</v>
      </c>
      <c r="L31" s="33" t="s">
        <v>226</v>
      </c>
      <c r="M31" s="33" t="s">
        <v>227</v>
      </c>
      <c r="N31" s="33" t="s">
        <v>228</v>
      </c>
      <c r="O31" s="33" t="s">
        <v>229</v>
      </c>
      <c r="P31" s="33" t="s">
        <v>230</v>
      </c>
      <c r="Q31" s="33" t="s">
        <v>231</v>
      </c>
      <c r="R31" s="33" t="s">
        <v>232</v>
      </c>
      <c r="S31" s="32" t="s">
        <v>132</v>
      </c>
      <c r="T31" s="32" t="s">
        <v>133</v>
      </c>
      <c r="U31" s="32" t="s">
        <v>233</v>
      </c>
      <c r="V31" s="31" t="s">
        <v>139</v>
      </c>
      <c r="W31" s="31" t="s">
        <v>141</v>
      </c>
      <c r="X31" s="31" t="s">
        <v>140</v>
      </c>
      <c r="Y31" s="31" t="s">
        <v>13</v>
      </c>
    </row>
    <row r="32" spans="1:25">
      <c r="A32" s="34"/>
      <c r="B32" s="35"/>
      <c r="C32" s="35"/>
      <c r="D32" s="36"/>
      <c r="E32" s="37"/>
      <c r="F32" s="37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7"/>
      <c r="T32" s="48"/>
      <c r="U32" s="49"/>
      <c r="V32" s="50"/>
      <c r="W32" s="48"/>
      <c r="X32" s="48"/>
      <c r="Y32" s="48"/>
    </row>
    <row r="33" spans="1:25">
      <c r="A33" s="34"/>
      <c r="B33" s="35"/>
      <c r="C33" s="35"/>
      <c r="D33" s="36"/>
      <c r="E33" s="37"/>
      <c r="F33" s="37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7"/>
      <c r="T33" s="48"/>
      <c r="U33" s="49"/>
      <c r="V33" s="50"/>
      <c r="W33" s="48"/>
      <c r="X33" s="48"/>
      <c r="Y33" s="48"/>
    </row>
    <row r="34" spans="1:25">
      <c r="A34" s="34"/>
      <c r="B34" s="35"/>
      <c r="C34" s="35"/>
      <c r="D34" s="36"/>
      <c r="E34" s="37"/>
      <c r="F34" s="37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7"/>
      <c r="T34" s="48"/>
      <c r="U34" s="49"/>
      <c r="V34" s="50"/>
      <c r="W34" s="48"/>
      <c r="X34" s="48"/>
      <c r="Y34" s="48"/>
    </row>
    <row r="35" spans="1:25">
      <c r="A35" s="34"/>
      <c r="B35" s="35"/>
      <c r="C35" s="35"/>
      <c r="D35" s="36"/>
      <c r="E35" s="44"/>
      <c r="F35" s="44"/>
      <c r="G35" s="45"/>
      <c r="H35" s="45"/>
      <c r="I35" s="43"/>
      <c r="J35" s="43"/>
      <c r="K35" s="43"/>
      <c r="L35" s="43"/>
      <c r="M35" s="45"/>
      <c r="N35" s="43"/>
      <c r="O35" s="43"/>
      <c r="P35" s="43"/>
      <c r="Q35" s="43"/>
      <c r="R35" s="45"/>
      <c r="S35" s="47"/>
      <c r="T35" s="48"/>
      <c r="U35" s="49"/>
      <c r="V35" s="50"/>
      <c r="W35" s="48"/>
      <c r="X35" s="48"/>
      <c r="Y35" s="48"/>
    </row>
    <row r="36" spans="1:25">
      <c r="A36" s="34"/>
      <c r="B36" s="37"/>
      <c r="C36" s="37"/>
      <c r="D36" s="37"/>
      <c r="E36" s="37"/>
      <c r="F36" s="37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7"/>
      <c r="T36" s="48"/>
      <c r="U36" s="49"/>
      <c r="V36" s="50"/>
      <c r="W36" s="48"/>
      <c r="X36" s="48"/>
      <c r="Y36" s="48"/>
    </row>
    <row r="37" spans="1:25">
      <c r="A37" s="34"/>
      <c r="B37" s="37"/>
      <c r="C37" s="37"/>
      <c r="D37" s="37"/>
      <c r="E37" s="37"/>
      <c r="F37" s="37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7"/>
      <c r="T37" s="48"/>
      <c r="U37" s="49"/>
      <c r="V37" s="50"/>
      <c r="W37" s="48"/>
      <c r="X37" s="48"/>
      <c r="Y37" s="48"/>
    </row>
    <row r="38" spans="1:25">
      <c r="A38" s="34"/>
      <c r="B38" s="37"/>
      <c r="C38" s="37"/>
      <c r="D38" s="37"/>
      <c r="E38" s="37"/>
      <c r="F38" s="37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7"/>
      <c r="T38" s="48"/>
      <c r="U38" s="49"/>
      <c r="V38" s="50"/>
      <c r="W38" s="48"/>
      <c r="X38" s="48"/>
      <c r="Y38" s="48"/>
    </row>
    <row r="39" spans="1:25">
      <c r="A39" s="31" t="s">
        <v>210</v>
      </c>
      <c r="B39" s="174"/>
      <c r="C39" s="175"/>
      <c r="D39" s="175"/>
      <c r="E39" s="176"/>
      <c r="F39" s="31" t="s">
        <v>212</v>
      </c>
      <c r="G39" s="174"/>
      <c r="H39" s="176"/>
      <c r="I39" s="31" t="s">
        <v>214</v>
      </c>
      <c r="J39" s="174"/>
      <c r="K39" s="175"/>
      <c r="L39" s="175"/>
      <c r="M39" s="175"/>
      <c r="N39" s="31" t="s">
        <v>216</v>
      </c>
      <c r="O39" s="174"/>
      <c r="P39" s="175"/>
      <c r="Q39" s="175"/>
      <c r="R39" s="175"/>
      <c r="S39" s="46"/>
      <c r="T39" s="46"/>
      <c r="U39" s="46"/>
      <c r="V39" s="46"/>
      <c r="W39" s="46"/>
      <c r="X39" s="46"/>
      <c r="Y39" s="52"/>
    </row>
    <row r="40" spans="1:25">
      <c r="A40" s="31" t="s">
        <v>217</v>
      </c>
      <c r="B40" s="177" t="s">
        <v>218</v>
      </c>
      <c r="C40" s="177"/>
      <c r="D40" s="177"/>
      <c r="E40" s="177"/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177"/>
      <c r="T40" s="177"/>
      <c r="U40" s="177"/>
      <c r="V40" s="177"/>
      <c r="W40" s="177"/>
      <c r="X40" s="177"/>
      <c r="Y40" s="177"/>
    </row>
    <row r="41" spans="1:25" ht="60">
      <c r="A41" s="32" t="s">
        <v>219</v>
      </c>
      <c r="B41" s="32" t="s">
        <v>220</v>
      </c>
      <c r="C41" s="33" t="s">
        <v>221</v>
      </c>
      <c r="D41" s="32" t="s">
        <v>129</v>
      </c>
      <c r="E41" s="32" t="s">
        <v>130</v>
      </c>
      <c r="F41" s="33" t="s">
        <v>222</v>
      </c>
      <c r="G41" s="33" t="s">
        <v>223</v>
      </c>
      <c r="H41" s="33" t="s">
        <v>224</v>
      </c>
      <c r="I41" s="33" t="s">
        <v>117</v>
      </c>
      <c r="J41" s="33" t="s">
        <v>225</v>
      </c>
      <c r="K41" s="33" t="s">
        <v>119</v>
      </c>
      <c r="L41" s="33" t="s">
        <v>226</v>
      </c>
      <c r="M41" s="33" t="s">
        <v>227</v>
      </c>
      <c r="N41" s="33" t="s">
        <v>228</v>
      </c>
      <c r="O41" s="33" t="s">
        <v>229</v>
      </c>
      <c r="P41" s="33" t="s">
        <v>230</v>
      </c>
      <c r="Q41" s="33" t="s">
        <v>231</v>
      </c>
      <c r="R41" s="33" t="s">
        <v>232</v>
      </c>
      <c r="S41" s="32" t="s">
        <v>132</v>
      </c>
      <c r="T41" s="32" t="s">
        <v>133</v>
      </c>
      <c r="U41" s="32" t="s">
        <v>233</v>
      </c>
      <c r="V41" s="31" t="s">
        <v>139</v>
      </c>
      <c r="W41" s="31" t="s">
        <v>141</v>
      </c>
      <c r="X41" s="31" t="s">
        <v>140</v>
      </c>
      <c r="Y41" s="31" t="s">
        <v>13</v>
      </c>
    </row>
    <row r="42" spans="1:25">
      <c r="A42" s="34"/>
      <c r="B42" s="35"/>
      <c r="C42" s="35"/>
      <c r="D42" s="36"/>
      <c r="E42" s="37"/>
      <c r="F42" s="37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7"/>
      <c r="T42" s="48"/>
      <c r="U42" s="49"/>
      <c r="V42" s="50"/>
      <c r="W42" s="48"/>
      <c r="X42" s="48"/>
      <c r="Y42" s="48"/>
    </row>
    <row r="43" spans="1:25">
      <c r="A43" s="34"/>
      <c r="B43" s="35"/>
      <c r="C43" s="35"/>
      <c r="D43" s="36"/>
      <c r="E43" s="37"/>
      <c r="F43" s="37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7"/>
      <c r="T43" s="48"/>
      <c r="U43" s="49"/>
      <c r="V43" s="50"/>
      <c r="W43" s="48"/>
      <c r="X43" s="48"/>
      <c r="Y43" s="48"/>
    </row>
    <row r="44" spans="1:25">
      <c r="A44" s="34"/>
      <c r="B44" s="35"/>
      <c r="C44" s="35"/>
      <c r="D44" s="36"/>
      <c r="E44" s="37"/>
      <c r="F44" s="37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7"/>
      <c r="T44" s="48"/>
      <c r="U44" s="49"/>
      <c r="V44" s="50"/>
      <c r="W44" s="48"/>
      <c r="X44" s="48"/>
      <c r="Y44" s="48"/>
    </row>
    <row r="45" spans="1:25">
      <c r="A45" s="34"/>
      <c r="B45" s="35"/>
      <c r="C45" s="35"/>
      <c r="D45" s="36"/>
      <c r="E45" s="44"/>
      <c r="F45" s="44"/>
      <c r="G45" s="45"/>
      <c r="H45" s="45"/>
      <c r="I45" s="43"/>
      <c r="J45" s="43"/>
      <c r="K45" s="43"/>
      <c r="L45" s="43"/>
      <c r="M45" s="45"/>
      <c r="N45" s="43"/>
      <c r="O45" s="43"/>
      <c r="P45" s="43"/>
      <c r="Q45" s="43"/>
      <c r="R45" s="45"/>
      <c r="S45" s="47"/>
      <c r="T45" s="48"/>
      <c r="U45" s="49"/>
      <c r="V45" s="50"/>
      <c r="W45" s="48"/>
      <c r="X45" s="48"/>
      <c r="Y45" s="48"/>
    </row>
    <row r="46" spans="1:25">
      <c r="A46" s="34"/>
      <c r="B46" s="37"/>
      <c r="C46" s="37"/>
      <c r="D46" s="37"/>
      <c r="E46" s="37"/>
      <c r="F46" s="37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7"/>
      <c r="T46" s="48"/>
      <c r="U46" s="49"/>
      <c r="V46" s="50"/>
      <c r="W46" s="48"/>
      <c r="X46" s="48"/>
      <c r="Y46" s="48"/>
    </row>
    <row r="47" spans="1:25">
      <c r="A47" s="34"/>
      <c r="B47" s="37"/>
      <c r="C47" s="37"/>
      <c r="D47" s="37"/>
      <c r="E47" s="37"/>
      <c r="F47" s="37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7"/>
      <c r="T47" s="48"/>
      <c r="U47" s="49"/>
      <c r="V47" s="50"/>
      <c r="W47" s="48"/>
      <c r="X47" s="48"/>
      <c r="Y47" s="48"/>
    </row>
    <row r="48" spans="1:25">
      <c r="A48" s="34"/>
      <c r="B48" s="37"/>
      <c r="C48" s="37"/>
      <c r="D48" s="37"/>
      <c r="E48" s="37"/>
      <c r="F48" s="37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7"/>
      <c r="T48" s="48"/>
      <c r="U48" s="49"/>
      <c r="V48" s="50"/>
      <c r="W48" s="48"/>
      <c r="X48" s="48"/>
      <c r="Y48" s="48"/>
    </row>
  </sheetData>
  <mergeCells count="15">
    <mergeCell ref="B39:E39"/>
    <mergeCell ref="G39:H39"/>
    <mergeCell ref="J39:M39"/>
    <mergeCell ref="O39:R39"/>
    <mergeCell ref="B40:Y40"/>
    <mergeCell ref="B29:E29"/>
    <mergeCell ref="G29:H29"/>
    <mergeCell ref="J29:M29"/>
    <mergeCell ref="O29:R29"/>
    <mergeCell ref="B30:Y30"/>
    <mergeCell ref="B2:E2"/>
    <mergeCell ref="G2:H2"/>
    <mergeCell ref="J2:M2"/>
    <mergeCell ref="O2:R2"/>
    <mergeCell ref="B3:Y3"/>
  </mergeCells>
  <phoneticPr fontId="53" type="noConversion"/>
  <conditionalFormatting sqref="V11">
    <cfRule type="cellIs" dxfId="19" priority="1" operator="equal">
      <formula>"NI"</formula>
    </cfRule>
    <cfRule type="cellIs" dxfId="18" priority="2" operator="equal">
      <formula>"NT"</formula>
    </cfRule>
    <cfRule type="cellIs" dxfId="17" priority="3" operator="equal">
      <formula>"NA"</formula>
    </cfRule>
    <cfRule type="cellIs" dxfId="16" priority="4" operator="equal">
      <formula>"NG"</formula>
    </cfRule>
    <cfRule type="cellIs" dxfId="15" priority="5" operator="equal">
      <formula>"OK"</formula>
    </cfRule>
  </conditionalFormatting>
  <conditionalFormatting sqref="V32:V38">
    <cfRule type="cellIs" dxfId="14" priority="11" operator="equal">
      <formula>"NI"</formula>
    </cfRule>
    <cfRule type="cellIs" dxfId="13" priority="12" operator="equal">
      <formula>"NT"</formula>
    </cfRule>
    <cfRule type="cellIs" dxfId="12" priority="13" operator="equal">
      <formula>"NA"</formula>
    </cfRule>
    <cfRule type="cellIs" dxfId="11" priority="14" operator="equal">
      <formula>"NG"</formula>
    </cfRule>
    <cfRule type="cellIs" dxfId="10" priority="15" operator="equal">
      <formula>"OK"</formula>
    </cfRule>
  </conditionalFormatting>
  <conditionalFormatting sqref="V42:V48">
    <cfRule type="cellIs" dxfId="9" priority="6" operator="equal">
      <formula>"NI"</formula>
    </cfRule>
    <cfRule type="cellIs" dxfId="8" priority="7" operator="equal">
      <formula>"NT"</formula>
    </cfRule>
    <cfRule type="cellIs" dxfId="7" priority="8" operator="equal">
      <formula>"NA"</formula>
    </cfRule>
    <cfRule type="cellIs" dxfId="6" priority="9" operator="equal">
      <formula>"NG"</formula>
    </cfRule>
    <cfRule type="cellIs" dxfId="5" priority="10" operator="equal">
      <formula>"OK"</formula>
    </cfRule>
  </conditionalFormatting>
  <conditionalFormatting sqref="V5:V10 V12:V28">
    <cfRule type="cellIs" dxfId="4" priority="16" operator="equal">
      <formula>"NI"</formula>
    </cfRule>
    <cfRule type="cellIs" dxfId="3" priority="17" operator="equal">
      <formula>"NT"</formula>
    </cfRule>
    <cfRule type="cellIs" dxfId="2" priority="18" operator="equal">
      <formula>"NA"</formula>
    </cfRule>
    <cfRule type="cellIs" dxfId="1" priority="19" operator="equal">
      <formula>"NG"</formula>
    </cfRule>
    <cfRule type="cellIs" dxfId="0" priority="20" operator="equal">
      <formula>"OK"</formula>
    </cfRule>
  </conditionalFormatting>
  <dataValidations count="6">
    <dataValidation type="list" allowBlank="1" showInputMessage="1" showErrorMessage="1" sqref="K5 K14:K28 K32:K38 K42:K48">
      <formula1>"25m,50m,100m,200m,500m,1km,2km,5km,10km,20km,40km,100km,200km,400km,800km"</formula1>
    </dataValidation>
    <dataValidation type="list" allowBlank="1" showInputMessage="1" showErrorMessage="1" sqref="I5:I28 I32:I38 I42:I48">
      <formula1>"推荐,高速,经济,最短"</formula1>
    </dataValidation>
    <dataValidation type="list" allowBlank="1" showInputMessage="1" showErrorMessage="1" sqref="J5:J28 J32:J38 J42:J48">
      <formula1>"北上,车头,3D"</formula1>
    </dataValidation>
    <dataValidation type="list" allowBlank="1" showInputMessage="1" showErrorMessage="1" sqref="L5:L28 L32:L38 L42:L48">
      <formula1>"全选,全不选"</formula1>
    </dataValidation>
    <dataValidation type="list" allowBlank="1" showInputMessage="1" showErrorMessage="1" sqref="V5:V28 V32:V38 V42:V48">
      <formula1>"OK,NG,NA,NI,NT"</formula1>
    </dataValidation>
    <dataValidation type="list" allowBlank="1" showInputMessage="1" showErrorMessage="1" sqref="N42:Q48 N32:Q38 N5:Q28">
      <formula1>"是,否"</formula1>
    </dataValidation>
  </dataValidations>
  <hyperlinks>
    <hyperlink ref="G5" r:id="rId1"/>
    <hyperlink ref="G6" r:id="rId2"/>
    <hyperlink ref="G7" r:id="rId3"/>
    <hyperlink ref="G8" r:id="rId4"/>
    <hyperlink ref="G9" r:id="rId5"/>
    <hyperlink ref="G10" r:id="rId6"/>
    <hyperlink ref="G11" r:id="rId7"/>
    <hyperlink ref="G12" r:id="rId8"/>
    <hyperlink ref="G13" r:id="rId9"/>
    <hyperlink ref="G14" r:id="rId10"/>
  </hyperlinks>
  <pageMargins left="0.69930555555555596" right="0.69930555555555596" top="0.75" bottom="0.75" header="0.3" footer="0.3"/>
  <pageSetup paperSize="9" orientation="portrait"/>
  <legacyDrawing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9"/>
  <sheetViews>
    <sheetView workbookViewId="0">
      <selection activeCell="E29" sqref="E29"/>
    </sheetView>
  </sheetViews>
  <sheetFormatPr defaultColWidth="9" defaultRowHeight="14.25"/>
  <cols>
    <col min="2" max="3" width="19.875" customWidth="1"/>
    <col min="4" max="4" width="20.625" customWidth="1"/>
    <col min="5" max="5" width="13.875" customWidth="1"/>
    <col min="6" max="6" width="16.125" customWidth="1"/>
  </cols>
  <sheetData>
    <row r="2" spans="2:6">
      <c r="B2" s="21" t="s">
        <v>47</v>
      </c>
      <c r="C2" s="21" t="s">
        <v>113</v>
      </c>
      <c r="D2" s="21" t="s">
        <v>127</v>
      </c>
      <c r="E2" s="21" t="s">
        <v>269</v>
      </c>
      <c r="F2" s="21" t="s">
        <v>270</v>
      </c>
    </row>
    <row r="3" spans="2:6">
      <c r="B3" s="22" t="s">
        <v>173</v>
      </c>
      <c r="C3" s="23" t="s">
        <v>143</v>
      </c>
      <c r="D3" s="24" t="s">
        <v>73</v>
      </c>
      <c r="E3" s="25">
        <v>400</v>
      </c>
      <c r="F3" s="26" t="s">
        <v>271</v>
      </c>
    </row>
    <row r="4" spans="2:6">
      <c r="B4" s="27" t="s">
        <v>272</v>
      </c>
      <c r="C4" s="28" t="s">
        <v>158</v>
      </c>
      <c r="D4" s="24" t="s">
        <v>74</v>
      </c>
      <c r="E4" s="25"/>
      <c r="F4" s="26" t="s">
        <v>273</v>
      </c>
    </row>
    <row r="5" spans="2:6">
      <c r="B5" s="27" t="s">
        <v>54</v>
      </c>
      <c r="C5" s="28" t="s">
        <v>176</v>
      </c>
      <c r="D5" s="29" t="s">
        <v>75</v>
      </c>
      <c r="E5" s="25"/>
      <c r="F5" s="26" t="s">
        <v>274</v>
      </c>
    </row>
    <row r="6" spans="2:6">
      <c r="B6" s="27" t="s">
        <v>275</v>
      </c>
      <c r="C6" s="28" t="s">
        <v>160</v>
      </c>
      <c r="D6" s="24" t="s">
        <v>76</v>
      </c>
      <c r="E6" s="25"/>
      <c r="F6" s="26" t="s">
        <v>276</v>
      </c>
    </row>
    <row r="7" spans="2:6">
      <c r="B7" s="27" t="s">
        <v>277</v>
      </c>
      <c r="C7" s="27"/>
      <c r="D7" s="24" t="s">
        <v>77</v>
      </c>
      <c r="E7" s="25"/>
      <c r="F7" s="25"/>
    </row>
    <row r="8" spans="2:6">
      <c r="B8" s="27" t="s">
        <v>278</v>
      </c>
      <c r="C8" s="27"/>
      <c r="D8" s="29" t="s">
        <v>78</v>
      </c>
      <c r="E8" s="25"/>
      <c r="F8" s="25"/>
    </row>
    <row r="9" spans="2:6">
      <c r="B9" s="28" t="s">
        <v>58</v>
      </c>
      <c r="C9" s="28"/>
      <c r="D9" s="29" t="s">
        <v>79</v>
      </c>
      <c r="E9" s="25"/>
      <c r="F9" s="25"/>
    </row>
    <row r="10" spans="2:6">
      <c r="B10" s="27" t="s">
        <v>279</v>
      </c>
      <c r="C10" s="27"/>
      <c r="D10" s="29" t="s">
        <v>80</v>
      </c>
      <c r="E10" s="25"/>
      <c r="F10" s="25"/>
    </row>
    <row r="11" spans="2:6">
      <c r="B11" s="24" t="s">
        <v>60</v>
      </c>
      <c r="C11" s="24"/>
      <c r="D11" s="29" t="s">
        <v>81</v>
      </c>
      <c r="E11" s="25"/>
      <c r="F11" s="25"/>
    </row>
    <row r="12" spans="2:6">
      <c r="B12" s="24" t="s">
        <v>61</v>
      </c>
      <c r="C12" s="24"/>
      <c r="D12" s="29" t="s">
        <v>82</v>
      </c>
      <c r="E12" s="25"/>
      <c r="F12" s="25"/>
    </row>
    <row r="13" spans="2:6">
      <c r="B13" s="24" t="s">
        <v>62</v>
      </c>
      <c r="C13" s="24"/>
      <c r="D13" s="29" t="s">
        <v>83</v>
      </c>
      <c r="E13" s="25"/>
      <c r="F13" s="25"/>
    </row>
    <row r="14" spans="2:6">
      <c r="B14" s="24" t="s">
        <v>63</v>
      </c>
      <c r="C14" s="24"/>
      <c r="D14" s="29" t="s">
        <v>84</v>
      </c>
      <c r="E14" s="25"/>
      <c r="F14" s="25"/>
    </row>
    <row r="15" spans="2:6">
      <c r="B15" s="24" t="s">
        <v>64</v>
      </c>
      <c r="C15" s="24"/>
      <c r="D15" s="29" t="s">
        <v>85</v>
      </c>
      <c r="E15" s="25"/>
      <c r="F15" s="25"/>
    </row>
    <row r="16" spans="2:6">
      <c r="B16" s="24" t="s">
        <v>65</v>
      </c>
      <c r="C16" s="24"/>
      <c r="D16" s="29" t="s">
        <v>86</v>
      </c>
      <c r="E16" s="25"/>
      <c r="F16" s="25"/>
    </row>
    <row r="17" spans="2:6">
      <c r="B17" s="24" t="s">
        <v>66</v>
      </c>
      <c r="C17" s="24"/>
      <c r="D17" s="29" t="s">
        <v>87</v>
      </c>
      <c r="E17" s="25"/>
      <c r="F17" s="25"/>
    </row>
    <row r="18" spans="2:6">
      <c r="B18" s="24" t="s">
        <v>67</v>
      </c>
      <c r="C18" s="24"/>
      <c r="D18" s="29" t="s">
        <v>88</v>
      </c>
      <c r="E18" s="25"/>
      <c r="F18" s="25"/>
    </row>
    <row r="19" spans="2:6">
      <c r="B19" s="30"/>
      <c r="C19" s="24"/>
      <c r="D19" s="29" t="s">
        <v>67</v>
      </c>
      <c r="E19" s="25"/>
      <c r="F19" s="25"/>
    </row>
  </sheetData>
  <phoneticPr fontId="53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35" sqref="C35"/>
    </sheetView>
  </sheetViews>
  <sheetFormatPr defaultColWidth="9" defaultRowHeight="14.25"/>
  <cols>
    <col min="2" max="2" width="5.5" customWidth="1"/>
    <col min="3" max="3" width="63" customWidth="1"/>
    <col min="5" max="5" width="41" customWidth="1"/>
  </cols>
  <sheetData>
    <row r="3" spans="2:7" ht="16.5">
      <c r="B3" s="18" t="s">
        <v>109</v>
      </c>
      <c r="C3" s="18" t="s">
        <v>280</v>
      </c>
      <c r="D3" s="18" t="s">
        <v>281</v>
      </c>
      <c r="E3" s="19" t="s">
        <v>282</v>
      </c>
      <c r="F3" s="19" t="s">
        <v>283</v>
      </c>
      <c r="G3" s="19" t="s">
        <v>13</v>
      </c>
    </row>
    <row r="4" spans="2:7" ht="17.25">
      <c r="B4" s="20"/>
      <c r="C4" s="20"/>
      <c r="D4" s="20"/>
      <c r="E4" s="20"/>
      <c r="F4" s="20"/>
      <c r="G4" s="20"/>
    </row>
    <row r="5" spans="2:7" ht="17.25">
      <c r="B5" s="20"/>
      <c r="C5" s="20"/>
      <c r="D5" s="20"/>
      <c r="E5" s="20"/>
      <c r="F5" s="20"/>
      <c r="G5" s="20"/>
    </row>
    <row r="6" spans="2:7" ht="17.25">
      <c r="B6" s="20"/>
      <c r="C6" s="20"/>
      <c r="D6" s="20"/>
      <c r="E6" s="20"/>
      <c r="F6" s="20"/>
      <c r="G6" s="20"/>
    </row>
    <row r="7" spans="2:7" ht="17.25">
      <c r="B7" s="20"/>
      <c r="C7" s="20"/>
      <c r="D7" s="20"/>
      <c r="E7" s="20"/>
      <c r="F7" s="20"/>
      <c r="G7" s="20"/>
    </row>
    <row r="8" spans="2:7" ht="17.25">
      <c r="B8" s="20"/>
      <c r="C8" s="20"/>
      <c r="D8" s="20"/>
      <c r="E8" s="20"/>
      <c r="F8" s="20"/>
      <c r="G8" s="20"/>
    </row>
    <row r="9" spans="2:7" ht="17.25">
      <c r="B9" s="20"/>
      <c r="C9" s="20"/>
      <c r="D9" s="20"/>
      <c r="E9" s="20"/>
      <c r="F9" s="20"/>
      <c r="G9" s="20"/>
    </row>
    <row r="10" spans="2:7" ht="17.25">
      <c r="B10" s="20"/>
      <c r="C10" s="20"/>
      <c r="D10" s="20"/>
      <c r="E10" s="20"/>
      <c r="F10" s="20"/>
      <c r="G10" s="20"/>
    </row>
    <row r="11" spans="2:7" ht="17.25">
      <c r="B11" s="20"/>
      <c r="C11" s="20"/>
      <c r="D11" s="20"/>
      <c r="E11" s="20"/>
      <c r="F11" s="20"/>
      <c r="G11" s="20"/>
    </row>
    <row r="12" spans="2:7" ht="17.25">
      <c r="B12" s="20"/>
      <c r="C12" s="20"/>
      <c r="D12" s="20"/>
      <c r="E12" s="20"/>
      <c r="F12" s="20"/>
      <c r="G12" s="20"/>
    </row>
    <row r="13" spans="2:7" ht="17.25">
      <c r="B13" s="20"/>
      <c r="C13" s="20"/>
      <c r="D13" s="20"/>
      <c r="E13" s="20"/>
      <c r="F13" s="20"/>
      <c r="G13" s="20"/>
    </row>
    <row r="14" spans="2:7" ht="17.25">
      <c r="B14" s="20"/>
      <c r="C14" s="20"/>
      <c r="D14" s="20"/>
      <c r="E14" s="20"/>
      <c r="F14" s="20"/>
      <c r="G14" s="20"/>
    </row>
    <row r="15" spans="2:7" ht="17.25">
      <c r="B15" s="20"/>
      <c r="C15" s="20"/>
      <c r="D15" s="20"/>
      <c r="E15" s="20"/>
      <c r="F15" s="20"/>
      <c r="G15" s="20"/>
    </row>
    <row r="16" spans="2:7" ht="17.25">
      <c r="B16" s="20"/>
      <c r="C16" s="20"/>
      <c r="D16" s="20"/>
      <c r="E16" s="20"/>
      <c r="F16" s="20"/>
      <c r="G16" s="20"/>
    </row>
    <row r="17" spans="2:7" ht="17.25">
      <c r="B17" s="20"/>
      <c r="C17" s="20"/>
      <c r="D17" s="20"/>
      <c r="E17" s="20"/>
      <c r="F17" s="20"/>
      <c r="G17" s="20"/>
    </row>
    <row r="18" spans="2:7" ht="17.25">
      <c r="B18" s="20"/>
      <c r="C18" s="20"/>
      <c r="D18" s="20"/>
      <c r="E18" s="20"/>
      <c r="F18" s="20"/>
      <c r="G18" s="20"/>
    </row>
    <row r="19" spans="2:7" ht="17.25">
      <c r="B19" s="20"/>
      <c r="C19" s="20"/>
      <c r="D19" s="20"/>
      <c r="E19" s="20"/>
      <c r="F19" s="20"/>
      <c r="G19" s="20"/>
    </row>
    <row r="20" spans="2:7" ht="17.25">
      <c r="B20" s="20"/>
      <c r="C20" s="20"/>
      <c r="D20" s="20"/>
      <c r="E20" s="20"/>
      <c r="F20" s="20"/>
      <c r="G20" s="20"/>
    </row>
    <row r="21" spans="2:7" ht="17.25">
      <c r="B21" s="20"/>
      <c r="C21" s="20"/>
      <c r="D21" s="20"/>
      <c r="E21" s="20"/>
      <c r="F21" s="20"/>
      <c r="G21" s="20"/>
    </row>
    <row r="22" spans="2:7" ht="17.25">
      <c r="B22" s="20"/>
      <c r="C22" s="20"/>
      <c r="D22" s="20"/>
      <c r="E22" s="20"/>
      <c r="F22" s="20"/>
      <c r="G22" s="20"/>
    </row>
    <row r="23" spans="2:7" ht="17.25">
      <c r="B23" s="20"/>
      <c r="C23" s="20"/>
      <c r="D23" s="20"/>
      <c r="E23" s="20"/>
      <c r="F23" s="20"/>
      <c r="G23" s="20"/>
    </row>
    <row r="24" spans="2:7" ht="17.25">
      <c r="B24" s="20"/>
      <c r="C24" s="20"/>
      <c r="D24" s="20"/>
      <c r="E24" s="20"/>
      <c r="F24" s="20"/>
      <c r="G24" s="20"/>
    </row>
    <row r="25" spans="2:7" ht="17.25">
      <c r="B25" s="20"/>
      <c r="C25" s="20"/>
      <c r="D25" s="20"/>
      <c r="E25" s="20"/>
      <c r="F25" s="20"/>
      <c r="G25" s="20"/>
    </row>
    <row r="26" spans="2:7" ht="17.25">
      <c r="B26" s="20"/>
      <c r="C26" s="20"/>
      <c r="D26" s="20"/>
      <c r="E26" s="20"/>
      <c r="F26" s="20"/>
      <c r="G26" s="20"/>
    </row>
    <row r="27" spans="2:7" ht="17.25">
      <c r="B27" s="20"/>
      <c r="C27" s="20"/>
      <c r="D27" s="20"/>
      <c r="E27" s="20"/>
      <c r="F27" s="20"/>
      <c r="G27" s="20"/>
    </row>
    <row r="28" spans="2:7" ht="17.25">
      <c r="B28" s="20"/>
      <c r="C28" s="20"/>
      <c r="D28" s="20"/>
      <c r="E28" s="20"/>
      <c r="F28" s="20"/>
      <c r="G28" s="20"/>
    </row>
    <row r="29" spans="2:7" ht="17.25">
      <c r="B29" s="20"/>
      <c r="C29" s="20"/>
      <c r="D29" s="20"/>
      <c r="E29" s="20"/>
      <c r="F29" s="20"/>
      <c r="G29" s="20"/>
    </row>
    <row r="30" spans="2:7" ht="17.25">
      <c r="B30" s="20"/>
      <c r="C30" s="20"/>
      <c r="D30" s="20"/>
      <c r="E30" s="20"/>
      <c r="F30" s="20"/>
      <c r="G30" s="20"/>
    </row>
    <row r="31" spans="2:7" ht="17.25">
      <c r="B31" s="20"/>
      <c r="C31" s="20"/>
      <c r="D31" s="20"/>
      <c r="E31" s="20"/>
      <c r="F31" s="20"/>
      <c r="G31" s="20"/>
    </row>
    <row r="32" spans="2:7" ht="17.25">
      <c r="B32" s="20"/>
      <c r="C32" s="20"/>
      <c r="D32" s="20"/>
      <c r="E32" s="20"/>
      <c r="F32" s="20"/>
      <c r="G32" s="20"/>
    </row>
    <row r="33" spans="2:7" ht="17.25">
      <c r="B33" s="20"/>
      <c r="C33" s="20"/>
      <c r="D33" s="20"/>
      <c r="E33" s="20"/>
      <c r="F33" s="20"/>
      <c r="G33" s="20"/>
    </row>
    <row r="34" spans="2:7" ht="17.25">
      <c r="B34" s="20"/>
      <c r="C34" s="20"/>
      <c r="D34" s="20"/>
      <c r="E34" s="20"/>
      <c r="F34" s="20"/>
      <c r="G34" s="20"/>
    </row>
    <row r="35" spans="2:7" ht="17.25">
      <c r="B35" s="20"/>
      <c r="C35" s="20"/>
      <c r="D35" s="20"/>
      <c r="E35" s="20"/>
      <c r="F35" s="20"/>
      <c r="G35" s="20"/>
    </row>
    <row r="36" spans="2:7" ht="17.25">
      <c r="B36" s="20"/>
      <c r="C36" s="20"/>
      <c r="D36" s="20"/>
      <c r="E36" s="20"/>
      <c r="F36" s="20"/>
      <c r="G36" s="20"/>
    </row>
    <row r="37" spans="2:7" ht="17.25">
      <c r="B37" s="20"/>
      <c r="C37" s="20"/>
      <c r="D37" s="20"/>
      <c r="E37" s="20"/>
      <c r="F37" s="20"/>
      <c r="G37" s="20"/>
    </row>
    <row r="38" spans="2:7" ht="17.25">
      <c r="B38" s="20"/>
      <c r="C38" s="20"/>
      <c r="D38" s="20"/>
      <c r="E38" s="20"/>
      <c r="F38" s="20"/>
      <c r="G38" s="20"/>
    </row>
    <row r="39" spans="2:7" ht="17.25">
      <c r="B39" s="20"/>
      <c r="C39" s="20"/>
      <c r="D39" s="20"/>
      <c r="E39" s="20"/>
      <c r="F39" s="20"/>
      <c r="G39" s="20"/>
    </row>
    <row r="40" spans="2:7" ht="17.25">
      <c r="B40" s="20"/>
      <c r="C40" s="20"/>
      <c r="D40" s="20"/>
      <c r="E40" s="20"/>
      <c r="F40" s="20"/>
      <c r="G40" s="20"/>
    </row>
    <row r="41" spans="2:7" ht="17.25">
      <c r="B41" s="20"/>
      <c r="C41" s="20"/>
      <c r="D41" s="20"/>
      <c r="E41" s="20"/>
      <c r="F41" s="20"/>
      <c r="G41" s="20"/>
    </row>
    <row r="42" spans="2:7" ht="17.25">
      <c r="B42" s="20"/>
      <c r="C42" s="20"/>
      <c r="D42" s="20"/>
      <c r="E42" s="20"/>
      <c r="F42" s="20"/>
      <c r="G42" s="20"/>
    </row>
    <row r="43" spans="2:7" ht="17.25">
      <c r="B43" s="20"/>
      <c r="C43" s="20"/>
      <c r="D43" s="20"/>
      <c r="E43" s="20"/>
      <c r="F43" s="20"/>
      <c r="G43" s="20"/>
    </row>
    <row r="44" spans="2:7" ht="17.25">
      <c r="B44" s="20"/>
      <c r="C44" s="20"/>
      <c r="D44" s="20"/>
      <c r="E44" s="20"/>
      <c r="F44" s="20"/>
      <c r="G44" s="20"/>
    </row>
    <row r="45" spans="2:7" ht="17.25">
      <c r="B45" s="20"/>
      <c r="C45" s="20"/>
      <c r="D45" s="20"/>
      <c r="E45" s="20"/>
      <c r="F45" s="20"/>
      <c r="G45" s="20"/>
    </row>
    <row r="46" spans="2:7" ht="17.25">
      <c r="B46" s="20"/>
      <c r="C46" s="20"/>
      <c r="D46" s="20"/>
      <c r="E46" s="20"/>
      <c r="F46" s="20"/>
      <c r="G46" s="20"/>
    </row>
    <row r="47" spans="2:7" ht="17.25">
      <c r="B47" s="20"/>
      <c r="C47" s="20"/>
      <c r="D47" s="20"/>
      <c r="E47" s="20"/>
      <c r="F47" s="20"/>
      <c r="G47" s="20"/>
    </row>
    <row r="48" spans="2:7" ht="17.25">
      <c r="B48" s="20"/>
      <c r="C48" s="20"/>
      <c r="D48" s="20"/>
      <c r="E48" s="20"/>
      <c r="F48" s="20"/>
      <c r="G48" s="20"/>
    </row>
    <row r="49" spans="2:7" ht="17.25">
      <c r="B49" s="20"/>
      <c r="C49" s="20"/>
      <c r="D49" s="20"/>
      <c r="E49" s="20"/>
      <c r="F49" s="20"/>
      <c r="G49" s="20"/>
    </row>
  </sheetData>
  <phoneticPr fontId="5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4</vt:i4>
      </vt:variant>
    </vt:vector>
  </HeadingPairs>
  <TitlesOfParts>
    <vt:vector size="16" baseType="lpstr">
      <vt:lpstr>文档封面</vt:lpstr>
      <vt:lpstr>变更履历</vt:lpstr>
      <vt:lpstr>使用说明</vt:lpstr>
      <vt:lpstr>汇总</vt:lpstr>
      <vt:lpstr>常规版本稳定性测试结果</vt:lpstr>
      <vt:lpstr>附录-内存曲线贴图</vt:lpstr>
      <vt:lpstr>关键版本稳定性测试结果</vt:lpstr>
      <vt:lpstr>其他</vt:lpstr>
      <vt:lpstr>使用问题收集</vt:lpstr>
      <vt:lpstr>测试计划</vt:lpstr>
      <vt:lpstr>执行人员统计</vt:lpstr>
      <vt:lpstr>临时放置条件case</vt:lpstr>
      <vt:lpstr>测试类型</vt:lpstr>
      <vt:lpstr>多媒体</vt:lpstr>
      <vt:lpstr>径路范围</vt:lpstr>
      <vt:lpstr>项目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孙策</cp:lastModifiedBy>
  <dcterms:created xsi:type="dcterms:W3CDTF">2011-04-22T09:10:00Z</dcterms:created>
  <dcterms:modified xsi:type="dcterms:W3CDTF">2020-07-15T12:28:37Z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