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jks\Desktop\upX\DS-Foundation-UpX (1)\Class_4\"/>
    </mc:Choice>
  </mc:AlternateContent>
  <bookViews>
    <workbookView xWindow="0" yWindow="0" windowWidth="23040" windowHeight="8652"/>
  </bookViews>
  <sheets>
    <sheet name="Central Tendency" sheetId="1" r:id="rId1"/>
    <sheet name="Tr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N15" i="1"/>
  <c r="N16" i="1"/>
  <c r="G12" i="2" l="1"/>
  <c r="F7" i="2"/>
  <c r="M9" i="1"/>
  <c r="N13" i="1"/>
  <c r="D18" i="1"/>
  <c r="N11" i="1"/>
  <c r="N10" i="1"/>
  <c r="D16" i="1"/>
  <c r="F8" i="2" l="1"/>
  <c r="F9" i="2"/>
  <c r="F10" i="2"/>
  <c r="E8" i="2"/>
  <c r="E9" i="2"/>
  <c r="E10" i="2"/>
  <c r="E7" i="2"/>
</calcChain>
</file>

<file path=xl/sharedStrings.xml><?xml version="1.0" encoding="utf-8"?>
<sst xmlns="http://schemas.openxmlformats.org/spreadsheetml/2006/main" count="30" uniqueCount="23">
  <si>
    <t>Month</t>
  </si>
  <si>
    <t>January</t>
  </si>
  <si>
    <t>Feb</t>
  </si>
  <si>
    <t>Mar</t>
  </si>
  <si>
    <t>Apr</t>
  </si>
  <si>
    <t>May</t>
  </si>
  <si>
    <t>Jun</t>
  </si>
  <si>
    <t>?</t>
  </si>
  <si>
    <t>Number Previous Month</t>
  </si>
  <si>
    <t>Unknown</t>
  </si>
  <si>
    <t>Amount of Change</t>
  </si>
  <si>
    <t>Percentage of Change</t>
  </si>
  <si>
    <t>Car Theft Data in Beaufort</t>
  </si>
  <si>
    <t>Mean</t>
  </si>
  <si>
    <t>Std Dev</t>
  </si>
  <si>
    <t xml:space="preserve">Median </t>
  </si>
  <si>
    <t>Median</t>
  </si>
  <si>
    <t>SD</t>
  </si>
  <si>
    <t>Predicted thefts for 2017</t>
  </si>
  <si>
    <t>Total Thefts in 2017</t>
  </si>
  <si>
    <t>Monthly Totals in 2017</t>
  </si>
  <si>
    <t>Mean Percent of Change</t>
  </si>
  <si>
    <t>Monthly Totals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</si>
</sst>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incidence of Car Thefts in Beaufort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40332458442698E-2"/>
          <c:y val="0.19486111111111112"/>
          <c:w val="0.8774374453193351"/>
          <c:h val="0.7208876494604841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Trend!$B$6:$B$10</c:f>
              <c:strCache>
                <c:ptCount val="5"/>
                <c:pt idx="0">
                  <c:v>January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Trend!$F$6:$F$10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50</c:v>
                </c:pt>
                <c:pt idx="3">
                  <c:v>19.047619047619047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09E-AD4F-A6897F01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29792"/>
        <c:axId val="346731104"/>
      </c:areaChart>
      <c:catAx>
        <c:axId val="3467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1104"/>
        <c:crosses val="autoZero"/>
        <c:auto val="1"/>
        <c:lblAlgn val="ctr"/>
        <c:lblOffset val="100"/>
        <c:noMultiLvlLbl val="0"/>
      </c:catAx>
      <c:valAx>
        <c:axId val="3467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106680</xdr:rowOff>
    </xdr:from>
    <xdr:to>
      <xdr:col>13</xdr:col>
      <xdr:colOff>533400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8"/>
  <sheetViews>
    <sheetView tabSelected="1" workbookViewId="0">
      <selection activeCell="E3" sqref="E3"/>
    </sheetView>
  </sheetViews>
  <sheetFormatPr defaultRowHeight="14.4" x14ac:dyDescent="0.3"/>
  <cols>
    <col min="13" max="13" width="21.5546875" bestFit="1" customWidth="1"/>
  </cols>
  <sheetData>
    <row r="3" spans="3:14" x14ac:dyDescent="0.3">
      <c r="C3" s="1" t="s">
        <v>12</v>
      </c>
      <c r="D3" s="1"/>
      <c r="E3" s="1"/>
      <c r="F3" s="1"/>
      <c r="L3" s="1" t="s">
        <v>0</v>
      </c>
      <c r="M3" s="1" t="s">
        <v>20</v>
      </c>
    </row>
    <row r="4" spans="3:14" x14ac:dyDescent="0.3">
      <c r="C4">
        <v>2009</v>
      </c>
      <c r="D4">
        <v>158</v>
      </c>
      <c r="L4" t="s">
        <v>1</v>
      </c>
      <c r="M4">
        <v>8</v>
      </c>
    </row>
    <row r="5" spans="3:14" x14ac:dyDescent="0.3">
      <c r="C5">
        <v>2010</v>
      </c>
      <c r="D5">
        <v>161</v>
      </c>
      <c r="L5" t="s">
        <v>2</v>
      </c>
      <c r="M5">
        <v>14</v>
      </c>
    </row>
    <row r="6" spans="3:14" x14ac:dyDescent="0.3">
      <c r="C6">
        <v>2011</v>
      </c>
      <c r="D6">
        <v>148</v>
      </c>
      <c r="L6" t="s">
        <v>3</v>
      </c>
      <c r="M6">
        <v>21</v>
      </c>
    </row>
    <row r="7" spans="3:14" x14ac:dyDescent="0.3">
      <c r="C7">
        <v>2012</v>
      </c>
      <c r="D7">
        <v>155</v>
      </c>
      <c r="L7" t="s">
        <v>4</v>
      </c>
      <c r="M7">
        <v>25</v>
      </c>
    </row>
    <row r="8" spans="3:14" x14ac:dyDescent="0.3">
      <c r="C8">
        <v>2013</v>
      </c>
      <c r="D8">
        <v>194</v>
      </c>
      <c r="L8" t="s">
        <v>5</v>
      </c>
      <c r="M8">
        <v>33</v>
      </c>
    </row>
    <row r="9" spans="3:14" x14ac:dyDescent="0.3">
      <c r="C9">
        <v>2014</v>
      </c>
      <c r="D9">
        <v>140</v>
      </c>
      <c r="M9">
        <f>SUM(M4:M8)</f>
        <v>101</v>
      </c>
    </row>
    <row r="10" spans="3:14" x14ac:dyDescent="0.3">
      <c r="C10">
        <v>2015</v>
      </c>
      <c r="D10">
        <v>169</v>
      </c>
      <c r="M10" s="3" t="s">
        <v>13</v>
      </c>
      <c r="N10">
        <f>AVERAGE(M4:M8)</f>
        <v>20.2</v>
      </c>
    </row>
    <row r="11" spans="3:14" x14ac:dyDescent="0.3">
      <c r="C11">
        <v>2016</v>
      </c>
      <c r="D11">
        <v>172</v>
      </c>
      <c r="M11" s="3" t="s">
        <v>14</v>
      </c>
      <c r="N11">
        <f>_xlfn.STDEV.P(M4:M8)</f>
        <v>8.6579443287653444</v>
      </c>
    </row>
    <row r="13" spans="3:14" x14ac:dyDescent="0.3">
      <c r="M13" s="3" t="s">
        <v>16</v>
      </c>
      <c r="N13">
        <f>MEDIAN(M4:M8)</f>
        <v>21</v>
      </c>
    </row>
    <row r="15" spans="3:14" x14ac:dyDescent="0.3">
      <c r="C15" s="3" t="s">
        <v>13</v>
      </c>
      <c r="D15">
        <f>ROUND(AVERAGE(D4:D11),0)</f>
        <v>162</v>
      </c>
      <c r="M15" s="3" t="s">
        <v>18</v>
      </c>
      <c r="N15">
        <f>ROUND(N10*7,0)</f>
        <v>141</v>
      </c>
    </row>
    <row r="16" spans="3:14" x14ac:dyDescent="0.3">
      <c r="C16" s="3" t="s">
        <v>17</v>
      </c>
      <c r="D16">
        <f>_xlfn.STDEV.P(D4:D11)</f>
        <v>15.487394067434327</v>
      </c>
      <c r="M16" s="3" t="s">
        <v>19</v>
      </c>
      <c r="N16">
        <f>ROUND(N15+M9,0)</f>
        <v>242</v>
      </c>
    </row>
    <row r="18" spans="3:4" x14ac:dyDescent="0.3">
      <c r="C18" s="3" t="s">
        <v>15</v>
      </c>
      <c r="D18">
        <f>MEDIAN(D4:D11)</f>
        <v>159.5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2"/>
  <sheetViews>
    <sheetView workbookViewId="0">
      <selection activeCell="C18" sqref="C18"/>
    </sheetView>
  </sheetViews>
  <sheetFormatPr defaultRowHeight="14.4" x14ac:dyDescent="0.3"/>
  <cols>
    <col min="3" max="3" width="19" bestFit="1" customWidth="1"/>
    <col min="4" max="4" width="21" bestFit="1" customWidth="1"/>
    <col min="5" max="5" width="16.21875" bestFit="1" customWidth="1"/>
    <col min="6" max="6" width="21.33203125" bestFit="1" customWidth="1"/>
  </cols>
  <sheetData>
    <row r="5" spans="2:7" x14ac:dyDescent="0.3">
      <c r="B5" s="1" t="s">
        <v>0</v>
      </c>
      <c r="C5" s="1" t="s">
        <v>22</v>
      </c>
      <c r="D5" s="1" t="s">
        <v>8</v>
      </c>
      <c r="E5" s="1" t="s">
        <v>10</v>
      </c>
      <c r="F5" s="1" t="s">
        <v>11</v>
      </c>
    </row>
    <row r="6" spans="2:7" x14ac:dyDescent="0.3">
      <c r="B6" t="s">
        <v>1</v>
      </c>
      <c r="C6">
        <v>8</v>
      </c>
      <c r="D6" s="2" t="s">
        <v>9</v>
      </c>
      <c r="E6">
        <v>0</v>
      </c>
      <c r="F6">
        <v>0</v>
      </c>
    </row>
    <row r="7" spans="2:7" x14ac:dyDescent="0.3">
      <c r="B7" t="s">
        <v>2</v>
      </c>
      <c r="C7">
        <v>14</v>
      </c>
      <c r="D7">
        <v>8</v>
      </c>
      <c r="E7">
        <f>C7-D7</f>
        <v>6</v>
      </c>
      <c r="F7">
        <f>(E7/D7) * 100</f>
        <v>75</v>
      </c>
    </row>
    <row r="8" spans="2:7" x14ac:dyDescent="0.3">
      <c r="B8" t="s">
        <v>3</v>
      </c>
      <c r="C8">
        <v>21</v>
      </c>
      <c r="D8">
        <v>14</v>
      </c>
      <c r="E8">
        <f t="shared" ref="E8:E10" si="0">C8-D8</f>
        <v>7</v>
      </c>
      <c r="F8">
        <f t="shared" ref="F8:F10" si="1">(E8/D8) * 100</f>
        <v>50</v>
      </c>
    </row>
    <row r="9" spans="2:7" x14ac:dyDescent="0.3">
      <c r="B9" t="s">
        <v>4</v>
      </c>
      <c r="C9">
        <v>25</v>
      </c>
      <c r="D9">
        <v>21</v>
      </c>
      <c r="E9">
        <f t="shared" si="0"/>
        <v>4</v>
      </c>
      <c r="F9">
        <f t="shared" si="1"/>
        <v>19.047619047619047</v>
      </c>
    </row>
    <row r="10" spans="2:7" x14ac:dyDescent="0.3">
      <c r="B10" t="s">
        <v>5</v>
      </c>
      <c r="C10">
        <v>33</v>
      </c>
      <c r="D10">
        <v>25</v>
      </c>
      <c r="E10">
        <f t="shared" si="0"/>
        <v>8</v>
      </c>
      <c r="F10">
        <f t="shared" si="1"/>
        <v>32</v>
      </c>
    </row>
    <row r="11" spans="2:7" x14ac:dyDescent="0.3">
      <c r="B11" t="s">
        <v>6</v>
      </c>
      <c r="C11" s="2" t="s">
        <v>7</v>
      </c>
      <c r="D11">
        <v>33</v>
      </c>
    </row>
    <row r="12" spans="2:7" x14ac:dyDescent="0.3">
      <c r="F12" t="s">
        <v>21</v>
      </c>
      <c r="G12">
        <f>AVERAGE(F7:F10)</f>
        <v>44.011904761904759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Central Tendency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Kommuri, Sai Charan</dc:creator>
  <cp:lastModifiedBy>Tej Kommuri, Sai Charan</cp:lastModifiedBy>
  <dcterms:created xsi:type="dcterms:W3CDTF">2017-10-12T06:57:22Z</dcterms:created>
  <dcterms:modified xsi:type="dcterms:W3CDTF">2017-10-16T09:39:31Z</dcterms:modified>
</cp:coreProperties>
</file>