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x03\Documents\sunday_robot-repo\trunk\KotRay\"/>
    </mc:Choice>
  </mc:AlternateContent>
  <bookViews>
    <workbookView xWindow="0" yWindow="0" windowWidth="28800" windowHeight="12120" xr2:uid="{BE52ACFD-421C-417D-A461-D3424B8DE5B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C20" i="1"/>
  <c r="D19" i="1"/>
  <c r="E19" i="1" s="1"/>
  <c r="F19" i="1" s="1"/>
  <c r="C19" i="1"/>
  <c r="D18" i="1"/>
  <c r="E18" i="1" s="1"/>
  <c r="F18" i="1" s="1"/>
  <c r="C18" i="1"/>
  <c r="D17" i="1"/>
  <c r="E17" i="1" s="1"/>
  <c r="F17" i="1" s="1"/>
  <c r="C17" i="1"/>
  <c r="D16" i="1"/>
  <c r="E16" i="1" s="1"/>
  <c r="F16" i="1" s="1"/>
  <c r="C16" i="1"/>
  <c r="C3" i="1"/>
  <c r="D3" i="1"/>
  <c r="E3" i="1" s="1"/>
  <c r="C4" i="1"/>
  <c r="D4" i="1"/>
  <c r="E4" i="1" s="1"/>
  <c r="F4" i="1" s="1"/>
  <c r="C5" i="1"/>
  <c r="D5" i="1"/>
  <c r="E5" i="1" s="1"/>
  <c r="C6" i="1"/>
  <c r="D6" i="1"/>
  <c r="E6" i="1" s="1"/>
  <c r="F6" i="1" s="1"/>
  <c r="C7" i="1"/>
  <c r="D7" i="1"/>
  <c r="E7" i="1" s="1"/>
  <c r="C8" i="1"/>
  <c r="D8" i="1"/>
  <c r="E8" i="1" s="1"/>
  <c r="F8" i="1" s="1"/>
  <c r="C9" i="1"/>
  <c r="D9" i="1"/>
  <c r="E9" i="1" s="1"/>
  <c r="C10" i="1"/>
  <c r="D10" i="1"/>
  <c r="E10" i="1" s="1"/>
  <c r="F10" i="1" s="1"/>
  <c r="C11" i="1"/>
  <c r="D11" i="1"/>
  <c r="E11" i="1" s="1"/>
  <c r="C12" i="1"/>
  <c r="D12" i="1"/>
  <c r="E12" i="1" s="1"/>
  <c r="F12" i="1" s="1"/>
  <c r="C13" i="1"/>
  <c r="D13" i="1"/>
  <c r="E13" i="1" s="1"/>
  <c r="C14" i="1"/>
  <c r="D14" i="1"/>
  <c r="E14" i="1" s="1"/>
  <c r="F14" i="1" s="1"/>
  <c r="C15" i="1"/>
  <c r="D15" i="1"/>
  <c r="E15" i="1" s="1"/>
  <c r="D2" i="1"/>
  <c r="E2" i="1" s="1"/>
  <c r="C2" i="1"/>
  <c r="F15" i="1" l="1"/>
  <c r="F13" i="1"/>
  <c r="F11" i="1"/>
  <c r="F9" i="1"/>
  <c r="F7" i="1"/>
  <c r="F5" i="1"/>
  <c r="F3" i="1"/>
  <c r="F2" i="1"/>
</calcChain>
</file>

<file path=xl/sharedStrings.xml><?xml version="1.0" encoding="utf-8"?>
<sst xmlns="http://schemas.openxmlformats.org/spreadsheetml/2006/main" count="6" uniqueCount="6">
  <si>
    <t>屈折率</t>
    <rPh sb="0" eb="2">
      <t>クッセツ</t>
    </rPh>
    <rPh sb="2" eb="3">
      <t>リツ</t>
    </rPh>
    <phoneticPr fontId="1"/>
  </si>
  <si>
    <t>cos</t>
    <phoneticPr fontId="1"/>
  </si>
  <si>
    <t>r0</t>
    <phoneticPr fontId="1"/>
  </si>
  <si>
    <t>r02</t>
    <phoneticPr fontId="1"/>
  </si>
  <si>
    <t>反射率</t>
    <rPh sb="0" eb="2">
      <t>ハンシャ</t>
    </rPh>
    <rPh sb="2" eb="3">
      <t>リツ</t>
    </rPh>
    <phoneticPr fontId="1"/>
  </si>
  <si>
    <t>入射レイと表面の法線の角度</t>
    <rPh sb="0" eb="2">
      <t>ニュウシャ</t>
    </rPh>
    <rPh sb="5" eb="7">
      <t>ヒョウメン</t>
    </rPh>
    <rPh sb="8" eb="10">
      <t>ホウセン</t>
    </rPh>
    <rPh sb="11" eb="13">
      <t>カクド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</si>
</sst>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6A84-F2C9-4890-982F-86A8ED57F88A}">
  <dimension ref="A1:F20"/>
  <sheetViews>
    <sheetView tabSelected="1" workbookViewId="0">
      <selection activeCell="B1" sqref="B1"/>
    </sheetView>
  </sheetViews>
  <sheetFormatPr defaultRowHeight="18.75" x14ac:dyDescent="0.4"/>
  <cols>
    <col min="1" max="1" width="27.625" bestFit="1" customWidth="1"/>
    <col min="3" max="3" width="13.375" style="1" bestFit="1" customWidth="1"/>
    <col min="6" max="6" width="9" style="1"/>
  </cols>
  <sheetData>
    <row r="1" spans="1:6" x14ac:dyDescent="0.4">
      <c r="A1" t="s">
        <v>5</v>
      </c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4">
      <c r="A2">
        <v>0</v>
      </c>
      <c r="B2">
        <v>10</v>
      </c>
      <c r="C2" s="1">
        <f>COS(A2/180*PI())</f>
        <v>1</v>
      </c>
      <c r="D2">
        <f>(1-B2)/(1+B2)</f>
        <v>-0.81818181818181823</v>
      </c>
      <c r="E2">
        <f>D2*D2</f>
        <v>0.66942148760330589</v>
      </c>
      <c r="F2" s="1">
        <f>E2+(1-E2)*POWER((1-C2), 5)</f>
        <v>0.66942148760330589</v>
      </c>
    </row>
    <row r="3" spans="1:6" x14ac:dyDescent="0.4">
      <c r="A3">
        <v>5</v>
      </c>
      <c r="B3">
        <v>10</v>
      </c>
      <c r="C3" s="1">
        <f t="shared" ref="C3:C15" si="0">COS(A3/180*PI())</f>
        <v>0.99619469809174555</v>
      </c>
      <c r="D3">
        <f t="shared" ref="D3:D15" si="1">(1-B3)/(1+B3)</f>
        <v>-0.81818181818181823</v>
      </c>
      <c r="E3">
        <f t="shared" ref="E3:E20" si="2">D3*D3</f>
        <v>0.66942148760330589</v>
      </c>
      <c r="F3" s="1">
        <f t="shared" ref="F3:F15" si="3">E3+(1-E3)*POWER((1-C3), 5)</f>
        <v>0.66942148760356968</v>
      </c>
    </row>
    <row r="4" spans="1:6" x14ac:dyDescent="0.4">
      <c r="A4">
        <v>10</v>
      </c>
      <c r="B4">
        <v>10</v>
      </c>
      <c r="C4" s="1">
        <f t="shared" si="0"/>
        <v>0.98480775301220802</v>
      </c>
      <c r="D4">
        <f t="shared" si="1"/>
        <v>-0.81818181818181823</v>
      </c>
      <c r="E4">
        <f t="shared" si="2"/>
        <v>0.66942148760330589</v>
      </c>
      <c r="F4" s="1">
        <f t="shared" si="3"/>
        <v>0.66942148787084343</v>
      </c>
    </row>
    <row r="5" spans="1:6" x14ac:dyDescent="0.4">
      <c r="A5">
        <v>15</v>
      </c>
      <c r="B5">
        <v>10</v>
      </c>
      <c r="C5" s="1">
        <f t="shared" si="0"/>
        <v>0.96592582628906831</v>
      </c>
      <c r="D5">
        <f t="shared" si="1"/>
        <v>-0.81818181818181823</v>
      </c>
      <c r="E5">
        <f t="shared" si="2"/>
        <v>0.66942148760330589</v>
      </c>
      <c r="F5" s="1">
        <f t="shared" si="3"/>
        <v>0.66942150278783352</v>
      </c>
    </row>
    <row r="6" spans="1:6" x14ac:dyDescent="0.4">
      <c r="A6">
        <v>20</v>
      </c>
      <c r="B6">
        <v>10</v>
      </c>
      <c r="C6" s="1">
        <f t="shared" si="0"/>
        <v>0.93969262078590843</v>
      </c>
      <c r="D6">
        <f t="shared" si="1"/>
        <v>-0.81818181818181823</v>
      </c>
      <c r="E6">
        <f t="shared" si="2"/>
        <v>0.66942148760330589</v>
      </c>
      <c r="F6" s="1">
        <f t="shared" si="3"/>
        <v>0.66942175131348847</v>
      </c>
    </row>
    <row r="7" spans="1:6" x14ac:dyDescent="0.4">
      <c r="A7">
        <v>25</v>
      </c>
      <c r="B7">
        <v>10</v>
      </c>
      <c r="C7" s="1">
        <f t="shared" si="0"/>
        <v>0.90630778703664994</v>
      </c>
      <c r="D7">
        <f t="shared" si="1"/>
        <v>-0.81818181818181823</v>
      </c>
      <c r="E7">
        <f t="shared" si="2"/>
        <v>0.66942148760330589</v>
      </c>
      <c r="F7" s="1">
        <f t="shared" si="3"/>
        <v>0.66942387427182937</v>
      </c>
    </row>
    <row r="8" spans="1:6" x14ac:dyDescent="0.4">
      <c r="A8">
        <v>30</v>
      </c>
      <c r="B8">
        <v>10</v>
      </c>
      <c r="C8" s="1">
        <f t="shared" si="0"/>
        <v>0.86602540378443871</v>
      </c>
      <c r="D8">
        <f t="shared" si="1"/>
        <v>-0.81818181818181823</v>
      </c>
      <c r="E8">
        <f t="shared" si="2"/>
        <v>0.66942148760330589</v>
      </c>
      <c r="F8" s="1">
        <f t="shared" si="3"/>
        <v>0.66943575638537867</v>
      </c>
    </row>
    <row r="9" spans="1:6" x14ac:dyDescent="0.4">
      <c r="A9">
        <v>35</v>
      </c>
      <c r="B9">
        <v>10</v>
      </c>
      <c r="C9" s="1">
        <f t="shared" si="0"/>
        <v>0.8191520442889918</v>
      </c>
      <c r="D9">
        <f t="shared" si="1"/>
        <v>-0.81818181818181823</v>
      </c>
      <c r="E9">
        <f t="shared" si="2"/>
        <v>0.66942148760330589</v>
      </c>
      <c r="F9" s="1">
        <f t="shared" si="3"/>
        <v>0.66948543791130943</v>
      </c>
    </row>
    <row r="10" spans="1:6" x14ac:dyDescent="0.4">
      <c r="A10">
        <v>40</v>
      </c>
      <c r="B10">
        <v>10</v>
      </c>
      <c r="C10" s="1">
        <f t="shared" si="0"/>
        <v>0.76604444311897801</v>
      </c>
      <c r="D10">
        <f t="shared" si="1"/>
        <v>-0.81818181818181823</v>
      </c>
      <c r="E10">
        <f t="shared" si="2"/>
        <v>0.66942148760330589</v>
      </c>
      <c r="F10" s="1">
        <f t="shared" si="3"/>
        <v>0.66965319582589011</v>
      </c>
    </row>
    <row r="11" spans="1:6" x14ac:dyDescent="0.4">
      <c r="A11">
        <v>45</v>
      </c>
      <c r="B11">
        <v>10</v>
      </c>
      <c r="C11" s="1">
        <f t="shared" si="0"/>
        <v>0.70710678118654757</v>
      </c>
      <c r="D11">
        <f t="shared" si="1"/>
        <v>-0.81818181818181823</v>
      </c>
      <c r="E11">
        <f t="shared" si="2"/>
        <v>0.66942148760330589</v>
      </c>
      <c r="F11" s="1">
        <f t="shared" si="3"/>
        <v>0.67013404721913661</v>
      </c>
    </row>
    <row r="12" spans="1:6" x14ac:dyDescent="0.4">
      <c r="A12">
        <v>50</v>
      </c>
      <c r="B12">
        <v>10</v>
      </c>
      <c r="C12" s="1">
        <f t="shared" si="0"/>
        <v>0.64278760968653936</v>
      </c>
      <c r="D12">
        <f t="shared" si="1"/>
        <v>-0.81818181818181823</v>
      </c>
      <c r="E12">
        <f t="shared" si="2"/>
        <v>0.66942148760330589</v>
      </c>
      <c r="F12" s="1">
        <f t="shared" si="3"/>
        <v>0.67134416842069067</v>
      </c>
    </row>
    <row r="13" spans="1:6" x14ac:dyDescent="0.4">
      <c r="A13">
        <v>55</v>
      </c>
      <c r="B13">
        <v>10</v>
      </c>
      <c r="C13" s="1">
        <f t="shared" si="0"/>
        <v>0.57357643635104616</v>
      </c>
      <c r="D13">
        <f t="shared" si="1"/>
        <v>-0.81818181818181823</v>
      </c>
      <c r="E13">
        <f t="shared" si="2"/>
        <v>0.66942148760330589</v>
      </c>
      <c r="F13" s="1">
        <f t="shared" si="3"/>
        <v>0.67408250364195688</v>
      </c>
    </row>
    <row r="14" spans="1:6" x14ac:dyDescent="0.4">
      <c r="A14">
        <v>60</v>
      </c>
      <c r="B14">
        <v>10</v>
      </c>
      <c r="C14" s="1">
        <f t="shared" si="0"/>
        <v>0.50000000000000011</v>
      </c>
      <c r="D14">
        <f t="shared" si="1"/>
        <v>-0.81818181818181823</v>
      </c>
      <c r="E14">
        <f t="shared" si="2"/>
        <v>0.66942148760330589</v>
      </c>
      <c r="F14" s="1">
        <f t="shared" si="3"/>
        <v>0.6797520661157026</v>
      </c>
    </row>
    <row r="15" spans="1:6" x14ac:dyDescent="0.4">
      <c r="A15">
        <v>65</v>
      </c>
      <c r="B15">
        <v>10</v>
      </c>
      <c r="C15" s="1">
        <f t="shared" si="0"/>
        <v>0.42261826174069944</v>
      </c>
      <c r="D15">
        <f t="shared" si="1"/>
        <v>-0.81818181818181823</v>
      </c>
      <c r="E15">
        <f t="shared" si="2"/>
        <v>0.66942148760330589</v>
      </c>
      <c r="F15" s="1">
        <f t="shared" si="3"/>
        <v>0.69063388913467316</v>
      </c>
    </row>
    <row r="16" spans="1:6" x14ac:dyDescent="0.4">
      <c r="A16">
        <v>70</v>
      </c>
      <c r="B16">
        <v>10</v>
      </c>
      <c r="C16" s="1">
        <f t="shared" ref="C16:C20" si="4">COS(A16/180*PI())</f>
        <v>0.34202014332566882</v>
      </c>
      <c r="D16">
        <f t="shared" ref="D16:D20" si="5">(1-B16)/(1+B16)</f>
        <v>-0.81818181818181823</v>
      </c>
      <c r="E16">
        <f t="shared" si="2"/>
        <v>0.66942148760330589</v>
      </c>
      <c r="F16" s="1">
        <f t="shared" ref="F16:F20" si="6">E16+(1-E16)*POWER((1-C16), 5)</f>
        <v>0.71019119672084785</v>
      </c>
    </row>
    <row r="17" spans="1:6" x14ac:dyDescent="0.4">
      <c r="A17">
        <v>75</v>
      </c>
      <c r="B17">
        <v>10</v>
      </c>
      <c r="C17" s="1">
        <f t="shared" si="4"/>
        <v>0.25881904510252074</v>
      </c>
      <c r="D17">
        <f t="shared" si="5"/>
        <v>-0.81818181818181823</v>
      </c>
      <c r="E17">
        <f t="shared" si="2"/>
        <v>0.66942148760330589</v>
      </c>
      <c r="F17" s="1">
        <f t="shared" si="6"/>
        <v>0.74336428515379294</v>
      </c>
    </row>
    <row r="18" spans="1:6" x14ac:dyDescent="0.4">
      <c r="A18">
        <v>80</v>
      </c>
      <c r="B18">
        <v>10</v>
      </c>
      <c r="C18" s="1">
        <f t="shared" si="4"/>
        <v>0.17364817766693041</v>
      </c>
      <c r="D18">
        <f t="shared" si="5"/>
        <v>-0.81818181818181823</v>
      </c>
      <c r="E18">
        <f t="shared" si="2"/>
        <v>0.66942148760330589</v>
      </c>
      <c r="F18" s="1">
        <f t="shared" si="6"/>
        <v>0.79680099553112449</v>
      </c>
    </row>
    <row r="19" spans="1:6" x14ac:dyDescent="0.4">
      <c r="A19">
        <v>85</v>
      </c>
      <c r="B19">
        <v>10</v>
      </c>
      <c r="C19" s="1">
        <f t="shared" si="4"/>
        <v>8.715574274765836E-2</v>
      </c>
      <c r="D19">
        <f t="shared" si="5"/>
        <v>-0.81818181818181823</v>
      </c>
      <c r="E19">
        <f t="shared" si="2"/>
        <v>0.66942148760330589</v>
      </c>
      <c r="F19" s="1">
        <f t="shared" si="6"/>
        <v>0.87895720324914517</v>
      </c>
    </row>
    <row r="20" spans="1:6" x14ac:dyDescent="0.4">
      <c r="A20">
        <v>90</v>
      </c>
      <c r="B20">
        <v>10</v>
      </c>
      <c r="C20" s="1">
        <f t="shared" si="4"/>
        <v>6.1257422745431001E-17</v>
      </c>
      <c r="D20">
        <f t="shared" si="5"/>
        <v>-0.81818181818181823</v>
      </c>
      <c r="E20">
        <f t="shared" si="2"/>
        <v>0.66942148760330589</v>
      </c>
      <c r="F20" s="1">
        <f t="shared" si="6"/>
        <v>0.99999999999999978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秋山光弘</dc:creator>
  <cp:lastModifiedBy>秋山光弘</cp:lastModifiedBy>
  <cp:lastPrinted>2017-10-15T11:57:45Z</cp:lastPrinted>
  <dcterms:created xsi:type="dcterms:W3CDTF">2017-10-15T11:50:56Z</dcterms:created>
  <dcterms:modified xsi:type="dcterms:W3CDTF">2017-10-15T18:42:01Z</dcterms:modified>
</cp:coreProperties>
</file>