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wergrid1989-my.sharepoint.com/personal/sundeep_reddy_powergrid_in/Documents/Coding/newapp/"/>
    </mc:Choice>
  </mc:AlternateContent>
  <xr:revisionPtr revIDLastSave="3" documentId="13_ncr:1_{EA76254D-AD27-6F44-869E-E29937654787}" xr6:coauthVersionLast="47" xr6:coauthVersionMax="47" xr10:uidLastSave="{285D8E40-24EE-8941-BBEB-600BD371D80F}"/>
  <bookViews>
    <workbookView xWindow="0" yWindow="760" windowWidth="29400" windowHeight="17180" activeTab="2" xr2:uid="{C40EDE7B-CB65-9544-A08D-E5536280471A}"/>
  </bookViews>
  <sheets>
    <sheet name="doctors" sheetId="1" r:id="rId1"/>
    <sheet name="patients" sheetId="2" r:id="rId2"/>
    <sheet name="bill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A163" i="4" s="1"/>
  <c r="B11" i="4"/>
  <c r="B12" i="4"/>
  <c r="B13" i="4"/>
  <c r="B14" i="4"/>
  <c r="B15" i="4"/>
  <c r="B16" i="4"/>
  <c r="B17" i="4"/>
  <c r="B18" i="4"/>
  <c r="A171" i="4" s="1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A203" i="4" s="1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A219" i="4" s="1"/>
  <c r="B67" i="4"/>
  <c r="B68" i="4"/>
  <c r="B69" i="4"/>
  <c r="B70" i="4"/>
  <c r="B71" i="4"/>
  <c r="B72" i="4"/>
  <c r="B73" i="4"/>
  <c r="B74" i="4"/>
  <c r="A227" i="4" s="1"/>
  <c r="B75" i="4"/>
  <c r="B76" i="4"/>
  <c r="B77" i="4"/>
  <c r="B78" i="4"/>
  <c r="B79" i="4"/>
  <c r="B80" i="4"/>
  <c r="B81" i="4"/>
  <c r="B82" i="4"/>
  <c r="A235" i="4" s="1"/>
  <c r="B83" i="4"/>
  <c r="B84" i="4"/>
  <c r="B85" i="4"/>
  <c r="B86" i="4"/>
  <c r="B87" i="4"/>
  <c r="B88" i="4"/>
  <c r="A241" i="4" s="1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A259" i="4" s="1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A275" i="4" s="1"/>
  <c r="B123" i="4"/>
  <c r="B124" i="4"/>
  <c r="B125" i="4"/>
  <c r="B126" i="4"/>
  <c r="B127" i="4"/>
  <c r="B128" i="4"/>
  <c r="B129" i="4"/>
  <c r="B130" i="4"/>
  <c r="A283" i="4" s="1"/>
  <c r="B131" i="4"/>
  <c r="B132" i="4"/>
  <c r="B133" i="4"/>
  <c r="B134" i="4"/>
  <c r="B135" i="4"/>
  <c r="B136" i="4"/>
  <c r="B137" i="4"/>
  <c r="B138" i="4"/>
  <c r="A291" i="4" s="1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2" i="4"/>
  <c r="A155" i="4" s="1"/>
  <c r="A154" i="4"/>
  <c r="R17" i="4"/>
  <c r="R25" i="4"/>
  <c r="R49" i="4"/>
  <c r="R57" i="4"/>
  <c r="R81" i="4"/>
  <c r="R89" i="4"/>
  <c r="R113" i="4"/>
  <c r="R121" i="4"/>
  <c r="R136" i="4"/>
  <c r="R137" i="4"/>
  <c r="R144" i="4"/>
  <c r="R145" i="4"/>
  <c r="I151" i="4"/>
  <c r="R151" i="4" s="1"/>
  <c r="I150" i="4"/>
  <c r="R150" i="4" s="1"/>
  <c r="I149" i="4"/>
  <c r="R149" i="4" s="1"/>
  <c r="I148" i="4"/>
  <c r="R148" i="4" s="1"/>
  <c r="I147" i="4"/>
  <c r="R147" i="4" s="1"/>
  <c r="I146" i="4"/>
  <c r="R146" i="4" s="1"/>
  <c r="I145" i="4"/>
  <c r="I144" i="4"/>
  <c r="I143" i="4"/>
  <c r="R143" i="4" s="1"/>
  <c r="I142" i="4"/>
  <c r="R142" i="4" s="1"/>
  <c r="I141" i="4"/>
  <c r="R141" i="4" s="1"/>
  <c r="I140" i="4"/>
  <c r="R140" i="4" s="1"/>
  <c r="I139" i="4"/>
  <c r="R139" i="4" s="1"/>
  <c r="I138" i="4"/>
  <c r="R138" i="4" s="1"/>
  <c r="I137" i="4"/>
  <c r="I136" i="4"/>
  <c r="I135" i="4"/>
  <c r="R135" i="4" s="1"/>
  <c r="I134" i="4"/>
  <c r="R134" i="4" s="1"/>
  <c r="I133" i="4"/>
  <c r="R133" i="4" s="1"/>
  <c r="I132" i="4"/>
  <c r="R132" i="4" s="1"/>
  <c r="I131" i="4"/>
  <c r="R131" i="4" s="1"/>
  <c r="I130" i="4"/>
  <c r="R130" i="4" s="1"/>
  <c r="I129" i="4"/>
  <c r="R129" i="4" s="1"/>
  <c r="I128" i="4"/>
  <c r="R128" i="4" s="1"/>
  <c r="I127" i="4"/>
  <c r="R127" i="4" s="1"/>
  <c r="I126" i="4"/>
  <c r="R126" i="4" s="1"/>
  <c r="I125" i="4"/>
  <c r="R125" i="4" s="1"/>
  <c r="I124" i="4"/>
  <c r="R124" i="4" s="1"/>
  <c r="I123" i="4"/>
  <c r="R123" i="4" s="1"/>
  <c r="I122" i="4"/>
  <c r="R122" i="4" s="1"/>
  <c r="I121" i="4"/>
  <c r="I120" i="4"/>
  <c r="R120" i="4" s="1"/>
  <c r="I119" i="4"/>
  <c r="R119" i="4" s="1"/>
  <c r="I118" i="4"/>
  <c r="R118" i="4" s="1"/>
  <c r="I117" i="4"/>
  <c r="R117" i="4" s="1"/>
  <c r="I116" i="4"/>
  <c r="R116" i="4" s="1"/>
  <c r="I115" i="4"/>
  <c r="R115" i="4" s="1"/>
  <c r="I114" i="4"/>
  <c r="R114" i="4" s="1"/>
  <c r="I113" i="4"/>
  <c r="I112" i="4"/>
  <c r="R112" i="4" s="1"/>
  <c r="I111" i="4"/>
  <c r="R111" i="4" s="1"/>
  <c r="I110" i="4"/>
  <c r="R110" i="4" s="1"/>
  <c r="I109" i="4"/>
  <c r="R109" i="4" s="1"/>
  <c r="I108" i="4"/>
  <c r="R108" i="4" s="1"/>
  <c r="I107" i="4"/>
  <c r="R107" i="4" s="1"/>
  <c r="I106" i="4"/>
  <c r="R106" i="4" s="1"/>
  <c r="I105" i="4"/>
  <c r="R105" i="4" s="1"/>
  <c r="I104" i="4"/>
  <c r="I103" i="4"/>
  <c r="R103" i="4" s="1"/>
  <c r="I102" i="4"/>
  <c r="R102" i="4" s="1"/>
  <c r="I101" i="4"/>
  <c r="R101" i="4" s="1"/>
  <c r="I100" i="4"/>
  <c r="R100" i="4" s="1"/>
  <c r="I99" i="4"/>
  <c r="R99" i="4" s="1"/>
  <c r="I98" i="4"/>
  <c r="R98" i="4" s="1"/>
  <c r="I97" i="4"/>
  <c r="R97" i="4" s="1"/>
  <c r="I96" i="4"/>
  <c r="R96" i="4" s="1"/>
  <c r="I95" i="4"/>
  <c r="R95" i="4" s="1"/>
  <c r="I94" i="4"/>
  <c r="R94" i="4" s="1"/>
  <c r="I93" i="4"/>
  <c r="R93" i="4" s="1"/>
  <c r="I92" i="4"/>
  <c r="R92" i="4" s="1"/>
  <c r="I91" i="4"/>
  <c r="R91" i="4" s="1"/>
  <c r="I90" i="4"/>
  <c r="R90" i="4" s="1"/>
  <c r="I89" i="4"/>
  <c r="I88" i="4"/>
  <c r="R88" i="4" s="1"/>
  <c r="I87" i="4"/>
  <c r="R87" i="4" s="1"/>
  <c r="I86" i="4"/>
  <c r="R86" i="4" s="1"/>
  <c r="I85" i="4"/>
  <c r="R85" i="4" s="1"/>
  <c r="I84" i="4"/>
  <c r="R84" i="4" s="1"/>
  <c r="I83" i="4"/>
  <c r="R83" i="4" s="1"/>
  <c r="I82" i="4"/>
  <c r="R82" i="4" s="1"/>
  <c r="I81" i="4"/>
  <c r="I80" i="4"/>
  <c r="R80" i="4" s="1"/>
  <c r="I79" i="4"/>
  <c r="R79" i="4" s="1"/>
  <c r="I78" i="4"/>
  <c r="R78" i="4" s="1"/>
  <c r="I77" i="4"/>
  <c r="R77" i="4" s="1"/>
  <c r="I76" i="4"/>
  <c r="R76" i="4" s="1"/>
  <c r="I75" i="4"/>
  <c r="R75" i="4" s="1"/>
  <c r="I74" i="4"/>
  <c r="R74" i="4" s="1"/>
  <c r="I73" i="4"/>
  <c r="R73" i="4" s="1"/>
  <c r="I72" i="4"/>
  <c r="R72" i="4" s="1"/>
  <c r="I71" i="4"/>
  <c r="R71" i="4" s="1"/>
  <c r="I70" i="4"/>
  <c r="R70" i="4" s="1"/>
  <c r="I69" i="4"/>
  <c r="R69" i="4" s="1"/>
  <c r="I68" i="4"/>
  <c r="R68" i="4" s="1"/>
  <c r="I67" i="4"/>
  <c r="R67" i="4" s="1"/>
  <c r="I66" i="4"/>
  <c r="R66" i="4" s="1"/>
  <c r="I65" i="4"/>
  <c r="R65" i="4" s="1"/>
  <c r="I64" i="4"/>
  <c r="R64" i="4" s="1"/>
  <c r="I63" i="4"/>
  <c r="R63" i="4" s="1"/>
  <c r="I62" i="4"/>
  <c r="R62" i="4" s="1"/>
  <c r="I61" i="4"/>
  <c r="R61" i="4" s="1"/>
  <c r="I60" i="4"/>
  <c r="R60" i="4" s="1"/>
  <c r="I59" i="4"/>
  <c r="R59" i="4" s="1"/>
  <c r="I58" i="4"/>
  <c r="R58" i="4" s="1"/>
  <c r="I57" i="4"/>
  <c r="I56" i="4"/>
  <c r="R56" i="4" s="1"/>
  <c r="I55" i="4"/>
  <c r="R55" i="4" s="1"/>
  <c r="I54" i="4"/>
  <c r="R54" i="4" s="1"/>
  <c r="I53" i="4"/>
  <c r="R53" i="4" s="1"/>
  <c r="I52" i="4"/>
  <c r="R52" i="4" s="1"/>
  <c r="I51" i="4"/>
  <c r="R51" i="4" s="1"/>
  <c r="I50" i="4"/>
  <c r="R50" i="4" s="1"/>
  <c r="I49" i="4"/>
  <c r="I48" i="4"/>
  <c r="R48" i="4" s="1"/>
  <c r="I47" i="4"/>
  <c r="R47" i="4" s="1"/>
  <c r="I46" i="4"/>
  <c r="R46" i="4" s="1"/>
  <c r="I45" i="4"/>
  <c r="R45" i="4" s="1"/>
  <c r="I44" i="4"/>
  <c r="R44" i="4" s="1"/>
  <c r="I43" i="4"/>
  <c r="R43" i="4" s="1"/>
  <c r="I42" i="4"/>
  <c r="R42" i="4" s="1"/>
  <c r="I41" i="4"/>
  <c r="R41" i="4" s="1"/>
  <c r="I40" i="4"/>
  <c r="R40" i="4" s="1"/>
  <c r="I39" i="4"/>
  <c r="R39" i="4" s="1"/>
  <c r="I38" i="4"/>
  <c r="R38" i="4" s="1"/>
  <c r="I37" i="4"/>
  <c r="R37" i="4" s="1"/>
  <c r="I36" i="4"/>
  <c r="R36" i="4" s="1"/>
  <c r="I35" i="4"/>
  <c r="R35" i="4" s="1"/>
  <c r="I34" i="4"/>
  <c r="R34" i="4" s="1"/>
  <c r="I33" i="4"/>
  <c r="R33" i="4" s="1"/>
  <c r="I32" i="4"/>
  <c r="I31" i="4"/>
  <c r="R31" i="4" s="1"/>
  <c r="I30" i="4"/>
  <c r="R30" i="4" s="1"/>
  <c r="I29" i="4"/>
  <c r="R29" i="4" s="1"/>
  <c r="I28" i="4"/>
  <c r="R28" i="4" s="1"/>
  <c r="I27" i="4"/>
  <c r="R27" i="4" s="1"/>
  <c r="I26" i="4"/>
  <c r="R26" i="4" s="1"/>
  <c r="I25" i="4"/>
  <c r="I24" i="4"/>
  <c r="I23" i="4"/>
  <c r="R23" i="4" s="1"/>
  <c r="I22" i="4"/>
  <c r="R22" i="4" s="1"/>
  <c r="I21" i="4"/>
  <c r="R21" i="4" s="1"/>
  <c r="I20" i="4"/>
  <c r="R20" i="4" s="1"/>
  <c r="I19" i="4"/>
  <c r="R19" i="4" s="1"/>
  <c r="I18" i="4"/>
  <c r="R18" i="4" s="1"/>
  <c r="I17" i="4"/>
  <c r="I16" i="4"/>
  <c r="I15" i="4"/>
  <c r="R15" i="4" s="1"/>
  <c r="I14" i="4"/>
  <c r="R14" i="4" s="1"/>
  <c r="I13" i="4"/>
  <c r="R13" i="4" s="1"/>
  <c r="I12" i="4"/>
  <c r="R12" i="4" s="1"/>
  <c r="I11" i="4"/>
  <c r="R11" i="4" s="1"/>
  <c r="I10" i="4"/>
  <c r="R10" i="4" s="1"/>
  <c r="I9" i="4"/>
  <c r="R9" i="4" s="1"/>
  <c r="I8" i="4"/>
  <c r="I7" i="4"/>
  <c r="R7" i="4" s="1"/>
  <c r="I6" i="4"/>
  <c r="R6" i="4" s="1"/>
  <c r="I5" i="4"/>
  <c r="R5" i="4" s="1"/>
  <c r="I4" i="4"/>
  <c r="R4" i="4" s="1"/>
  <c r="I3" i="4"/>
  <c r="R3" i="4" s="1"/>
  <c r="I2" i="4"/>
  <c r="R2" i="4" s="1"/>
  <c r="A179" i="4"/>
  <c r="A187" i="4"/>
  <c r="A195" i="4"/>
  <c r="A211" i="4"/>
  <c r="A243" i="4"/>
  <c r="A251" i="4"/>
  <c r="A26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2" i="4"/>
  <c r="L2" i="2"/>
  <c r="A8" i="1"/>
  <c r="A9" i="1"/>
  <c r="A7" i="1"/>
  <c r="A15" i="2"/>
  <c r="A16" i="2"/>
  <c r="A17" i="2"/>
  <c r="A18" i="2"/>
  <c r="A19" i="2"/>
  <c r="A20" i="2"/>
  <c r="A21" i="2"/>
  <c r="A22" i="2"/>
  <c r="A23" i="2"/>
  <c r="A14" i="2"/>
  <c r="A249" i="4" l="1"/>
  <c r="A225" i="4"/>
  <c r="A217" i="4"/>
  <c r="A296" i="4"/>
  <c r="A272" i="4"/>
  <c r="A256" i="4"/>
  <c r="A232" i="4"/>
  <c r="A224" i="4"/>
  <c r="A200" i="4"/>
  <c r="A192" i="4"/>
  <c r="A176" i="4"/>
  <c r="A168" i="4"/>
  <c r="A160" i="4"/>
  <c r="A302" i="4"/>
  <c r="A294" i="4"/>
  <c r="A286" i="4"/>
  <c r="A278" i="4"/>
  <c r="A270" i="4"/>
  <c r="A262" i="4"/>
  <c r="A254" i="4"/>
  <c r="A246" i="4"/>
  <c r="A238" i="4"/>
  <c r="A230" i="4"/>
  <c r="A222" i="4"/>
  <c r="A214" i="4"/>
  <c r="A206" i="4"/>
  <c r="A198" i="4"/>
  <c r="A190" i="4"/>
  <c r="A182" i="4"/>
  <c r="A174" i="4"/>
  <c r="A166" i="4"/>
  <c r="A158" i="4"/>
  <c r="A289" i="4"/>
  <c r="A288" i="4"/>
  <c r="A264" i="4"/>
  <c r="A240" i="4"/>
  <c r="A208" i="4"/>
  <c r="A303" i="4"/>
  <c r="A295" i="4"/>
  <c r="A287" i="4"/>
  <c r="A279" i="4"/>
  <c r="A271" i="4"/>
  <c r="A263" i="4"/>
  <c r="A255" i="4"/>
  <c r="A247" i="4"/>
  <c r="A239" i="4"/>
  <c r="A231" i="4"/>
  <c r="A223" i="4"/>
  <c r="A215" i="4"/>
  <c r="A207" i="4"/>
  <c r="A199" i="4"/>
  <c r="A191" i="4"/>
  <c r="A183" i="4"/>
  <c r="A175" i="4"/>
  <c r="A167" i="4"/>
  <c r="A159" i="4"/>
  <c r="A301" i="4"/>
  <c r="A293" i="4"/>
  <c r="A285" i="4"/>
  <c r="A277" i="4"/>
  <c r="A269" i="4"/>
  <c r="A261" i="4"/>
  <c r="A253" i="4"/>
  <c r="A245" i="4"/>
  <c r="A237" i="4"/>
  <c r="A229" i="4"/>
  <c r="A221" i="4"/>
  <c r="A281" i="4"/>
  <c r="A304" i="4"/>
  <c r="A280" i="4"/>
  <c r="A248" i="4"/>
  <c r="A216" i="4"/>
  <c r="A184" i="4"/>
  <c r="A300" i="4"/>
  <c r="A292" i="4"/>
  <c r="A284" i="4"/>
  <c r="A276" i="4"/>
  <c r="A298" i="4"/>
  <c r="A274" i="4"/>
  <c r="A258" i="4"/>
  <c r="A234" i="4"/>
  <c r="A218" i="4"/>
  <c r="A194" i="4"/>
  <c r="A178" i="4"/>
  <c r="A162" i="4"/>
  <c r="A290" i="4"/>
  <c r="A282" i="4"/>
  <c r="A266" i="4"/>
  <c r="A250" i="4"/>
  <c r="A242" i="4"/>
  <c r="A226" i="4"/>
  <c r="A210" i="4"/>
  <c r="A202" i="4"/>
  <c r="A186" i="4"/>
  <c r="A170" i="4"/>
  <c r="A297" i="4"/>
  <c r="A299" i="4"/>
  <c r="A233" i="4"/>
  <c r="A213" i="4"/>
  <c r="A205" i="4"/>
  <c r="A197" i="4"/>
  <c r="A189" i="4"/>
  <c r="A181" i="4"/>
  <c r="A173" i="4"/>
  <c r="A165" i="4"/>
  <c r="A157" i="4"/>
  <c r="R8" i="4"/>
  <c r="A161" i="4" s="1"/>
  <c r="R16" i="4"/>
  <c r="A169" i="4" s="1"/>
  <c r="R24" i="4"/>
  <c r="A177" i="4" s="1"/>
  <c r="R32" i="4"/>
  <c r="A185" i="4"/>
  <c r="A273" i="4"/>
  <c r="A209" i="4"/>
  <c r="A268" i="4"/>
  <c r="A260" i="4"/>
  <c r="A252" i="4"/>
  <c r="A244" i="4"/>
  <c r="A236" i="4"/>
  <c r="A228" i="4"/>
  <c r="A220" i="4"/>
  <c r="A212" i="4"/>
  <c r="A204" i="4"/>
  <c r="A196" i="4"/>
  <c r="A188" i="4"/>
  <c r="A180" i="4"/>
  <c r="A172" i="4"/>
  <c r="A164" i="4"/>
  <c r="A156" i="4"/>
  <c r="R104" i="4"/>
  <c r="A257" i="4" s="1"/>
  <c r="A265" i="4"/>
  <c r="A201" i="4"/>
  <c r="A193" i="4"/>
</calcChain>
</file>

<file path=xl/sharedStrings.xml><?xml version="1.0" encoding="utf-8"?>
<sst xmlns="http://schemas.openxmlformats.org/spreadsheetml/2006/main" count="1189" uniqueCount="422">
  <si>
    <t>D01</t>
  </si>
  <si>
    <t>docaddress</t>
  </si>
  <si>
    <t>Dr. Sailesh</t>
  </si>
  <si>
    <t>Male</t>
  </si>
  <si>
    <t>sailesh@doc.com</t>
  </si>
  <si>
    <t>MD, MBBS</t>
  </si>
  <si>
    <t>15 Years</t>
  </si>
  <si>
    <t>Pulmonology</t>
  </si>
  <si>
    <t>Haryana</t>
  </si>
  <si>
    <t>D02</t>
  </si>
  <si>
    <t>Dr. Kiran</t>
  </si>
  <si>
    <t>Female</t>
  </si>
  <si>
    <t>kiran@doc.com</t>
  </si>
  <si>
    <t>MS, MBBS</t>
  </si>
  <si>
    <t>10 Years</t>
  </si>
  <si>
    <t>Gynecology</t>
  </si>
  <si>
    <t>Rajasthan</t>
  </si>
  <si>
    <t>D03</t>
  </si>
  <si>
    <t>Dr. Kumar</t>
  </si>
  <si>
    <t>kumar@doc.com</t>
  </si>
  <si>
    <t>DNB, MBBS</t>
  </si>
  <si>
    <t>8 Years</t>
  </si>
  <si>
    <t>General Medicine</t>
  </si>
  <si>
    <t>Telangana</t>
  </si>
  <si>
    <t>patientrelation</t>
  </si>
  <si>
    <t>Dhruv Choudhury</t>
  </si>
  <si>
    <t>Aarav Mistry</t>
  </si>
  <si>
    <t>Raina Malhotra</t>
  </si>
  <si>
    <t>Rajveer Patel</t>
  </si>
  <si>
    <t>Yuvraj Kumar</t>
  </si>
  <si>
    <t>Varun Ghosh</t>
  </si>
  <si>
    <t>Shilpa Kaushik</t>
  </si>
  <si>
    <t>Sumitra Lakshman</t>
  </si>
  <si>
    <t>P24020101</t>
  </si>
  <si>
    <t>P24030506</t>
  </si>
  <si>
    <t>P24041002</t>
  </si>
  <si>
    <t>P24051112</t>
  </si>
  <si>
    <t>pat1@doc.com</t>
  </si>
  <si>
    <t>pat2@doc.com</t>
  </si>
  <si>
    <t>pat3@doc.com</t>
  </si>
  <si>
    <t>pat4@doc.com</t>
  </si>
  <si>
    <t>pat5@doc.com</t>
  </si>
  <si>
    <t>pat6@doc.com</t>
  </si>
  <si>
    <t>pat7@doc.com</t>
  </si>
  <si>
    <t>pat8@doc.com</t>
  </si>
  <si>
    <t>pat9@doc.com</t>
  </si>
  <si>
    <t>pat10@doc.com</t>
  </si>
  <si>
    <t>Punjab</t>
  </si>
  <si>
    <t>Gujarat</t>
  </si>
  <si>
    <t>Delhi</t>
  </si>
  <si>
    <t>West Bengal</t>
  </si>
  <si>
    <t>Uttar Pradesh</t>
  </si>
  <si>
    <t>Tamil Nadu</t>
  </si>
  <si>
    <t>Divya Kumari</t>
  </si>
  <si>
    <t>Andhra Pradesh</t>
  </si>
  <si>
    <t>Madhya Pradesh</t>
  </si>
  <si>
    <t>Hemant Mishra</t>
  </si>
  <si>
    <t>Wife</t>
  </si>
  <si>
    <t>Brother</t>
  </si>
  <si>
    <t>Husband</t>
  </si>
  <si>
    <t>Father</t>
  </si>
  <si>
    <t>Son</t>
  </si>
  <si>
    <t>Daughter</t>
  </si>
  <si>
    <t>Sister</t>
  </si>
  <si>
    <t>P24062203</t>
  </si>
  <si>
    <t>P24071112</t>
  </si>
  <si>
    <t>P24081601</t>
  </si>
  <si>
    <t>P24092811</t>
  </si>
  <si>
    <t>P24101104</t>
  </si>
  <si>
    <t>P24113008</t>
  </si>
  <si>
    <t>patientid,</t>
  </si>
  <si>
    <t>patientdob,</t>
  </si>
  <si>
    <t>patientgender,</t>
  </si>
  <si>
    <t>patientemail,</t>
  </si>
  <si>
    <t>patientphone,</t>
  </si>
  <si>
    <t>patientaddress,</t>
  </si>
  <si>
    <t>patientaltcontact,</t>
  </si>
  <si>
    <t>docsl,</t>
  </si>
  <si>
    <t>docid,</t>
  </si>
  <si>
    <t>docfullname,</t>
  </si>
  <si>
    <t>docdob,</t>
  </si>
  <si>
    <t>docgender,</t>
  </si>
  <si>
    <t>docemail,</t>
  </si>
  <si>
    <t>docphone,</t>
  </si>
  <si>
    <t>docqualification,</t>
  </si>
  <si>
    <t>docexperience,</t>
  </si>
  <si>
    <t>docspecialization,</t>
  </si>
  <si>
    <t>docaltphone,</t>
  </si>
  <si>
    <t>1980-01-01</t>
  </si>
  <si>
    <t>1982-02-02</t>
  </si>
  <si>
    <t>1985-01-04</t>
  </si>
  <si>
    <t>1983-04-03</t>
  </si>
  <si>
    <t>1989-06-05</t>
  </si>
  <si>
    <t>1984-08-06</t>
  </si>
  <si>
    <t>1986-10-07</t>
  </si>
  <si>
    <t>1987-12-08</t>
  </si>
  <si>
    <t>1981-05-09</t>
  </si>
  <si>
    <t>1988-11-10</t>
  </si>
  <si>
    <t>1990-04-03</t>
  </si>
  <si>
    <t>1993-08-01</t>
  </si>
  <si>
    <t>1996-10-05</t>
  </si>
  <si>
    <t>patientsl,</t>
  </si>
  <si>
    <t>patientfullname,</t>
  </si>
  <si>
    <t>billmode</t>
  </si>
  <si>
    <t>billsl,</t>
  </si>
  <si>
    <t>billnumber,</t>
  </si>
  <si>
    <t>billdate,</t>
  </si>
  <si>
    <t>billpatdetails,</t>
  </si>
  <si>
    <t>billitem1,</t>
  </si>
  <si>
    <t>billqty1,</t>
  </si>
  <si>
    <t>billitemrate1,</t>
  </si>
  <si>
    <t>billitemtotal1,</t>
  </si>
  <si>
    <t>billitem2,</t>
  </si>
  <si>
    <t>billqty2,</t>
  </si>
  <si>
    <t>billitemrate2,</t>
  </si>
  <si>
    <t>billitemtotal2,</t>
  </si>
  <si>
    <t>billitem3,</t>
  </si>
  <si>
    <t>billqty3,</t>
  </si>
  <si>
    <t>billitemrate3,</t>
  </si>
  <si>
    <t>billitemtotal3,</t>
  </si>
  <si>
    <t>billtotal,</t>
  </si>
  <si>
    <t>billstatus,</t>
  </si>
  <si>
    <t>2024-07-09</t>
  </si>
  <si>
    <t>2024-06-15</t>
  </si>
  <si>
    <t>2023-08-07</t>
  </si>
  <si>
    <t>2024-07-17</t>
  </si>
  <si>
    <t>2023-09-11</t>
  </si>
  <si>
    <t>2023-11-13</t>
  </si>
  <si>
    <t>2023-12-04</t>
  </si>
  <si>
    <t>2023-03-28</t>
  </si>
  <si>
    <t>2023-10-14</t>
  </si>
  <si>
    <t>2023-08-04</t>
  </si>
  <si>
    <t>2024-04-28</t>
  </si>
  <si>
    <t>2023-08-21</t>
  </si>
  <si>
    <t>2024-02-27</t>
  </si>
  <si>
    <t>2023-03-13</t>
  </si>
  <si>
    <t>2023-04-20</t>
  </si>
  <si>
    <t>2023-07-06</t>
  </si>
  <si>
    <t>2023-05-31</t>
  </si>
  <si>
    <t>2024-02-28</t>
  </si>
  <si>
    <t>2024-05-08</t>
  </si>
  <si>
    <t>2023-08-08</t>
  </si>
  <si>
    <t>2023-09-03</t>
  </si>
  <si>
    <t>2023-04-06</t>
  </si>
  <si>
    <t>2310131352</t>
  </si>
  <si>
    <t>2023-10-13</t>
  </si>
  <si>
    <t>2404041329</t>
  </si>
  <si>
    <t>2024-04-04</t>
  </si>
  <si>
    <t>2407170939</t>
  </si>
  <si>
    <t>2404021645</t>
  </si>
  <si>
    <t>2024-04-02</t>
  </si>
  <si>
    <t>2304071616</t>
  </si>
  <si>
    <t>2023-04-07</t>
  </si>
  <si>
    <t>2407031541</t>
  </si>
  <si>
    <t>2024-07-03</t>
  </si>
  <si>
    <t>2308180913</t>
  </si>
  <si>
    <t>2023-08-18</t>
  </si>
  <si>
    <t>2402010909</t>
  </si>
  <si>
    <t>2024-02-01</t>
  </si>
  <si>
    <t>2308030916</t>
  </si>
  <si>
    <t>2023-08-03</t>
  </si>
  <si>
    <t>2309301216</t>
  </si>
  <si>
    <t>2023-09-30</t>
  </si>
  <si>
    <t>2404141517</t>
  </si>
  <si>
    <t>2024-04-14</t>
  </si>
  <si>
    <t>2303061144</t>
  </si>
  <si>
    <t>2023-03-06</t>
  </si>
  <si>
    <t>2406190925</t>
  </si>
  <si>
    <t>2024-06-19</t>
  </si>
  <si>
    <t>2311141352</t>
  </si>
  <si>
    <t>2023-11-14</t>
  </si>
  <si>
    <t>2405151231</t>
  </si>
  <si>
    <t>2024-05-15</t>
  </si>
  <si>
    <t>2308070946</t>
  </si>
  <si>
    <t>2306141009</t>
  </si>
  <si>
    <t>2023-06-14</t>
  </si>
  <si>
    <t>2401011649</t>
  </si>
  <si>
    <t>2024-01-01</t>
  </si>
  <si>
    <t>2405301659</t>
  </si>
  <si>
    <t>2024-05-30</t>
  </si>
  <si>
    <t>2304291327</t>
  </si>
  <si>
    <t>2023-04-29</t>
  </si>
  <si>
    <t>2305091419</t>
  </si>
  <si>
    <t>2023-05-09</t>
  </si>
  <si>
    <t>2311240910</t>
  </si>
  <si>
    <t>2023-11-24</t>
  </si>
  <si>
    <t>2407141439</t>
  </si>
  <si>
    <t>2024-07-14</t>
  </si>
  <si>
    <t>2303131205</t>
  </si>
  <si>
    <t>2307281022</t>
  </si>
  <si>
    <t>2023-07-28</t>
  </si>
  <si>
    <t>2403071609</t>
  </si>
  <si>
    <t>2024-03-07</t>
  </si>
  <si>
    <t>2303281513</t>
  </si>
  <si>
    <t>2302141114</t>
  </si>
  <si>
    <t>2023-02-14</t>
  </si>
  <si>
    <t>2403061337</t>
  </si>
  <si>
    <t>2024-03-06</t>
  </si>
  <si>
    <t>2406180925</t>
  </si>
  <si>
    <t>2024-06-18</t>
  </si>
  <si>
    <t>2404281057</t>
  </si>
  <si>
    <t>2307161432</t>
  </si>
  <si>
    <t>2023-07-16</t>
  </si>
  <si>
    <t>2305101537</t>
  </si>
  <si>
    <t>2023-05-10</t>
  </si>
  <si>
    <t>2304281206</t>
  </si>
  <si>
    <t>2023-04-28</t>
  </si>
  <si>
    <t>2312241240</t>
  </si>
  <si>
    <t>2023-12-24</t>
  </si>
  <si>
    <t>2407091413</t>
  </si>
  <si>
    <t>2402020909</t>
  </si>
  <si>
    <t>2024-02-02</t>
  </si>
  <si>
    <t>2308210926</t>
  </si>
  <si>
    <t>2304090951</t>
  </si>
  <si>
    <t>2023-04-09</t>
  </si>
  <si>
    <t>2303311609</t>
  </si>
  <si>
    <t>2023-03-31</t>
  </si>
  <si>
    <t>2310100936</t>
  </si>
  <si>
    <t>2023-10-10</t>
  </si>
  <si>
    <t>2306221152</t>
  </si>
  <si>
    <t>2023-06-22</t>
  </si>
  <si>
    <t>2310090912</t>
  </si>
  <si>
    <t>2023-10-09</t>
  </si>
  <si>
    <t>2308111423</t>
  </si>
  <si>
    <t>2023-08-11</t>
  </si>
  <si>
    <t>2302271250</t>
  </si>
  <si>
    <t>2023-02-27</t>
  </si>
  <si>
    <t>2407111037</t>
  </si>
  <si>
    <t>2024-07-11</t>
  </si>
  <si>
    <t>2402281227</t>
  </si>
  <si>
    <t>2311121428</t>
  </si>
  <si>
    <t>2023-11-12</t>
  </si>
  <si>
    <t>2307161549</t>
  </si>
  <si>
    <t>2402271657</t>
  </si>
  <si>
    <t>2308151559</t>
  </si>
  <si>
    <t>2023-08-15</t>
  </si>
  <si>
    <t>2312181156</t>
  </si>
  <si>
    <t>2023-12-18</t>
  </si>
  <si>
    <t>2309091037</t>
  </si>
  <si>
    <t>2023-09-09</t>
  </si>
  <si>
    <t>2305311619</t>
  </si>
  <si>
    <t>2401311123</t>
  </si>
  <si>
    <t>2024-01-31</t>
  </si>
  <si>
    <t>2306071110</t>
  </si>
  <si>
    <t>2023-06-07</t>
  </si>
  <si>
    <t>2403071247</t>
  </si>
  <si>
    <t>2401221141</t>
  </si>
  <si>
    <t>2024-01-22</t>
  </si>
  <si>
    <t>2404211558</t>
  </si>
  <si>
    <t>2024-04-21</t>
  </si>
  <si>
    <t>2405241515</t>
  </si>
  <si>
    <t>2024-05-24</t>
  </si>
  <si>
    <t>2309111058</t>
  </si>
  <si>
    <t>2307151035</t>
  </si>
  <si>
    <t>2023-07-15</t>
  </si>
  <si>
    <t>2405311115</t>
  </si>
  <si>
    <t>2024-05-31</t>
  </si>
  <si>
    <t>2307151640</t>
  </si>
  <si>
    <t>2311161153</t>
  </si>
  <si>
    <t>2023-11-16</t>
  </si>
  <si>
    <t>2308041624</t>
  </si>
  <si>
    <t>2312081250</t>
  </si>
  <si>
    <t>2023-12-08</t>
  </si>
  <si>
    <t>2307091338</t>
  </si>
  <si>
    <t>2023-07-09</t>
  </si>
  <si>
    <t>2304261316</t>
  </si>
  <si>
    <t>2023-04-26</t>
  </si>
  <si>
    <t>2307151628</t>
  </si>
  <si>
    <t>2404091629</t>
  </si>
  <si>
    <t>2024-04-09</t>
  </si>
  <si>
    <t>2406270913</t>
  </si>
  <si>
    <t>2024-06-27</t>
  </si>
  <si>
    <t>2308071322</t>
  </si>
  <si>
    <t>2307201057</t>
  </si>
  <si>
    <t>2023-07-20</t>
  </si>
  <si>
    <t>2402101135</t>
  </si>
  <si>
    <t>2024-02-10</t>
  </si>
  <si>
    <t>2311211449</t>
  </si>
  <si>
    <t>2023-11-21</t>
  </si>
  <si>
    <t>2302121009</t>
  </si>
  <si>
    <t>2023-02-12</t>
  </si>
  <si>
    <t>2304191616</t>
  </si>
  <si>
    <t>2023-04-19</t>
  </si>
  <si>
    <t>2406050933</t>
  </si>
  <si>
    <t>2024-06-05</t>
  </si>
  <si>
    <t>2401051337</t>
  </si>
  <si>
    <t>2024-01-05</t>
  </si>
  <si>
    <t>2309031059</t>
  </si>
  <si>
    <t>2308171646</t>
  </si>
  <si>
    <t>2023-08-17</t>
  </si>
  <si>
    <t>2405270904</t>
  </si>
  <si>
    <t>2024-05-27</t>
  </si>
  <si>
    <t>2401221117</t>
  </si>
  <si>
    <t>2309181437</t>
  </si>
  <si>
    <t>2023-09-18</t>
  </si>
  <si>
    <t>2406211246</t>
  </si>
  <si>
    <t>2024-06-21</t>
  </si>
  <si>
    <t>2407121032</t>
  </si>
  <si>
    <t>2024-07-12</t>
  </si>
  <si>
    <t>2304201225</t>
  </si>
  <si>
    <t>2306061149</t>
  </si>
  <si>
    <t>2023-06-06</t>
  </si>
  <si>
    <t>2405081152</t>
  </si>
  <si>
    <t>2306041247</t>
  </si>
  <si>
    <t>2023-06-04</t>
  </si>
  <si>
    <t>2304241112</t>
  </si>
  <si>
    <t>2023-04-24</t>
  </si>
  <si>
    <t>2403121234</t>
  </si>
  <si>
    <t>2024-03-12</t>
  </si>
  <si>
    <t>2310311245</t>
  </si>
  <si>
    <t>2023-10-31</t>
  </si>
  <si>
    <t>2405061122</t>
  </si>
  <si>
    <t>2024-05-06</t>
  </si>
  <si>
    <t>2310191112</t>
  </si>
  <si>
    <t>2023-10-19</t>
  </si>
  <si>
    <t>2305291504</t>
  </si>
  <si>
    <t>2023-05-29</t>
  </si>
  <si>
    <t>2308191425</t>
  </si>
  <si>
    <t>2023-08-19</t>
  </si>
  <si>
    <t>2307201536</t>
  </si>
  <si>
    <t>2302211632</t>
  </si>
  <si>
    <t>2023-02-21</t>
  </si>
  <si>
    <t>2311130900</t>
  </si>
  <si>
    <t>2311011432</t>
  </si>
  <si>
    <t>2023-11-01</t>
  </si>
  <si>
    <t>2303031046</t>
  </si>
  <si>
    <t>2023-03-03</t>
  </si>
  <si>
    <t>2301190949</t>
  </si>
  <si>
    <t>2023-01-19</t>
  </si>
  <si>
    <t>2403261336</t>
  </si>
  <si>
    <t>2024-03-26</t>
  </si>
  <si>
    <t>2301201112</t>
  </si>
  <si>
    <t>2023-01-20</t>
  </si>
  <si>
    <t>2308031445</t>
  </si>
  <si>
    <t>2303221403</t>
  </si>
  <si>
    <t>2023-03-22</t>
  </si>
  <si>
    <t>2304051627</t>
  </si>
  <si>
    <t>2023-04-05</t>
  </si>
  <si>
    <t>2310101124</t>
  </si>
  <si>
    <t>2312310929</t>
  </si>
  <si>
    <t>2023-12-31</t>
  </si>
  <si>
    <t>2404151314</t>
  </si>
  <si>
    <t>2024-04-15</t>
  </si>
  <si>
    <t>2407101651</t>
  </si>
  <si>
    <t>2024-07-10</t>
  </si>
  <si>
    <t>2312041342</t>
  </si>
  <si>
    <t>2311141247</t>
  </si>
  <si>
    <t>2312221110</t>
  </si>
  <si>
    <t>2023-12-22</t>
  </si>
  <si>
    <t>2310061055</t>
  </si>
  <si>
    <t>2023-10-06</t>
  </si>
  <si>
    <t>2405301404</t>
  </si>
  <si>
    <t>2407201617</t>
  </si>
  <si>
    <t>2024-07-20</t>
  </si>
  <si>
    <t>2310141209</t>
  </si>
  <si>
    <t>2303221514</t>
  </si>
  <si>
    <t>2301181147</t>
  </si>
  <si>
    <t>2023-01-18</t>
  </si>
  <si>
    <t>2404300930</t>
  </si>
  <si>
    <t>2024-04-30</t>
  </si>
  <si>
    <t>2308081223</t>
  </si>
  <si>
    <t>2304041108</t>
  </si>
  <si>
    <t>2023-04-04</t>
  </si>
  <si>
    <t>2308121053</t>
  </si>
  <si>
    <t>2023-08-12</t>
  </si>
  <si>
    <t>2307061205</t>
  </si>
  <si>
    <t>2304061607</t>
  </si>
  <si>
    <t>2306271105</t>
  </si>
  <si>
    <t>2023-06-27</t>
  </si>
  <si>
    <t>2306191042</t>
  </si>
  <si>
    <t>2023-06-19</t>
  </si>
  <si>
    <t>2305061542</t>
  </si>
  <si>
    <t>2023-05-06</t>
  </si>
  <si>
    <t>2311041141</t>
  </si>
  <si>
    <t>2023-11-04</t>
  </si>
  <si>
    <t>2304261552</t>
  </si>
  <si>
    <t>2401201543</t>
  </si>
  <si>
    <t>2024-01-20</t>
  </si>
  <si>
    <t>2303131336</t>
  </si>
  <si>
    <t>2404101430</t>
  </si>
  <si>
    <t>2024-04-10</t>
  </si>
  <si>
    <t>2306031156</t>
  </si>
  <si>
    <t>2023-06-03</t>
  </si>
  <si>
    <t>2310121646</t>
  </si>
  <si>
    <t>2023-10-12</t>
  </si>
  <si>
    <t>2301271510</t>
  </si>
  <si>
    <t>2023-01-27</t>
  </si>
  <si>
    <t>2407191119</t>
  </si>
  <si>
    <t>2024-07-19</t>
  </si>
  <si>
    <t>2405271251</t>
  </si>
  <si>
    <t>2305281005</t>
  </si>
  <si>
    <t>2023-05-28</t>
  </si>
  <si>
    <t>2302081436</t>
  </si>
  <si>
    <t>2023-02-08</t>
  </si>
  <si>
    <t>2312041613</t>
  </si>
  <si>
    <t>2405140906</t>
  </si>
  <si>
    <t>2024-05-14</t>
  </si>
  <si>
    <t>2407101417</t>
  </si>
  <si>
    <t>2301101320</t>
  </si>
  <si>
    <t>2023-01-10</t>
  </si>
  <si>
    <t>2406151442</t>
  </si>
  <si>
    <t>2305061402</t>
  </si>
  <si>
    <t>2407311519</t>
  </si>
  <si>
    <t>2024-07-31</t>
  </si>
  <si>
    <t>Name: Dhruv Choudhury | ID: P24020101 | Phone: 9079190914</t>
  </si>
  <si>
    <t>Name: Aarav Mistry | ID: P24030506 | Phone: 9039064515</t>
  </si>
  <si>
    <t>Name: Raina Malhotra | ID: P24041002 | Phone: 9527443335</t>
  </si>
  <si>
    <t>Name: Rajveer Patel | ID: P24051112 | Phone: 9383743007</t>
  </si>
  <si>
    <t>Name: Yuvraj Kumar | ID: P24062203 | Phone: 9725204431</t>
  </si>
  <si>
    <t>Name: Varun Ghosh | ID: P24071112 | Phone: 9249168072</t>
  </si>
  <si>
    <t>Name: Shilpa Kaushik | ID: P24081601 | Phone: 9528129122</t>
  </si>
  <si>
    <t>Name: Sumitra Lakshman | ID: P24092811 | Phone: 9339213552</t>
  </si>
  <si>
    <t>Name: Hemant Mishra | ID: P24101104 | Phone: 9940491231</t>
  </si>
  <si>
    <t>Name: Divya Kumari | ID: P24113008 | Phone: 9777930924</t>
  </si>
  <si>
    <t>Consultation</t>
  </si>
  <si>
    <t>Injection</t>
  </si>
  <si>
    <t>Procedure</t>
  </si>
  <si>
    <t>Paid</t>
  </si>
  <si>
    <t>Cash</t>
  </si>
  <si>
    <t>UPI</t>
  </si>
  <si>
    <t>Card</t>
  </si>
  <si>
    <t>billdoctor,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</si>
</sst>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2FAC-CC98-864C-84D0-B4E1B185ED7F}">
  <dimension ref="A1:L9"/>
  <sheetViews>
    <sheetView workbookViewId="0">
      <selection activeCell="C2" sqref="C2:C4"/>
    </sheetView>
  </sheetViews>
  <sheetFormatPr baseColWidth="10" defaultRowHeight="16" x14ac:dyDescent="0.2"/>
  <cols>
    <col min="1" max="1" width="5.5" bestFit="1" customWidth="1"/>
    <col min="2" max="2" width="5.6640625" bestFit="1" customWidth="1"/>
    <col min="3" max="3" width="18.5" bestFit="1" customWidth="1"/>
    <col min="6" max="6" width="15.5" bestFit="1" customWidth="1"/>
    <col min="7" max="7" width="11.1640625" bestFit="1" customWidth="1"/>
    <col min="8" max="8" width="14.33203125" bestFit="1" customWidth="1"/>
    <col min="9" max="9" width="13.1640625" bestFit="1" customWidth="1"/>
    <col min="10" max="10" width="15.5" bestFit="1" customWidth="1"/>
    <col min="11" max="11" width="11.1640625" bestFit="1" customWidth="1"/>
  </cols>
  <sheetData>
    <row r="1" spans="1:12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1</v>
      </c>
    </row>
    <row r="2" spans="1:12" x14ac:dyDescent="0.2">
      <c r="A2">
        <v>1</v>
      </c>
      <c r="B2" t="s">
        <v>0</v>
      </c>
      <c r="C2" t="s">
        <v>2</v>
      </c>
      <c r="D2" s="3" t="s">
        <v>98</v>
      </c>
      <c r="E2" t="s">
        <v>3</v>
      </c>
      <c r="F2" t="s">
        <v>4</v>
      </c>
      <c r="G2">
        <v>9090909090</v>
      </c>
      <c r="H2" t="s">
        <v>5</v>
      </c>
      <c r="I2" t="s">
        <v>6</v>
      </c>
      <c r="J2" t="s">
        <v>7</v>
      </c>
      <c r="K2">
        <v>9990099900</v>
      </c>
      <c r="L2" t="s">
        <v>8</v>
      </c>
    </row>
    <row r="3" spans="1:12" x14ac:dyDescent="0.2">
      <c r="A3">
        <v>2</v>
      </c>
      <c r="B3" t="s">
        <v>9</v>
      </c>
      <c r="C3" t="s">
        <v>10</v>
      </c>
      <c r="D3" s="3" t="s">
        <v>99</v>
      </c>
      <c r="E3" t="s">
        <v>11</v>
      </c>
      <c r="F3" t="s">
        <v>12</v>
      </c>
      <c r="G3">
        <v>9900990099</v>
      </c>
      <c r="H3" t="s">
        <v>13</v>
      </c>
      <c r="I3" t="s">
        <v>14</v>
      </c>
      <c r="J3" t="s">
        <v>15</v>
      </c>
      <c r="K3">
        <v>9009009009</v>
      </c>
      <c r="L3" t="s">
        <v>16</v>
      </c>
    </row>
    <row r="4" spans="1:12" x14ac:dyDescent="0.2">
      <c r="A4">
        <v>3</v>
      </c>
      <c r="B4" t="s">
        <v>17</v>
      </c>
      <c r="C4" t="s">
        <v>18</v>
      </c>
      <c r="D4" s="3" t="s">
        <v>100</v>
      </c>
      <c r="E4" t="s">
        <v>3</v>
      </c>
      <c r="F4" t="s">
        <v>19</v>
      </c>
      <c r="G4">
        <v>9099099090</v>
      </c>
      <c r="H4" t="s">
        <v>20</v>
      </c>
      <c r="I4" t="s">
        <v>21</v>
      </c>
      <c r="J4" t="s">
        <v>22</v>
      </c>
      <c r="K4">
        <v>9090090090</v>
      </c>
      <c r="L4" t="s">
        <v>23</v>
      </c>
    </row>
    <row r="7" spans="1:12" x14ac:dyDescent="0.2">
      <c r="A7" t="str">
        <f>_xlfn.CONCAT("INSERT INTO doctors (",$A$1:$L$1,") VALUES ('",A2,"','",B2,"','",C2,"','",D2,"','",E2,"','",F2,"','",G2,"','",H2,"','",I2,"','",J2,"','",K2,"','",L2,"')")</f>
        <v>INSERT INTO doctors (docsl,docid,docfullname,docdob,docgender,docemail,docphone,docqualification,docexperience,docspecialization,docaltphone,docaddress) VALUES ('1','D01','Dr. Sailesh','1990-04-03','Male','sailesh@doc.com','9090909090','MD, MBBS','15 Years','Pulmonology','9990099900','Haryana')</v>
      </c>
    </row>
    <row r="8" spans="1:12" x14ac:dyDescent="0.2">
      <c r="A8" t="str">
        <f t="shared" ref="A8:A9" si="0">_xlfn.CONCAT("INSERT INTO doctors (",$A$1:$L$1,") VALUES ('",A3,"','",B3,"','",C3,"','",D3,"','",E3,"','",F3,"','",G3,"','",H3,"','",I3,"','",J3,"','",K3,"','",L3,"')")</f>
        <v>INSERT INTO doctors (docsl,docid,docfullname,docdob,docgender,docemail,docphone,docqualification,docexperience,docspecialization,docaltphone,docaddress) VALUES ('2','D02','Dr. Kiran','1993-08-01','Female','kiran@doc.com','9900990099','MS, MBBS','10 Years','Gynecology','9009009009','Rajasthan')</v>
      </c>
    </row>
    <row r="9" spans="1:12" x14ac:dyDescent="0.2">
      <c r="A9" t="str">
        <f t="shared" si="0"/>
        <v>INSERT INTO doctors (docsl,docid,docfullname,docdob,docgender,docemail,docphone,docqualification,docexperience,docspecialization,docaltphone,docaddress) VALUES ('3','D03','Dr. Kumar','1996-10-05','Male','kumar@doc.com','9099099090','DNB, MBBS','8 Years','General Medicine','9090090090','Telangana')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E1E0C-3A60-1A47-8841-E8D17E59D38C}">
  <dimension ref="A1:L23"/>
  <sheetViews>
    <sheetView workbookViewId="0"/>
  </sheetViews>
  <sheetFormatPr baseColWidth="10" defaultRowHeight="16" x14ac:dyDescent="0.2"/>
  <cols>
    <col min="1" max="1" width="8.33203125" bestFit="1" customWidth="1"/>
    <col min="3" max="3" width="15.83203125" bestFit="1" customWidth="1"/>
    <col min="5" max="5" width="12.5" bestFit="1" customWidth="1"/>
    <col min="6" max="6" width="14.5" bestFit="1" customWidth="1"/>
    <col min="7" max="7" width="12" bestFit="1" customWidth="1"/>
    <col min="8" max="8" width="14.33203125" bestFit="1" customWidth="1"/>
    <col min="9" max="9" width="15.5" bestFit="1" customWidth="1"/>
    <col min="10" max="10" width="13.33203125" bestFit="1" customWidth="1"/>
  </cols>
  <sheetData>
    <row r="1" spans="1:12" x14ac:dyDescent="0.2">
      <c r="A1" t="s">
        <v>101</v>
      </c>
      <c r="B1" t="s">
        <v>70</v>
      </c>
      <c r="C1" t="s">
        <v>102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24</v>
      </c>
    </row>
    <row r="2" spans="1:12" x14ac:dyDescent="0.2">
      <c r="A2">
        <v>1</v>
      </c>
      <c r="B2" t="s">
        <v>33</v>
      </c>
      <c r="C2" t="s">
        <v>25</v>
      </c>
      <c r="D2" s="2" t="s">
        <v>88</v>
      </c>
      <c r="E2" t="s">
        <v>3</v>
      </c>
      <c r="F2" t="s">
        <v>37</v>
      </c>
      <c r="G2">
        <v>9079190914</v>
      </c>
      <c r="H2" t="s">
        <v>8</v>
      </c>
      <c r="I2">
        <v>9188989169</v>
      </c>
      <c r="J2" t="s">
        <v>57</v>
      </c>
      <c r="K2" s="2"/>
      <c r="L2" t="str">
        <f>TEXT(K2,)</f>
        <v/>
      </c>
    </row>
    <row r="3" spans="1:12" x14ac:dyDescent="0.2">
      <c r="A3">
        <v>2</v>
      </c>
      <c r="B3" t="s">
        <v>34</v>
      </c>
      <c r="C3" t="s">
        <v>26</v>
      </c>
      <c r="D3" s="2" t="s">
        <v>89</v>
      </c>
      <c r="E3" t="s">
        <v>3</v>
      </c>
      <c r="F3" t="s">
        <v>38</v>
      </c>
      <c r="G3">
        <v>9039064515</v>
      </c>
      <c r="H3" t="s">
        <v>16</v>
      </c>
      <c r="I3">
        <v>9075945698</v>
      </c>
      <c r="J3" t="s">
        <v>58</v>
      </c>
      <c r="K3" s="1"/>
    </row>
    <row r="4" spans="1:12" x14ac:dyDescent="0.2">
      <c r="A4">
        <v>3</v>
      </c>
      <c r="B4" t="s">
        <v>35</v>
      </c>
      <c r="C4" t="s">
        <v>27</v>
      </c>
      <c r="D4" s="2" t="s">
        <v>91</v>
      </c>
      <c r="E4" t="s">
        <v>11</v>
      </c>
      <c r="F4" t="s">
        <v>39</v>
      </c>
      <c r="G4">
        <v>9527443335</v>
      </c>
      <c r="H4" t="s">
        <v>47</v>
      </c>
      <c r="I4">
        <v>9847894538</v>
      </c>
      <c r="J4" t="s">
        <v>59</v>
      </c>
      <c r="K4" s="1"/>
    </row>
    <row r="5" spans="1:12" x14ac:dyDescent="0.2">
      <c r="A5">
        <v>4</v>
      </c>
      <c r="B5" t="s">
        <v>36</v>
      </c>
      <c r="C5" t="s">
        <v>28</v>
      </c>
      <c r="D5" s="2" t="s">
        <v>90</v>
      </c>
      <c r="E5" t="s">
        <v>3</v>
      </c>
      <c r="F5" t="s">
        <v>40</v>
      </c>
      <c r="G5">
        <v>9383743007</v>
      </c>
      <c r="H5" t="s">
        <v>48</v>
      </c>
      <c r="I5">
        <v>9224256310</v>
      </c>
      <c r="J5" t="s">
        <v>60</v>
      </c>
      <c r="K5" s="1"/>
    </row>
    <row r="6" spans="1:12" x14ac:dyDescent="0.2">
      <c r="A6">
        <v>5</v>
      </c>
      <c r="B6" t="s">
        <v>64</v>
      </c>
      <c r="C6" t="s">
        <v>29</v>
      </c>
      <c r="D6" s="2" t="s">
        <v>92</v>
      </c>
      <c r="E6" t="s">
        <v>3</v>
      </c>
      <c r="F6" t="s">
        <v>41</v>
      </c>
      <c r="G6">
        <v>9725204431</v>
      </c>
      <c r="H6" t="s">
        <v>49</v>
      </c>
      <c r="I6">
        <v>9691753219</v>
      </c>
      <c r="J6" t="s">
        <v>61</v>
      </c>
      <c r="K6" s="1"/>
    </row>
    <row r="7" spans="1:12" x14ac:dyDescent="0.2">
      <c r="A7">
        <v>6</v>
      </c>
      <c r="B7" t="s">
        <v>65</v>
      </c>
      <c r="C7" t="s">
        <v>30</v>
      </c>
      <c r="D7" s="2" t="s">
        <v>93</v>
      </c>
      <c r="E7" t="s">
        <v>3</v>
      </c>
      <c r="F7" t="s">
        <v>42</v>
      </c>
      <c r="G7">
        <v>9249168072</v>
      </c>
      <c r="H7" t="s">
        <v>50</v>
      </c>
      <c r="I7">
        <v>9559490363</v>
      </c>
      <c r="J7" t="s">
        <v>57</v>
      </c>
      <c r="K7" s="1"/>
    </row>
    <row r="8" spans="1:12" x14ac:dyDescent="0.2">
      <c r="A8">
        <v>7</v>
      </c>
      <c r="B8" t="s">
        <v>66</v>
      </c>
      <c r="C8" t="s">
        <v>31</v>
      </c>
      <c r="D8" s="2" t="s">
        <v>94</v>
      </c>
      <c r="E8" t="s">
        <v>11</v>
      </c>
      <c r="F8" t="s">
        <v>43</v>
      </c>
      <c r="G8">
        <v>9528129122</v>
      </c>
      <c r="H8" t="s">
        <v>51</v>
      </c>
      <c r="I8">
        <v>9777398365</v>
      </c>
      <c r="J8" t="s">
        <v>59</v>
      </c>
      <c r="K8" s="1"/>
    </row>
    <row r="9" spans="1:12" x14ac:dyDescent="0.2">
      <c r="A9">
        <v>8</v>
      </c>
      <c r="B9" t="s">
        <v>67</v>
      </c>
      <c r="C9" t="s">
        <v>32</v>
      </c>
      <c r="D9" s="2" t="s">
        <v>95</v>
      </c>
      <c r="E9" t="s">
        <v>11</v>
      </c>
      <c r="F9" t="s">
        <v>44</v>
      </c>
      <c r="G9">
        <v>9339213552</v>
      </c>
      <c r="H9" t="s">
        <v>52</v>
      </c>
      <c r="I9">
        <v>9443657022</v>
      </c>
      <c r="J9" t="s">
        <v>63</v>
      </c>
      <c r="K9" s="1"/>
    </row>
    <row r="10" spans="1:12" x14ac:dyDescent="0.2">
      <c r="A10">
        <v>9</v>
      </c>
      <c r="B10" t="s">
        <v>68</v>
      </c>
      <c r="C10" t="s">
        <v>56</v>
      </c>
      <c r="D10" s="2" t="s">
        <v>96</v>
      </c>
      <c r="E10" t="s">
        <v>3</v>
      </c>
      <c r="F10" t="s">
        <v>45</v>
      </c>
      <c r="G10">
        <v>9940491231</v>
      </c>
      <c r="H10" t="s">
        <v>55</v>
      </c>
      <c r="I10">
        <v>9342103232</v>
      </c>
      <c r="J10" t="s">
        <v>62</v>
      </c>
      <c r="K10" s="1"/>
    </row>
    <row r="11" spans="1:12" x14ac:dyDescent="0.2">
      <c r="A11">
        <v>10</v>
      </c>
      <c r="B11" t="s">
        <v>69</v>
      </c>
      <c r="C11" t="s">
        <v>53</v>
      </c>
      <c r="D11" s="2" t="s">
        <v>97</v>
      </c>
      <c r="E11" t="s">
        <v>11</v>
      </c>
      <c r="F11" t="s">
        <v>46</v>
      </c>
      <c r="G11">
        <v>9777930924</v>
      </c>
      <c r="H11" t="s">
        <v>54</v>
      </c>
      <c r="I11">
        <v>9756361631</v>
      </c>
      <c r="J11" t="s">
        <v>61</v>
      </c>
      <c r="K11" s="1"/>
    </row>
    <row r="14" spans="1:12" x14ac:dyDescent="0.2">
      <c r="A14" t="str">
        <f t="shared" ref="A14:A23" si="0">_xlfn.CONCAT("INSERT INTO patients (",$A$1:$J$1,") VALUES ('",A2,"','",B2,"','",C2,"','",D2,"','",E2,"','",F2,"','",G2,"','",H2,"','",I2,"','",J2,"')")</f>
        <v>INSERT INTO patients (patientsl,patientid,patientfullname,patientdob,patientgender,patientemail,patientphone,patientaddress,patientaltcontact,patientrelation) VALUES ('1','P24020101','Dhruv Choudhury','1980-01-01','Male','pat1@doc.com','9079190914','Haryana','9188989169','Wife')</v>
      </c>
    </row>
    <row r="15" spans="1:12" x14ac:dyDescent="0.2">
      <c r="A15" t="str">
        <f t="shared" si="0"/>
        <v>INSERT INTO patients (patientsl,patientid,patientfullname,patientdob,patientgender,patientemail,patientphone,patientaddress,patientaltcontact,patientrelation) VALUES ('2','P24030506','Aarav Mistry','1982-02-02','Male','pat2@doc.com','9039064515','Rajasthan','9075945698','Brother')</v>
      </c>
    </row>
    <row r="16" spans="1:12" x14ac:dyDescent="0.2">
      <c r="A16" t="str">
        <f t="shared" si="0"/>
        <v>INSERT INTO patients (patientsl,patientid,patientfullname,patientdob,patientgender,patientemail,patientphone,patientaddress,patientaltcontact,patientrelation) VALUES ('3','P24041002','Raina Malhotra','1983-04-03','Female','pat3@doc.com','9527443335','Punjab','9847894538','Husband')</v>
      </c>
    </row>
    <row r="17" spans="1:1" x14ac:dyDescent="0.2">
      <c r="A17" t="str">
        <f t="shared" si="0"/>
        <v>INSERT INTO patients (patientsl,patientid,patientfullname,patientdob,patientgender,patientemail,patientphone,patientaddress,patientaltcontact,patientrelation) VALUES ('4','P24051112','Rajveer Patel','1985-01-04','Male','pat4@doc.com','9383743007','Gujarat','9224256310','Father')</v>
      </c>
    </row>
    <row r="18" spans="1:1" x14ac:dyDescent="0.2">
      <c r="A18" t="str">
        <f t="shared" si="0"/>
        <v>INSERT INTO patients (patientsl,patientid,patientfullname,patientdob,patientgender,patientemail,patientphone,patientaddress,patientaltcontact,patientrelation) VALUES ('5','P24062203','Yuvraj Kumar','1989-06-05','Male','pat5@doc.com','9725204431','Delhi','9691753219','Son')</v>
      </c>
    </row>
    <row r="19" spans="1:1" x14ac:dyDescent="0.2">
      <c r="A19" t="str">
        <f t="shared" si="0"/>
        <v>INSERT INTO patients (patientsl,patientid,patientfullname,patientdob,patientgender,patientemail,patientphone,patientaddress,patientaltcontact,patientrelation) VALUES ('6','P24071112','Varun Ghosh','1984-08-06','Male','pat6@doc.com','9249168072','West Bengal','9559490363','Wife')</v>
      </c>
    </row>
    <row r="20" spans="1:1" x14ac:dyDescent="0.2">
      <c r="A20" t="str">
        <f t="shared" si="0"/>
        <v>INSERT INTO patients (patientsl,patientid,patientfullname,patientdob,patientgender,patientemail,patientphone,patientaddress,patientaltcontact,patientrelation) VALUES ('7','P24081601','Shilpa Kaushik','1986-10-07','Female','pat7@doc.com','9528129122','Uttar Pradesh','9777398365','Husband')</v>
      </c>
    </row>
    <row r="21" spans="1:1" x14ac:dyDescent="0.2">
      <c r="A21" t="str">
        <f t="shared" si="0"/>
        <v>INSERT INTO patients (patientsl,patientid,patientfullname,patientdob,patientgender,patientemail,patientphone,patientaddress,patientaltcontact,patientrelation) VALUES ('8','P24092811','Sumitra Lakshman','1987-12-08','Female','pat8@doc.com','9339213552','Tamil Nadu','9443657022','Sister')</v>
      </c>
    </row>
    <row r="22" spans="1:1" x14ac:dyDescent="0.2">
      <c r="A22" t="str">
        <f t="shared" si="0"/>
        <v>INSERT INTO patients (patientsl,patientid,patientfullname,patientdob,patientgender,patientemail,patientphone,patientaddress,patientaltcontact,patientrelation) VALUES ('9','P24101104','Hemant Mishra','1981-05-09','Male','pat9@doc.com','9940491231','Madhya Pradesh','9342103232','Daughter')</v>
      </c>
    </row>
    <row r="23" spans="1:1" x14ac:dyDescent="0.2">
      <c r="A23" t="str">
        <f t="shared" si="0"/>
        <v>INSERT INTO patients (patientsl,patientid,patientfullname,patientdob,patientgender,patientemail,patientphone,patientaddress,patientaltcontact,patientrelation) VALUES ('10','P24113008','Divya Kumari','1988-11-10','Female','pat10@doc.com','9777930924','Andhra Pradesh','9756361631','Son')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0A06-EA80-5441-A933-96C630582C45}">
  <dimension ref="A1:W304"/>
  <sheetViews>
    <sheetView tabSelected="1" workbookViewId="0"/>
  </sheetViews>
  <sheetFormatPr baseColWidth="10" defaultRowHeight="16" x14ac:dyDescent="0.2"/>
  <cols>
    <col min="1" max="1" width="5" bestFit="1" customWidth="1"/>
    <col min="2" max="2" width="14" bestFit="1" customWidth="1"/>
    <col min="3" max="3" width="10.5" bestFit="1" customWidth="1"/>
    <col min="4" max="4" width="10.5" customWidth="1"/>
    <col min="5" max="5" width="53.6640625" bestFit="1" customWidth="1"/>
    <col min="6" max="6" width="11.6640625" bestFit="1" customWidth="1"/>
    <col min="7" max="7" width="7.6640625" bestFit="1" customWidth="1"/>
    <col min="8" max="8" width="11.6640625" bestFit="1" customWidth="1"/>
    <col min="9" max="9" width="12.1640625" bestFit="1" customWidth="1"/>
    <col min="10" max="10" width="8.33203125" bestFit="1" customWidth="1"/>
    <col min="11" max="11" width="7.1640625" bestFit="1" customWidth="1"/>
    <col min="12" max="12" width="11.6640625" bestFit="1" customWidth="1"/>
    <col min="13" max="13" width="12.1640625" bestFit="1" customWidth="1"/>
    <col min="14" max="14" width="8.33203125" bestFit="1" customWidth="1"/>
    <col min="15" max="15" width="7.1640625" bestFit="1" customWidth="1"/>
    <col min="16" max="16" width="11.6640625" bestFit="1" customWidth="1"/>
    <col min="17" max="17" width="12.1640625" bestFit="1" customWidth="1"/>
  </cols>
  <sheetData>
    <row r="1" spans="1:23" x14ac:dyDescent="0.2">
      <c r="A1" t="s">
        <v>104</v>
      </c>
      <c r="B1" t="s">
        <v>105</v>
      </c>
      <c r="C1" t="s">
        <v>106</v>
      </c>
      <c r="D1" t="s">
        <v>421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103</v>
      </c>
    </row>
    <row r="2" spans="1:23" x14ac:dyDescent="0.2">
      <c r="A2">
        <v>1</v>
      </c>
      <c r="B2" t="str">
        <f>_xlfn.CONCAT("INV",V2)</f>
        <v>INV2310131352</v>
      </c>
      <c r="C2" t="str">
        <f>U2</f>
        <v>2023-10-13</v>
      </c>
      <c r="D2" t="s">
        <v>2</v>
      </c>
      <c r="E2" t="s">
        <v>404</v>
      </c>
      <c r="F2" t="s">
        <v>414</v>
      </c>
      <c r="G2">
        <v>1</v>
      </c>
      <c r="H2">
        <v>350</v>
      </c>
      <c r="I2">
        <f t="shared" ref="I2:I33" si="0">G2*H2</f>
        <v>350</v>
      </c>
      <c r="R2">
        <f>I2+M2+Q2</f>
        <v>350</v>
      </c>
      <c r="S2" t="s">
        <v>417</v>
      </c>
      <c r="T2" t="s">
        <v>418</v>
      </c>
      <c r="U2" t="s">
        <v>145</v>
      </c>
      <c r="V2" t="s">
        <v>144</v>
      </c>
      <c r="W2">
        <v>14</v>
      </c>
    </row>
    <row r="3" spans="1:23" x14ac:dyDescent="0.2">
      <c r="A3">
        <v>2</v>
      </c>
      <c r="B3" t="str">
        <f t="shared" ref="B3:B66" si="1">_xlfn.CONCAT("INV",V3)</f>
        <v>INV2404041329</v>
      </c>
      <c r="C3" t="str">
        <f t="shared" ref="C3:C66" si="2">U3</f>
        <v>2024-04-04</v>
      </c>
      <c r="D3" t="s">
        <v>10</v>
      </c>
      <c r="E3" t="s">
        <v>405</v>
      </c>
      <c r="F3" t="s">
        <v>415</v>
      </c>
      <c r="G3">
        <v>1</v>
      </c>
      <c r="H3">
        <v>250</v>
      </c>
      <c r="I3">
        <f t="shared" si="0"/>
        <v>250</v>
      </c>
      <c r="R3">
        <f t="shared" ref="R3:R66" si="3">I3+M3+Q3</f>
        <v>250</v>
      </c>
      <c r="S3" t="s">
        <v>417</v>
      </c>
      <c r="T3" t="s">
        <v>419</v>
      </c>
      <c r="U3" t="s">
        <v>147</v>
      </c>
      <c r="V3" t="s">
        <v>146</v>
      </c>
      <c r="W3">
        <v>24</v>
      </c>
    </row>
    <row r="4" spans="1:23" x14ac:dyDescent="0.2">
      <c r="A4">
        <v>3</v>
      </c>
      <c r="B4" t="str">
        <f t="shared" si="1"/>
        <v>INV2407170939</v>
      </c>
      <c r="C4" t="str">
        <f t="shared" si="2"/>
        <v>2024-07-17</v>
      </c>
      <c r="D4" t="s">
        <v>18</v>
      </c>
      <c r="E4" t="s">
        <v>406</v>
      </c>
      <c r="F4" t="s">
        <v>416</v>
      </c>
      <c r="G4">
        <v>1</v>
      </c>
      <c r="H4">
        <v>500</v>
      </c>
      <c r="I4">
        <f t="shared" si="0"/>
        <v>500</v>
      </c>
      <c r="R4">
        <f t="shared" si="3"/>
        <v>500</v>
      </c>
      <c r="S4" t="s">
        <v>417</v>
      </c>
      <c r="T4" t="s">
        <v>420</v>
      </c>
      <c r="U4" t="s">
        <v>125</v>
      </c>
      <c r="V4" t="s">
        <v>148</v>
      </c>
      <c r="W4">
        <v>10</v>
      </c>
    </row>
    <row r="5" spans="1:23" x14ac:dyDescent="0.2">
      <c r="A5">
        <v>4</v>
      </c>
      <c r="B5" t="str">
        <f t="shared" si="1"/>
        <v>INV2404021645</v>
      </c>
      <c r="C5" t="str">
        <f t="shared" si="2"/>
        <v>2024-04-02</v>
      </c>
      <c r="D5" t="s">
        <v>2</v>
      </c>
      <c r="E5" t="s">
        <v>407</v>
      </c>
      <c r="F5" t="s">
        <v>414</v>
      </c>
      <c r="G5">
        <v>1</v>
      </c>
      <c r="H5">
        <v>350</v>
      </c>
      <c r="I5">
        <f t="shared" si="0"/>
        <v>350</v>
      </c>
      <c r="R5">
        <f t="shared" si="3"/>
        <v>350</v>
      </c>
      <c r="S5" t="s">
        <v>417</v>
      </c>
      <c r="T5" t="s">
        <v>419</v>
      </c>
      <c r="U5" t="s">
        <v>150</v>
      </c>
      <c r="V5" t="s">
        <v>149</v>
      </c>
      <c r="W5">
        <v>24</v>
      </c>
    </row>
    <row r="6" spans="1:23" x14ac:dyDescent="0.2">
      <c r="A6">
        <v>5</v>
      </c>
      <c r="B6" t="str">
        <f t="shared" si="1"/>
        <v>INV2304071616</v>
      </c>
      <c r="C6" t="str">
        <f t="shared" si="2"/>
        <v>2023-04-07</v>
      </c>
      <c r="D6" t="s">
        <v>10</v>
      </c>
      <c r="E6" t="s">
        <v>408</v>
      </c>
      <c r="F6" t="s">
        <v>415</v>
      </c>
      <c r="G6">
        <v>1</v>
      </c>
      <c r="H6">
        <v>250</v>
      </c>
      <c r="I6">
        <f t="shared" si="0"/>
        <v>250</v>
      </c>
      <c r="R6">
        <f t="shared" si="3"/>
        <v>250</v>
      </c>
      <c r="S6" t="s">
        <v>417</v>
      </c>
      <c r="T6" t="s">
        <v>418</v>
      </c>
      <c r="U6" t="s">
        <v>152</v>
      </c>
      <c r="V6" t="s">
        <v>151</v>
      </c>
      <c r="W6">
        <v>26</v>
      </c>
    </row>
    <row r="7" spans="1:23" x14ac:dyDescent="0.2">
      <c r="A7">
        <v>6</v>
      </c>
      <c r="B7" t="str">
        <f t="shared" si="1"/>
        <v>INV2407031541</v>
      </c>
      <c r="C7" t="str">
        <f t="shared" si="2"/>
        <v>2024-07-03</v>
      </c>
      <c r="D7" t="s">
        <v>18</v>
      </c>
      <c r="E7" t="s">
        <v>409</v>
      </c>
      <c r="F7" t="s">
        <v>416</v>
      </c>
      <c r="G7">
        <v>1</v>
      </c>
      <c r="H7">
        <v>500</v>
      </c>
      <c r="I7">
        <f t="shared" si="0"/>
        <v>500</v>
      </c>
      <c r="R7">
        <f t="shared" si="3"/>
        <v>500</v>
      </c>
      <c r="S7" t="s">
        <v>417</v>
      </c>
      <c r="T7" t="s">
        <v>418</v>
      </c>
      <c r="U7" t="s">
        <v>154</v>
      </c>
      <c r="V7" t="s">
        <v>153</v>
      </c>
      <c r="W7">
        <v>12</v>
      </c>
    </row>
    <row r="8" spans="1:23" x14ac:dyDescent="0.2">
      <c r="A8">
        <v>7</v>
      </c>
      <c r="B8" t="str">
        <f t="shared" si="1"/>
        <v>INV2308180913</v>
      </c>
      <c r="C8" t="str">
        <f t="shared" si="2"/>
        <v>2023-08-18</v>
      </c>
      <c r="D8" t="s">
        <v>2</v>
      </c>
      <c r="E8" t="s">
        <v>410</v>
      </c>
      <c r="F8" t="s">
        <v>414</v>
      </c>
      <c r="G8">
        <v>1</v>
      </c>
      <c r="H8">
        <v>350</v>
      </c>
      <c r="I8">
        <f t="shared" si="0"/>
        <v>350</v>
      </c>
      <c r="R8">
        <f t="shared" si="3"/>
        <v>350</v>
      </c>
      <c r="S8" t="s">
        <v>417</v>
      </c>
      <c r="T8" t="s">
        <v>420</v>
      </c>
      <c r="U8" t="s">
        <v>156</v>
      </c>
      <c r="V8" t="s">
        <v>155</v>
      </c>
      <c r="W8">
        <v>28</v>
      </c>
    </row>
    <row r="9" spans="1:23" x14ac:dyDescent="0.2">
      <c r="A9">
        <v>8</v>
      </c>
      <c r="B9" t="str">
        <f t="shared" si="1"/>
        <v>INV2402010909</v>
      </c>
      <c r="C9" t="str">
        <f t="shared" si="2"/>
        <v>2024-02-01</v>
      </c>
      <c r="D9" t="s">
        <v>10</v>
      </c>
      <c r="E9" t="s">
        <v>411</v>
      </c>
      <c r="F9" t="s">
        <v>415</v>
      </c>
      <c r="G9">
        <v>1</v>
      </c>
      <c r="H9">
        <v>250</v>
      </c>
      <c r="I9">
        <f t="shared" si="0"/>
        <v>250</v>
      </c>
      <c r="R9">
        <f t="shared" si="3"/>
        <v>250</v>
      </c>
      <c r="S9" t="s">
        <v>417</v>
      </c>
      <c r="T9" t="s">
        <v>419</v>
      </c>
      <c r="U9" t="s">
        <v>158</v>
      </c>
      <c r="V9" t="s">
        <v>157</v>
      </c>
      <c r="W9">
        <v>30</v>
      </c>
    </row>
    <row r="10" spans="1:23" x14ac:dyDescent="0.2">
      <c r="A10">
        <v>9</v>
      </c>
      <c r="B10" t="str">
        <f t="shared" si="1"/>
        <v>INV2308030916</v>
      </c>
      <c r="C10" t="str">
        <f t="shared" si="2"/>
        <v>2023-08-03</v>
      </c>
      <c r="D10" t="s">
        <v>18</v>
      </c>
      <c r="E10" t="s">
        <v>412</v>
      </c>
      <c r="F10" t="s">
        <v>416</v>
      </c>
      <c r="G10">
        <v>1</v>
      </c>
      <c r="H10">
        <v>500</v>
      </c>
      <c r="I10">
        <f t="shared" si="0"/>
        <v>500</v>
      </c>
      <c r="R10">
        <f t="shared" si="3"/>
        <v>500</v>
      </c>
      <c r="S10" t="s">
        <v>417</v>
      </c>
      <c r="T10" t="s">
        <v>418</v>
      </c>
      <c r="U10" t="s">
        <v>160</v>
      </c>
      <c r="V10" t="s">
        <v>159</v>
      </c>
      <c r="W10">
        <v>22</v>
      </c>
    </row>
    <row r="11" spans="1:23" x14ac:dyDescent="0.2">
      <c r="A11">
        <v>10</v>
      </c>
      <c r="B11" t="str">
        <f t="shared" si="1"/>
        <v>INV2309301216</v>
      </c>
      <c r="C11" t="str">
        <f t="shared" si="2"/>
        <v>2023-09-30</v>
      </c>
      <c r="D11" t="s">
        <v>2</v>
      </c>
      <c r="E11" t="s">
        <v>413</v>
      </c>
      <c r="F11" t="s">
        <v>414</v>
      </c>
      <c r="G11">
        <v>1</v>
      </c>
      <c r="H11">
        <v>350</v>
      </c>
      <c r="I11">
        <f t="shared" si="0"/>
        <v>350</v>
      </c>
      <c r="R11">
        <f t="shared" si="3"/>
        <v>350</v>
      </c>
      <c r="S11" t="s">
        <v>417</v>
      </c>
      <c r="T11" t="s">
        <v>419</v>
      </c>
      <c r="U11" t="s">
        <v>162</v>
      </c>
      <c r="V11" t="s">
        <v>161</v>
      </c>
      <c r="W11">
        <v>26</v>
      </c>
    </row>
    <row r="12" spans="1:23" x14ac:dyDescent="0.2">
      <c r="A12">
        <v>11</v>
      </c>
      <c r="B12" t="str">
        <f t="shared" si="1"/>
        <v>INV2404141517</v>
      </c>
      <c r="C12" t="str">
        <f t="shared" si="2"/>
        <v>2024-04-14</v>
      </c>
      <c r="D12" t="s">
        <v>10</v>
      </c>
      <c r="E12" t="s">
        <v>404</v>
      </c>
      <c r="F12" t="s">
        <v>415</v>
      </c>
      <c r="G12">
        <v>1</v>
      </c>
      <c r="H12">
        <v>250</v>
      </c>
      <c r="I12">
        <f t="shared" si="0"/>
        <v>250</v>
      </c>
      <c r="R12">
        <f t="shared" si="3"/>
        <v>250</v>
      </c>
      <c r="S12" t="s">
        <v>417</v>
      </c>
      <c r="T12" t="s">
        <v>420</v>
      </c>
      <c r="U12" t="s">
        <v>164</v>
      </c>
      <c r="V12" t="s">
        <v>163</v>
      </c>
      <c r="W12">
        <v>13</v>
      </c>
    </row>
    <row r="13" spans="1:23" x14ac:dyDescent="0.2">
      <c r="A13">
        <v>12</v>
      </c>
      <c r="B13" t="str">
        <f t="shared" si="1"/>
        <v>INV2303061144</v>
      </c>
      <c r="C13" t="str">
        <f t="shared" si="2"/>
        <v>2023-03-06</v>
      </c>
      <c r="D13" t="s">
        <v>18</v>
      </c>
      <c r="E13" t="s">
        <v>405</v>
      </c>
      <c r="F13" t="s">
        <v>416</v>
      </c>
      <c r="G13">
        <v>1</v>
      </c>
      <c r="H13">
        <v>500</v>
      </c>
      <c r="I13">
        <f t="shared" si="0"/>
        <v>500</v>
      </c>
      <c r="R13">
        <f t="shared" si="3"/>
        <v>500</v>
      </c>
      <c r="S13" t="s">
        <v>417</v>
      </c>
      <c r="T13" t="s">
        <v>419</v>
      </c>
      <c r="U13" t="s">
        <v>166</v>
      </c>
      <c r="V13" t="s">
        <v>165</v>
      </c>
      <c r="W13">
        <v>19</v>
      </c>
    </row>
    <row r="14" spans="1:23" x14ac:dyDescent="0.2">
      <c r="A14">
        <v>13</v>
      </c>
      <c r="B14" t="str">
        <f t="shared" si="1"/>
        <v>INV2406190925</v>
      </c>
      <c r="C14" t="str">
        <f t="shared" si="2"/>
        <v>2024-06-19</v>
      </c>
      <c r="D14" t="s">
        <v>2</v>
      </c>
      <c r="E14" t="s">
        <v>406</v>
      </c>
      <c r="F14" t="s">
        <v>414</v>
      </c>
      <c r="G14">
        <v>1</v>
      </c>
      <c r="H14">
        <v>350</v>
      </c>
      <c r="I14">
        <f t="shared" si="0"/>
        <v>350</v>
      </c>
      <c r="R14">
        <f t="shared" si="3"/>
        <v>350</v>
      </c>
      <c r="S14" t="s">
        <v>417</v>
      </c>
      <c r="T14" t="s">
        <v>418</v>
      </c>
      <c r="U14" t="s">
        <v>168</v>
      </c>
      <c r="V14" t="s">
        <v>167</v>
      </c>
      <c r="W14">
        <v>16</v>
      </c>
    </row>
    <row r="15" spans="1:23" x14ac:dyDescent="0.2">
      <c r="A15">
        <v>14</v>
      </c>
      <c r="B15" t="str">
        <f t="shared" si="1"/>
        <v>INV2311141352</v>
      </c>
      <c r="C15" t="str">
        <f t="shared" si="2"/>
        <v>2023-11-14</v>
      </c>
      <c r="D15" t="s">
        <v>10</v>
      </c>
      <c r="E15" t="s">
        <v>407</v>
      </c>
      <c r="F15" t="s">
        <v>415</v>
      </c>
      <c r="G15">
        <v>1</v>
      </c>
      <c r="H15">
        <v>250</v>
      </c>
      <c r="I15">
        <f t="shared" si="0"/>
        <v>250</v>
      </c>
      <c r="R15">
        <f t="shared" si="3"/>
        <v>250</v>
      </c>
      <c r="S15" t="s">
        <v>417</v>
      </c>
      <c r="T15" t="s">
        <v>418</v>
      </c>
      <c r="U15" t="s">
        <v>170</v>
      </c>
      <c r="V15" t="s">
        <v>169</v>
      </c>
      <c r="W15">
        <v>30</v>
      </c>
    </row>
    <row r="16" spans="1:23" x14ac:dyDescent="0.2">
      <c r="A16">
        <v>15</v>
      </c>
      <c r="B16" t="str">
        <f t="shared" si="1"/>
        <v>INV2405151231</v>
      </c>
      <c r="C16" t="str">
        <f t="shared" si="2"/>
        <v>2024-05-15</v>
      </c>
      <c r="D16" t="s">
        <v>18</v>
      </c>
      <c r="E16" t="s">
        <v>408</v>
      </c>
      <c r="F16" t="s">
        <v>416</v>
      </c>
      <c r="G16">
        <v>1</v>
      </c>
      <c r="H16">
        <v>500</v>
      </c>
      <c r="I16">
        <f t="shared" si="0"/>
        <v>500</v>
      </c>
      <c r="R16">
        <f t="shared" si="3"/>
        <v>500</v>
      </c>
      <c r="S16" t="s">
        <v>417</v>
      </c>
      <c r="T16" t="s">
        <v>420</v>
      </c>
      <c r="U16" t="s">
        <v>172</v>
      </c>
      <c r="V16" t="s">
        <v>171</v>
      </c>
      <c r="W16">
        <v>21</v>
      </c>
    </row>
    <row r="17" spans="1:23" x14ac:dyDescent="0.2">
      <c r="A17">
        <v>16</v>
      </c>
      <c r="B17" t="str">
        <f t="shared" si="1"/>
        <v>INV2308070946</v>
      </c>
      <c r="C17" t="str">
        <f t="shared" si="2"/>
        <v>2023-08-07</v>
      </c>
      <c r="D17" t="s">
        <v>2</v>
      </c>
      <c r="E17" t="s">
        <v>409</v>
      </c>
      <c r="F17" t="s">
        <v>414</v>
      </c>
      <c r="G17">
        <v>1</v>
      </c>
      <c r="H17">
        <v>350</v>
      </c>
      <c r="I17">
        <f t="shared" si="0"/>
        <v>350</v>
      </c>
      <c r="R17">
        <f t="shared" si="3"/>
        <v>350</v>
      </c>
      <c r="S17" t="s">
        <v>417</v>
      </c>
      <c r="T17" t="s">
        <v>419</v>
      </c>
      <c r="U17" t="s">
        <v>124</v>
      </c>
      <c r="V17" t="s">
        <v>173</v>
      </c>
      <c r="W17">
        <v>12</v>
      </c>
    </row>
    <row r="18" spans="1:23" x14ac:dyDescent="0.2">
      <c r="A18">
        <v>17</v>
      </c>
      <c r="B18" t="str">
        <f t="shared" si="1"/>
        <v>INV2306141009</v>
      </c>
      <c r="C18" t="str">
        <f t="shared" si="2"/>
        <v>2023-06-14</v>
      </c>
      <c r="D18" t="s">
        <v>10</v>
      </c>
      <c r="E18" t="s">
        <v>410</v>
      </c>
      <c r="F18" t="s">
        <v>415</v>
      </c>
      <c r="G18">
        <v>1</v>
      </c>
      <c r="H18">
        <v>250</v>
      </c>
      <c r="I18">
        <f t="shared" si="0"/>
        <v>250</v>
      </c>
      <c r="R18">
        <f t="shared" si="3"/>
        <v>250</v>
      </c>
      <c r="S18" t="s">
        <v>417</v>
      </c>
      <c r="T18" t="s">
        <v>418</v>
      </c>
      <c r="U18" t="s">
        <v>175</v>
      </c>
      <c r="V18" t="s">
        <v>174</v>
      </c>
      <c r="W18">
        <v>19</v>
      </c>
    </row>
    <row r="19" spans="1:23" x14ac:dyDescent="0.2">
      <c r="A19">
        <v>18</v>
      </c>
      <c r="B19" t="str">
        <f t="shared" si="1"/>
        <v>INV2401011649</v>
      </c>
      <c r="C19" t="str">
        <f t="shared" si="2"/>
        <v>2024-01-01</v>
      </c>
      <c r="D19" t="s">
        <v>18</v>
      </c>
      <c r="E19" t="s">
        <v>411</v>
      </c>
      <c r="F19" t="s">
        <v>416</v>
      </c>
      <c r="G19">
        <v>1</v>
      </c>
      <c r="H19">
        <v>500</v>
      </c>
      <c r="I19">
        <f t="shared" si="0"/>
        <v>500</v>
      </c>
      <c r="R19">
        <f t="shared" si="3"/>
        <v>500</v>
      </c>
      <c r="S19" t="s">
        <v>417</v>
      </c>
      <c r="T19" t="s">
        <v>419</v>
      </c>
      <c r="U19" t="s">
        <v>177</v>
      </c>
      <c r="V19" t="s">
        <v>176</v>
      </c>
      <c r="W19">
        <v>30</v>
      </c>
    </row>
    <row r="20" spans="1:23" x14ac:dyDescent="0.2">
      <c r="A20">
        <v>19</v>
      </c>
      <c r="B20" t="str">
        <f t="shared" si="1"/>
        <v>INV2405301659</v>
      </c>
      <c r="C20" t="str">
        <f t="shared" si="2"/>
        <v>2024-05-30</v>
      </c>
      <c r="D20" t="s">
        <v>2</v>
      </c>
      <c r="E20" t="s">
        <v>412</v>
      </c>
      <c r="F20" t="s">
        <v>414</v>
      </c>
      <c r="G20">
        <v>1</v>
      </c>
      <c r="H20">
        <v>350</v>
      </c>
      <c r="I20">
        <f t="shared" si="0"/>
        <v>350</v>
      </c>
      <c r="R20">
        <f t="shared" si="3"/>
        <v>350</v>
      </c>
      <c r="S20" t="s">
        <v>417</v>
      </c>
      <c r="T20" t="s">
        <v>420</v>
      </c>
      <c r="U20" t="s">
        <v>179</v>
      </c>
      <c r="V20" t="s">
        <v>178</v>
      </c>
      <c r="W20">
        <v>13</v>
      </c>
    </row>
    <row r="21" spans="1:23" x14ac:dyDescent="0.2">
      <c r="A21">
        <v>20</v>
      </c>
      <c r="B21" t="str">
        <f t="shared" si="1"/>
        <v>INV2304291327</v>
      </c>
      <c r="C21" t="str">
        <f t="shared" si="2"/>
        <v>2023-04-29</v>
      </c>
      <c r="D21" t="s">
        <v>10</v>
      </c>
      <c r="E21" t="s">
        <v>413</v>
      </c>
      <c r="F21" t="s">
        <v>415</v>
      </c>
      <c r="G21">
        <v>1</v>
      </c>
      <c r="H21">
        <v>250</v>
      </c>
      <c r="I21">
        <f t="shared" si="0"/>
        <v>250</v>
      </c>
      <c r="R21">
        <f t="shared" si="3"/>
        <v>250</v>
      </c>
      <c r="S21" t="s">
        <v>417</v>
      </c>
      <c r="T21" t="s">
        <v>419</v>
      </c>
      <c r="U21" t="s">
        <v>181</v>
      </c>
      <c r="V21" t="s">
        <v>180</v>
      </c>
      <c r="W21">
        <v>14</v>
      </c>
    </row>
    <row r="22" spans="1:23" x14ac:dyDescent="0.2">
      <c r="A22">
        <v>21</v>
      </c>
      <c r="B22" t="str">
        <f t="shared" si="1"/>
        <v>INV2305091419</v>
      </c>
      <c r="C22" t="str">
        <f t="shared" si="2"/>
        <v>2023-05-09</v>
      </c>
      <c r="D22" t="s">
        <v>18</v>
      </c>
      <c r="E22" t="s">
        <v>404</v>
      </c>
      <c r="F22" t="s">
        <v>416</v>
      </c>
      <c r="G22">
        <v>1</v>
      </c>
      <c r="H22">
        <v>500</v>
      </c>
      <c r="I22">
        <f t="shared" si="0"/>
        <v>500</v>
      </c>
      <c r="R22">
        <f t="shared" si="3"/>
        <v>500</v>
      </c>
      <c r="S22" t="s">
        <v>417</v>
      </c>
      <c r="T22" t="s">
        <v>418</v>
      </c>
      <c r="U22" t="s">
        <v>183</v>
      </c>
      <c r="V22" t="s">
        <v>182</v>
      </c>
      <c r="W22">
        <v>22</v>
      </c>
    </row>
    <row r="23" spans="1:23" x14ac:dyDescent="0.2">
      <c r="A23">
        <v>22</v>
      </c>
      <c r="B23" t="str">
        <f t="shared" si="1"/>
        <v>INV2311240910</v>
      </c>
      <c r="C23" t="str">
        <f t="shared" si="2"/>
        <v>2023-11-24</v>
      </c>
      <c r="D23" t="s">
        <v>2</v>
      </c>
      <c r="E23" t="s">
        <v>405</v>
      </c>
      <c r="F23" t="s">
        <v>414</v>
      </c>
      <c r="G23">
        <v>1</v>
      </c>
      <c r="H23">
        <v>350</v>
      </c>
      <c r="I23">
        <f t="shared" si="0"/>
        <v>350</v>
      </c>
      <c r="R23">
        <f t="shared" si="3"/>
        <v>350</v>
      </c>
      <c r="S23" t="s">
        <v>417</v>
      </c>
      <c r="T23" t="s">
        <v>418</v>
      </c>
      <c r="U23" t="s">
        <v>185</v>
      </c>
      <c r="V23" t="s">
        <v>184</v>
      </c>
      <c r="W23">
        <v>10</v>
      </c>
    </row>
    <row r="24" spans="1:23" x14ac:dyDescent="0.2">
      <c r="A24">
        <v>23</v>
      </c>
      <c r="B24" t="str">
        <f t="shared" si="1"/>
        <v>INV2407141439</v>
      </c>
      <c r="C24" t="str">
        <f t="shared" si="2"/>
        <v>2024-07-14</v>
      </c>
      <c r="D24" t="s">
        <v>10</v>
      </c>
      <c r="E24" t="s">
        <v>406</v>
      </c>
      <c r="F24" t="s">
        <v>415</v>
      </c>
      <c r="G24">
        <v>1</v>
      </c>
      <c r="H24">
        <v>250</v>
      </c>
      <c r="I24">
        <f t="shared" si="0"/>
        <v>250</v>
      </c>
      <c r="R24">
        <f t="shared" si="3"/>
        <v>250</v>
      </c>
      <c r="S24" t="s">
        <v>417</v>
      </c>
      <c r="T24" t="s">
        <v>420</v>
      </c>
      <c r="U24" t="s">
        <v>187</v>
      </c>
      <c r="V24" t="s">
        <v>186</v>
      </c>
      <c r="W24">
        <v>21</v>
      </c>
    </row>
    <row r="25" spans="1:23" x14ac:dyDescent="0.2">
      <c r="A25">
        <v>24</v>
      </c>
      <c r="B25" t="str">
        <f t="shared" si="1"/>
        <v>INV2303131205</v>
      </c>
      <c r="C25" t="str">
        <f t="shared" si="2"/>
        <v>2023-03-13</v>
      </c>
      <c r="D25" t="s">
        <v>18</v>
      </c>
      <c r="E25" t="s">
        <v>407</v>
      </c>
      <c r="F25" t="s">
        <v>416</v>
      </c>
      <c r="G25">
        <v>1</v>
      </c>
      <c r="H25">
        <v>500</v>
      </c>
      <c r="I25">
        <f t="shared" si="0"/>
        <v>500</v>
      </c>
      <c r="R25">
        <f t="shared" si="3"/>
        <v>500</v>
      </c>
      <c r="S25" t="s">
        <v>417</v>
      </c>
      <c r="T25" t="s">
        <v>419</v>
      </c>
      <c r="U25" t="s">
        <v>135</v>
      </c>
      <c r="V25" t="s">
        <v>188</v>
      </c>
      <c r="W25">
        <v>27</v>
      </c>
    </row>
    <row r="26" spans="1:23" x14ac:dyDescent="0.2">
      <c r="A26">
        <v>25</v>
      </c>
      <c r="B26" t="str">
        <f t="shared" si="1"/>
        <v>INV2307281022</v>
      </c>
      <c r="C26" t="str">
        <f t="shared" si="2"/>
        <v>2023-07-28</v>
      </c>
      <c r="D26" t="s">
        <v>2</v>
      </c>
      <c r="E26" t="s">
        <v>408</v>
      </c>
      <c r="F26" t="s">
        <v>414</v>
      </c>
      <c r="G26">
        <v>1</v>
      </c>
      <c r="H26">
        <v>350</v>
      </c>
      <c r="I26">
        <f t="shared" si="0"/>
        <v>350</v>
      </c>
      <c r="R26">
        <f t="shared" si="3"/>
        <v>350</v>
      </c>
      <c r="S26" t="s">
        <v>417</v>
      </c>
      <c r="T26" t="s">
        <v>418</v>
      </c>
      <c r="U26" t="s">
        <v>190</v>
      </c>
      <c r="V26" t="s">
        <v>189</v>
      </c>
      <c r="W26">
        <v>25</v>
      </c>
    </row>
    <row r="27" spans="1:23" x14ac:dyDescent="0.2">
      <c r="A27">
        <v>26</v>
      </c>
      <c r="B27" t="str">
        <f t="shared" si="1"/>
        <v>INV2403071609</v>
      </c>
      <c r="C27" t="str">
        <f t="shared" si="2"/>
        <v>2024-03-07</v>
      </c>
      <c r="D27" t="s">
        <v>10</v>
      </c>
      <c r="E27" t="s">
        <v>409</v>
      </c>
      <c r="F27" t="s">
        <v>415</v>
      </c>
      <c r="G27">
        <v>1</v>
      </c>
      <c r="H27">
        <v>250</v>
      </c>
      <c r="I27">
        <f t="shared" si="0"/>
        <v>250</v>
      </c>
      <c r="R27">
        <f t="shared" si="3"/>
        <v>250</v>
      </c>
      <c r="S27" t="s">
        <v>417</v>
      </c>
      <c r="T27" t="s">
        <v>419</v>
      </c>
      <c r="U27" t="s">
        <v>192</v>
      </c>
      <c r="V27" t="s">
        <v>191</v>
      </c>
      <c r="W27">
        <v>10</v>
      </c>
    </row>
    <row r="28" spans="1:23" x14ac:dyDescent="0.2">
      <c r="A28">
        <v>27</v>
      </c>
      <c r="B28" t="str">
        <f t="shared" si="1"/>
        <v>INV2303281513</v>
      </c>
      <c r="C28" t="str">
        <f t="shared" si="2"/>
        <v>2023-03-28</v>
      </c>
      <c r="D28" t="s">
        <v>18</v>
      </c>
      <c r="E28" t="s">
        <v>410</v>
      </c>
      <c r="F28" t="s">
        <v>416</v>
      </c>
      <c r="G28">
        <v>1</v>
      </c>
      <c r="H28">
        <v>500</v>
      </c>
      <c r="I28">
        <f t="shared" si="0"/>
        <v>500</v>
      </c>
      <c r="R28">
        <f t="shared" si="3"/>
        <v>500</v>
      </c>
      <c r="S28" t="s">
        <v>417</v>
      </c>
      <c r="T28" t="s">
        <v>420</v>
      </c>
      <c r="U28" t="s">
        <v>129</v>
      </c>
      <c r="V28" t="s">
        <v>193</v>
      </c>
      <c r="W28">
        <v>30</v>
      </c>
    </row>
    <row r="29" spans="1:23" x14ac:dyDescent="0.2">
      <c r="A29">
        <v>28</v>
      </c>
      <c r="B29" t="str">
        <f t="shared" si="1"/>
        <v>INV2302141114</v>
      </c>
      <c r="C29" t="str">
        <f t="shared" si="2"/>
        <v>2023-02-14</v>
      </c>
      <c r="D29" t="s">
        <v>2</v>
      </c>
      <c r="E29" t="s">
        <v>411</v>
      </c>
      <c r="F29" t="s">
        <v>414</v>
      </c>
      <c r="G29">
        <v>1</v>
      </c>
      <c r="H29">
        <v>350</v>
      </c>
      <c r="I29">
        <f t="shared" si="0"/>
        <v>350</v>
      </c>
      <c r="R29">
        <f t="shared" si="3"/>
        <v>350</v>
      </c>
      <c r="S29" t="s">
        <v>417</v>
      </c>
      <c r="T29" t="s">
        <v>419</v>
      </c>
      <c r="U29" t="s">
        <v>195</v>
      </c>
      <c r="V29" t="s">
        <v>194</v>
      </c>
      <c r="W29">
        <v>30</v>
      </c>
    </row>
    <row r="30" spans="1:23" x14ac:dyDescent="0.2">
      <c r="A30">
        <v>29</v>
      </c>
      <c r="B30" t="str">
        <f t="shared" si="1"/>
        <v>INV2403061337</v>
      </c>
      <c r="C30" t="str">
        <f t="shared" si="2"/>
        <v>2024-03-06</v>
      </c>
      <c r="D30" t="s">
        <v>10</v>
      </c>
      <c r="E30" t="s">
        <v>412</v>
      </c>
      <c r="F30" t="s">
        <v>415</v>
      </c>
      <c r="G30">
        <v>1</v>
      </c>
      <c r="H30">
        <v>250</v>
      </c>
      <c r="I30">
        <f t="shared" si="0"/>
        <v>250</v>
      </c>
      <c r="R30">
        <f t="shared" si="3"/>
        <v>250</v>
      </c>
      <c r="S30" t="s">
        <v>417</v>
      </c>
      <c r="T30" t="s">
        <v>418</v>
      </c>
      <c r="U30" t="s">
        <v>197</v>
      </c>
      <c r="V30" t="s">
        <v>196</v>
      </c>
      <c r="W30">
        <v>17</v>
      </c>
    </row>
    <row r="31" spans="1:23" x14ac:dyDescent="0.2">
      <c r="A31">
        <v>30</v>
      </c>
      <c r="B31" t="str">
        <f t="shared" si="1"/>
        <v>INV2406180925</v>
      </c>
      <c r="C31" t="str">
        <f t="shared" si="2"/>
        <v>2024-06-18</v>
      </c>
      <c r="D31" t="s">
        <v>18</v>
      </c>
      <c r="E31" t="s">
        <v>413</v>
      </c>
      <c r="F31" t="s">
        <v>416</v>
      </c>
      <c r="G31">
        <v>1</v>
      </c>
      <c r="H31">
        <v>500</v>
      </c>
      <c r="I31">
        <f t="shared" si="0"/>
        <v>500</v>
      </c>
      <c r="R31">
        <f t="shared" si="3"/>
        <v>500</v>
      </c>
      <c r="S31" t="s">
        <v>417</v>
      </c>
      <c r="T31" t="s">
        <v>418</v>
      </c>
      <c r="U31" t="s">
        <v>199</v>
      </c>
      <c r="V31" t="s">
        <v>198</v>
      </c>
      <c r="W31">
        <v>16</v>
      </c>
    </row>
    <row r="32" spans="1:23" x14ac:dyDescent="0.2">
      <c r="A32">
        <v>31</v>
      </c>
      <c r="B32" t="str">
        <f t="shared" si="1"/>
        <v>INV2404281057</v>
      </c>
      <c r="C32" t="str">
        <f t="shared" si="2"/>
        <v>2024-04-28</v>
      </c>
      <c r="D32" t="s">
        <v>2</v>
      </c>
      <c r="E32" t="s">
        <v>404</v>
      </c>
      <c r="F32" t="s">
        <v>414</v>
      </c>
      <c r="G32">
        <v>1</v>
      </c>
      <c r="H32">
        <v>350</v>
      </c>
      <c r="I32">
        <f t="shared" si="0"/>
        <v>350</v>
      </c>
      <c r="R32">
        <f t="shared" si="3"/>
        <v>350</v>
      </c>
      <c r="S32" t="s">
        <v>417</v>
      </c>
      <c r="T32" t="s">
        <v>420</v>
      </c>
      <c r="U32" t="s">
        <v>132</v>
      </c>
      <c r="V32" t="s">
        <v>200</v>
      </c>
      <c r="W32">
        <v>17</v>
      </c>
    </row>
    <row r="33" spans="1:23" x14ac:dyDescent="0.2">
      <c r="A33">
        <v>32</v>
      </c>
      <c r="B33" t="str">
        <f t="shared" si="1"/>
        <v>INV2307161432</v>
      </c>
      <c r="C33" t="str">
        <f t="shared" si="2"/>
        <v>2023-07-16</v>
      </c>
      <c r="D33" t="s">
        <v>10</v>
      </c>
      <c r="E33" t="s">
        <v>405</v>
      </c>
      <c r="F33" t="s">
        <v>415</v>
      </c>
      <c r="G33">
        <v>1</v>
      </c>
      <c r="H33">
        <v>250</v>
      </c>
      <c r="I33">
        <f t="shared" si="0"/>
        <v>250</v>
      </c>
      <c r="R33">
        <f t="shared" si="3"/>
        <v>250</v>
      </c>
      <c r="S33" t="s">
        <v>417</v>
      </c>
      <c r="T33" t="s">
        <v>419</v>
      </c>
      <c r="U33" t="s">
        <v>202</v>
      </c>
      <c r="V33" t="s">
        <v>201</v>
      </c>
      <c r="W33">
        <v>24</v>
      </c>
    </row>
    <row r="34" spans="1:23" x14ac:dyDescent="0.2">
      <c r="A34">
        <v>33</v>
      </c>
      <c r="B34" t="str">
        <f t="shared" si="1"/>
        <v>INV2305101537</v>
      </c>
      <c r="C34" t="str">
        <f t="shared" si="2"/>
        <v>2023-05-10</v>
      </c>
      <c r="D34" t="s">
        <v>18</v>
      </c>
      <c r="E34" t="s">
        <v>406</v>
      </c>
      <c r="F34" t="s">
        <v>416</v>
      </c>
      <c r="G34">
        <v>1</v>
      </c>
      <c r="H34">
        <v>500</v>
      </c>
      <c r="I34">
        <f t="shared" ref="I34:I65" si="4">G34*H34</f>
        <v>500</v>
      </c>
      <c r="R34">
        <f t="shared" si="3"/>
        <v>500</v>
      </c>
      <c r="S34" t="s">
        <v>417</v>
      </c>
      <c r="T34" t="s">
        <v>418</v>
      </c>
      <c r="U34" t="s">
        <v>204</v>
      </c>
      <c r="V34" t="s">
        <v>203</v>
      </c>
      <c r="W34">
        <v>11</v>
      </c>
    </row>
    <row r="35" spans="1:23" x14ac:dyDescent="0.2">
      <c r="A35">
        <v>34</v>
      </c>
      <c r="B35" t="str">
        <f t="shared" si="1"/>
        <v>INV2304281206</v>
      </c>
      <c r="C35" t="str">
        <f t="shared" si="2"/>
        <v>2023-04-28</v>
      </c>
      <c r="D35" t="s">
        <v>2</v>
      </c>
      <c r="E35" t="s">
        <v>407</v>
      </c>
      <c r="F35" t="s">
        <v>414</v>
      </c>
      <c r="G35">
        <v>1</v>
      </c>
      <c r="H35">
        <v>350</v>
      </c>
      <c r="I35">
        <f t="shared" si="4"/>
        <v>350</v>
      </c>
      <c r="R35">
        <f t="shared" si="3"/>
        <v>350</v>
      </c>
      <c r="S35" t="s">
        <v>417</v>
      </c>
      <c r="T35" t="s">
        <v>419</v>
      </c>
      <c r="U35" t="s">
        <v>206</v>
      </c>
      <c r="V35" t="s">
        <v>205</v>
      </c>
      <c r="W35">
        <v>21</v>
      </c>
    </row>
    <row r="36" spans="1:23" x14ac:dyDescent="0.2">
      <c r="A36">
        <v>35</v>
      </c>
      <c r="B36" t="str">
        <f t="shared" si="1"/>
        <v>INV2312241240</v>
      </c>
      <c r="C36" t="str">
        <f t="shared" si="2"/>
        <v>2023-12-24</v>
      </c>
      <c r="D36" t="s">
        <v>10</v>
      </c>
      <c r="E36" t="s">
        <v>408</v>
      </c>
      <c r="F36" t="s">
        <v>415</v>
      </c>
      <c r="G36">
        <v>1</v>
      </c>
      <c r="H36">
        <v>250</v>
      </c>
      <c r="I36">
        <f t="shared" si="4"/>
        <v>250</v>
      </c>
      <c r="R36">
        <f t="shared" si="3"/>
        <v>250</v>
      </c>
      <c r="S36" t="s">
        <v>417</v>
      </c>
      <c r="T36" t="s">
        <v>420</v>
      </c>
      <c r="U36" t="s">
        <v>208</v>
      </c>
      <c r="V36" t="s">
        <v>207</v>
      </c>
      <c r="W36">
        <v>25</v>
      </c>
    </row>
    <row r="37" spans="1:23" x14ac:dyDescent="0.2">
      <c r="A37">
        <v>36</v>
      </c>
      <c r="B37" t="str">
        <f t="shared" si="1"/>
        <v>INV2407091413</v>
      </c>
      <c r="C37" t="str">
        <f t="shared" si="2"/>
        <v>2024-07-09</v>
      </c>
      <c r="D37" t="s">
        <v>18</v>
      </c>
      <c r="E37" t="s">
        <v>409</v>
      </c>
      <c r="F37" t="s">
        <v>416</v>
      </c>
      <c r="G37">
        <v>1</v>
      </c>
      <c r="H37">
        <v>500</v>
      </c>
      <c r="I37">
        <f t="shared" si="4"/>
        <v>500</v>
      </c>
      <c r="R37">
        <f t="shared" si="3"/>
        <v>500</v>
      </c>
      <c r="S37" t="s">
        <v>417</v>
      </c>
      <c r="T37" t="s">
        <v>419</v>
      </c>
      <c r="U37" t="s">
        <v>122</v>
      </c>
      <c r="V37" t="s">
        <v>209</v>
      </c>
      <c r="W37">
        <v>29</v>
      </c>
    </row>
    <row r="38" spans="1:23" x14ac:dyDescent="0.2">
      <c r="A38">
        <v>37</v>
      </c>
      <c r="B38" t="str">
        <f t="shared" si="1"/>
        <v>INV2402020909</v>
      </c>
      <c r="C38" t="str">
        <f t="shared" si="2"/>
        <v>2024-02-02</v>
      </c>
      <c r="D38" t="s">
        <v>2</v>
      </c>
      <c r="E38" t="s">
        <v>410</v>
      </c>
      <c r="F38" t="s">
        <v>414</v>
      </c>
      <c r="G38">
        <v>1</v>
      </c>
      <c r="H38">
        <v>350</v>
      </c>
      <c r="I38">
        <f t="shared" si="4"/>
        <v>350</v>
      </c>
      <c r="R38">
        <f t="shared" si="3"/>
        <v>350</v>
      </c>
      <c r="S38" t="s">
        <v>417</v>
      </c>
      <c r="T38" t="s">
        <v>418</v>
      </c>
      <c r="U38" t="s">
        <v>211</v>
      </c>
      <c r="V38" t="s">
        <v>210</v>
      </c>
      <c r="W38">
        <v>14</v>
      </c>
    </row>
    <row r="39" spans="1:23" x14ac:dyDescent="0.2">
      <c r="A39">
        <v>38</v>
      </c>
      <c r="B39" t="str">
        <f t="shared" si="1"/>
        <v>INV2308210926</v>
      </c>
      <c r="C39" t="str">
        <f t="shared" si="2"/>
        <v>2023-08-21</v>
      </c>
      <c r="D39" t="s">
        <v>10</v>
      </c>
      <c r="E39" t="s">
        <v>411</v>
      </c>
      <c r="F39" t="s">
        <v>415</v>
      </c>
      <c r="G39">
        <v>1</v>
      </c>
      <c r="H39">
        <v>250</v>
      </c>
      <c r="I39">
        <f t="shared" si="4"/>
        <v>250</v>
      </c>
      <c r="R39">
        <f t="shared" si="3"/>
        <v>250</v>
      </c>
      <c r="S39" t="s">
        <v>417</v>
      </c>
      <c r="T39" t="s">
        <v>418</v>
      </c>
      <c r="U39" t="s">
        <v>133</v>
      </c>
      <c r="V39" t="s">
        <v>212</v>
      </c>
      <c r="W39">
        <v>11</v>
      </c>
    </row>
    <row r="40" spans="1:23" x14ac:dyDescent="0.2">
      <c r="A40">
        <v>39</v>
      </c>
      <c r="B40" t="str">
        <f t="shared" si="1"/>
        <v>INV2304090951</v>
      </c>
      <c r="C40" t="str">
        <f t="shared" si="2"/>
        <v>2023-04-09</v>
      </c>
      <c r="D40" t="s">
        <v>18</v>
      </c>
      <c r="E40" t="s">
        <v>412</v>
      </c>
      <c r="F40" t="s">
        <v>416</v>
      </c>
      <c r="G40">
        <v>1</v>
      </c>
      <c r="H40">
        <v>500</v>
      </c>
      <c r="I40">
        <f t="shared" si="4"/>
        <v>500</v>
      </c>
      <c r="R40">
        <f t="shared" si="3"/>
        <v>500</v>
      </c>
      <c r="S40" t="s">
        <v>417</v>
      </c>
      <c r="T40" t="s">
        <v>420</v>
      </c>
      <c r="U40" t="s">
        <v>214</v>
      </c>
      <c r="V40" t="s">
        <v>213</v>
      </c>
      <c r="W40">
        <v>11</v>
      </c>
    </row>
    <row r="41" spans="1:23" x14ac:dyDescent="0.2">
      <c r="A41">
        <v>40</v>
      </c>
      <c r="B41" t="str">
        <f t="shared" si="1"/>
        <v>INV2303311609</v>
      </c>
      <c r="C41" t="str">
        <f t="shared" si="2"/>
        <v>2023-03-31</v>
      </c>
      <c r="D41" t="s">
        <v>2</v>
      </c>
      <c r="E41" t="s">
        <v>413</v>
      </c>
      <c r="F41" t="s">
        <v>414</v>
      </c>
      <c r="G41">
        <v>1</v>
      </c>
      <c r="H41">
        <v>350</v>
      </c>
      <c r="I41">
        <f t="shared" si="4"/>
        <v>350</v>
      </c>
      <c r="R41">
        <f t="shared" si="3"/>
        <v>350</v>
      </c>
      <c r="S41" t="s">
        <v>417</v>
      </c>
      <c r="T41" t="s">
        <v>419</v>
      </c>
      <c r="U41" t="s">
        <v>216</v>
      </c>
      <c r="V41" t="s">
        <v>215</v>
      </c>
      <c r="W41">
        <v>22</v>
      </c>
    </row>
    <row r="42" spans="1:23" x14ac:dyDescent="0.2">
      <c r="A42">
        <v>41</v>
      </c>
      <c r="B42" t="str">
        <f t="shared" si="1"/>
        <v>INV2310100936</v>
      </c>
      <c r="C42" t="str">
        <f t="shared" si="2"/>
        <v>2023-10-10</v>
      </c>
      <c r="D42" t="s">
        <v>10</v>
      </c>
      <c r="E42" t="s">
        <v>404</v>
      </c>
      <c r="F42" t="s">
        <v>415</v>
      </c>
      <c r="G42">
        <v>1</v>
      </c>
      <c r="H42">
        <v>250</v>
      </c>
      <c r="I42">
        <f t="shared" si="4"/>
        <v>250</v>
      </c>
      <c r="R42">
        <f t="shared" si="3"/>
        <v>250</v>
      </c>
      <c r="S42" t="s">
        <v>417</v>
      </c>
      <c r="T42" t="s">
        <v>418</v>
      </c>
      <c r="U42" t="s">
        <v>218</v>
      </c>
      <c r="V42" t="s">
        <v>217</v>
      </c>
      <c r="W42">
        <v>17</v>
      </c>
    </row>
    <row r="43" spans="1:23" x14ac:dyDescent="0.2">
      <c r="A43">
        <v>42</v>
      </c>
      <c r="B43" t="str">
        <f t="shared" si="1"/>
        <v>INV2306221152</v>
      </c>
      <c r="C43" t="str">
        <f t="shared" si="2"/>
        <v>2023-06-22</v>
      </c>
      <c r="D43" t="s">
        <v>18</v>
      </c>
      <c r="E43" t="s">
        <v>405</v>
      </c>
      <c r="F43" t="s">
        <v>416</v>
      </c>
      <c r="G43">
        <v>1</v>
      </c>
      <c r="H43">
        <v>500</v>
      </c>
      <c r="I43">
        <f t="shared" si="4"/>
        <v>500</v>
      </c>
      <c r="R43">
        <f t="shared" si="3"/>
        <v>500</v>
      </c>
      <c r="S43" t="s">
        <v>417</v>
      </c>
      <c r="T43" t="s">
        <v>419</v>
      </c>
      <c r="U43" t="s">
        <v>220</v>
      </c>
      <c r="V43" t="s">
        <v>219</v>
      </c>
      <c r="W43">
        <v>19</v>
      </c>
    </row>
    <row r="44" spans="1:23" x14ac:dyDescent="0.2">
      <c r="A44">
        <v>43</v>
      </c>
      <c r="B44" t="str">
        <f t="shared" si="1"/>
        <v>INV2310090912</v>
      </c>
      <c r="C44" t="str">
        <f t="shared" si="2"/>
        <v>2023-10-09</v>
      </c>
      <c r="D44" t="s">
        <v>2</v>
      </c>
      <c r="E44" t="s">
        <v>406</v>
      </c>
      <c r="F44" t="s">
        <v>414</v>
      </c>
      <c r="G44">
        <v>1</v>
      </c>
      <c r="H44">
        <v>350</v>
      </c>
      <c r="I44">
        <f t="shared" si="4"/>
        <v>350</v>
      </c>
      <c r="R44">
        <f t="shared" si="3"/>
        <v>350</v>
      </c>
      <c r="S44" t="s">
        <v>417</v>
      </c>
      <c r="T44" t="s">
        <v>420</v>
      </c>
      <c r="U44" t="s">
        <v>222</v>
      </c>
      <c r="V44" t="s">
        <v>221</v>
      </c>
      <c r="W44">
        <v>27</v>
      </c>
    </row>
    <row r="45" spans="1:23" x14ac:dyDescent="0.2">
      <c r="A45">
        <v>44</v>
      </c>
      <c r="B45" t="str">
        <f t="shared" si="1"/>
        <v>INV2308111423</v>
      </c>
      <c r="C45" t="str">
        <f t="shared" si="2"/>
        <v>2023-08-11</v>
      </c>
      <c r="D45" t="s">
        <v>10</v>
      </c>
      <c r="E45" t="s">
        <v>407</v>
      </c>
      <c r="F45" t="s">
        <v>415</v>
      </c>
      <c r="G45">
        <v>1</v>
      </c>
      <c r="H45">
        <v>250</v>
      </c>
      <c r="I45">
        <f t="shared" si="4"/>
        <v>250</v>
      </c>
      <c r="R45">
        <f t="shared" si="3"/>
        <v>250</v>
      </c>
      <c r="S45" t="s">
        <v>417</v>
      </c>
      <c r="T45" t="s">
        <v>419</v>
      </c>
      <c r="U45" t="s">
        <v>224</v>
      </c>
      <c r="V45" t="s">
        <v>223</v>
      </c>
      <c r="W45">
        <v>19</v>
      </c>
    </row>
    <row r="46" spans="1:23" x14ac:dyDescent="0.2">
      <c r="A46">
        <v>45</v>
      </c>
      <c r="B46" t="str">
        <f t="shared" si="1"/>
        <v>INV2302271250</v>
      </c>
      <c r="C46" t="str">
        <f t="shared" si="2"/>
        <v>2023-02-27</v>
      </c>
      <c r="D46" t="s">
        <v>18</v>
      </c>
      <c r="E46" t="s">
        <v>408</v>
      </c>
      <c r="F46" t="s">
        <v>416</v>
      </c>
      <c r="G46">
        <v>1</v>
      </c>
      <c r="H46">
        <v>500</v>
      </c>
      <c r="I46">
        <f t="shared" si="4"/>
        <v>500</v>
      </c>
      <c r="R46">
        <f t="shared" si="3"/>
        <v>500</v>
      </c>
      <c r="S46" t="s">
        <v>417</v>
      </c>
      <c r="T46" t="s">
        <v>418</v>
      </c>
      <c r="U46" t="s">
        <v>226</v>
      </c>
      <c r="V46" t="s">
        <v>225</v>
      </c>
      <c r="W46">
        <v>20</v>
      </c>
    </row>
    <row r="47" spans="1:23" x14ac:dyDescent="0.2">
      <c r="A47">
        <v>46</v>
      </c>
      <c r="B47" t="str">
        <f t="shared" si="1"/>
        <v>INV2407111037</v>
      </c>
      <c r="C47" t="str">
        <f t="shared" si="2"/>
        <v>2024-07-11</v>
      </c>
      <c r="D47" t="s">
        <v>2</v>
      </c>
      <c r="E47" t="s">
        <v>409</v>
      </c>
      <c r="F47" t="s">
        <v>414</v>
      </c>
      <c r="G47">
        <v>1</v>
      </c>
      <c r="H47">
        <v>350</v>
      </c>
      <c r="I47">
        <f t="shared" si="4"/>
        <v>350</v>
      </c>
      <c r="R47">
        <f t="shared" si="3"/>
        <v>350</v>
      </c>
      <c r="S47" t="s">
        <v>417</v>
      </c>
      <c r="T47" t="s">
        <v>418</v>
      </c>
      <c r="U47" t="s">
        <v>228</v>
      </c>
      <c r="V47" t="s">
        <v>227</v>
      </c>
      <c r="W47">
        <v>18</v>
      </c>
    </row>
    <row r="48" spans="1:23" x14ac:dyDescent="0.2">
      <c r="A48">
        <v>47</v>
      </c>
      <c r="B48" t="str">
        <f t="shared" si="1"/>
        <v>INV2402281227</v>
      </c>
      <c r="C48" t="str">
        <f t="shared" si="2"/>
        <v>2024-02-28</v>
      </c>
      <c r="D48" t="s">
        <v>10</v>
      </c>
      <c r="E48" t="s">
        <v>410</v>
      </c>
      <c r="F48" t="s">
        <v>415</v>
      </c>
      <c r="G48">
        <v>1</v>
      </c>
      <c r="H48">
        <v>250</v>
      </c>
      <c r="I48">
        <f t="shared" si="4"/>
        <v>250</v>
      </c>
      <c r="R48">
        <f t="shared" si="3"/>
        <v>250</v>
      </c>
      <c r="S48" t="s">
        <v>417</v>
      </c>
      <c r="T48" t="s">
        <v>420</v>
      </c>
      <c r="U48" t="s">
        <v>139</v>
      </c>
      <c r="V48" t="s">
        <v>229</v>
      </c>
      <c r="W48">
        <v>13</v>
      </c>
    </row>
    <row r="49" spans="1:23" x14ac:dyDescent="0.2">
      <c r="A49">
        <v>48</v>
      </c>
      <c r="B49" t="str">
        <f t="shared" si="1"/>
        <v>INV2311121428</v>
      </c>
      <c r="C49" t="str">
        <f t="shared" si="2"/>
        <v>2023-11-12</v>
      </c>
      <c r="D49" t="s">
        <v>18</v>
      </c>
      <c r="E49" t="s">
        <v>411</v>
      </c>
      <c r="F49" t="s">
        <v>416</v>
      </c>
      <c r="G49">
        <v>1</v>
      </c>
      <c r="H49">
        <v>500</v>
      </c>
      <c r="I49">
        <f t="shared" si="4"/>
        <v>500</v>
      </c>
      <c r="R49">
        <f t="shared" si="3"/>
        <v>500</v>
      </c>
      <c r="S49" t="s">
        <v>417</v>
      </c>
      <c r="T49" t="s">
        <v>419</v>
      </c>
      <c r="U49" t="s">
        <v>231</v>
      </c>
      <c r="V49" t="s">
        <v>230</v>
      </c>
      <c r="W49">
        <v>28</v>
      </c>
    </row>
    <row r="50" spans="1:23" x14ac:dyDescent="0.2">
      <c r="A50">
        <v>49</v>
      </c>
      <c r="B50" t="str">
        <f t="shared" si="1"/>
        <v>INV2307161549</v>
      </c>
      <c r="C50" t="str">
        <f t="shared" si="2"/>
        <v>2023-07-16</v>
      </c>
      <c r="D50" t="s">
        <v>2</v>
      </c>
      <c r="E50" t="s">
        <v>412</v>
      </c>
      <c r="F50" t="s">
        <v>414</v>
      </c>
      <c r="G50">
        <v>1</v>
      </c>
      <c r="H50">
        <v>350</v>
      </c>
      <c r="I50">
        <f t="shared" si="4"/>
        <v>350</v>
      </c>
      <c r="R50">
        <f t="shared" si="3"/>
        <v>350</v>
      </c>
      <c r="S50" t="s">
        <v>417</v>
      </c>
      <c r="T50" t="s">
        <v>418</v>
      </c>
      <c r="U50" t="s">
        <v>202</v>
      </c>
      <c r="V50" t="s">
        <v>232</v>
      </c>
      <c r="W50">
        <v>11</v>
      </c>
    </row>
    <row r="51" spans="1:23" x14ac:dyDescent="0.2">
      <c r="A51">
        <v>50</v>
      </c>
      <c r="B51" t="str">
        <f t="shared" si="1"/>
        <v>INV2402271657</v>
      </c>
      <c r="C51" t="str">
        <f t="shared" si="2"/>
        <v>2024-02-27</v>
      </c>
      <c r="D51" t="s">
        <v>10</v>
      </c>
      <c r="E51" t="s">
        <v>413</v>
      </c>
      <c r="F51" t="s">
        <v>415</v>
      </c>
      <c r="G51">
        <v>1</v>
      </c>
      <c r="H51">
        <v>250</v>
      </c>
      <c r="I51">
        <f t="shared" si="4"/>
        <v>250</v>
      </c>
      <c r="R51">
        <f t="shared" si="3"/>
        <v>250</v>
      </c>
      <c r="S51" t="s">
        <v>417</v>
      </c>
      <c r="T51" t="s">
        <v>419</v>
      </c>
      <c r="U51" t="s">
        <v>134</v>
      </c>
      <c r="V51" t="s">
        <v>233</v>
      </c>
      <c r="W51">
        <v>12</v>
      </c>
    </row>
    <row r="52" spans="1:23" x14ac:dyDescent="0.2">
      <c r="A52">
        <v>51</v>
      </c>
      <c r="B52" t="str">
        <f t="shared" si="1"/>
        <v>INV2308151559</v>
      </c>
      <c r="C52" t="str">
        <f t="shared" si="2"/>
        <v>2023-08-15</v>
      </c>
      <c r="D52" t="s">
        <v>18</v>
      </c>
      <c r="E52" t="s">
        <v>404</v>
      </c>
      <c r="F52" t="s">
        <v>416</v>
      </c>
      <c r="G52">
        <v>1</v>
      </c>
      <c r="H52">
        <v>500</v>
      </c>
      <c r="I52">
        <f t="shared" si="4"/>
        <v>500</v>
      </c>
      <c r="R52">
        <f t="shared" si="3"/>
        <v>500</v>
      </c>
      <c r="S52" t="s">
        <v>417</v>
      </c>
      <c r="T52" t="s">
        <v>420</v>
      </c>
      <c r="U52" t="s">
        <v>235</v>
      </c>
      <c r="V52" t="s">
        <v>234</v>
      </c>
      <c r="W52">
        <v>29</v>
      </c>
    </row>
    <row r="53" spans="1:23" x14ac:dyDescent="0.2">
      <c r="A53">
        <v>52</v>
      </c>
      <c r="B53" t="str">
        <f t="shared" si="1"/>
        <v>INV2312181156</v>
      </c>
      <c r="C53" t="str">
        <f t="shared" si="2"/>
        <v>2023-12-18</v>
      </c>
      <c r="D53" t="s">
        <v>2</v>
      </c>
      <c r="E53" t="s">
        <v>405</v>
      </c>
      <c r="F53" t="s">
        <v>414</v>
      </c>
      <c r="G53">
        <v>1</v>
      </c>
      <c r="H53">
        <v>350</v>
      </c>
      <c r="I53">
        <f t="shared" si="4"/>
        <v>350</v>
      </c>
      <c r="R53">
        <f t="shared" si="3"/>
        <v>350</v>
      </c>
      <c r="S53" t="s">
        <v>417</v>
      </c>
      <c r="T53" t="s">
        <v>419</v>
      </c>
      <c r="U53" t="s">
        <v>237</v>
      </c>
      <c r="V53" t="s">
        <v>236</v>
      </c>
      <c r="W53">
        <v>11</v>
      </c>
    </row>
    <row r="54" spans="1:23" x14ac:dyDescent="0.2">
      <c r="A54">
        <v>53</v>
      </c>
      <c r="B54" t="str">
        <f t="shared" si="1"/>
        <v>INV2309091037</v>
      </c>
      <c r="C54" t="str">
        <f t="shared" si="2"/>
        <v>2023-09-09</v>
      </c>
      <c r="D54" t="s">
        <v>10</v>
      </c>
      <c r="E54" t="s">
        <v>406</v>
      </c>
      <c r="F54" t="s">
        <v>415</v>
      </c>
      <c r="G54">
        <v>1</v>
      </c>
      <c r="H54">
        <v>250</v>
      </c>
      <c r="I54">
        <f t="shared" si="4"/>
        <v>250</v>
      </c>
      <c r="R54">
        <f t="shared" si="3"/>
        <v>250</v>
      </c>
      <c r="S54" t="s">
        <v>417</v>
      </c>
      <c r="T54" t="s">
        <v>418</v>
      </c>
      <c r="U54" t="s">
        <v>239</v>
      </c>
      <c r="V54" t="s">
        <v>238</v>
      </c>
      <c r="W54">
        <v>12</v>
      </c>
    </row>
    <row r="55" spans="1:23" x14ac:dyDescent="0.2">
      <c r="A55">
        <v>54</v>
      </c>
      <c r="B55" t="str">
        <f t="shared" si="1"/>
        <v>INV2305311619</v>
      </c>
      <c r="C55" t="str">
        <f t="shared" si="2"/>
        <v>2023-05-31</v>
      </c>
      <c r="D55" t="s">
        <v>18</v>
      </c>
      <c r="E55" t="s">
        <v>407</v>
      </c>
      <c r="F55" t="s">
        <v>416</v>
      </c>
      <c r="G55">
        <v>1</v>
      </c>
      <c r="H55">
        <v>500</v>
      </c>
      <c r="I55">
        <f t="shared" si="4"/>
        <v>500</v>
      </c>
      <c r="R55">
        <f t="shared" si="3"/>
        <v>500</v>
      </c>
      <c r="S55" t="s">
        <v>417</v>
      </c>
      <c r="T55" t="s">
        <v>418</v>
      </c>
      <c r="U55" t="s">
        <v>138</v>
      </c>
      <c r="V55" t="s">
        <v>240</v>
      </c>
      <c r="W55">
        <v>16</v>
      </c>
    </row>
    <row r="56" spans="1:23" x14ac:dyDescent="0.2">
      <c r="A56">
        <v>55</v>
      </c>
      <c r="B56" t="str">
        <f t="shared" si="1"/>
        <v>INV2401311123</v>
      </c>
      <c r="C56" t="str">
        <f t="shared" si="2"/>
        <v>2024-01-31</v>
      </c>
      <c r="D56" t="s">
        <v>2</v>
      </c>
      <c r="E56" t="s">
        <v>408</v>
      </c>
      <c r="F56" t="s">
        <v>414</v>
      </c>
      <c r="G56">
        <v>1</v>
      </c>
      <c r="H56">
        <v>350</v>
      </c>
      <c r="I56">
        <f t="shared" si="4"/>
        <v>350</v>
      </c>
      <c r="R56">
        <f t="shared" si="3"/>
        <v>350</v>
      </c>
      <c r="S56" t="s">
        <v>417</v>
      </c>
      <c r="T56" t="s">
        <v>420</v>
      </c>
      <c r="U56" t="s">
        <v>242</v>
      </c>
      <c r="V56" t="s">
        <v>241</v>
      </c>
      <c r="W56">
        <v>12</v>
      </c>
    </row>
    <row r="57" spans="1:23" x14ac:dyDescent="0.2">
      <c r="A57">
        <v>56</v>
      </c>
      <c r="B57" t="str">
        <f t="shared" si="1"/>
        <v>INV2306071110</v>
      </c>
      <c r="C57" t="str">
        <f t="shared" si="2"/>
        <v>2023-06-07</v>
      </c>
      <c r="D57" t="s">
        <v>10</v>
      </c>
      <c r="E57" t="s">
        <v>409</v>
      </c>
      <c r="F57" t="s">
        <v>415</v>
      </c>
      <c r="G57">
        <v>1</v>
      </c>
      <c r="H57">
        <v>250</v>
      </c>
      <c r="I57">
        <f t="shared" si="4"/>
        <v>250</v>
      </c>
      <c r="R57">
        <f t="shared" si="3"/>
        <v>250</v>
      </c>
      <c r="S57" t="s">
        <v>417</v>
      </c>
      <c r="T57" t="s">
        <v>419</v>
      </c>
      <c r="U57" t="s">
        <v>244</v>
      </c>
      <c r="V57" t="s">
        <v>243</v>
      </c>
      <c r="W57">
        <v>27</v>
      </c>
    </row>
    <row r="58" spans="1:23" x14ac:dyDescent="0.2">
      <c r="A58">
        <v>57</v>
      </c>
      <c r="B58" t="str">
        <f t="shared" si="1"/>
        <v>INV2403071247</v>
      </c>
      <c r="C58" t="str">
        <f t="shared" si="2"/>
        <v>2024-03-07</v>
      </c>
      <c r="D58" t="s">
        <v>18</v>
      </c>
      <c r="E58" t="s">
        <v>410</v>
      </c>
      <c r="F58" t="s">
        <v>416</v>
      </c>
      <c r="G58">
        <v>1</v>
      </c>
      <c r="H58">
        <v>500</v>
      </c>
      <c r="I58">
        <f t="shared" si="4"/>
        <v>500</v>
      </c>
      <c r="R58">
        <f t="shared" si="3"/>
        <v>500</v>
      </c>
      <c r="S58" t="s">
        <v>417</v>
      </c>
      <c r="T58" t="s">
        <v>418</v>
      </c>
      <c r="U58" t="s">
        <v>192</v>
      </c>
      <c r="V58" t="s">
        <v>245</v>
      </c>
      <c r="W58">
        <v>14</v>
      </c>
    </row>
    <row r="59" spans="1:23" x14ac:dyDescent="0.2">
      <c r="A59">
        <v>58</v>
      </c>
      <c r="B59" t="str">
        <f t="shared" si="1"/>
        <v>INV2401221141</v>
      </c>
      <c r="C59" t="str">
        <f t="shared" si="2"/>
        <v>2024-01-22</v>
      </c>
      <c r="D59" t="s">
        <v>2</v>
      </c>
      <c r="E59" t="s">
        <v>411</v>
      </c>
      <c r="F59" t="s">
        <v>414</v>
      </c>
      <c r="G59">
        <v>1</v>
      </c>
      <c r="H59">
        <v>350</v>
      </c>
      <c r="I59">
        <f t="shared" si="4"/>
        <v>350</v>
      </c>
      <c r="R59">
        <f t="shared" si="3"/>
        <v>350</v>
      </c>
      <c r="S59" t="s">
        <v>417</v>
      </c>
      <c r="T59" t="s">
        <v>419</v>
      </c>
      <c r="U59" t="s">
        <v>247</v>
      </c>
      <c r="V59" t="s">
        <v>246</v>
      </c>
      <c r="W59">
        <v>24</v>
      </c>
    </row>
    <row r="60" spans="1:23" x14ac:dyDescent="0.2">
      <c r="A60">
        <v>59</v>
      </c>
      <c r="B60" t="str">
        <f t="shared" si="1"/>
        <v>INV2404211558</v>
      </c>
      <c r="C60" t="str">
        <f t="shared" si="2"/>
        <v>2024-04-21</v>
      </c>
      <c r="D60" t="s">
        <v>10</v>
      </c>
      <c r="E60" t="s">
        <v>412</v>
      </c>
      <c r="F60" t="s">
        <v>415</v>
      </c>
      <c r="G60">
        <v>1</v>
      </c>
      <c r="H60">
        <v>250</v>
      </c>
      <c r="I60">
        <f t="shared" si="4"/>
        <v>250</v>
      </c>
      <c r="R60">
        <f t="shared" si="3"/>
        <v>250</v>
      </c>
      <c r="S60" t="s">
        <v>417</v>
      </c>
      <c r="T60" t="s">
        <v>420</v>
      </c>
      <c r="U60" t="s">
        <v>249</v>
      </c>
      <c r="V60" t="s">
        <v>248</v>
      </c>
      <c r="W60">
        <v>20</v>
      </c>
    </row>
    <row r="61" spans="1:23" x14ac:dyDescent="0.2">
      <c r="A61">
        <v>60</v>
      </c>
      <c r="B61" t="str">
        <f t="shared" si="1"/>
        <v>INV2405241515</v>
      </c>
      <c r="C61" t="str">
        <f t="shared" si="2"/>
        <v>2024-05-24</v>
      </c>
      <c r="D61" t="s">
        <v>18</v>
      </c>
      <c r="E61" t="s">
        <v>413</v>
      </c>
      <c r="F61" t="s">
        <v>416</v>
      </c>
      <c r="G61">
        <v>1</v>
      </c>
      <c r="H61">
        <v>500</v>
      </c>
      <c r="I61">
        <f t="shared" si="4"/>
        <v>500</v>
      </c>
      <c r="R61">
        <f t="shared" si="3"/>
        <v>500</v>
      </c>
      <c r="S61" t="s">
        <v>417</v>
      </c>
      <c r="T61" t="s">
        <v>419</v>
      </c>
      <c r="U61" t="s">
        <v>251</v>
      </c>
      <c r="V61" t="s">
        <v>250</v>
      </c>
      <c r="W61">
        <v>30</v>
      </c>
    </row>
    <row r="62" spans="1:23" x14ac:dyDescent="0.2">
      <c r="A62">
        <v>61</v>
      </c>
      <c r="B62" t="str">
        <f t="shared" si="1"/>
        <v>INV2309111058</v>
      </c>
      <c r="C62" t="str">
        <f t="shared" si="2"/>
        <v>2023-09-11</v>
      </c>
      <c r="D62" t="s">
        <v>2</v>
      </c>
      <c r="E62" t="s">
        <v>404</v>
      </c>
      <c r="F62" t="s">
        <v>414</v>
      </c>
      <c r="G62">
        <v>1</v>
      </c>
      <c r="H62">
        <v>350</v>
      </c>
      <c r="I62">
        <f t="shared" si="4"/>
        <v>350</v>
      </c>
      <c r="R62">
        <f t="shared" si="3"/>
        <v>350</v>
      </c>
      <c r="S62" t="s">
        <v>417</v>
      </c>
      <c r="T62" t="s">
        <v>418</v>
      </c>
      <c r="U62" t="s">
        <v>126</v>
      </c>
      <c r="V62" t="s">
        <v>252</v>
      </c>
      <c r="W62">
        <v>30</v>
      </c>
    </row>
    <row r="63" spans="1:23" x14ac:dyDescent="0.2">
      <c r="A63">
        <v>62</v>
      </c>
      <c r="B63" t="str">
        <f t="shared" si="1"/>
        <v>INV2307151035</v>
      </c>
      <c r="C63" t="str">
        <f t="shared" si="2"/>
        <v>2023-07-15</v>
      </c>
      <c r="D63" t="s">
        <v>10</v>
      </c>
      <c r="E63" t="s">
        <v>405</v>
      </c>
      <c r="F63" t="s">
        <v>415</v>
      </c>
      <c r="G63">
        <v>1</v>
      </c>
      <c r="H63">
        <v>250</v>
      </c>
      <c r="I63">
        <f t="shared" si="4"/>
        <v>250</v>
      </c>
      <c r="R63">
        <f t="shared" si="3"/>
        <v>250</v>
      </c>
      <c r="S63" t="s">
        <v>417</v>
      </c>
      <c r="T63" t="s">
        <v>418</v>
      </c>
      <c r="U63" t="s">
        <v>254</v>
      </c>
      <c r="V63" t="s">
        <v>253</v>
      </c>
      <c r="W63">
        <v>17</v>
      </c>
    </row>
    <row r="64" spans="1:23" x14ac:dyDescent="0.2">
      <c r="A64">
        <v>63</v>
      </c>
      <c r="B64" t="str">
        <f t="shared" si="1"/>
        <v>INV2405311115</v>
      </c>
      <c r="C64" t="str">
        <f t="shared" si="2"/>
        <v>2024-05-31</v>
      </c>
      <c r="D64" t="s">
        <v>18</v>
      </c>
      <c r="E64" t="s">
        <v>406</v>
      </c>
      <c r="F64" t="s">
        <v>416</v>
      </c>
      <c r="G64">
        <v>1</v>
      </c>
      <c r="H64">
        <v>500</v>
      </c>
      <c r="I64">
        <f t="shared" si="4"/>
        <v>500</v>
      </c>
      <c r="R64">
        <f t="shared" si="3"/>
        <v>500</v>
      </c>
      <c r="S64" t="s">
        <v>417</v>
      </c>
      <c r="T64" t="s">
        <v>420</v>
      </c>
      <c r="U64" t="s">
        <v>256</v>
      </c>
      <c r="V64" t="s">
        <v>255</v>
      </c>
      <c r="W64">
        <v>15</v>
      </c>
    </row>
    <row r="65" spans="1:23" x14ac:dyDescent="0.2">
      <c r="A65">
        <v>64</v>
      </c>
      <c r="B65" t="str">
        <f t="shared" si="1"/>
        <v>INV2307151640</v>
      </c>
      <c r="C65" t="str">
        <f t="shared" si="2"/>
        <v>2023-07-15</v>
      </c>
      <c r="D65" t="s">
        <v>2</v>
      </c>
      <c r="E65" t="s">
        <v>407</v>
      </c>
      <c r="F65" t="s">
        <v>414</v>
      </c>
      <c r="G65">
        <v>1</v>
      </c>
      <c r="H65">
        <v>350</v>
      </c>
      <c r="I65">
        <f t="shared" si="4"/>
        <v>350</v>
      </c>
      <c r="R65">
        <f t="shared" si="3"/>
        <v>350</v>
      </c>
      <c r="S65" t="s">
        <v>417</v>
      </c>
      <c r="T65" t="s">
        <v>419</v>
      </c>
      <c r="U65" t="s">
        <v>254</v>
      </c>
      <c r="V65" t="s">
        <v>257</v>
      </c>
      <c r="W65">
        <v>12</v>
      </c>
    </row>
    <row r="66" spans="1:23" x14ac:dyDescent="0.2">
      <c r="A66">
        <v>65</v>
      </c>
      <c r="B66" t="str">
        <f t="shared" si="1"/>
        <v>INV2311161153</v>
      </c>
      <c r="C66" t="str">
        <f t="shared" si="2"/>
        <v>2023-11-16</v>
      </c>
      <c r="D66" t="s">
        <v>10</v>
      </c>
      <c r="E66" t="s">
        <v>408</v>
      </c>
      <c r="F66" t="s">
        <v>415</v>
      </c>
      <c r="G66">
        <v>1</v>
      </c>
      <c r="H66">
        <v>250</v>
      </c>
      <c r="I66">
        <f t="shared" ref="I66:I97" si="5">G66*H66</f>
        <v>250</v>
      </c>
      <c r="R66">
        <f t="shared" si="3"/>
        <v>250</v>
      </c>
      <c r="S66" t="s">
        <v>417</v>
      </c>
      <c r="T66" t="s">
        <v>418</v>
      </c>
      <c r="U66" t="s">
        <v>259</v>
      </c>
      <c r="V66" t="s">
        <v>258</v>
      </c>
      <c r="W66">
        <v>27</v>
      </c>
    </row>
    <row r="67" spans="1:23" x14ac:dyDescent="0.2">
      <c r="A67">
        <v>66</v>
      </c>
      <c r="B67" t="str">
        <f t="shared" ref="B67:B130" si="6">_xlfn.CONCAT("INV",V67)</f>
        <v>INV2308041624</v>
      </c>
      <c r="C67" t="str">
        <f t="shared" ref="C67:C130" si="7">U67</f>
        <v>2023-08-04</v>
      </c>
      <c r="D67" t="s">
        <v>18</v>
      </c>
      <c r="E67" t="s">
        <v>409</v>
      </c>
      <c r="F67" t="s">
        <v>416</v>
      </c>
      <c r="G67">
        <v>1</v>
      </c>
      <c r="H67">
        <v>500</v>
      </c>
      <c r="I67">
        <f t="shared" si="5"/>
        <v>500</v>
      </c>
      <c r="R67">
        <f t="shared" ref="R67:R130" si="8">I67+M67+Q67</f>
        <v>500</v>
      </c>
      <c r="S67" t="s">
        <v>417</v>
      </c>
      <c r="T67" t="s">
        <v>419</v>
      </c>
      <c r="U67" t="s">
        <v>131</v>
      </c>
      <c r="V67" t="s">
        <v>260</v>
      </c>
      <c r="W67">
        <v>14</v>
      </c>
    </row>
    <row r="68" spans="1:23" x14ac:dyDescent="0.2">
      <c r="A68">
        <v>67</v>
      </c>
      <c r="B68" t="str">
        <f t="shared" si="6"/>
        <v>INV2312081250</v>
      </c>
      <c r="C68" t="str">
        <f t="shared" si="7"/>
        <v>2023-12-08</v>
      </c>
      <c r="D68" t="s">
        <v>2</v>
      </c>
      <c r="E68" t="s">
        <v>410</v>
      </c>
      <c r="F68" t="s">
        <v>414</v>
      </c>
      <c r="G68">
        <v>1</v>
      </c>
      <c r="H68">
        <v>350</v>
      </c>
      <c r="I68">
        <f t="shared" si="5"/>
        <v>350</v>
      </c>
      <c r="R68">
        <f t="shared" si="8"/>
        <v>350</v>
      </c>
      <c r="S68" t="s">
        <v>417</v>
      </c>
      <c r="T68" t="s">
        <v>420</v>
      </c>
      <c r="U68" t="s">
        <v>262</v>
      </c>
      <c r="V68" t="s">
        <v>261</v>
      </c>
      <c r="W68">
        <v>17</v>
      </c>
    </row>
    <row r="69" spans="1:23" x14ac:dyDescent="0.2">
      <c r="A69">
        <v>68</v>
      </c>
      <c r="B69" t="str">
        <f t="shared" si="6"/>
        <v>INV2307091338</v>
      </c>
      <c r="C69" t="str">
        <f t="shared" si="7"/>
        <v>2023-07-09</v>
      </c>
      <c r="D69" t="s">
        <v>10</v>
      </c>
      <c r="E69" t="s">
        <v>411</v>
      </c>
      <c r="F69" t="s">
        <v>415</v>
      </c>
      <c r="G69">
        <v>1</v>
      </c>
      <c r="H69">
        <v>250</v>
      </c>
      <c r="I69">
        <f t="shared" si="5"/>
        <v>250</v>
      </c>
      <c r="R69">
        <f t="shared" si="8"/>
        <v>250</v>
      </c>
      <c r="S69" t="s">
        <v>417</v>
      </c>
      <c r="T69" t="s">
        <v>419</v>
      </c>
      <c r="U69" t="s">
        <v>264</v>
      </c>
      <c r="V69" t="s">
        <v>263</v>
      </c>
      <c r="W69">
        <v>26</v>
      </c>
    </row>
    <row r="70" spans="1:23" x14ac:dyDescent="0.2">
      <c r="A70">
        <v>69</v>
      </c>
      <c r="B70" t="str">
        <f t="shared" si="6"/>
        <v>INV2304261316</v>
      </c>
      <c r="C70" t="str">
        <f t="shared" si="7"/>
        <v>2023-04-26</v>
      </c>
      <c r="D70" t="s">
        <v>18</v>
      </c>
      <c r="E70" t="s">
        <v>412</v>
      </c>
      <c r="F70" t="s">
        <v>416</v>
      </c>
      <c r="G70">
        <v>1</v>
      </c>
      <c r="H70">
        <v>500</v>
      </c>
      <c r="I70">
        <f t="shared" si="5"/>
        <v>500</v>
      </c>
      <c r="R70">
        <f t="shared" si="8"/>
        <v>500</v>
      </c>
      <c r="S70" t="s">
        <v>417</v>
      </c>
      <c r="T70" t="s">
        <v>418</v>
      </c>
      <c r="U70" t="s">
        <v>266</v>
      </c>
      <c r="V70" t="s">
        <v>265</v>
      </c>
      <c r="W70">
        <v>22</v>
      </c>
    </row>
    <row r="71" spans="1:23" x14ac:dyDescent="0.2">
      <c r="A71">
        <v>70</v>
      </c>
      <c r="B71" t="str">
        <f t="shared" si="6"/>
        <v>INV2307151628</v>
      </c>
      <c r="C71" t="str">
        <f t="shared" si="7"/>
        <v>2023-07-15</v>
      </c>
      <c r="D71" t="s">
        <v>2</v>
      </c>
      <c r="E71" t="s">
        <v>413</v>
      </c>
      <c r="F71" t="s">
        <v>414</v>
      </c>
      <c r="G71">
        <v>1</v>
      </c>
      <c r="H71">
        <v>350</v>
      </c>
      <c r="I71">
        <f t="shared" si="5"/>
        <v>350</v>
      </c>
      <c r="R71">
        <f t="shared" si="8"/>
        <v>350</v>
      </c>
      <c r="S71" t="s">
        <v>417</v>
      </c>
      <c r="T71" t="s">
        <v>418</v>
      </c>
      <c r="U71" t="s">
        <v>254</v>
      </c>
      <c r="V71" t="s">
        <v>267</v>
      </c>
      <c r="W71">
        <v>23</v>
      </c>
    </row>
    <row r="72" spans="1:23" x14ac:dyDescent="0.2">
      <c r="A72">
        <v>71</v>
      </c>
      <c r="B72" t="str">
        <f t="shared" si="6"/>
        <v>INV2404091629</v>
      </c>
      <c r="C72" t="str">
        <f t="shared" si="7"/>
        <v>2024-04-09</v>
      </c>
      <c r="D72" t="s">
        <v>10</v>
      </c>
      <c r="E72" t="s">
        <v>404</v>
      </c>
      <c r="F72" t="s">
        <v>415</v>
      </c>
      <c r="G72">
        <v>1</v>
      </c>
      <c r="H72">
        <v>250</v>
      </c>
      <c r="I72">
        <f t="shared" si="5"/>
        <v>250</v>
      </c>
      <c r="R72">
        <f t="shared" si="8"/>
        <v>250</v>
      </c>
      <c r="S72" t="s">
        <v>417</v>
      </c>
      <c r="T72" t="s">
        <v>420</v>
      </c>
      <c r="U72" t="s">
        <v>269</v>
      </c>
      <c r="V72" t="s">
        <v>268</v>
      </c>
      <c r="W72">
        <v>23</v>
      </c>
    </row>
    <row r="73" spans="1:23" x14ac:dyDescent="0.2">
      <c r="A73">
        <v>72</v>
      </c>
      <c r="B73" t="str">
        <f t="shared" si="6"/>
        <v>INV2406270913</v>
      </c>
      <c r="C73" t="str">
        <f t="shared" si="7"/>
        <v>2024-06-27</v>
      </c>
      <c r="D73" t="s">
        <v>18</v>
      </c>
      <c r="E73" t="s">
        <v>405</v>
      </c>
      <c r="F73" t="s">
        <v>416</v>
      </c>
      <c r="G73">
        <v>1</v>
      </c>
      <c r="H73">
        <v>500</v>
      </c>
      <c r="I73">
        <f t="shared" si="5"/>
        <v>500</v>
      </c>
      <c r="R73">
        <f t="shared" si="8"/>
        <v>500</v>
      </c>
      <c r="S73" t="s">
        <v>417</v>
      </c>
      <c r="T73" t="s">
        <v>419</v>
      </c>
      <c r="U73" t="s">
        <v>271</v>
      </c>
      <c r="V73" t="s">
        <v>270</v>
      </c>
      <c r="W73">
        <v>16</v>
      </c>
    </row>
    <row r="74" spans="1:23" x14ac:dyDescent="0.2">
      <c r="A74">
        <v>73</v>
      </c>
      <c r="B74" t="str">
        <f t="shared" si="6"/>
        <v>INV2308071322</v>
      </c>
      <c r="C74" t="str">
        <f t="shared" si="7"/>
        <v>2023-08-07</v>
      </c>
      <c r="D74" t="s">
        <v>2</v>
      </c>
      <c r="E74" t="s">
        <v>406</v>
      </c>
      <c r="F74" t="s">
        <v>414</v>
      </c>
      <c r="G74">
        <v>1</v>
      </c>
      <c r="H74">
        <v>350</v>
      </c>
      <c r="I74">
        <f t="shared" si="5"/>
        <v>350</v>
      </c>
      <c r="R74">
        <f t="shared" si="8"/>
        <v>350</v>
      </c>
      <c r="S74" t="s">
        <v>417</v>
      </c>
      <c r="T74" t="s">
        <v>418</v>
      </c>
      <c r="U74" t="s">
        <v>124</v>
      </c>
      <c r="V74" t="s">
        <v>272</v>
      </c>
      <c r="W74">
        <v>22</v>
      </c>
    </row>
    <row r="75" spans="1:23" x14ac:dyDescent="0.2">
      <c r="A75">
        <v>74</v>
      </c>
      <c r="B75" t="str">
        <f t="shared" si="6"/>
        <v>INV2307201057</v>
      </c>
      <c r="C75" t="str">
        <f t="shared" si="7"/>
        <v>2023-07-20</v>
      </c>
      <c r="D75" t="s">
        <v>10</v>
      </c>
      <c r="E75" t="s">
        <v>407</v>
      </c>
      <c r="F75" t="s">
        <v>415</v>
      </c>
      <c r="G75">
        <v>1</v>
      </c>
      <c r="H75">
        <v>250</v>
      </c>
      <c r="I75">
        <f t="shared" si="5"/>
        <v>250</v>
      </c>
      <c r="R75">
        <f t="shared" si="8"/>
        <v>250</v>
      </c>
      <c r="S75" t="s">
        <v>417</v>
      </c>
      <c r="T75" t="s">
        <v>419</v>
      </c>
      <c r="U75" t="s">
        <v>274</v>
      </c>
      <c r="V75" t="s">
        <v>273</v>
      </c>
      <c r="W75">
        <v>21</v>
      </c>
    </row>
    <row r="76" spans="1:23" x14ac:dyDescent="0.2">
      <c r="A76">
        <v>75</v>
      </c>
      <c r="B76" t="str">
        <f t="shared" si="6"/>
        <v>INV2402101135</v>
      </c>
      <c r="C76" t="str">
        <f t="shared" si="7"/>
        <v>2024-02-10</v>
      </c>
      <c r="D76" t="s">
        <v>18</v>
      </c>
      <c r="E76" t="s">
        <v>408</v>
      </c>
      <c r="F76" t="s">
        <v>416</v>
      </c>
      <c r="G76">
        <v>1</v>
      </c>
      <c r="H76">
        <v>500</v>
      </c>
      <c r="I76">
        <f t="shared" si="5"/>
        <v>500</v>
      </c>
      <c r="R76">
        <f t="shared" si="8"/>
        <v>500</v>
      </c>
      <c r="S76" t="s">
        <v>417</v>
      </c>
      <c r="T76" t="s">
        <v>420</v>
      </c>
      <c r="U76" t="s">
        <v>276</v>
      </c>
      <c r="V76" t="s">
        <v>275</v>
      </c>
      <c r="W76">
        <v>19</v>
      </c>
    </row>
    <row r="77" spans="1:23" x14ac:dyDescent="0.2">
      <c r="A77">
        <v>76</v>
      </c>
      <c r="B77" t="str">
        <f t="shared" si="6"/>
        <v>INV2311211449</v>
      </c>
      <c r="C77" t="str">
        <f t="shared" si="7"/>
        <v>2023-11-21</v>
      </c>
      <c r="D77" t="s">
        <v>2</v>
      </c>
      <c r="E77" t="s">
        <v>409</v>
      </c>
      <c r="F77" t="s">
        <v>414</v>
      </c>
      <c r="G77">
        <v>1</v>
      </c>
      <c r="H77">
        <v>350</v>
      </c>
      <c r="I77">
        <f t="shared" si="5"/>
        <v>350</v>
      </c>
      <c r="R77">
        <f t="shared" si="8"/>
        <v>350</v>
      </c>
      <c r="S77" t="s">
        <v>417</v>
      </c>
      <c r="T77" t="s">
        <v>419</v>
      </c>
      <c r="U77" t="s">
        <v>278</v>
      </c>
      <c r="V77" t="s">
        <v>277</v>
      </c>
      <c r="W77">
        <v>18</v>
      </c>
    </row>
    <row r="78" spans="1:23" x14ac:dyDescent="0.2">
      <c r="A78">
        <v>77</v>
      </c>
      <c r="B78" t="str">
        <f t="shared" si="6"/>
        <v>INV2302121009</v>
      </c>
      <c r="C78" t="str">
        <f t="shared" si="7"/>
        <v>2023-02-12</v>
      </c>
      <c r="D78" t="s">
        <v>10</v>
      </c>
      <c r="E78" t="s">
        <v>410</v>
      </c>
      <c r="F78" t="s">
        <v>415</v>
      </c>
      <c r="G78">
        <v>1</v>
      </c>
      <c r="H78">
        <v>250</v>
      </c>
      <c r="I78">
        <f t="shared" si="5"/>
        <v>250</v>
      </c>
      <c r="R78">
        <f t="shared" si="8"/>
        <v>250</v>
      </c>
      <c r="S78" t="s">
        <v>417</v>
      </c>
      <c r="T78" t="s">
        <v>418</v>
      </c>
      <c r="U78" t="s">
        <v>280</v>
      </c>
      <c r="V78" t="s">
        <v>279</v>
      </c>
      <c r="W78">
        <v>12</v>
      </c>
    </row>
    <row r="79" spans="1:23" x14ac:dyDescent="0.2">
      <c r="A79">
        <v>78</v>
      </c>
      <c r="B79" t="str">
        <f t="shared" si="6"/>
        <v>INV2304191616</v>
      </c>
      <c r="C79" t="str">
        <f t="shared" si="7"/>
        <v>2023-04-19</v>
      </c>
      <c r="D79" t="s">
        <v>18</v>
      </c>
      <c r="E79" t="s">
        <v>411</v>
      </c>
      <c r="F79" t="s">
        <v>416</v>
      </c>
      <c r="G79">
        <v>1</v>
      </c>
      <c r="H79">
        <v>500</v>
      </c>
      <c r="I79">
        <f t="shared" si="5"/>
        <v>500</v>
      </c>
      <c r="R79">
        <f t="shared" si="8"/>
        <v>500</v>
      </c>
      <c r="S79" t="s">
        <v>417</v>
      </c>
      <c r="T79" t="s">
        <v>418</v>
      </c>
      <c r="U79" t="s">
        <v>282</v>
      </c>
      <c r="V79" t="s">
        <v>281</v>
      </c>
      <c r="W79">
        <v>12</v>
      </c>
    </row>
    <row r="80" spans="1:23" x14ac:dyDescent="0.2">
      <c r="A80">
        <v>79</v>
      </c>
      <c r="B80" t="str">
        <f t="shared" si="6"/>
        <v>INV2406050933</v>
      </c>
      <c r="C80" t="str">
        <f t="shared" si="7"/>
        <v>2024-06-05</v>
      </c>
      <c r="D80" t="s">
        <v>2</v>
      </c>
      <c r="E80" t="s">
        <v>412</v>
      </c>
      <c r="F80" t="s">
        <v>414</v>
      </c>
      <c r="G80">
        <v>1</v>
      </c>
      <c r="H80">
        <v>350</v>
      </c>
      <c r="I80">
        <f t="shared" si="5"/>
        <v>350</v>
      </c>
      <c r="R80">
        <f t="shared" si="8"/>
        <v>350</v>
      </c>
      <c r="S80" t="s">
        <v>417</v>
      </c>
      <c r="T80" t="s">
        <v>420</v>
      </c>
      <c r="U80" t="s">
        <v>284</v>
      </c>
      <c r="V80" t="s">
        <v>283</v>
      </c>
      <c r="W80">
        <v>25</v>
      </c>
    </row>
    <row r="81" spans="1:23" x14ac:dyDescent="0.2">
      <c r="A81">
        <v>80</v>
      </c>
      <c r="B81" t="str">
        <f t="shared" si="6"/>
        <v>INV2401051337</v>
      </c>
      <c r="C81" t="str">
        <f t="shared" si="7"/>
        <v>2024-01-05</v>
      </c>
      <c r="D81" t="s">
        <v>10</v>
      </c>
      <c r="E81" t="s">
        <v>413</v>
      </c>
      <c r="F81" t="s">
        <v>415</v>
      </c>
      <c r="G81">
        <v>1</v>
      </c>
      <c r="H81">
        <v>250</v>
      </c>
      <c r="I81">
        <f t="shared" si="5"/>
        <v>250</v>
      </c>
      <c r="R81">
        <f t="shared" si="8"/>
        <v>250</v>
      </c>
      <c r="S81" t="s">
        <v>417</v>
      </c>
      <c r="T81" t="s">
        <v>419</v>
      </c>
      <c r="U81" t="s">
        <v>286</v>
      </c>
      <c r="V81" t="s">
        <v>285</v>
      </c>
      <c r="W81">
        <v>12</v>
      </c>
    </row>
    <row r="82" spans="1:23" x14ac:dyDescent="0.2">
      <c r="A82">
        <v>81</v>
      </c>
      <c r="B82" t="str">
        <f t="shared" si="6"/>
        <v>INV2309031059</v>
      </c>
      <c r="C82" t="str">
        <f t="shared" si="7"/>
        <v>2023-09-03</v>
      </c>
      <c r="D82" t="s">
        <v>18</v>
      </c>
      <c r="E82" t="s">
        <v>404</v>
      </c>
      <c r="F82" t="s">
        <v>416</v>
      </c>
      <c r="G82">
        <v>1</v>
      </c>
      <c r="H82">
        <v>500</v>
      </c>
      <c r="I82">
        <f t="shared" si="5"/>
        <v>500</v>
      </c>
      <c r="R82">
        <f t="shared" si="8"/>
        <v>500</v>
      </c>
      <c r="S82" t="s">
        <v>417</v>
      </c>
      <c r="T82" t="s">
        <v>418</v>
      </c>
      <c r="U82" t="s">
        <v>142</v>
      </c>
      <c r="V82" t="s">
        <v>287</v>
      </c>
      <c r="W82">
        <v>12</v>
      </c>
    </row>
    <row r="83" spans="1:23" x14ac:dyDescent="0.2">
      <c r="A83">
        <v>82</v>
      </c>
      <c r="B83" t="str">
        <f t="shared" si="6"/>
        <v>INV2308171646</v>
      </c>
      <c r="C83" t="str">
        <f t="shared" si="7"/>
        <v>2023-08-17</v>
      </c>
      <c r="D83" t="s">
        <v>2</v>
      </c>
      <c r="E83" t="s">
        <v>405</v>
      </c>
      <c r="F83" t="s">
        <v>414</v>
      </c>
      <c r="G83">
        <v>1</v>
      </c>
      <c r="H83">
        <v>350</v>
      </c>
      <c r="I83">
        <f t="shared" si="5"/>
        <v>350</v>
      </c>
      <c r="R83">
        <f t="shared" si="8"/>
        <v>350</v>
      </c>
      <c r="S83" t="s">
        <v>417</v>
      </c>
      <c r="T83" t="s">
        <v>419</v>
      </c>
      <c r="U83" t="s">
        <v>289</v>
      </c>
      <c r="V83" t="s">
        <v>288</v>
      </c>
      <c r="W83">
        <v>17</v>
      </c>
    </row>
    <row r="84" spans="1:23" x14ac:dyDescent="0.2">
      <c r="A84">
        <v>83</v>
      </c>
      <c r="B84" t="str">
        <f t="shared" si="6"/>
        <v>INV2405270904</v>
      </c>
      <c r="C84" t="str">
        <f t="shared" si="7"/>
        <v>2024-05-27</v>
      </c>
      <c r="D84" t="s">
        <v>10</v>
      </c>
      <c r="E84" t="s">
        <v>406</v>
      </c>
      <c r="F84" t="s">
        <v>415</v>
      </c>
      <c r="G84">
        <v>1</v>
      </c>
      <c r="H84">
        <v>250</v>
      </c>
      <c r="I84">
        <f t="shared" si="5"/>
        <v>250</v>
      </c>
      <c r="R84">
        <f t="shared" si="8"/>
        <v>250</v>
      </c>
      <c r="S84" t="s">
        <v>417</v>
      </c>
      <c r="T84" t="s">
        <v>420</v>
      </c>
      <c r="U84" t="s">
        <v>291</v>
      </c>
      <c r="V84" t="s">
        <v>290</v>
      </c>
      <c r="W84">
        <v>14</v>
      </c>
    </row>
    <row r="85" spans="1:23" x14ac:dyDescent="0.2">
      <c r="A85">
        <v>84</v>
      </c>
      <c r="B85" t="str">
        <f t="shared" si="6"/>
        <v>INV2401221117</v>
      </c>
      <c r="C85" t="str">
        <f t="shared" si="7"/>
        <v>2024-01-22</v>
      </c>
      <c r="D85" t="s">
        <v>18</v>
      </c>
      <c r="E85" t="s">
        <v>407</v>
      </c>
      <c r="F85" t="s">
        <v>416</v>
      </c>
      <c r="G85">
        <v>1</v>
      </c>
      <c r="H85">
        <v>500</v>
      </c>
      <c r="I85">
        <f t="shared" si="5"/>
        <v>500</v>
      </c>
      <c r="R85">
        <f t="shared" si="8"/>
        <v>500</v>
      </c>
      <c r="S85" t="s">
        <v>417</v>
      </c>
      <c r="T85" t="s">
        <v>419</v>
      </c>
      <c r="U85" t="s">
        <v>247</v>
      </c>
      <c r="V85" t="s">
        <v>292</v>
      </c>
      <c r="W85">
        <v>21</v>
      </c>
    </row>
    <row r="86" spans="1:23" x14ac:dyDescent="0.2">
      <c r="A86">
        <v>85</v>
      </c>
      <c r="B86" t="str">
        <f t="shared" si="6"/>
        <v>INV2309181437</v>
      </c>
      <c r="C86" t="str">
        <f t="shared" si="7"/>
        <v>2023-09-18</v>
      </c>
      <c r="D86" t="s">
        <v>2</v>
      </c>
      <c r="E86" t="s">
        <v>408</v>
      </c>
      <c r="F86" t="s">
        <v>414</v>
      </c>
      <c r="G86">
        <v>1</v>
      </c>
      <c r="H86">
        <v>350</v>
      </c>
      <c r="I86">
        <f t="shared" si="5"/>
        <v>350</v>
      </c>
      <c r="R86">
        <f t="shared" si="8"/>
        <v>350</v>
      </c>
      <c r="S86" t="s">
        <v>417</v>
      </c>
      <c r="T86" t="s">
        <v>418</v>
      </c>
      <c r="U86" t="s">
        <v>294</v>
      </c>
      <c r="V86" t="s">
        <v>293</v>
      </c>
      <c r="W86">
        <v>16</v>
      </c>
    </row>
    <row r="87" spans="1:23" x14ac:dyDescent="0.2">
      <c r="A87">
        <v>86</v>
      </c>
      <c r="B87" t="str">
        <f t="shared" si="6"/>
        <v>INV2406211246</v>
      </c>
      <c r="C87" t="str">
        <f t="shared" si="7"/>
        <v>2024-06-21</v>
      </c>
      <c r="D87" t="s">
        <v>10</v>
      </c>
      <c r="E87" t="s">
        <v>409</v>
      </c>
      <c r="F87" t="s">
        <v>415</v>
      </c>
      <c r="G87">
        <v>1</v>
      </c>
      <c r="H87">
        <v>250</v>
      </c>
      <c r="I87">
        <f t="shared" si="5"/>
        <v>250</v>
      </c>
      <c r="R87">
        <f t="shared" si="8"/>
        <v>250</v>
      </c>
      <c r="S87" t="s">
        <v>417</v>
      </c>
      <c r="T87" t="s">
        <v>418</v>
      </c>
      <c r="U87" t="s">
        <v>296</v>
      </c>
      <c r="V87" t="s">
        <v>295</v>
      </c>
      <c r="W87">
        <v>18</v>
      </c>
    </row>
    <row r="88" spans="1:23" x14ac:dyDescent="0.2">
      <c r="A88">
        <v>87</v>
      </c>
      <c r="B88" t="str">
        <f t="shared" si="6"/>
        <v>INV2407121032</v>
      </c>
      <c r="C88" t="str">
        <f t="shared" si="7"/>
        <v>2024-07-12</v>
      </c>
      <c r="D88" t="s">
        <v>18</v>
      </c>
      <c r="E88" t="s">
        <v>410</v>
      </c>
      <c r="F88" t="s">
        <v>416</v>
      </c>
      <c r="G88">
        <v>1</v>
      </c>
      <c r="H88">
        <v>500</v>
      </c>
      <c r="I88">
        <f t="shared" si="5"/>
        <v>500</v>
      </c>
      <c r="R88">
        <f t="shared" si="8"/>
        <v>500</v>
      </c>
      <c r="S88" t="s">
        <v>417</v>
      </c>
      <c r="T88" t="s">
        <v>420</v>
      </c>
      <c r="U88" t="s">
        <v>298</v>
      </c>
      <c r="V88" t="s">
        <v>297</v>
      </c>
      <c r="W88">
        <v>13</v>
      </c>
    </row>
    <row r="89" spans="1:23" x14ac:dyDescent="0.2">
      <c r="A89">
        <v>88</v>
      </c>
      <c r="B89" t="str">
        <f t="shared" si="6"/>
        <v>INV2304201225</v>
      </c>
      <c r="C89" t="str">
        <f t="shared" si="7"/>
        <v>2023-04-20</v>
      </c>
      <c r="D89" t="s">
        <v>2</v>
      </c>
      <c r="E89" t="s">
        <v>411</v>
      </c>
      <c r="F89" t="s">
        <v>414</v>
      </c>
      <c r="G89">
        <v>1</v>
      </c>
      <c r="H89">
        <v>350</v>
      </c>
      <c r="I89">
        <f t="shared" si="5"/>
        <v>350</v>
      </c>
      <c r="R89">
        <f t="shared" si="8"/>
        <v>350</v>
      </c>
      <c r="S89" t="s">
        <v>417</v>
      </c>
      <c r="T89" t="s">
        <v>419</v>
      </c>
      <c r="U89" t="s">
        <v>136</v>
      </c>
      <c r="V89" t="s">
        <v>299</v>
      </c>
      <c r="W89">
        <v>12</v>
      </c>
    </row>
    <row r="90" spans="1:23" x14ac:dyDescent="0.2">
      <c r="A90">
        <v>89</v>
      </c>
      <c r="B90" t="str">
        <f t="shared" si="6"/>
        <v>INV2306061149</v>
      </c>
      <c r="C90" t="str">
        <f t="shared" si="7"/>
        <v>2023-06-06</v>
      </c>
      <c r="D90" t="s">
        <v>10</v>
      </c>
      <c r="E90" t="s">
        <v>412</v>
      </c>
      <c r="F90" t="s">
        <v>415</v>
      </c>
      <c r="G90">
        <v>1</v>
      </c>
      <c r="H90">
        <v>250</v>
      </c>
      <c r="I90">
        <f t="shared" si="5"/>
        <v>250</v>
      </c>
      <c r="R90">
        <f t="shared" si="8"/>
        <v>250</v>
      </c>
      <c r="S90" t="s">
        <v>417</v>
      </c>
      <c r="T90" t="s">
        <v>418</v>
      </c>
      <c r="U90" t="s">
        <v>301</v>
      </c>
      <c r="V90" t="s">
        <v>300</v>
      </c>
      <c r="W90">
        <v>16</v>
      </c>
    </row>
    <row r="91" spans="1:23" x14ac:dyDescent="0.2">
      <c r="A91">
        <v>90</v>
      </c>
      <c r="B91" t="str">
        <f t="shared" si="6"/>
        <v>INV2405081152</v>
      </c>
      <c r="C91" t="str">
        <f t="shared" si="7"/>
        <v>2024-05-08</v>
      </c>
      <c r="D91" t="s">
        <v>18</v>
      </c>
      <c r="E91" t="s">
        <v>413</v>
      </c>
      <c r="F91" t="s">
        <v>416</v>
      </c>
      <c r="G91">
        <v>1</v>
      </c>
      <c r="H91">
        <v>500</v>
      </c>
      <c r="I91">
        <f t="shared" si="5"/>
        <v>500</v>
      </c>
      <c r="R91">
        <f t="shared" si="8"/>
        <v>500</v>
      </c>
      <c r="S91" t="s">
        <v>417</v>
      </c>
      <c r="T91" t="s">
        <v>419</v>
      </c>
      <c r="U91" t="s">
        <v>140</v>
      </c>
      <c r="V91" t="s">
        <v>302</v>
      </c>
      <c r="W91">
        <v>12</v>
      </c>
    </row>
    <row r="92" spans="1:23" x14ac:dyDescent="0.2">
      <c r="A92">
        <v>91</v>
      </c>
      <c r="B92" t="str">
        <f t="shared" si="6"/>
        <v>INV2306041247</v>
      </c>
      <c r="C92" t="str">
        <f t="shared" si="7"/>
        <v>2023-06-04</v>
      </c>
      <c r="D92" t="s">
        <v>2</v>
      </c>
      <c r="E92" t="s">
        <v>404</v>
      </c>
      <c r="F92" t="s">
        <v>414</v>
      </c>
      <c r="G92">
        <v>1</v>
      </c>
      <c r="H92">
        <v>350</v>
      </c>
      <c r="I92">
        <f t="shared" si="5"/>
        <v>350</v>
      </c>
      <c r="R92">
        <f t="shared" si="8"/>
        <v>350</v>
      </c>
      <c r="S92" t="s">
        <v>417</v>
      </c>
      <c r="T92" t="s">
        <v>420</v>
      </c>
      <c r="U92" t="s">
        <v>304</v>
      </c>
      <c r="V92" t="s">
        <v>303</v>
      </c>
      <c r="W92">
        <v>23</v>
      </c>
    </row>
    <row r="93" spans="1:23" x14ac:dyDescent="0.2">
      <c r="A93">
        <v>92</v>
      </c>
      <c r="B93" t="str">
        <f t="shared" si="6"/>
        <v>INV2304241112</v>
      </c>
      <c r="C93" t="str">
        <f t="shared" si="7"/>
        <v>2023-04-24</v>
      </c>
      <c r="D93" t="s">
        <v>10</v>
      </c>
      <c r="E93" t="s">
        <v>405</v>
      </c>
      <c r="F93" t="s">
        <v>415</v>
      </c>
      <c r="G93">
        <v>1</v>
      </c>
      <c r="H93">
        <v>250</v>
      </c>
      <c r="I93">
        <f t="shared" si="5"/>
        <v>250</v>
      </c>
      <c r="R93">
        <f t="shared" si="8"/>
        <v>250</v>
      </c>
      <c r="S93" t="s">
        <v>417</v>
      </c>
      <c r="T93" t="s">
        <v>419</v>
      </c>
      <c r="U93" t="s">
        <v>306</v>
      </c>
      <c r="V93" t="s">
        <v>305</v>
      </c>
      <c r="W93">
        <v>18</v>
      </c>
    </row>
    <row r="94" spans="1:23" x14ac:dyDescent="0.2">
      <c r="A94">
        <v>93</v>
      </c>
      <c r="B94" t="str">
        <f t="shared" si="6"/>
        <v>INV2403121234</v>
      </c>
      <c r="C94" t="str">
        <f t="shared" si="7"/>
        <v>2024-03-12</v>
      </c>
      <c r="D94" t="s">
        <v>18</v>
      </c>
      <c r="E94" t="s">
        <v>406</v>
      </c>
      <c r="F94" t="s">
        <v>416</v>
      </c>
      <c r="G94">
        <v>1</v>
      </c>
      <c r="H94">
        <v>500</v>
      </c>
      <c r="I94">
        <f t="shared" si="5"/>
        <v>500</v>
      </c>
      <c r="R94">
        <f t="shared" si="8"/>
        <v>500</v>
      </c>
      <c r="S94" t="s">
        <v>417</v>
      </c>
      <c r="T94" t="s">
        <v>418</v>
      </c>
      <c r="U94" t="s">
        <v>308</v>
      </c>
      <c r="V94" t="s">
        <v>307</v>
      </c>
      <c r="W94">
        <v>18</v>
      </c>
    </row>
    <row r="95" spans="1:23" x14ac:dyDescent="0.2">
      <c r="A95">
        <v>94</v>
      </c>
      <c r="B95" t="str">
        <f t="shared" si="6"/>
        <v>INV2310311245</v>
      </c>
      <c r="C95" t="str">
        <f t="shared" si="7"/>
        <v>2023-10-31</v>
      </c>
      <c r="D95" t="s">
        <v>2</v>
      </c>
      <c r="E95" t="s">
        <v>407</v>
      </c>
      <c r="F95" t="s">
        <v>414</v>
      </c>
      <c r="G95">
        <v>1</v>
      </c>
      <c r="H95">
        <v>350</v>
      </c>
      <c r="I95">
        <f t="shared" si="5"/>
        <v>350</v>
      </c>
      <c r="R95">
        <f t="shared" si="8"/>
        <v>350</v>
      </c>
      <c r="S95" t="s">
        <v>417</v>
      </c>
      <c r="T95" t="s">
        <v>418</v>
      </c>
      <c r="U95" t="s">
        <v>310</v>
      </c>
      <c r="V95" t="s">
        <v>309</v>
      </c>
      <c r="W95">
        <v>29</v>
      </c>
    </row>
    <row r="96" spans="1:23" x14ac:dyDescent="0.2">
      <c r="A96">
        <v>95</v>
      </c>
      <c r="B96" t="str">
        <f t="shared" si="6"/>
        <v>INV2405061122</v>
      </c>
      <c r="C96" t="str">
        <f t="shared" si="7"/>
        <v>2024-05-06</v>
      </c>
      <c r="D96" t="s">
        <v>10</v>
      </c>
      <c r="E96" t="s">
        <v>408</v>
      </c>
      <c r="F96" t="s">
        <v>415</v>
      </c>
      <c r="G96">
        <v>1</v>
      </c>
      <c r="H96">
        <v>250</v>
      </c>
      <c r="I96">
        <f t="shared" si="5"/>
        <v>250</v>
      </c>
      <c r="R96">
        <f t="shared" si="8"/>
        <v>250</v>
      </c>
      <c r="S96" t="s">
        <v>417</v>
      </c>
      <c r="T96" t="s">
        <v>420</v>
      </c>
      <c r="U96" t="s">
        <v>312</v>
      </c>
      <c r="V96" t="s">
        <v>311</v>
      </c>
      <c r="W96">
        <v>11</v>
      </c>
    </row>
    <row r="97" spans="1:23" x14ac:dyDescent="0.2">
      <c r="A97">
        <v>96</v>
      </c>
      <c r="B97" t="str">
        <f t="shared" si="6"/>
        <v>INV2310191112</v>
      </c>
      <c r="C97" t="str">
        <f t="shared" si="7"/>
        <v>2023-10-19</v>
      </c>
      <c r="D97" t="s">
        <v>18</v>
      </c>
      <c r="E97" t="s">
        <v>409</v>
      </c>
      <c r="F97" t="s">
        <v>416</v>
      </c>
      <c r="G97">
        <v>1</v>
      </c>
      <c r="H97">
        <v>500</v>
      </c>
      <c r="I97">
        <f t="shared" si="5"/>
        <v>500</v>
      </c>
      <c r="R97">
        <f t="shared" si="8"/>
        <v>500</v>
      </c>
      <c r="S97" t="s">
        <v>417</v>
      </c>
      <c r="T97" t="s">
        <v>419</v>
      </c>
      <c r="U97" t="s">
        <v>314</v>
      </c>
      <c r="V97" t="s">
        <v>313</v>
      </c>
      <c r="W97">
        <v>11</v>
      </c>
    </row>
    <row r="98" spans="1:23" x14ac:dyDescent="0.2">
      <c r="A98">
        <v>97</v>
      </c>
      <c r="B98" t="str">
        <f t="shared" si="6"/>
        <v>INV2305291504</v>
      </c>
      <c r="C98" t="str">
        <f t="shared" si="7"/>
        <v>2023-05-29</v>
      </c>
      <c r="D98" t="s">
        <v>2</v>
      </c>
      <c r="E98" t="s">
        <v>410</v>
      </c>
      <c r="F98" t="s">
        <v>414</v>
      </c>
      <c r="G98">
        <v>1</v>
      </c>
      <c r="H98">
        <v>350</v>
      </c>
      <c r="I98">
        <f t="shared" ref="I98:I129" si="9">G98*H98</f>
        <v>350</v>
      </c>
      <c r="R98">
        <f t="shared" si="8"/>
        <v>350</v>
      </c>
      <c r="S98" t="s">
        <v>417</v>
      </c>
      <c r="T98" t="s">
        <v>418</v>
      </c>
      <c r="U98" t="s">
        <v>316</v>
      </c>
      <c r="V98" t="s">
        <v>315</v>
      </c>
      <c r="W98">
        <v>18</v>
      </c>
    </row>
    <row r="99" spans="1:23" x14ac:dyDescent="0.2">
      <c r="A99">
        <v>98</v>
      </c>
      <c r="B99" t="str">
        <f t="shared" si="6"/>
        <v>INV2308191425</v>
      </c>
      <c r="C99" t="str">
        <f t="shared" si="7"/>
        <v>2023-08-19</v>
      </c>
      <c r="D99" t="s">
        <v>10</v>
      </c>
      <c r="E99" t="s">
        <v>411</v>
      </c>
      <c r="F99" t="s">
        <v>415</v>
      </c>
      <c r="G99">
        <v>1</v>
      </c>
      <c r="H99">
        <v>250</v>
      </c>
      <c r="I99">
        <f t="shared" si="9"/>
        <v>250</v>
      </c>
      <c r="R99">
        <f t="shared" si="8"/>
        <v>250</v>
      </c>
      <c r="S99" t="s">
        <v>417</v>
      </c>
      <c r="T99" t="s">
        <v>419</v>
      </c>
      <c r="U99" t="s">
        <v>318</v>
      </c>
      <c r="V99" t="s">
        <v>317</v>
      </c>
      <c r="W99">
        <v>13</v>
      </c>
    </row>
    <row r="100" spans="1:23" x14ac:dyDescent="0.2">
      <c r="A100">
        <v>99</v>
      </c>
      <c r="B100" t="str">
        <f t="shared" si="6"/>
        <v>INV2307201536</v>
      </c>
      <c r="C100" t="str">
        <f t="shared" si="7"/>
        <v>2023-07-20</v>
      </c>
      <c r="D100" t="s">
        <v>18</v>
      </c>
      <c r="E100" t="s">
        <v>412</v>
      </c>
      <c r="F100" t="s">
        <v>416</v>
      </c>
      <c r="G100">
        <v>1</v>
      </c>
      <c r="H100">
        <v>500</v>
      </c>
      <c r="I100">
        <f t="shared" si="9"/>
        <v>500</v>
      </c>
      <c r="R100">
        <f t="shared" si="8"/>
        <v>500</v>
      </c>
      <c r="S100" t="s">
        <v>417</v>
      </c>
      <c r="T100" t="s">
        <v>420</v>
      </c>
      <c r="U100" t="s">
        <v>274</v>
      </c>
      <c r="V100" t="s">
        <v>319</v>
      </c>
      <c r="W100">
        <v>27</v>
      </c>
    </row>
    <row r="101" spans="1:23" x14ac:dyDescent="0.2">
      <c r="A101">
        <v>100</v>
      </c>
      <c r="B101" t="str">
        <f t="shared" si="6"/>
        <v>INV2302211632</v>
      </c>
      <c r="C101" t="str">
        <f t="shared" si="7"/>
        <v>2023-02-21</v>
      </c>
      <c r="D101" t="s">
        <v>2</v>
      </c>
      <c r="E101" t="s">
        <v>413</v>
      </c>
      <c r="F101" t="s">
        <v>414</v>
      </c>
      <c r="G101">
        <v>1</v>
      </c>
      <c r="H101">
        <v>350</v>
      </c>
      <c r="I101">
        <f t="shared" si="9"/>
        <v>350</v>
      </c>
      <c r="R101">
        <f t="shared" si="8"/>
        <v>350</v>
      </c>
      <c r="S101" t="s">
        <v>417</v>
      </c>
      <c r="T101" t="s">
        <v>419</v>
      </c>
      <c r="U101" t="s">
        <v>321</v>
      </c>
      <c r="V101" t="s">
        <v>320</v>
      </c>
      <c r="W101">
        <v>17</v>
      </c>
    </row>
    <row r="102" spans="1:23" x14ac:dyDescent="0.2">
      <c r="A102">
        <v>101</v>
      </c>
      <c r="B102" t="str">
        <f t="shared" si="6"/>
        <v>INV2311130900</v>
      </c>
      <c r="C102" t="str">
        <f t="shared" si="7"/>
        <v>2023-11-13</v>
      </c>
      <c r="D102" t="s">
        <v>10</v>
      </c>
      <c r="E102" t="s">
        <v>404</v>
      </c>
      <c r="F102" t="s">
        <v>415</v>
      </c>
      <c r="G102">
        <v>1</v>
      </c>
      <c r="H102">
        <v>250</v>
      </c>
      <c r="I102">
        <f t="shared" si="9"/>
        <v>250</v>
      </c>
      <c r="R102">
        <f t="shared" si="8"/>
        <v>250</v>
      </c>
      <c r="S102" t="s">
        <v>417</v>
      </c>
      <c r="T102" t="s">
        <v>418</v>
      </c>
      <c r="U102" t="s">
        <v>127</v>
      </c>
      <c r="V102" t="s">
        <v>322</v>
      </c>
      <c r="W102">
        <v>15</v>
      </c>
    </row>
    <row r="103" spans="1:23" x14ac:dyDescent="0.2">
      <c r="A103">
        <v>102</v>
      </c>
      <c r="B103" t="str">
        <f t="shared" si="6"/>
        <v>INV2311011432</v>
      </c>
      <c r="C103" t="str">
        <f t="shared" si="7"/>
        <v>2023-11-01</v>
      </c>
      <c r="D103" t="s">
        <v>18</v>
      </c>
      <c r="E103" t="s">
        <v>405</v>
      </c>
      <c r="F103" t="s">
        <v>416</v>
      </c>
      <c r="G103">
        <v>1</v>
      </c>
      <c r="H103">
        <v>500</v>
      </c>
      <c r="I103">
        <f t="shared" si="9"/>
        <v>500</v>
      </c>
      <c r="R103">
        <f t="shared" si="8"/>
        <v>500</v>
      </c>
      <c r="S103" t="s">
        <v>417</v>
      </c>
      <c r="T103" t="s">
        <v>418</v>
      </c>
      <c r="U103" t="s">
        <v>324</v>
      </c>
      <c r="V103" t="s">
        <v>323</v>
      </c>
      <c r="W103">
        <v>14</v>
      </c>
    </row>
    <row r="104" spans="1:23" x14ac:dyDescent="0.2">
      <c r="A104">
        <v>103</v>
      </c>
      <c r="B104" t="str">
        <f t="shared" si="6"/>
        <v>INV2303031046</v>
      </c>
      <c r="C104" t="str">
        <f t="shared" si="7"/>
        <v>2023-03-03</v>
      </c>
      <c r="D104" t="s">
        <v>2</v>
      </c>
      <c r="E104" t="s">
        <v>406</v>
      </c>
      <c r="F104" t="s">
        <v>414</v>
      </c>
      <c r="G104">
        <v>1</v>
      </c>
      <c r="H104">
        <v>350</v>
      </c>
      <c r="I104">
        <f t="shared" si="9"/>
        <v>350</v>
      </c>
      <c r="R104">
        <f t="shared" si="8"/>
        <v>350</v>
      </c>
      <c r="S104" t="s">
        <v>417</v>
      </c>
      <c r="T104" t="s">
        <v>420</v>
      </c>
      <c r="U104" t="s">
        <v>326</v>
      </c>
      <c r="V104" t="s">
        <v>325</v>
      </c>
      <c r="W104">
        <v>21</v>
      </c>
    </row>
    <row r="105" spans="1:23" x14ac:dyDescent="0.2">
      <c r="A105">
        <v>104</v>
      </c>
      <c r="B105" t="str">
        <f t="shared" si="6"/>
        <v>INV2301190949</v>
      </c>
      <c r="C105" t="str">
        <f t="shared" si="7"/>
        <v>2023-01-19</v>
      </c>
      <c r="D105" t="s">
        <v>10</v>
      </c>
      <c r="E105" t="s">
        <v>407</v>
      </c>
      <c r="F105" t="s">
        <v>415</v>
      </c>
      <c r="G105">
        <v>1</v>
      </c>
      <c r="H105">
        <v>250</v>
      </c>
      <c r="I105">
        <f t="shared" si="9"/>
        <v>250</v>
      </c>
      <c r="R105">
        <f t="shared" si="8"/>
        <v>250</v>
      </c>
      <c r="S105" t="s">
        <v>417</v>
      </c>
      <c r="T105" t="s">
        <v>419</v>
      </c>
      <c r="U105" t="s">
        <v>328</v>
      </c>
      <c r="V105" t="s">
        <v>327</v>
      </c>
      <c r="W105">
        <v>30</v>
      </c>
    </row>
    <row r="106" spans="1:23" x14ac:dyDescent="0.2">
      <c r="A106">
        <v>105</v>
      </c>
      <c r="B106" t="str">
        <f t="shared" si="6"/>
        <v>INV2403261336</v>
      </c>
      <c r="C106" t="str">
        <f t="shared" si="7"/>
        <v>2024-03-26</v>
      </c>
      <c r="D106" t="s">
        <v>18</v>
      </c>
      <c r="E106" t="s">
        <v>408</v>
      </c>
      <c r="F106" t="s">
        <v>416</v>
      </c>
      <c r="G106">
        <v>1</v>
      </c>
      <c r="H106">
        <v>500</v>
      </c>
      <c r="I106">
        <f t="shared" si="9"/>
        <v>500</v>
      </c>
      <c r="R106">
        <f t="shared" si="8"/>
        <v>500</v>
      </c>
      <c r="S106" t="s">
        <v>417</v>
      </c>
      <c r="T106" t="s">
        <v>418</v>
      </c>
      <c r="U106" t="s">
        <v>330</v>
      </c>
      <c r="V106" t="s">
        <v>329</v>
      </c>
      <c r="W106">
        <v>14</v>
      </c>
    </row>
    <row r="107" spans="1:23" x14ac:dyDescent="0.2">
      <c r="A107">
        <v>106</v>
      </c>
      <c r="B107" t="str">
        <f t="shared" si="6"/>
        <v>INV2301201112</v>
      </c>
      <c r="C107" t="str">
        <f t="shared" si="7"/>
        <v>2023-01-20</v>
      </c>
      <c r="D107" t="s">
        <v>2</v>
      </c>
      <c r="E107" t="s">
        <v>409</v>
      </c>
      <c r="F107" t="s">
        <v>414</v>
      </c>
      <c r="G107">
        <v>1</v>
      </c>
      <c r="H107">
        <v>350</v>
      </c>
      <c r="I107">
        <f t="shared" si="9"/>
        <v>350</v>
      </c>
      <c r="R107">
        <f t="shared" si="8"/>
        <v>350</v>
      </c>
      <c r="S107" t="s">
        <v>417</v>
      </c>
      <c r="T107" t="s">
        <v>419</v>
      </c>
      <c r="U107" t="s">
        <v>332</v>
      </c>
      <c r="V107" t="s">
        <v>331</v>
      </c>
      <c r="W107">
        <v>24</v>
      </c>
    </row>
    <row r="108" spans="1:23" x14ac:dyDescent="0.2">
      <c r="A108">
        <v>107</v>
      </c>
      <c r="B108" t="str">
        <f t="shared" si="6"/>
        <v>INV2308031445</v>
      </c>
      <c r="C108" t="str">
        <f t="shared" si="7"/>
        <v>2023-08-03</v>
      </c>
      <c r="D108" t="s">
        <v>10</v>
      </c>
      <c r="E108" t="s">
        <v>410</v>
      </c>
      <c r="F108" t="s">
        <v>415</v>
      </c>
      <c r="G108">
        <v>1</v>
      </c>
      <c r="H108">
        <v>250</v>
      </c>
      <c r="I108">
        <f t="shared" si="9"/>
        <v>250</v>
      </c>
      <c r="R108">
        <f t="shared" si="8"/>
        <v>250</v>
      </c>
      <c r="S108" t="s">
        <v>417</v>
      </c>
      <c r="T108" t="s">
        <v>420</v>
      </c>
      <c r="U108" t="s">
        <v>160</v>
      </c>
      <c r="V108" t="s">
        <v>333</v>
      </c>
      <c r="W108">
        <v>12</v>
      </c>
    </row>
    <row r="109" spans="1:23" x14ac:dyDescent="0.2">
      <c r="A109">
        <v>108</v>
      </c>
      <c r="B109" t="str">
        <f t="shared" si="6"/>
        <v>INV2303221403</v>
      </c>
      <c r="C109" t="str">
        <f t="shared" si="7"/>
        <v>2023-03-22</v>
      </c>
      <c r="D109" t="s">
        <v>18</v>
      </c>
      <c r="E109" t="s">
        <v>411</v>
      </c>
      <c r="F109" t="s">
        <v>416</v>
      </c>
      <c r="G109">
        <v>1</v>
      </c>
      <c r="H109">
        <v>500</v>
      </c>
      <c r="I109">
        <f t="shared" si="9"/>
        <v>500</v>
      </c>
      <c r="R109">
        <f t="shared" si="8"/>
        <v>500</v>
      </c>
      <c r="S109" t="s">
        <v>417</v>
      </c>
      <c r="T109" t="s">
        <v>419</v>
      </c>
      <c r="U109" t="s">
        <v>335</v>
      </c>
      <c r="V109" t="s">
        <v>334</v>
      </c>
      <c r="W109">
        <v>12</v>
      </c>
    </row>
    <row r="110" spans="1:23" x14ac:dyDescent="0.2">
      <c r="A110">
        <v>109</v>
      </c>
      <c r="B110" t="str">
        <f t="shared" si="6"/>
        <v>INV2304051627</v>
      </c>
      <c r="C110" t="str">
        <f t="shared" si="7"/>
        <v>2023-04-05</v>
      </c>
      <c r="D110" t="s">
        <v>2</v>
      </c>
      <c r="E110" t="s">
        <v>412</v>
      </c>
      <c r="F110" t="s">
        <v>414</v>
      </c>
      <c r="G110">
        <v>1</v>
      </c>
      <c r="H110">
        <v>350</v>
      </c>
      <c r="I110">
        <f t="shared" si="9"/>
        <v>350</v>
      </c>
      <c r="R110">
        <f t="shared" si="8"/>
        <v>350</v>
      </c>
      <c r="S110" t="s">
        <v>417</v>
      </c>
      <c r="T110" t="s">
        <v>418</v>
      </c>
      <c r="U110" t="s">
        <v>337</v>
      </c>
      <c r="V110" t="s">
        <v>336</v>
      </c>
      <c r="W110">
        <v>25</v>
      </c>
    </row>
    <row r="111" spans="1:23" x14ac:dyDescent="0.2">
      <c r="A111">
        <v>110</v>
      </c>
      <c r="B111" t="str">
        <f t="shared" si="6"/>
        <v>INV2310101124</v>
      </c>
      <c r="C111" t="str">
        <f t="shared" si="7"/>
        <v>2023-10-10</v>
      </c>
      <c r="D111" t="s">
        <v>10</v>
      </c>
      <c r="E111" t="s">
        <v>413</v>
      </c>
      <c r="F111" t="s">
        <v>415</v>
      </c>
      <c r="G111">
        <v>1</v>
      </c>
      <c r="H111">
        <v>250</v>
      </c>
      <c r="I111">
        <f t="shared" si="9"/>
        <v>250</v>
      </c>
      <c r="R111">
        <f t="shared" si="8"/>
        <v>250</v>
      </c>
      <c r="S111" t="s">
        <v>417</v>
      </c>
      <c r="T111" t="s">
        <v>418</v>
      </c>
      <c r="U111" t="s">
        <v>218</v>
      </c>
      <c r="V111" t="s">
        <v>338</v>
      </c>
      <c r="W111">
        <v>18</v>
      </c>
    </row>
    <row r="112" spans="1:23" x14ac:dyDescent="0.2">
      <c r="A112">
        <v>111</v>
      </c>
      <c r="B112" t="str">
        <f t="shared" si="6"/>
        <v>INV2312310929</v>
      </c>
      <c r="C112" t="str">
        <f t="shared" si="7"/>
        <v>2023-12-31</v>
      </c>
      <c r="D112" t="s">
        <v>18</v>
      </c>
      <c r="E112" t="s">
        <v>404</v>
      </c>
      <c r="F112" t="s">
        <v>416</v>
      </c>
      <c r="G112">
        <v>1</v>
      </c>
      <c r="H112">
        <v>500</v>
      </c>
      <c r="I112">
        <f t="shared" si="9"/>
        <v>500</v>
      </c>
      <c r="R112">
        <f t="shared" si="8"/>
        <v>500</v>
      </c>
      <c r="S112" t="s">
        <v>417</v>
      </c>
      <c r="T112" t="s">
        <v>420</v>
      </c>
      <c r="U112" t="s">
        <v>340</v>
      </c>
      <c r="V112" t="s">
        <v>339</v>
      </c>
      <c r="W112">
        <v>20</v>
      </c>
    </row>
    <row r="113" spans="1:23" x14ac:dyDescent="0.2">
      <c r="A113">
        <v>112</v>
      </c>
      <c r="B113" t="str">
        <f t="shared" si="6"/>
        <v>INV2404151314</v>
      </c>
      <c r="C113" t="str">
        <f t="shared" si="7"/>
        <v>2024-04-15</v>
      </c>
      <c r="D113" t="s">
        <v>2</v>
      </c>
      <c r="E113" t="s">
        <v>405</v>
      </c>
      <c r="F113" t="s">
        <v>414</v>
      </c>
      <c r="G113">
        <v>1</v>
      </c>
      <c r="H113">
        <v>350</v>
      </c>
      <c r="I113">
        <f t="shared" si="9"/>
        <v>350</v>
      </c>
      <c r="R113">
        <f t="shared" si="8"/>
        <v>350</v>
      </c>
      <c r="S113" t="s">
        <v>417</v>
      </c>
      <c r="T113" t="s">
        <v>419</v>
      </c>
      <c r="U113" t="s">
        <v>342</v>
      </c>
      <c r="V113" t="s">
        <v>341</v>
      </c>
      <c r="W113">
        <v>23</v>
      </c>
    </row>
    <row r="114" spans="1:23" x14ac:dyDescent="0.2">
      <c r="A114">
        <v>113</v>
      </c>
      <c r="B114" t="str">
        <f t="shared" si="6"/>
        <v>INV2407101651</v>
      </c>
      <c r="C114" t="str">
        <f t="shared" si="7"/>
        <v>2024-07-10</v>
      </c>
      <c r="D114" t="s">
        <v>10</v>
      </c>
      <c r="E114" t="s">
        <v>406</v>
      </c>
      <c r="F114" t="s">
        <v>415</v>
      </c>
      <c r="G114">
        <v>1</v>
      </c>
      <c r="H114">
        <v>250</v>
      </c>
      <c r="I114">
        <f t="shared" si="9"/>
        <v>250</v>
      </c>
      <c r="R114">
        <f t="shared" si="8"/>
        <v>250</v>
      </c>
      <c r="S114" t="s">
        <v>417</v>
      </c>
      <c r="T114" t="s">
        <v>418</v>
      </c>
      <c r="U114" t="s">
        <v>344</v>
      </c>
      <c r="V114" t="s">
        <v>343</v>
      </c>
      <c r="W114">
        <v>30</v>
      </c>
    </row>
    <row r="115" spans="1:23" x14ac:dyDescent="0.2">
      <c r="A115">
        <v>114</v>
      </c>
      <c r="B115" t="str">
        <f t="shared" si="6"/>
        <v>INV2312041342</v>
      </c>
      <c r="C115" t="str">
        <f t="shared" si="7"/>
        <v>2023-12-04</v>
      </c>
      <c r="D115" t="s">
        <v>18</v>
      </c>
      <c r="E115" t="s">
        <v>407</v>
      </c>
      <c r="F115" t="s">
        <v>416</v>
      </c>
      <c r="G115">
        <v>1</v>
      </c>
      <c r="H115">
        <v>500</v>
      </c>
      <c r="I115">
        <f t="shared" si="9"/>
        <v>500</v>
      </c>
      <c r="R115">
        <f t="shared" si="8"/>
        <v>500</v>
      </c>
      <c r="S115" t="s">
        <v>417</v>
      </c>
      <c r="T115" t="s">
        <v>419</v>
      </c>
      <c r="U115" t="s">
        <v>128</v>
      </c>
      <c r="V115" t="s">
        <v>345</v>
      </c>
      <c r="W115">
        <v>11</v>
      </c>
    </row>
    <row r="116" spans="1:23" x14ac:dyDescent="0.2">
      <c r="A116">
        <v>115</v>
      </c>
      <c r="B116" t="str">
        <f t="shared" si="6"/>
        <v>INV2311141247</v>
      </c>
      <c r="C116" t="str">
        <f t="shared" si="7"/>
        <v>2023-11-14</v>
      </c>
      <c r="D116" t="s">
        <v>2</v>
      </c>
      <c r="E116" t="s">
        <v>408</v>
      </c>
      <c r="F116" t="s">
        <v>414</v>
      </c>
      <c r="G116">
        <v>1</v>
      </c>
      <c r="H116">
        <v>350</v>
      </c>
      <c r="I116">
        <f t="shared" si="9"/>
        <v>350</v>
      </c>
      <c r="R116">
        <f t="shared" si="8"/>
        <v>350</v>
      </c>
      <c r="S116" t="s">
        <v>417</v>
      </c>
      <c r="T116" t="s">
        <v>420</v>
      </c>
      <c r="U116" t="s">
        <v>170</v>
      </c>
      <c r="V116" t="s">
        <v>346</v>
      </c>
      <c r="W116">
        <v>19</v>
      </c>
    </row>
    <row r="117" spans="1:23" x14ac:dyDescent="0.2">
      <c r="A117">
        <v>116</v>
      </c>
      <c r="B117" t="str">
        <f t="shared" si="6"/>
        <v>INV2312221110</v>
      </c>
      <c r="C117" t="str">
        <f t="shared" si="7"/>
        <v>2023-12-22</v>
      </c>
      <c r="D117" t="s">
        <v>10</v>
      </c>
      <c r="E117" t="s">
        <v>409</v>
      </c>
      <c r="F117" t="s">
        <v>415</v>
      </c>
      <c r="G117">
        <v>1</v>
      </c>
      <c r="H117">
        <v>250</v>
      </c>
      <c r="I117">
        <f t="shared" si="9"/>
        <v>250</v>
      </c>
      <c r="R117">
        <f t="shared" si="8"/>
        <v>250</v>
      </c>
      <c r="S117" t="s">
        <v>417</v>
      </c>
      <c r="T117" t="s">
        <v>419</v>
      </c>
      <c r="U117" t="s">
        <v>348</v>
      </c>
      <c r="V117" t="s">
        <v>347</v>
      </c>
      <c r="W117">
        <v>22</v>
      </c>
    </row>
    <row r="118" spans="1:23" x14ac:dyDescent="0.2">
      <c r="A118">
        <v>117</v>
      </c>
      <c r="B118" t="str">
        <f t="shared" si="6"/>
        <v>INV2310061055</v>
      </c>
      <c r="C118" t="str">
        <f t="shared" si="7"/>
        <v>2023-10-06</v>
      </c>
      <c r="D118" t="s">
        <v>18</v>
      </c>
      <c r="E118" t="s">
        <v>410</v>
      </c>
      <c r="F118" t="s">
        <v>416</v>
      </c>
      <c r="G118">
        <v>1</v>
      </c>
      <c r="H118">
        <v>500</v>
      </c>
      <c r="I118">
        <f t="shared" si="9"/>
        <v>500</v>
      </c>
      <c r="R118">
        <f t="shared" si="8"/>
        <v>500</v>
      </c>
      <c r="S118" t="s">
        <v>417</v>
      </c>
      <c r="T118" t="s">
        <v>418</v>
      </c>
      <c r="U118" t="s">
        <v>350</v>
      </c>
      <c r="V118" t="s">
        <v>349</v>
      </c>
      <c r="W118">
        <v>23</v>
      </c>
    </row>
    <row r="119" spans="1:23" x14ac:dyDescent="0.2">
      <c r="A119">
        <v>118</v>
      </c>
      <c r="B119" t="str">
        <f t="shared" si="6"/>
        <v>INV2405301404</v>
      </c>
      <c r="C119" t="str">
        <f t="shared" si="7"/>
        <v>2024-05-30</v>
      </c>
      <c r="D119" t="s">
        <v>2</v>
      </c>
      <c r="E119" t="s">
        <v>411</v>
      </c>
      <c r="F119" t="s">
        <v>414</v>
      </c>
      <c r="G119">
        <v>1</v>
      </c>
      <c r="H119">
        <v>350</v>
      </c>
      <c r="I119">
        <f t="shared" si="9"/>
        <v>350</v>
      </c>
      <c r="R119">
        <f t="shared" si="8"/>
        <v>350</v>
      </c>
      <c r="S119" t="s">
        <v>417</v>
      </c>
      <c r="T119" t="s">
        <v>418</v>
      </c>
      <c r="U119" t="s">
        <v>179</v>
      </c>
      <c r="V119" t="s">
        <v>351</v>
      </c>
      <c r="W119">
        <v>29</v>
      </c>
    </row>
    <row r="120" spans="1:23" x14ac:dyDescent="0.2">
      <c r="A120">
        <v>119</v>
      </c>
      <c r="B120" t="str">
        <f t="shared" si="6"/>
        <v>INV2407201617</v>
      </c>
      <c r="C120" t="str">
        <f t="shared" si="7"/>
        <v>2024-07-20</v>
      </c>
      <c r="D120" t="s">
        <v>10</v>
      </c>
      <c r="E120" t="s">
        <v>412</v>
      </c>
      <c r="F120" t="s">
        <v>415</v>
      </c>
      <c r="G120">
        <v>1</v>
      </c>
      <c r="H120">
        <v>250</v>
      </c>
      <c r="I120">
        <f t="shared" si="9"/>
        <v>250</v>
      </c>
      <c r="R120">
        <f t="shared" si="8"/>
        <v>250</v>
      </c>
      <c r="S120" t="s">
        <v>417</v>
      </c>
      <c r="T120" t="s">
        <v>420</v>
      </c>
      <c r="U120" t="s">
        <v>353</v>
      </c>
      <c r="V120" t="s">
        <v>352</v>
      </c>
      <c r="W120">
        <v>25</v>
      </c>
    </row>
    <row r="121" spans="1:23" x14ac:dyDescent="0.2">
      <c r="A121">
        <v>120</v>
      </c>
      <c r="B121" t="str">
        <f t="shared" si="6"/>
        <v>INV2310141209</v>
      </c>
      <c r="C121" t="str">
        <f t="shared" si="7"/>
        <v>2023-10-14</v>
      </c>
      <c r="D121" t="s">
        <v>18</v>
      </c>
      <c r="E121" t="s">
        <v>413</v>
      </c>
      <c r="F121" t="s">
        <v>416</v>
      </c>
      <c r="G121">
        <v>1</v>
      </c>
      <c r="H121">
        <v>500</v>
      </c>
      <c r="I121">
        <f t="shared" si="9"/>
        <v>500</v>
      </c>
      <c r="R121">
        <f t="shared" si="8"/>
        <v>500</v>
      </c>
      <c r="S121" t="s">
        <v>417</v>
      </c>
      <c r="T121" t="s">
        <v>419</v>
      </c>
      <c r="U121" t="s">
        <v>130</v>
      </c>
      <c r="V121" t="s">
        <v>354</v>
      </c>
      <c r="W121">
        <v>10</v>
      </c>
    </row>
    <row r="122" spans="1:23" x14ac:dyDescent="0.2">
      <c r="A122">
        <v>121</v>
      </c>
      <c r="B122" t="str">
        <f t="shared" si="6"/>
        <v>INV2303221514</v>
      </c>
      <c r="C122" t="str">
        <f t="shared" si="7"/>
        <v>2023-03-22</v>
      </c>
      <c r="D122" t="s">
        <v>2</v>
      </c>
      <c r="E122" t="s">
        <v>404</v>
      </c>
      <c r="F122" t="s">
        <v>414</v>
      </c>
      <c r="G122">
        <v>1</v>
      </c>
      <c r="H122">
        <v>350</v>
      </c>
      <c r="I122">
        <f t="shared" si="9"/>
        <v>350</v>
      </c>
      <c r="R122">
        <f t="shared" si="8"/>
        <v>350</v>
      </c>
      <c r="S122" t="s">
        <v>417</v>
      </c>
      <c r="T122" t="s">
        <v>418</v>
      </c>
      <c r="U122" t="s">
        <v>335</v>
      </c>
      <c r="V122" t="s">
        <v>355</v>
      </c>
      <c r="W122">
        <v>11</v>
      </c>
    </row>
    <row r="123" spans="1:23" x14ac:dyDescent="0.2">
      <c r="A123">
        <v>122</v>
      </c>
      <c r="B123" t="str">
        <f t="shared" si="6"/>
        <v>INV2301181147</v>
      </c>
      <c r="C123" t="str">
        <f t="shared" si="7"/>
        <v>2023-01-18</v>
      </c>
      <c r="D123" t="s">
        <v>10</v>
      </c>
      <c r="E123" t="s">
        <v>405</v>
      </c>
      <c r="F123" t="s">
        <v>415</v>
      </c>
      <c r="G123">
        <v>1</v>
      </c>
      <c r="H123">
        <v>250</v>
      </c>
      <c r="I123">
        <f t="shared" si="9"/>
        <v>250</v>
      </c>
      <c r="R123">
        <f t="shared" si="8"/>
        <v>250</v>
      </c>
      <c r="S123" t="s">
        <v>417</v>
      </c>
      <c r="T123" t="s">
        <v>419</v>
      </c>
      <c r="U123" t="s">
        <v>357</v>
      </c>
      <c r="V123" t="s">
        <v>356</v>
      </c>
      <c r="W123">
        <v>29</v>
      </c>
    </row>
    <row r="124" spans="1:23" x14ac:dyDescent="0.2">
      <c r="A124">
        <v>123</v>
      </c>
      <c r="B124" t="str">
        <f t="shared" si="6"/>
        <v>INV2404300930</v>
      </c>
      <c r="C124" t="str">
        <f t="shared" si="7"/>
        <v>2024-04-30</v>
      </c>
      <c r="D124" t="s">
        <v>18</v>
      </c>
      <c r="E124" t="s">
        <v>406</v>
      </c>
      <c r="F124" t="s">
        <v>416</v>
      </c>
      <c r="G124">
        <v>1</v>
      </c>
      <c r="H124">
        <v>500</v>
      </c>
      <c r="I124">
        <f t="shared" si="9"/>
        <v>500</v>
      </c>
      <c r="R124">
        <f t="shared" si="8"/>
        <v>500</v>
      </c>
      <c r="S124" t="s">
        <v>417</v>
      </c>
      <c r="T124" t="s">
        <v>420</v>
      </c>
      <c r="U124" t="s">
        <v>359</v>
      </c>
      <c r="V124" t="s">
        <v>358</v>
      </c>
      <c r="W124">
        <v>26</v>
      </c>
    </row>
    <row r="125" spans="1:23" x14ac:dyDescent="0.2">
      <c r="A125">
        <v>124</v>
      </c>
      <c r="B125" t="str">
        <f t="shared" si="6"/>
        <v>INV2308081223</v>
      </c>
      <c r="C125" t="str">
        <f t="shared" si="7"/>
        <v>2023-08-08</v>
      </c>
      <c r="D125" t="s">
        <v>2</v>
      </c>
      <c r="E125" t="s">
        <v>407</v>
      </c>
      <c r="F125" t="s">
        <v>414</v>
      </c>
      <c r="G125">
        <v>1</v>
      </c>
      <c r="H125">
        <v>350</v>
      </c>
      <c r="I125">
        <f t="shared" si="9"/>
        <v>350</v>
      </c>
      <c r="R125">
        <f t="shared" si="8"/>
        <v>350</v>
      </c>
      <c r="S125" t="s">
        <v>417</v>
      </c>
      <c r="T125" t="s">
        <v>419</v>
      </c>
      <c r="U125" t="s">
        <v>141</v>
      </c>
      <c r="V125" t="s">
        <v>360</v>
      </c>
      <c r="W125">
        <v>12</v>
      </c>
    </row>
    <row r="126" spans="1:23" x14ac:dyDescent="0.2">
      <c r="A126">
        <v>125</v>
      </c>
      <c r="B126" t="str">
        <f t="shared" si="6"/>
        <v>INV2304041108</v>
      </c>
      <c r="C126" t="str">
        <f t="shared" si="7"/>
        <v>2023-04-04</v>
      </c>
      <c r="D126" t="s">
        <v>10</v>
      </c>
      <c r="E126" t="s">
        <v>408</v>
      </c>
      <c r="F126" t="s">
        <v>415</v>
      </c>
      <c r="G126">
        <v>1</v>
      </c>
      <c r="H126">
        <v>250</v>
      </c>
      <c r="I126">
        <f t="shared" si="9"/>
        <v>250</v>
      </c>
      <c r="R126">
        <f t="shared" si="8"/>
        <v>250</v>
      </c>
      <c r="S126" t="s">
        <v>417</v>
      </c>
      <c r="T126" t="s">
        <v>418</v>
      </c>
      <c r="U126" t="s">
        <v>362</v>
      </c>
      <c r="V126" t="s">
        <v>361</v>
      </c>
      <c r="W126">
        <v>16</v>
      </c>
    </row>
    <row r="127" spans="1:23" x14ac:dyDescent="0.2">
      <c r="A127">
        <v>126</v>
      </c>
      <c r="B127" t="str">
        <f t="shared" si="6"/>
        <v>INV2308121053</v>
      </c>
      <c r="C127" t="str">
        <f t="shared" si="7"/>
        <v>2023-08-12</v>
      </c>
      <c r="D127" t="s">
        <v>18</v>
      </c>
      <c r="E127" t="s">
        <v>409</v>
      </c>
      <c r="F127" t="s">
        <v>416</v>
      </c>
      <c r="G127">
        <v>1</v>
      </c>
      <c r="H127">
        <v>500</v>
      </c>
      <c r="I127">
        <f t="shared" si="9"/>
        <v>500</v>
      </c>
      <c r="R127">
        <f t="shared" si="8"/>
        <v>500</v>
      </c>
      <c r="S127" t="s">
        <v>417</v>
      </c>
      <c r="T127" t="s">
        <v>418</v>
      </c>
      <c r="U127" t="s">
        <v>364</v>
      </c>
      <c r="V127" t="s">
        <v>363</v>
      </c>
      <c r="W127">
        <v>28</v>
      </c>
    </row>
    <row r="128" spans="1:23" x14ac:dyDescent="0.2">
      <c r="A128">
        <v>127</v>
      </c>
      <c r="B128" t="str">
        <f t="shared" si="6"/>
        <v>INV2307061205</v>
      </c>
      <c r="C128" t="str">
        <f t="shared" si="7"/>
        <v>2023-07-06</v>
      </c>
      <c r="D128" t="s">
        <v>2</v>
      </c>
      <c r="E128" t="s">
        <v>410</v>
      </c>
      <c r="F128" t="s">
        <v>414</v>
      </c>
      <c r="G128">
        <v>1</v>
      </c>
      <c r="H128">
        <v>350</v>
      </c>
      <c r="I128">
        <f t="shared" si="9"/>
        <v>350</v>
      </c>
      <c r="R128">
        <f t="shared" si="8"/>
        <v>350</v>
      </c>
      <c r="S128" t="s">
        <v>417</v>
      </c>
      <c r="T128" t="s">
        <v>420</v>
      </c>
      <c r="U128" t="s">
        <v>137</v>
      </c>
      <c r="V128" t="s">
        <v>365</v>
      </c>
      <c r="W128">
        <v>25</v>
      </c>
    </row>
    <row r="129" spans="1:23" x14ac:dyDescent="0.2">
      <c r="A129">
        <v>128</v>
      </c>
      <c r="B129" t="str">
        <f t="shared" si="6"/>
        <v>INV2304061607</v>
      </c>
      <c r="C129" t="str">
        <f t="shared" si="7"/>
        <v>2023-04-06</v>
      </c>
      <c r="D129" t="s">
        <v>10</v>
      </c>
      <c r="E129" t="s">
        <v>411</v>
      </c>
      <c r="F129" t="s">
        <v>415</v>
      </c>
      <c r="G129">
        <v>1</v>
      </c>
      <c r="H129">
        <v>250</v>
      </c>
      <c r="I129">
        <f t="shared" si="9"/>
        <v>250</v>
      </c>
      <c r="R129">
        <f t="shared" si="8"/>
        <v>250</v>
      </c>
      <c r="S129" t="s">
        <v>417</v>
      </c>
      <c r="T129" t="s">
        <v>419</v>
      </c>
      <c r="U129" t="s">
        <v>143</v>
      </c>
      <c r="V129" t="s">
        <v>366</v>
      </c>
      <c r="W129">
        <v>29</v>
      </c>
    </row>
    <row r="130" spans="1:23" x14ac:dyDescent="0.2">
      <c r="A130">
        <v>129</v>
      </c>
      <c r="B130" t="str">
        <f t="shared" si="6"/>
        <v>INV2306271105</v>
      </c>
      <c r="C130" t="str">
        <f t="shared" si="7"/>
        <v>2023-06-27</v>
      </c>
      <c r="D130" t="s">
        <v>18</v>
      </c>
      <c r="E130" t="s">
        <v>412</v>
      </c>
      <c r="F130" t="s">
        <v>416</v>
      </c>
      <c r="G130">
        <v>1</v>
      </c>
      <c r="H130">
        <v>500</v>
      </c>
      <c r="I130">
        <f t="shared" ref="I130:I161" si="10">G130*H130</f>
        <v>500</v>
      </c>
      <c r="R130">
        <f t="shared" si="8"/>
        <v>500</v>
      </c>
      <c r="S130" t="s">
        <v>417</v>
      </c>
      <c r="T130" t="s">
        <v>418</v>
      </c>
      <c r="U130" t="s">
        <v>368</v>
      </c>
      <c r="V130" t="s">
        <v>367</v>
      </c>
      <c r="W130">
        <v>21</v>
      </c>
    </row>
    <row r="131" spans="1:23" x14ac:dyDescent="0.2">
      <c r="A131">
        <v>130</v>
      </c>
      <c r="B131" t="str">
        <f t="shared" ref="B131:B151" si="11">_xlfn.CONCAT("INV",V131)</f>
        <v>INV2306191042</v>
      </c>
      <c r="C131" t="str">
        <f t="shared" ref="C131:C151" si="12">U131</f>
        <v>2023-06-19</v>
      </c>
      <c r="D131" t="s">
        <v>2</v>
      </c>
      <c r="E131" t="s">
        <v>413</v>
      </c>
      <c r="F131" t="s">
        <v>414</v>
      </c>
      <c r="G131">
        <v>1</v>
      </c>
      <c r="H131">
        <v>350</v>
      </c>
      <c r="I131">
        <f t="shared" si="10"/>
        <v>350</v>
      </c>
      <c r="R131">
        <f t="shared" ref="R131:R151" si="13">I131+M131+Q131</f>
        <v>350</v>
      </c>
      <c r="S131" t="s">
        <v>417</v>
      </c>
      <c r="T131" t="s">
        <v>419</v>
      </c>
      <c r="U131" t="s">
        <v>370</v>
      </c>
      <c r="V131" t="s">
        <v>369</v>
      </c>
      <c r="W131">
        <v>28</v>
      </c>
    </row>
    <row r="132" spans="1:23" x14ac:dyDescent="0.2">
      <c r="A132">
        <v>131</v>
      </c>
      <c r="B132" t="str">
        <f t="shared" si="11"/>
        <v>INV2305061542</v>
      </c>
      <c r="C132" t="str">
        <f t="shared" si="12"/>
        <v>2023-05-06</v>
      </c>
      <c r="D132" t="s">
        <v>10</v>
      </c>
      <c r="E132" t="s">
        <v>404</v>
      </c>
      <c r="F132" t="s">
        <v>415</v>
      </c>
      <c r="G132">
        <v>1</v>
      </c>
      <c r="H132">
        <v>250</v>
      </c>
      <c r="I132">
        <f t="shared" si="10"/>
        <v>250</v>
      </c>
      <c r="R132">
        <f t="shared" si="13"/>
        <v>250</v>
      </c>
      <c r="S132" t="s">
        <v>417</v>
      </c>
      <c r="T132" t="s">
        <v>420</v>
      </c>
      <c r="U132" t="s">
        <v>372</v>
      </c>
      <c r="V132" t="s">
        <v>371</v>
      </c>
      <c r="W132">
        <v>23</v>
      </c>
    </row>
    <row r="133" spans="1:23" x14ac:dyDescent="0.2">
      <c r="A133">
        <v>132</v>
      </c>
      <c r="B133" t="str">
        <f t="shared" si="11"/>
        <v>INV2311041141</v>
      </c>
      <c r="C133" t="str">
        <f t="shared" si="12"/>
        <v>2023-11-04</v>
      </c>
      <c r="D133" t="s">
        <v>18</v>
      </c>
      <c r="E133" t="s">
        <v>405</v>
      </c>
      <c r="F133" t="s">
        <v>416</v>
      </c>
      <c r="G133">
        <v>1</v>
      </c>
      <c r="H133">
        <v>500</v>
      </c>
      <c r="I133">
        <f t="shared" si="10"/>
        <v>500</v>
      </c>
      <c r="R133">
        <f t="shared" si="13"/>
        <v>500</v>
      </c>
      <c r="S133" t="s">
        <v>417</v>
      </c>
      <c r="T133" t="s">
        <v>419</v>
      </c>
      <c r="U133" t="s">
        <v>374</v>
      </c>
      <c r="V133" t="s">
        <v>373</v>
      </c>
      <c r="W133">
        <v>20</v>
      </c>
    </row>
    <row r="134" spans="1:23" x14ac:dyDescent="0.2">
      <c r="A134">
        <v>133</v>
      </c>
      <c r="B134" t="str">
        <f t="shared" si="11"/>
        <v>INV2304261552</v>
      </c>
      <c r="C134" t="str">
        <f t="shared" si="12"/>
        <v>2023-04-26</v>
      </c>
      <c r="D134" t="s">
        <v>2</v>
      </c>
      <c r="E134" t="s">
        <v>406</v>
      </c>
      <c r="F134" t="s">
        <v>414</v>
      </c>
      <c r="G134">
        <v>1</v>
      </c>
      <c r="H134">
        <v>350</v>
      </c>
      <c r="I134">
        <f t="shared" si="10"/>
        <v>350</v>
      </c>
      <c r="R134">
        <f t="shared" si="13"/>
        <v>350</v>
      </c>
      <c r="S134" t="s">
        <v>417</v>
      </c>
      <c r="T134" t="s">
        <v>418</v>
      </c>
      <c r="U134" t="s">
        <v>266</v>
      </c>
      <c r="V134" t="s">
        <v>375</v>
      </c>
      <c r="W134">
        <v>26</v>
      </c>
    </row>
    <row r="135" spans="1:23" x14ac:dyDescent="0.2">
      <c r="A135">
        <v>134</v>
      </c>
      <c r="B135" t="str">
        <f t="shared" si="11"/>
        <v>INV2401201543</v>
      </c>
      <c r="C135" t="str">
        <f t="shared" si="12"/>
        <v>2024-01-20</v>
      </c>
      <c r="D135" t="s">
        <v>10</v>
      </c>
      <c r="E135" t="s">
        <v>407</v>
      </c>
      <c r="F135" t="s">
        <v>415</v>
      </c>
      <c r="G135">
        <v>1</v>
      </c>
      <c r="H135">
        <v>250</v>
      </c>
      <c r="I135">
        <f t="shared" si="10"/>
        <v>250</v>
      </c>
      <c r="R135">
        <f t="shared" si="13"/>
        <v>250</v>
      </c>
      <c r="S135" t="s">
        <v>417</v>
      </c>
      <c r="T135" t="s">
        <v>418</v>
      </c>
      <c r="U135" t="s">
        <v>377</v>
      </c>
      <c r="V135" t="s">
        <v>376</v>
      </c>
      <c r="W135">
        <v>22</v>
      </c>
    </row>
    <row r="136" spans="1:23" x14ac:dyDescent="0.2">
      <c r="A136">
        <v>135</v>
      </c>
      <c r="B136" t="str">
        <f t="shared" si="11"/>
        <v>INV2303131336</v>
      </c>
      <c r="C136" t="str">
        <f t="shared" si="12"/>
        <v>2023-03-13</v>
      </c>
      <c r="D136" t="s">
        <v>18</v>
      </c>
      <c r="E136" t="s">
        <v>408</v>
      </c>
      <c r="F136" t="s">
        <v>416</v>
      </c>
      <c r="G136">
        <v>1</v>
      </c>
      <c r="H136">
        <v>500</v>
      </c>
      <c r="I136">
        <f t="shared" si="10"/>
        <v>500</v>
      </c>
      <c r="R136">
        <f t="shared" si="13"/>
        <v>500</v>
      </c>
      <c r="S136" t="s">
        <v>417</v>
      </c>
      <c r="T136" t="s">
        <v>420</v>
      </c>
      <c r="U136" t="s">
        <v>135</v>
      </c>
      <c r="V136" t="s">
        <v>378</v>
      </c>
      <c r="W136">
        <v>28</v>
      </c>
    </row>
    <row r="137" spans="1:23" x14ac:dyDescent="0.2">
      <c r="A137">
        <v>136</v>
      </c>
      <c r="B137" t="str">
        <f t="shared" si="11"/>
        <v>INV2404101430</v>
      </c>
      <c r="C137" t="str">
        <f t="shared" si="12"/>
        <v>2024-04-10</v>
      </c>
      <c r="D137" t="s">
        <v>2</v>
      </c>
      <c r="E137" t="s">
        <v>409</v>
      </c>
      <c r="F137" t="s">
        <v>414</v>
      </c>
      <c r="G137">
        <v>1</v>
      </c>
      <c r="H137">
        <v>350</v>
      </c>
      <c r="I137">
        <f t="shared" si="10"/>
        <v>350</v>
      </c>
      <c r="R137">
        <f t="shared" si="13"/>
        <v>350</v>
      </c>
      <c r="S137" t="s">
        <v>417</v>
      </c>
      <c r="T137" t="s">
        <v>419</v>
      </c>
      <c r="U137" t="s">
        <v>380</v>
      </c>
      <c r="V137" t="s">
        <v>379</v>
      </c>
      <c r="W137">
        <v>22</v>
      </c>
    </row>
    <row r="138" spans="1:23" x14ac:dyDescent="0.2">
      <c r="A138">
        <v>137</v>
      </c>
      <c r="B138" t="str">
        <f t="shared" si="11"/>
        <v>INV2306031156</v>
      </c>
      <c r="C138" t="str">
        <f t="shared" si="12"/>
        <v>2023-06-03</v>
      </c>
      <c r="D138" t="s">
        <v>10</v>
      </c>
      <c r="E138" t="s">
        <v>410</v>
      </c>
      <c r="F138" t="s">
        <v>415</v>
      </c>
      <c r="G138">
        <v>1</v>
      </c>
      <c r="H138">
        <v>250</v>
      </c>
      <c r="I138">
        <f t="shared" si="10"/>
        <v>250</v>
      </c>
      <c r="R138">
        <f t="shared" si="13"/>
        <v>250</v>
      </c>
      <c r="S138" t="s">
        <v>417</v>
      </c>
      <c r="T138" t="s">
        <v>418</v>
      </c>
      <c r="U138" t="s">
        <v>382</v>
      </c>
      <c r="V138" t="s">
        <v>381</v>
      </c>
      <c r="W138">
        <v>11</v>
      </c>
    </row>
    <row r="139" spans="1:23" x14ac:dyDescent="0.2">
      <c r="A139">
        <v>138</v>
      </c>
      <c r="B139" t="str">
        <f t="shared" si="11"/>
        <v>INV2310121646</v>
      </c>
      <c r="C139" t="str">
        <f t="shared" si="12"/>
        <v>2023-10-12</v>
      </c>
      <c r="D139" t="s">
        <v>18</v>
      </c>
      <c r="E139" t="s">
        <v>411</v>
      </c>
      <c r="F139" t="s">
        <v>416</v>
      </c>
      <c r="G139">
        <v>1</v>
      </c>
      <c r="H139">
        <v>500</v>
      </c>
      <c r="I139">
        <f t="shared" si="10"/>
        <v>500</v>
      </c>
      <c r="R139">
        <f t="shared" si="13"/>
        <v>500</v>
      </c>
      <c r="S139" t="s">
        <v>417</v>
      </c>
      <c r="T139" t="s">
        <v>419</v>
      </c>
      <c r="U139" t="s">
        <v>384</v>
      </c>
      <c r="V139" t="s">
        <v>383</v>
      </c>
      <c r="W139">
        <v>10</v>
      </c>
    </row>
    <row r="140" spans="1:23" x14ac:dyDescent="0.2">
      <c r="A140">
        <v>139</v>
      </c>
      <c r="B140" t="str">
        <f t="shared" si="11"/>
        <v>INV2301271510</v>
      </c>
      <c r="C140" t="str">
        <f t="shared" si="12"/>
        <v>2023-01-27</v>
      </c>
      <c r="D140" t="s">
        <v>2</v>
      </c>
      <c r="E140" t="s">
        <v>412</v>
      </c>
      <c r="F140" t="s">
        <v>414</v>
      </c>
      <c r="G140">
        <v>1</v>
      </c>
      <c r="H140">
        <v>350</v>
      </c>
      <c r="I140">
        <f t="shared" si="10"/>
        <v>350</v>
      </c>
      <c r="R140">
        <f t="shared" si="13"/>
        <v>350</v>
      </c>
      <c r="S140" t="s">
        <v>417</v>
      </c>
      <c r="T140" t="s">
        <v>420</v>
      </c>
      <c r="U140" t="s">
        <v>386</v>
      </c>
      <c r="V140" t="s">
        <v>385</v>
      </c>
      <c r="W140">
        <v>12</v>
      </c>
    </row>
    <row r="141" spans="1:23" x14ac:dyDescent="0.2">
      <c r="A141">
        <v>140</v>
      </c>
      <c r="B141" t="str">
        <f t="shared" si="11"/>
        <v>INV2407191119</v>
      </c>
      <c r="C141" t="str">
        <f t="shared" si="12"/>
        <v>2024-07-19</v>
      </c>
      <c r="D141" t="s">
        <v>10</v>
      </c>
      <c r="E141" t="s">
        <v>413</v>
      </c>
      <c r="F141" t="s">
        <v>415</v>
      </c>
      <c r="G141">
        <v>1</v>
      </c>
      <c r="H141">
        <v>250</v>
      </c>
      <c r="I141">
        <f t="shared" si="10"/>
        <v>250</v>
      </c>
      <c r="R141">
        <f t="shared" si="13"/>
        <v>250</v>
      </c>
      <c r="S141" t="s">
        <v>417</v>
      </c>
      <c r="T141" t="s">
        <v>419</v>
      </c>
      <c r="U141" t="s">
        <v>388</v>
      </c>
      <c r="V141" t="s">
        <v>387</v>
      </c>
      <c r="W141">
        <v>29</v>
      </c>
    </row>
    <row r="142" spans="1:23" x14ac:dyDescent="0.2">
      <c r="A142">
        <v>141</v>
      </c>
      <c r="B142" t="str">
        <f t="shared" si="11"/>
        <v>INV2405271251</v>
      </c>
      <c r="C142" t="str">
        <f t="shared" si="12"/>
        <v>2024-05-27</v>
      </c>
      <c r="D142" t="s">
        <v>18</v>
      </c>
      <c r="E142" t="s">
        <v>404</v>
      </c>
      <c r="F142" t="s">
        <v>416</v>
      </c>
      <c r="G142">
        <v>1</v>
      </c>
      <c r="H142">
        <v>500</v>
      </c>
      <c r="I142">
        <f t="shared" si="10"/>
        <v>500</v>
      </c>
      <c r="R142">
        <f t="shared" si="13"/>
        <v>500</v>
      </c>
      <c r="S142" t="s">
        <v>417</v>
      </c>
      <c r="T142" t="s">
        <v>418</v>
      </c>
      <c r="U142" t="s">
        <v>291</v>
      </c>
      <c r="V142" t="s">
        <v>389</v>
      </c>
      <c r="W142">
        <v>26</v>
      </c>
    </row>
    <row r="143" spans="1:23" x14ac:dyDescent="0.2">
      <c r="A143">
        <v>142</v>
      </c>
      <c r="B143" t="str">
        <f t="shared" si="11"/>
        <v>INV2305281005</v>
      </c>
      <c r="C143" t="str">
        <f t="shared" si="12"/>
        <v>2023-05-28</v>
      </c>
      <c r="D143" t="s">
        <v>2</v>
      </c>
      <c r="E143" t="s">
        <v>405</v>
      </c>
      <c r="F143" t="s">
        <v>414</v>
      </c>
      <c r="G143">
        <v>1</v>
      </c>
      <c r="H143">
        <v>350</v>
      </c>
      <c r="I143">
        <f t="shared" si="10"/>
        <v>350</v>
      </c>
      <c r="R143">
        <f t="shared" si="13"/>
        <v>350</v>
      </c>
      <c r="S143" t="s">
        <v>417</v>
      </c>
      <c r="T143" t="s">
        <v>418</v>
      </c>
      <c r="U143" t="s">
        <v>391</v>
      </c>
      <c r="V143" t="s">
        <v>390</v>
      </c>
      <c r="W143">
        <v>29</v>
      </c>
    </row>
    <row r="144" spans="1:23" x14ac:dyDescent="0.2">
      <c r="A144">
        <v>143</v>
      </c>
      <c r="B144" t="str">
        <f t="shared" si="11"/>
        <v>INV2302081436</v>
      </c>
      <c r="C144" t="str">
        <f t="shared" si="12"/>
        <v>2023-02-08</v>
      </c>
      <c r="D144" t="s">
        <v>10</v>
      </c>
      <c r="E144" t="s">
        <v>406</v>
      </c>
      <c r="F144" t="s">
        <v>415</v>
      </c>
      <c r="G144">
        <v>1</v>
      </c>
      <c r="H144">
        <v>250</v>
      </c>
      <c r="I144">
        <f t="shared" si="10"/>
        <v>250</v>
      </c>
      <c r="R144">
        <f t="shared" si="13"/>
        <v>250</v>
      </c>
      <c r="S144" t="s">
        <v>417</v>
      </c>
      <c r="T144" t="s">
        <v>420</v>
      </c>
      <c r="U144" t="s">
        <v>393</v>
      </c>
      <c r="V144" t="s">
        <v>392</v>
      </c>
      <c r="W144">
        <v>24</v>
      </c>
    </row>
    <row r="145" spans="1:23" x14ac:dyDescent="0.2">
      <c r="A145">
        <v>144</v>
      </c>
      <c r="B145" t="str">
        <f t="shared" si="11"/>
        <v>INV2312041613</v>
      </c>
      <c r="C145" t="str">
        <f t="shared" si="12"/>
        <v>2023-12-04</v>
      </c>
      <c r="D145" t="s">
        <v>18</v>
      </c>
      <c r="E145" t="s">
        <v>407</v>
      </c>
      <c r="F145" t="s">
        <v>416</v>
      </c>
      <c r="G145">
        <v>1</v>
      </c>
      <c r="H145">
        <v>500</v>
      </c>
      <c r="I145">
        <f t="shared" si="10"/>
        <v>500</v>
      </c>
      <c r="R145">
        <f t="shared" si="13"/>
        <v>500</v>
      </c>
      <c r="S145" t="s">
        <v>417</v>
      </c>
      <c r="T145" t="s">
        <v>419</v>
      </c>
      <c r="U145" t="s">
        <v>128</v>
      </c>
      <c r="V145" t="s">
        <v>394</v>
      </c>
      <c r="W145">
        <v>14</v>
      </c>
    </row>
    <row r="146" spans="1:23" x14ac:dyDescent="0.2">
      <c r="A146">
        <v>145</v>
      </c>
      <c r="B146" t="str">
        <f t="shared" si="11"/>
        <v>INV2405140906</v>
      </c>
      <c r="C146" t="str">
        <f t="shared" si="12"/>
        <v>2024-05-14</v>
      </c>
      <c r="D146" t="s">
        <v>2</v>
      </c>
      <c r="E146" t="s">
        <v>408</v>
      </c>
      <c r="F146" t="s">
        <v>414</v>
      </c>
      <c r="G146">
        <v>1</v>
      </c>
      <c r="H146">
        <v>350</v>
      </c>
      <c r="I146">
        <f t="shared" si="10"/>
        <v>350</v>
      </c>
      <c r="R146">
        <f t="shared" si="13"/>
        <v>350</v>
      </c>
      <c r="S146" t="s">
        <v>417</v>
      </c>
      <c r="T146" t="s">
        <v>418</v>
      </c>
      <c r="U146" t="s">
        <v>396</v>
      </c>
      <c r="V146" t="s">
        <v>395</v>
      </c>
      <c r="W146">
        <v>10</v>
      </c>
    </row>
    <row r="147" spans="1:23" x14ac:dyDescent="0.2">
      <c r="A147">
        <v>146</v>
      </c>
      <c r="B147" t="str">
        <f t="shared" si="11"/>
        <v>INV2407101417</v>
      </c>
      <c r="C147" t="str">
        <f t="shared" si="12"/>
        <v>2024-07-10</v>
      </c>
      <c r="D147" t="s">
        <v>10</v>
      </c>
      <c r="E147" t="s">
        <v>409</v>
      </c>
      <c r="F147" t="s">
        <v>415</v>
      </c>
      <c r="G147">
        <v>1</v>
      </c>
      <c r="H147">
        <v>250</v>
      </c>
      <c r="I147">
        <f t="shared" si="10"/>
        <v>250</v>
      </c>
      <c r="R147">
        <f t="shared" si="13"/>
        <v>250</v>
      </c>
      <c r="S147" t="s">
        <v>417</v>
      </c>
      <c r="T147" t="s">
        <v>419</v>
      </c>
      <c r="U147" t="s">
        <v>344</v>
      </c>
      <c r="V147" t="s">
        <v>397</v>
      </c>
      <c r="W147">
        <v>17</v>
      </c>
    </row>
    <row r="148" spans="1:23" x14ac:dyDescent="0.2">
      <c r="A148">
        <v>147</v>
      </c>
      <c r="B148" t="str">
        <f t="shared" si="11"/>
        <v>INV2301101320</v>
      </c>
      <c r="C148" t="str">
        <f t="shared" si="12"/>
        <v>2023-01-10</v>
      </c>
      <c r="D148" t="s">
        <v>18</v>
      </c>
      <c r="E148" t="s">
        <v>410</v>
      </c>
      <c r="F148" t="s">
        <v>416</v>
      </c>
      <c r="G148">
        <v>1</v>
      </c>
      <c r="H148">
        <v>500</v>
      </c>
      <c r="I148">
        <f t="shared" si="10"/>
        <v>500</v>
      </c>
      <c r="R148">
        <f t="shared" si="13"/>
        <v>500</v>
      </c>
      <c r="S148" t="s">
        <v>417</v>
      </c>
      <c r="T148" t="s">
        <v>420</v>
      </c>
      <c r="U148" t="s">
        <v>399</v>
      </c>
      <c r="V148" t="s">
        <v>398</v>
      </c>
      <c r="W148">
        <v>26</v>
      </c>
    </row>
    <row r="149" spans="1:23" x14ac:dyDescent="0.2">
      <c r="A149">
        <v>148</v>
      </c>
      <c r="B149" t="str">
        <f t="shared" si="11"/>
        <v>INV2406151442</v>
      </c>
      <c r="C149" t="str">
        <f t="shared" si="12"/>
        <v>2024-06-15</v>
      </c>
      <c r="D149" t="s">
        <v>2</v>
      </c>
      <c r="E149" t="s">
        <v>411</v>
      </c>
      <c r="F149" t="s">
        <v>414</v>
      </c>
      <c r="G149">
        <v>1</v>
      </c>
      <c r="H149">
        <v>350</v>
      </c>
      <c r="I149">
        <f t="shared" si="10"/>
        <v>350</v>
      </c>
      <c r="R149">
        <f t="shared" si="13"/>
        <v>350</v>
      </c>
      <c r="S149" t="s">
        <v>417</v>
      </c>
      <c r="T149" t="s">
        <v>419</v>
      </c>
      <c r="U149" t="s">
        <v>123</v>
      </c>
      <c r="V149" t="s">
        <v>400</v>
      </c>
      <c r="W149">
        <v>16</v>
      </c>
    </row>
    <row r="150" spans="1:23" x14ac:dyDescent="0.2">
      <c r="A150">
        <v>149</v>
      </c>
      <c r="B150" t="str">
        <f t="shared" si="11"/>
        <v>INV2305061402</v>
      </c>
      <c r="C150" t="str">
        <f t="shared" si="12"/>
        <v>2023-05-06</v>
      </c>
      <c r="D150" t="s">
        <v>10</v>
      </c>
      <c r="E150" t="s">
        <v>412</v>
      </c>
      <c r="F150" t="s">
        <v>415</v>
      </c>
      <c r="G150">
        <v>1</v>
      </c>
      <c r="H150">
        <v>250</v>
      </c>
      <c r="I150">
        <f t="shared" si="10"/>
        <v>250</v>
      </c>
      <c r="R150">
        <f t="shared" si="13"/>
        <v>250</v>
      </c>
      <c r="S150" t="s">
        <v>417</v>
      </c>
      <c r="T150" t="s">
        <v>418</v>
      </c>
      <c r="U150" t="s">
        <v>372</v>
      </c>
      <c r="V150" t="s">
        <v>401</v>
      </c>
      <c r="W150">
        <v>28</v>
      </c>
    </row>
    <row r="151" spans="1:23" x14ac:dyDescent="0.2">
      <c r="A151">
        <v>150</v>
      </c>
      <c r="B151" t="str">
        <f t="shared" si="11"/>
        <v>INV2407311519</v>
      </c>
      <c r="C151" t="str">
        <f t="shared" si="12"/>
        <v>2024-07-31</v>
      </c>
      <c r="D151" t="s">
        <v>18</v>
      </c>
      <c r="E151" t="s">
        <v>413</v>
      </c>
      <c r="F151" t="s">
        <v>416</v>
      </c>
      <c r="G151">
        <v>1</v>
      </c>
      <c r="H151">
        <v>500</v>
      </c>
      <c r="I151">
        <f t="shared" si="10"/>
        <v>500</v>
      </c>
      <c r="R151">
        <f t="shared" si="13"/>
        <v>500</v>
      </c>
      <c r="S151" t="s">
        <v>417</v>
      </c>
      <c r="T151" t="s">
        <v>418</v>
      </c>
      <c r="U151" t="s">
        <v>403</v>
      </c>
      <c r="V151" t="s">
        <v>402</v>
      </c>
      <c r="W151">
        <v>26</v>
      </c>
    </row>
    <row r="154" spans="1:23" x14ac:dyDescent="0.2">
      <c r="A154" t="str">
        <f>_xlfn.CONCAT("INSERT INTO bills (",A1:T1,") VALUES ")</f>
        <v xml:space="preserve">INSERT INTO bills (billsl,billnumber,billdate,billdoctor,billpatdetails,billitem1,billqty1,billitemrate1,billitemtotal1,billitem2,billqty2,billitemrate2,billitemtotal2,billitem3,billqty3,billitemrate3,billitemtotal3,billtotal,billstatus,billmode) VALUES </v>
      </c>
    </row>
    <row r="155" spans="1:23" x14ac:dyDescent="0.2">
      <c r="A155" t="str">
        <f>_xlfn.CONCAT("('",_xlfn.TEXTJOIN("','",FALSE,A2:T2),"'),")</f>
        <v>('1','INV2310131352','2023-10-13','Dr. Sailesh','Name: Dhruv Choudhury | ID: P24020101 | Phone: 9079190914','Consultation','1','350','350','','','','','','','','','350','Paid','Cash'),</v>
      </c>
    </row>
    <row r="156" spans="1:23" x14ac:dyDescent="0.2">
      <c r="A156" t="str">
        <f t="shared" ref="A156:A219" si="14">_xlfn.CONCAT("('",_xlfn.TEXTJOIN("','",FALSE,A3:T3),"'),")</f>
        <v>('2','INV2404041329','2024-04-04','Dr. Kiran','Name: Aarav Mistry | ID: P24030506 | Phone: 9039064515','Injection','1','250','250','','','','','','','','','250','Paid','UPI'),</v>
      </c>
    </row>
    <row r="157" spans="1:23" x14ac:dyDescent="0.2">
      <c r="A157" t="str">
        <f t="shared" si="14"/>
        <v>('3','INV2407170939','2024-07-17','Dr. Kumar','Name: Raina Malhotra | ID: P24041002 | Phone: 9527443335','Procedure','1','500','500','','','','','','','','','500','Paid','Card'),</v>
      </c>
    </row>
    <row r="158" spans="1:23" x14ac:dyDescent="0.2">
      <c r="A158" t="str">
        <f t="shared" si="14"/>
        <v>('4','INV2404021645','2024-04-02','Dr. Sailesh','Name: Rajveer Patel | ID: P24051112 | Phone: 9383743007','Consultation','1','350','350','','','','','','','','','350','Paid','UPI'),</v>
      </c>
    </row>
    <row r="159" spans="1:23" x14ac:dyDescent="0.2">
      <c r="A159" t="str">
        <f t="shared" si="14"/>
        <v>('5','INV2304071616','2023-04-07','Dr. Kiran','Name: Yuvraj Kumar | ID: P24062203 | Phone: 9725204431','Injection','1','250','250','','','','','','','','','250','Paid','Cash'),</v>
      </c>
    </row>
    <row r="160" spans="1:23" x14ac:dyDescent="0.2">
      <c r="A160" t="str">
        <f t="shared" si="14"/>
        <v>('6','INV2407031541','2024-07-03','Dr. Kumar','Name: Varun Ghosh | ID: P24071112 | Phone: 9249168072','Procedure','1','500','500','','','','','','','','','500','Paid','Cash'),</v>
      </c>
    </row>
    <row r="161" spans="1:1" x14ac:dyDescent="0.2">
      <c r="A161" t="str">
        <f t="shared" si="14"/>
        <v>('7','INV2308180913','2023-08-18','Dr. Sailesh','Name: Shilpa Kaushik | ID: P24081601 | Phone: 9528129122','Consultation','1','350','350','','','','','','','','','350','Paid','Card'),</v>
      </c>
    </row>
    <row r="162" spans="1:1" x14ac:dyDescent="0.2">
      <c r="A162" t="str">
        <f t="shared" si="14"/>
        <v>('8','INV2402010909','2024-02-01','Dr. Kiran','Name: Sumitra Lakshman | ID: P24092811 | Phone: 9339213552','Injection','1','250','250','','','','','','','','','250','Paid','UPI'),</v>
      </c>
    </row>
    <row r="163" spans="1:1" x14ac:dyDescent="0.2">
      <c r="A163" t="str">
        <f t="shared" si="14"/>
        <v>('9','INV2308030916','2023-08-03','Dr. Kumar','Name: Hemant Mishra | ID: P24101104 | Phone: 9940491231','Procedure','1','500','500','','','','','','','','','500','Paid','Cash'),</v>
      </c>
    </row>
    <row r="164" spans="1:1" x14ac:dyDescent="0.2">
      <c r="A164" t="str">
        <f t="shared" si="14"/>
        <v>('10','INV2309301216','2023-09-30','Dr. Sailesh','Name: Divya Kumari | ID: P24113008 | Phone: 9777930924','Consultation','1','350','350','','','','','','','','','350','Paid','UPI'),</v>
      </c>
    </row>
    <row r="165" spans="1:1" x14ac:dyDescent="0.2">
      <c r="A165" t="str">
        <f t="shared" si="14"/>
        <v>('11','INV2404141517','2024-04-14','Dr. Kiran','Name: Dhruv Choudhury | ID: P24020101 | Phone: 9079190914','Injection','1','250','250','','','','','','','','','250','Paid','Card'),</v>
      </c>
    </row>
    <row r="166" spans="1:1" x14ac:dyDescent="0.2">
      <c r="A166" t="str">
        <f t="shared" si="14"/>
        <v>('12','INV2303061144','2023-03-06','Dr. Kumar','Name: Aarav Mistry | ID: P24030506 | Phone: 9039064515','Procedure','1','500','500','','','','','','','','','500','Paid','UPI'),</v>
      </c>
    </row>
    <row r="167" spans="1:1" x14ac:dyDescent="0.2">
      <c r="A167" t="str">
        <f t="shared" si="14"/>
        <v>('13','INV2406190925','2024-06-19','Dr. Sailesh','Name: Raina Malhotra | ID: P24041002 | Phone: 9527443335','Consultation','1','350','350','','','','','','','','','350','Paid','Cash'),</v>
      </c>
    </row>
    <row r="168" spans="1:1" x14ac:dyDescent="0.2">
      <c r="A168" t="str">
        <f t="shared" si="14"/>
        <v>('14','INV2311141352','2023-11-14','Dr. Kiran','Name: Rajveer Patel | ID: P24051112 | Phone: 9383743007','Injection','1','250','250','','','','','','','','','250','Paid','Cash'),</v>
      </c>
    </row>
    <row r="169" spans="1:1" x14ac:dyDescent="0.2">
      <c r="A169" t="str">
        <f t="shared" si="14"/>
        <v>('15','INV2405151231','2024-05-15','Dr. Kumar','Name: Yuvraj Kumar | ID: P24062203 | Phone: 9725204431','Procedure','1','500','500','','','','','','','','','500','Paid','Card'),</v>
      </c>
    </row>
    <row r="170" spans="1:1" x14ac:dyDescent="0.2">
      <c r="A170" t="str">
        <f t="shared" si="14"/>
        <v>('16','INV2308070946','2023-08-07','Dr. Sailesh','Name: Varun Ghosh | ID: P24071112 | Phone: 9249168072','Consultation','1','350','350','','','','','','','','','350','Paid','UPI'),</v>
      </c>
    </row>
    <row r="171" spans="1:1" x14ac:dyDescent="0.2">
      <c r="A171" t="str">
        <f t="shared" si="14"/>
        <v>('17','INV2306141009','2023-06-14','Dr. Kiran','Name: Shilpa Kaushik | ID: P24081601 | Phone: 9528129122','Injection','1','250','250','','','','','','','','','250','Paid','Cash'),</v>
      </c>
    </row>
    <row r="172" spans="1:1" x14ac:dyDescent="0.2">
      <c r="A172" t="str">
        <f t="shared" si="14"/>
        <v>('18','INV2401011649','2024-01-01','Dr. Kumar','Name: Sumitra Lakshman | ID: P24092811 | Phone: 9339213552','Procedure','1','500','500','','','','','','','','','500','Paid','UPI'),</v>
      </c>
    </row>
    <row r="173" spans="1:1" x14ac:dyDescent="0.2">
      <c r="A173" t="str">
        <f t="shared" si="14"/>
        <v>('19','INV2405301659','2024-05-30','Dr. Sailesh','Name: Hemant Mishra | ID: P24101104 | Phone: 9940491231','Consultation','1','350','350','','','','','','','','','350','Paid','Card'),</v>
      </c>
    </row>
    <row r="174" spans="1:1" x14ac:dyDescent="0.2">
      <c r="A174" t="str">
        <f t="shared" si="14"/>
        <v>('20','INV2304291327','2023-04-29','Dr. Kiran','Name: Divya Kumari | ID: P24113008 | Phone: 9777930924','Injection','1','250','250','','','','','','','','','250','Paid','UPI'),</v>
      </c>
    </row>
    <row r="175" spans="1:1" x14ac:dyDescent="0.2">
      <c r="A175" t="str">
        <f t="shared" si="14"/>
        <v>('21','INV2305091419','2023-05-09','Dr. Kumar','Name: Dhruv Choudhury | ID: P24020101 | Phone: 9079190914','Procedure','1','500','500','','','','','','','','','500','Paid','Cash'),</v>
      </c>
    </row>
    <row r="176" spans="1:1" x14ac:dyDescent="0.2">
      <c r="A176" t="str">
        <f t="shared" si="14"/>
        <v>('22','INV2311240910','2023-11-24','Dr. Sailesh','Name: Aarav Mistry | ID: P24030506 | Phone: 9039064515','Consultation','1','350','350','','','','','','','','','350','Paid','Cash'),</v>
      </c>
    </row>
    <row r="177" spans="1:1" x14ac:dyDescent="0.2">
      <c r="A177" t="str">
        <f t="shared" si="14"/>
        <v>('23','INV2407141439','2024-07-14','Dr. Kiran','Name: Raina Malhotra | ID: P24041002 | Phone: 9527443335','Injection','1','250','250','','','','','','','','','250','Paid','Card'),</v>
      </c>
    </row>
    <row r="178" spans="1:1" x14ac:dyDescent="0.2">
      <c r="A178" t="str">
        <f t="shared" si="14"/>
        <v>('24','INV2303131205','2023-03-13','Dr. Kumar','Name: Rajveer Patel | ID: P24051112 | Phone: 9383743007','Procedure','1','500','500','','','','','','','','','500','Paid','UPI'),</v>
      </c>
    </row>
    <row r="179" spans="1:1" x14ac:dyDescent="0.2">
      <c r="A179" t="str">
        <f t="shared" si="14"/>
        <v>('25','INV2307281022','2023-07-28','Dr. Sailesh','Name: Yuvraj Kumar | ID: P24062203 | Phone: 9725204431','Consultation','1','350','350','','','','','','','','','350','Paid','Cash'),</v>
      </c>
    </row>
    <row r="180" spans="1:1" x14ac:dyDescent="0.2">
      <c r="A180" t="str">
        <f t="shared" si="14"/>
        <v>('26','INV2403071609','2024-03-07','Dr. Kiran','Name: Varun Ghosh | ID: P24071112 | Phone: 9249168072','Injection','1','250','250','','','','','','','','','250','Paid','UPI'),</v>
      </c>
    </row>
    <row r="181" spans="1:1" x14ac:dyDescent="0.2">
      <c r="A181" t="str">
        <f t="shared" si="14"/>
        <v>('27','INV2303281513','2023-03-28','Dr. Kumar','Name: Shilpa Kaushik | ID: P24081601 | Phone: 9528129122','Procedure','1','500','500','','','','','','','','','500','Paid','Card'),</v>
      </c>
    </row>
    <row r="182" spans="1:1" x14ac:dyDescent="0.2">
      <c r="A182" t="str">
        <f t="shared" si="14"/>
        <v>('28','INV2302141114','2023-02-14','Dr. Sailesh','Name: Sumitra Lakshman | ID: P24092811 | Phone: 9339213552','Consultation','1','350','350','','','','','','','','','350','Paid','UPI'),</v>
      </c>
    </row>
    <row r="183" spans="1:1" x14ac:dyDescent="0.2">
      <c r="A183" t="str">
        <f t="shared" si="14"/>
        <v>('29','INV2403061337','2024-03-06','Dr. Kiran','Name: Hemant Mishra | ID: P24101104 | Phone: 9940491231','Injection','1','250','250','','','','','','','','','250','Paid','Cash'),</v>
      </c>
    </row>
    <row r="184" spans="1:1" x14ac:dyDescent="0.2">
      <c r="A184" t="str">
        <f t="shared" si="14"/>
        <v>('30','INV2406180925','2024-06-18','Dr. Kumar','Name: Divya Kumari | ID: P24113008 | Phone: 9777930924','Procedure','1','500','500','','','','','','','','','500','Paid','Cash'),</v>
      </c>
    </row>
    <row r="185" spans="1:1" x14ac:dyDescent="0.2">
      <c r="A185" t="str">
        <f t="shared" si="14"/>
        <v>('31','INV2404281057','2024-04-28','Dr. Sailesh','Name: Dhruv Choudhury | ID: P24020101 | Phone: 9079190914','Consultation','1','350','350','','','','','','','','','350','Paid','Card'),</v>
      </c>
    </row>
    <row r="186" spans="1:1" x14ac:dyDescent="0.2">
      <c r="A186" t="str">
        <f t="shared" si="14"/>
        <v>('32','INV2307161432','2023-07-16','Dr. Kiran','Name: Aarav Mistry | ID: P24030506 | Phone: 9039064515','Injection','1','250','250','','','','','','','','','250','Paid','UPI'),</v>
      </c>
    </row>
    <row r="187" spans="1:1" x14ac:dyDescent="0.2">
      <c r="A187" t="str">
        <f t="shared" si="14"/>
        <v>('33','INV2305101537','2023-05-10','Dr. Kumar','Name: Raina Malhotra | ID: P24041002 | Phone: 9527443335','Procedure','1','500','500','','','','','','','','','500','Paid','Cash'),</v>
      </c>
    </row>
    <row r="188" spans="1:1" x14ac:dyDescent="0.2">
      <c r="A188" t="str">
        <f t="shared" si="14"/>
        <v>('34','INV2304281206','2023-04-28','Dr. Sailesh','Name: Rajveer Patel | ID: P24051112 | Phone: 9383743007','Consultation','1','350','350','','','','','','','','','350','Paid','UPI'),</v>
      </c>
    </row>
    <row r="189" spans="1:1" x14ac:dyDescent="0.2">
      <c r="A189" t="str">
        <f t="shared" si="14"/>
        <v>('35','INV2312241240','2023-12-24','Dr. Kiran','Name: Yuvraj Kumar | ID: P24062203 | Phone: 9725204431','Injection','1','250','250','','','','','','','','','250','Paid','Card'),</v>
      </c>
    </row>
    <row r="190" spans="1:1" x14ac:dyDescent="0.2">
      <c r="A190" t="str">
        <f t="shared" si="14"/>
        <v>('36','INV2407091413','2024-07-09','Dr. Kumar','Name: Varun Ghosh | ID: P24071112 | Phone: 9249168072','Procedure','1','500','500','','','','','','','','','500','Paid','UPI'),</v>
      </c>
    </row>
    <row r="191" spans="1:1" x14ac:dyDescent="0.2">
      <c r="A191" t="str">
        <f t="shared" si="14"/>
        <v>('37','INV2402020909','2024-02-02','Dr. Sailesh','Name: Shilpa Kaushik | ID: P24081601 | Phone: 9528129122','Consultation','1','350','350','','','','','','','','','350','Paid','Cash'),</v>
      </c>
    </row>
    <row r="192" spans="1:1" x14ac:dyDescent="0.2">
      <c r="A192" t="str">
        <f t="shared" si="14"/>
        <v>('38','INV2308210926','2023-08-21','Dr. Kiran','Name: Sumitra Lakshman | ID: P24092811 | Phone: 9339213552','Injection','1','250','250','','','','','','','','','250','Paid','Cash'),</v>
      </c>
    </row>
    <row r="193" spans="1:1" x14ac:dyDescent="0.2">
      <c r="A193" t="str">
        <f t="shared" si="14"/>
        <v>('39','INV2304090951','2023-04-09','Dr. Kumar','Name: Hemant Mishra | ID: P24101104 | Phone: 9940491231','Procedure','1','500','500','','','','','','','','','500','Paid','Card'),</v>
      </c>
    </row>
    <row r="194" spans="1:1" x14ac:dyDescent="0.2">
      <c r="A194" t="str">
        <f t="shared" si="14"/>
        <v>('40','INV2303311609','2023-03-31','Dr. Sailesh','Name: Divya Kumari | ID: P24113008 | Phone: 9777930924','Consultation','1','350','350','','','','','','','','','350','Paid','UPI'),</v>
      </c>
    </row>
    <row r="195" spans="1:1" x14ac:dyDescent="0.2">
      <c r="A195" t="str">
        <f t="shared" si="14"/>
        <v>('41','INV2310100936','2023-10-10','Dr. Kiran','Name: Dhruv Choudhury | ID: P24020101 | Phone: 9079190914','Injection','1','250','250','','','','','','','','','250','Paid','Cash'),</v>
      </c>
    </row>
    <row r="196" spans="1:1" x14ac:dyDescent="0.2">
      <c r="A196" t="str">
        <f t="shared" si="14"/>
        <v>('42','INV2306221152','2023-06-22','Dr. Kumar','Name: Aarav Mistry | ID: P24030506 | Phone: 9039064515','Procedure','1','500','500','','','','','','','','','500','Paid','UPI'),</v>
      </c>
    </row>
    <row r="197" spans="1:1" x14ac:dyDescent="0.2">
      <c r="A197" t="str">
        <f t="shared" si="14"/>
        <v>('43','INV2310090912','2023-10-09','Dr. Sailesh','Name: Raina Malhotra | ID: P24041002 | Phone: 9527443335','Consultation','1','350','350','','','','','','','','','350','Paid','Card'),</v>
      </c>
    </row>
    <row r="198" spans="1:1" x14ac:dyDescent="0.2">
      <c r="A198" t="str">
        <f t="shared" si="14"/>
        <v>('44','INV2308111423','2023-08-11','Dr. Kiran','Name: Rajveer Patel | ID: P24051112 | Phone: 9383743007','Injection','1','250','250','','','','','','','','','250','Paid','UPI'),</v>
      </c>
    </row>
    <row r="199" spans="1:1" x14ac:dyDescent="0.2">
      <c r="A199" t="str">
        <f t="shared" si="14"/>
        <v>('45','INV2302271250','2023-02-27','Dr. Kumar','Name: Yuvraj Kumar | ID: P24062203 | Phone: 9725204431','Procedure','1','500','500','','','','','','','','','500','Paid','Cash'),</v>
      </c>
    </row>
    <row r="200" spans="1:1" x14ac:dyDescent="0.2">
      <c r="A200" t="str">
        <f t="shared" si="14"/>
        <v>('46','INV2407111037','2024-07-11','Dr. Sailesh','Name: Varun Ghosh | ID: P24071112 | Phone: 9249168072','Consultation','1','350','350','','','','','','','','','350','Paid','Cash'),</v>
      </c>
    </row>
    <row r="201" spans="1:1" x14ac:dyDescent="0.2">
      <c r="A201" t="str">
        <f t="shared" si="14"/>
        <v>('47','INV2402281227','2024-02-28','Dr. Kiran','Name: Shilpa Kaushik | ID: P24081601 | Phone: 9528129122','Injection','1','250','250','','','','','','','','','250','Paid','Card'),</v>
      </c>
    </row>
    <row r="202" spans="1:1" x14ac:dyDescent="0.2">
      <c r="A202" t="str">
        <f t="shared" si="14"/>
        <v>('48','INV2311121428','2023-11-12','Dr. Kumar','Name: Sumitra Lakshman | ID: P24092811 | Phone: 9339213552','Procedure','1','500','500','','','','','','','','','500','Paid','UPI'),</v>
      </c>
    </row>
    <row r="203" spans="1:1" x14ac:dyDescent="0.2">
      <c r="A203" t="str">
        <f t="shared" si="14"/>
        <v>('49','INV2307161549','2023-07-16','Dr. Sailesh','Name: Hemant Mishra | ID: P24101104 | Phone: 9940491231','Consultation','1','350','350','','','','','','','','','350','Paid','Cash'),</v>
      </c>
    </row>
    <row r="204" spans="1:1" x14ac:dyDescent="0.2">
      <c r="A204" t="str">
        <f t="shared" si="14"/>
        <v>('50','INV2402271657','2024-02-27','Dr. Kiran','Name: Divya Kumari | ID: P24113008 | Phone: 9777930924','Injection','1','250','250','','','','','','','','','250','Paid','UPI'),</v>
      </c>
    </row>
    <row r="205" spans="1:1" x14ac:dyDescent="0.2">
      <c r="A205" t="str">
        <f t="shared" si="14"/>
        <v>('51','INV2308151559','2023-08-15','Dr. Kumar','Name: Dhruv Choudhury | ID: P24020101 | Phone: 9079190914','Procedure','1','500','500','','','','','','','','','500','Paid','Card'),</v>
      </c>
    </row>
    <row r="206" spans="1:1" x14ac:dyDescent="0.2">
      <c r="A206" t="str">
        <f t="shared" si="14"/>
        <v>('52','INV2312181156','2023-12-18','Dr. Sailesh','Name: Aarav Mistry | ID: P24030506 | Phone: 9039064515','Consultation','1','350','350','','','','','','','','','350','Paid','UPI'),</v>
      </c>
    </row>
    <row r="207" spans="1:1" x14ac:dyDescent="0.2">
      <c r="A207" t="str">
        <f t="shared" si="14"/>
        <v>('53','INV2309091037','2023-09-09','Dr. Kiran','Name: Raina Malhotra | ID: P24041002 | Phone: 9527443335','Injection','1','250','250','','','','','','','','','250','Paid','Cash'),</v>
      </c>
    </row>
    <row r="208" spans="1:1" x14ac:dyDescent="0.2">
      <c r="A208" t="str">
        <f t="shared" si="14"/>
        <v>('54','INV2305311619','2023-05-31','Dr. Kumar','Name: Rajveer Patel | ID: P24051112 | Phone: 9383743007','Procedure','1','500','500','','','','','','','','','500','Paid','Cash'),</v>
      </c>
    </row>
    <row r="209" spans="1:1" x14ac:dyDescent="0.2">
      <c r="A209" t="str">
        <f t="shared" si="14"/>
        <v>('55','INV2401311123','2024-01-31','Dr. Sailesh','Name: Yuvraj Kumar | ID: P24062203 | Phone: 9725204431','Consultation','1','350','350','','','','','','','','','350','Paid','Card'),</v>
      </c>
    </row>
    <row r="210" spans="1:1" x14ac:dyDescent="0.2">
      <c r="A210" t="str">
        <f t="shared" si="14"/>
        <v>('56','INV2306071110','2023-06-07','Dr. Kiran','Name: Varun Ghosh | ID: P24071112 | Phone: 9249168072','Injection','1','250','250','','','','','','','','','250','Paid','UPI'),</v>
      </c>
    </row>
    <row r="211" spans="1:1" x14ac:dyDescent="0.2">
      <c r="A211" t="str">
        <f t="shared" si="14"/>
        <v>('57','INV2403071247','2024-03-07','Dr. Kumar','Name: Shilpa Kaushik | ID: P24081601 | Phone: 9528129122','Procedure','1','500','500','','','','','','','','','500','Paid','Cash'),</v>
      </c>
    </row>
    <row r="212" spans="1:1" x14ac:dyDescent="0.2">
      <c r="A212" t="str">
        <f t="shared" si="14"/>
        <v>('58','INV2401221141','2024-01-22','Dr. Sailesh','Name: Sumitra Lakshman | ID: P24092811 | Phone: 9339213552','Consultation','1','350','350','','','','','','','','','350','Paid','UPI'),</v>
      </c>
    </row>
    <row r="213" spans="1:1" x14ac:dyDescent="0.2">
      <c r="A213" t="str">
        <f t="shared" si="14"/>
        <v>('59','INV2404211558','2024-04-21','Dr. Kiran','Name: Hemant Mishra | ID: P24101104 | Phone: 9940491231','Injection','1','250','250','','','','','','','','','250','Paid','Card'),</v>
      </c>
    </row>
    <row r="214" spans="1:1" x14ac:dyDescent="0.2">
      <c r="A214" t="str">
        <f t="shared" si="14"/>
        <v>('60','INV2405241515','2024-05-24','Dr. Kumar','Name: Divya Kumari | ID: P24113008 | Phone: 9777930924','Procedure','1','500','500','','','','','','','','','500','Paid','UPI'),</v>
      </c>
    </row>
    <row r="215" spans="1:1" x14ac:dyDescent="0.2">
      <c r="A215" t="str">
        <f t="shared" si="14"/>
        <v>('61','INV2309111058','2023-09-11','Dr. Sailesh','Name: Dhruv Choudhury | ID: P24020101 | Phone: 9079190914','Consultation','1','350','350','','','','','','','','','350','Paid','Cash'),</v>
      </c>
    </row>
    <row r="216" spans="1:1" x14ac:dyDescent="0.2">
      <c r="A216" t="str">
        <f t="shared" si="14"/>
        <v>('62','INV2307151035','2023-07-15','Dr. Kiran','Name: Aarav Mistry | ID: P24030506 | Phone: 9039064515','Injection','1','250','250','','','','','','','','','250','Paid','Cash'),</v>
      </c>
    </row>
    <row r="217" spans="1:1" x14ac:dyDescent="0.2">
      <c r="A217" t="str">
        <f t="shared" si="14"/>
        <v>('63','INV2405311115','2024-05-31','Dr. Kumar','Name: Raina Malhotra | ID: P24041002 | Phone: 9527443335','Procedure','1','500','500','','','','','','','','','500','Paid','Card'),</v>
      </c>
    </row>
    <row r="218" spans="1:1" x14ac:dyDescent="0.2">
      <c r="A218" t="str">
        <f t="shared" si="14"/>
        <v>('64','INV2307151640','2023-07-15','Dr. Sailesh','Name: Rajveer Patel | ID: P24051112 | Phone: 9383743007','Consultation','1','350','350','','','','','','','','','350','Paid','UPI'),</v>
      </c>
    </row>
    <row r="219" spans="1:1" x14ac:dyDescent="0.2">
      <c r="A219" t="str">
        <f t="shared" si="14"/>
        <v>('65','INV2311161153','2023-11-16','Dr. Kiran','Name: Yuvraj Kumar | ID: P24062203 | Phone: 9725204431','Injection','1','250','250','','','','','','','','','250','Paid','Cash'),</v>
      </c>
    </row>
    <row r="220" spans="1:1" x14ac:dyDescent="0.2">
      <c r="A220" t="str">
        <f t="shared" ref="A220:A283" si="15">_xlfn.CONCAT("('",_xlfn.TEXTJOIN("','",FALSE,A67:T67),"'),")</f>
        <v>('66','INV2308041624','2023-08-04','Dr. Kumar','Name: Varun Ghosh | ID: P24071112 | Phone: 9249168072','Procedure','1','500','500','','','','','','','','','500','Paid','UPI'),</v>
      </c>
    </row>
    <row r="221" spans="1:1" x14ac:dyDescent="0.2">
      <c r="A221" t="str">
        <f t="shared" si="15"/>
        <v>('67','INV2312081250','2023-12-08','Dr. Sailesh','Name: Shilpa Kaushik | ID: P24081601 | Phone: 9528129122','Consultation','1','350','350','','','','','','','','','350','Paid','Card'),</v>
      </c>
    </row>
    <row r="222" spans="1:1" x14ac:dyDescent="0.2">
      <c r="A222" t="str">
        <f t="shared" si="15"/>
        <v>('68','INV2307091338','2023-07-09','Dr. Kiran','Name: Sumitra Lakshman | ID: P24092811 | Phone: 9339213552','Injection','1','250','250','','','','','','','','','250','Paid','UPI'),</v>
      </c>
    </row>
    <row r="223" spans="1:1" x14ac:dyDescent="0.2">
      <c r="A223" t="str">
        <f t="shared" si="15"/>
        <v>('69','INV2304261316','2023-04-26','Dr. Kumar','Name: Hemant Mishra | ID: P24101104 | Phone: 9940491231','Procedure','1','500','500','','','','','','','','','500','Paid','Cash'),</v>
      </c>
    </row>
    <row r="224" spans="1:1" x14ac:dyDescent="0.2">
      <c r="A224" t="str">
        <f t="shared" si="15"/>
        <v>('70','INV2307151628','2023-07-15','Dr. Sailesh','Name: Divya Kumari | ID: P24113008 | Phone: 9777930924','Consultation','1','350','350','','','','','','','','','350','Paid','Cash'),</v>
      </c>
    </row>
    <row r="225" spans="1:1" x14ac:dyDescent="0.2">
      <c r="A225" t="str">
        <f t="shared" si="15"/>
        <v>('71','INV2404091629','2024-04-09','Dr. Kiran','Name: Dhruv Choudhury | ID: P24020101 | Phone: 9079190914','Injection','1','250','250','','','','','','','','','250','Paid','Card'),</v>
      </c>
    </row>
    <row r="226" spans="1:1" x14ac:dyDescent="0.2">
      <c r="A226" t="str">
        <f t="shared" si="15"/>
        <v>('72','INV2406270913','2024-06-27','Dr. Kumar','Name: Aarav Mistry | ID: P24030506 | Phone: 9039064515','Procedure','1','500','500','','','','','','','','','500','Paid','UPI'),</v>
      </c>
    </row>
    <row r="227" spans="1:1" x14ac:dyDescent="0.2">
      <c r="A227" t="str">
        <f t="shared" si="15"/>
        <v>('73','INV2308071322','2023-08-07','Dr. Sailesh','Name: Raina Malhotra | ID: P24041002 | Phone: 9527443335','Consultation','1','350','350','','','','','','','','','350','Paid','Cash'),</v>
      </c>
    </row>
    <row r="228" spans="1:1" x14ac:dyDescent="0.2">
      <c r="A228" t="str">
        <f t="shared" si="15"/>
        <v>('74','INV2307201057','2023-07-20','Dr. Kiran','Name: Rajveer Patel | ID: P24051112 | Phone: 9383743007','Injection','1','250','250','','','','','','','','','250','Paid','UPI'),</v>
      </c>
    </row>
    <row r="229" spans="1:1" x14ac:dyDescent="0.2">
      <c r="A229" t="str">
        <f t="shared" si="15"/>
        <v>('75','INV2402101135','2024-02-10','Dr. Kumar','Name: Yuvraj Kumar | ID: P24062203 | Phone: 9725204431','Procedure','1','500','500','','','','','','','','','500','Paid','Card'),</v>
      </c>
    </row>
    <row r="230" spans="1:1" x14ac:dyDescent="0.2">
      <c r="A230" t="str">
        <f t="shared" si="15"/>
        <v>('76','INV2311211449','2023-11-21','Dr. Sailesh','Name: Varun Ghosh | ID: P24071112 | Phone: 9249168072','Consultation','1','350','350','','','','','','','','','350','Paid','UPI'),</v>
      </c>
    </row>
    <row r="231" spans="1:1" x14ac:dyDescent="0.2">
      <c r="A231" t="str">
        <f t="shared" si="15"/>
        <v>('77','INV2302121009','2023-02-12','Dr. Kiran','Name: Shilpa Kaushik | ID: P24081601 | Phone: 9528129122','Injection','1','250','250','','','','','','','','','250','Paid','Cash'),</v>
      </c>
    </row>
    <row r="232" spans="1:1" x14ac:dyDescent="0.2">
      <c r="A232" t="str">
        <f t="shared" si="15"/>
        <v>('78','INV2304191616','2023-04-19','Dr. Kumar','Name: Sumitra Lakshman | ID: P24092811 | Phone: 9339213552','Procedure','1','500','500','','','','','','','','','500','Paid','Cash'),</v>
      </c>
    </row>
    <row r="233" spans="1:1" x14ac:dyDescent="0.2">
      <c r="A233" t="str">
        <f t="shared" si="15"/>
        <v>('79','INV2406050933','2024-06-05','Dr. Sailesh','Name: Hemant Mishra | ID: P24101104 | Phone: 9940491231','Consultation','1','350','350','','','','','','','','','350','Paid','Card'),</v>
      </c>
    </row>
    <row r="234" spans="1:1" x14ac:dyDescent="0.2">
      <c r="A234" t="str">
        <f t="shared" si="15"/>
        <v>('80','INV2401051337','2024-01-05','Dr. Kiran','Name: Divya Kumari | ID: P24113008 | Phone: 9777930924','Injection','1','250','250','','','','','','','','','250','Paid','UPI'),</v>
      </c>
    </row>
    <row r="235" spans="1:1" x14ac:dyDescent="0.2">
      <c r="A235" t="str">
        <f t="shared" si="15"/>
        <v>('81','INV2309031059','2023-09-03','Dr. Kumar','Name: Dhruv Choudhury | ID: P24020101 | Phone: 9079190914','Procedure','1','500','500','','','','','','','','','500','Paid','Cash'),</v>
      </c>
    </row>
    <row r="236" spans="1:1" x14ac:dyDescent="0.2">
      <c r="A236" t="str">
        <f t="shared" si="15"/>
        <v>('82','INV2308171646','2023-08-17','Dr. Sailesh','Name: Aarav Mistry | ID: P24030506 | Phone: 9039064515','Consultation','1','350','350','','','','','','','','','350','Paid','UPI'),</v>
      </c>
    </row>
    <row r="237" spans="1:1" x14ac:dyDescent="0.2">
      <c r="A237" t="str">
        <f t="shared" si="15"/>
        <v>('83','INV2405270904','2024-05-27','Dr. Kiran','Name: Raina Malhotra | ID: P24041002 | Phone: 9527443335','Injection','1','250','250','','','','','','','','','250','Paid','Card'),</v>
      </c>
    </row>
    <row r="238" spans="1:1" x14ac:dyDescent="0.2">
      <c r="A238" t="str">
        <f t="shared" si="15"/>
        <v>('84','INV2401221117','2024-01-22','Dr. Kumar','Name: Rajveer Patel | ID: P24051112 | Phone: 9383743007','Procedure','1','500','500','','','','','','','','','500','Paid','UPI'),</v>
      </c>
    </row>
    <row r="239" spans="1:1" x14ac:dyDescent="0.2">
      <c r="A239" t="str">
        <f t="shared" si="15"/>
        <v>('85','INV2309181437','2023-09-18','Dr. Sailesh','Name: Yuvraj Kumar | ID: P24062203 | Phone: 9725204431','Consultation','1','350','350','','','','','','','','','350','Paid','Cash'),</v>
      </c>
    </row>
    <row r="240" spans="1:1" x14ac:dyDescent="0.2">
      <c r="A240" t="str">
        <f t="shared" si="15"/>
        <v>('86','INV2406211246','2024-06-21','Dr. Kiran','Name: Varun Ghosh | ID: P24071112 | Phone: 9249168072','Injection','1','250','250','','','','','','','','','250','Paid','Cash'),</v>
      </c>
    </row>
    <row r="241" spans="1:1" x14ac:dyDescent="0.2">
      <c r="A241" t="str">
        <f t="shared" si="15"/>
        <v>('87','INV2407121032','2024-07-12','Dr. Kumar','Name: Shilpa Kaushik | ID: P24081601 | Phone: 9528129122','Procedure','1','500','500','','','','','','','','','500','Paid','Card'),</v>
      </c>
    </row>
    <row r="242" spans="1:1" x14ac:dyDescent="0.2">
      <c r="A242" t="str">
        <f t="shared" si="15"/>
        <v>('88','INV2304201225','2023-04-20','Dr. Sailesh','Name: Sumitra Lakshman | ID: P24092811 | Phone: 9339213552','Consultation','1','350','350','','','','','','','','','350','Paid','UPI'),</v>
      </c>
    </row>
    <row r="243" spans="1:1" x14ac:dyDescent="0.2">
      <c r="A243" t="str">
        <f t="shared" si="15"/>
        <v>('89','INV2306061149','2023-06-06','Dr. Kiran','Name: Hemant Mishra | ID: P24101104 | Phone: 9940491231','Injection','1','250','250','','','','','','','','','250','Paid','Cash'),</v>
      </c>
    </row>
    <row r="244" spans="1:1" x14ac:dyDescent="0.2">
      <c r="A244" t="str">
        <f t="shared" si="15"/>
        <v>('90','INV2405081152','2024-05-08','Dr. Kumar','Name: Divya Kumari | ID: P24113008 | Phone: 9777930924','Procedure','1','500','500','','','','','','','','','500','Paid','UPI'),</v>
      </c>
    </row>
    <row r="245" spans="1:1" x14ac:dyDescent="0.2">
      <c r="A245" t="str">
        <f t="shared" si="15"/>
        <v>('91','INV2306041247','2023-06-04','Dr. Sailesh','Name: Dhruv Choudhury | ID: P24020101 | Phone: 9079190914','Consultation','1','350','350','','','','','','','','','350','Paid','Card'),</v>
      </c>
    </row>
    <row r="246" spans="1:1" x14ac:dyDescent="0.2">
      <c r="A246" t="str">
        <f t="shared" si="15"/>
        <v>('92','INV2304241112','2023-04-24','Dr. Kiran','Name: Aarav Mistry | ID: P24030506 | Phone: 9039064515','Injection','1','250','250','','','','','','','','','250','Paid','UPI'),</v>
      </c>
    </row>
    <row r="247" spans="1:1" x14ac:dyDescent="0.2">
      <c r="A247" t="str">
        <f t="shared" si="15"/>
        <v>('93','INV2403121234','2024-03-12','Dr. Kumar','Name: Raina Malhotra | ID: P24041002 | Phone: 9527443335','Procedure','1','500','500','','','','','','','','','500','Paid','Cash'),</v>
      </c>
    </row>
    <row r="248" spans="1:1" x14ac:dyDescent="0.2">
      <c r="A248" t="str">
        <f t="shared" si="15"/>
        <v>('94','INV2310311245','2023-10-31','Dr. Sailesh','Name: Rajveer Patel | ID: P24051112 | Phone: 9383743007','Consultation','1','350','350','','','','','','','','','350','Paid','Cash'),</v>
      </c>
    </row>
    <row r="249" spans="1:1" x14ac:dyDescent="0.2">
      <c r="A249" t="str">
        <f t="shared" si="15"/>
        <v>('95','INV2405061122','2024-05-06','Dr. Kiran','Name: Yuvraj Kumar | ID: P24062203 | Phone: 9725204431','Injection','1','250','250','','','','','','','','','250','Paid','Card'),</v>
      </c>
    </row>
    <row r="250" spans="1:1" x14ac:dyDescent="0.2">
      <c r="A250" t="str">
        <f t="shared" si="15"/>
        <v>('96','INV2310191112','2023-10-19','Dr. Kumar','Name: Varun Ghosh | ID: P24071112 | Phone: 9249168072','Procedure','1','500','500','','','','','','','','','500','Paid','UPI'),</v>
      </c>
    </row>
    <row r="251" spans="1:1" x14ac:dyDescent="0.2">
      <c r="A251" t="str">
        <f t="shared" si="15"/>
        <v>('97','INV2305291504','2023-05-29','Dr. Sailesh','Name: Shilpa Kaushik | ID: P24081601 | Phone: 9528129122','Consultation','1','350','350','','','','','','','','','350','Paid','Cash'),</v>
      </c>
    </row>
    <row r="252" spans="1:1" x14ac:dyDescent="0.2">
      <c r="A252" t="str">
        <f t="shared" si="15"/>
        <v>('98','INV2308191425','2023-08-19','Dr. Kiran','Name: Sumitra Lakshman | ID: P24092811 | Phone: 9339213552','Injection','1','250','250','','','','','','','','','250','Paid','UPI'),</v>
      </c>
    </row>
    <row r="253" spans="1:1" x14ac:dyDescent="0.2">
      <c r="A253" t="str">
        <f t="shared" si="15"/>
        <v>('99','INV2307201536','2023-07-20','Dr. Kumar','Name: Hemant Mishra | ID: P24101104 | Phone: 9940491231','Procedure','1','500','500','','','','','','','','','500','Paid','Card'),</v>
      </c>
    </row>
    <row r="254" spans="1:1" x14ac:dyDescent="0.2">
      <c r="A254" t="str">
        <f t="shared" si="15"/>
        <v>('100','INV2302211632','2023-02-21','Dr. Sailesh','Name: Divya Kumari | ID: P24113008 | Phone: 9777930924','Consultation','1','350','350','','','','','','','','','350','Paid','UPI'),</v>
      </c>
    </row>
    <row r="255" spans="1:1" x14ac:dyDescent="0.2">
      <c r="A255" t="str">
        <f t="shared" si="15"/>
        <v>('101','INV2311130900','2023-11-13','Dr. Kiran','Name: Dhruv Choudhury | ID: P24020101 | Phone: 9079190914','Injection','1','250','250','','','','','','','','','250','Paid','Cash'),</v>
      </c>
    </row>
    <row r="256" spans="1:1" x14ac:dyDescent="0.2">
      <c r="A256" t="str">
        <f t="shared" si="15"/>
        <v>('102','INV2311011432','2023-11-01','Dr. Kumar','Name: Aarav Mistry | ID: P24030506 | Phone: 9039064515','Procedure','1','500','500','','','','','','','','','500','Paid','Cash'),</v>
      </c>
    </row>
    <row r="257" spans="1:1" x14ac:dyDescent="0.2">
      <c r="A257" t="str">
        <f t="shared" si="15"/>
        <v>('103','INV2303031046','2023-03-03','Dr. Sailesh','Name: Raina Malhotra | ID: P24041002 | Phone: 9527443335','Consultation','1','350','350','','','','','','','','','350','Paid','Card'),</v>
      </c>
    </row>
    <row r="258" spans="1:1" x14ac:dyDescent="0.2">
      <c r="A258" t="str">
        <f t="shared" si="15"/>
        <v>('104','INV2301190949','2023-01-19','Dr. Kiran','Name: Rajveer Patel | ID: P24051112 | Phone: 9383743007','Injection','1','250','250','','','','','','','','','250','Paid','UPI'),</v>
      </c>
    </row>
    <row r="259" spans="1:1" x14ac:dyDescent="0.2">
      <c r="A259" t="str">
        <f t="shared" si="15"/>
        <v>('105','INV2403261336','2024-03-26','Dr. Kumar','Name: Yuvraj Kumar | ID: P24062203 | Phone: 9725204431','Procedure','1','500','500','','','','','','','','','500','Paid','Cash'),</v>
      </c>
    </row>
    <row r="260" spans="1:1" x14ac:dyDescent="0.2">
      <c r="A260" t="str">
        <f t="shared" si="15"/>
        <v>('106','INV2301201112','2023-01-20','Dr. Sailesh','Name: Varun Ghosh | ID: P24071112 | Phone: 9249168072','Consultation','1','350','350','','','','','','','','','350','Paid','UPI'),</v>
      </c>
    </row>
    <row r="261" spans="1:1" x14ac:dyDescent="0.2">
      <c r="A261" t="str">
        <f t="shared" si="15"/>
        <v>('107','INV2308031445','2023-08-03','Dr. Kiran','Name: Shilpa Kaushik | ID: P24081601 | Phone: 9528129122','Injection','1','250','250','','','','','','','','','250','Paid','Card'),</v>
      </c>
    </row>
    <row r="262" spans="1:1" x14ac:dyDescent="0.2">
      <c r="A262" t="str">
        <f t="shared" si="15"/>
        <v>('108','INV2303221403','2023-03-22','Dr. Kumar','Name: Sumitra Lakshman | ID: P24092811 | Phone: 9339213552','Procedure','1','500','500','','','','','','','','','500','Paid','UPI'),</v>
      </c>
    </row>
    <row r="263" spans="1:1" x14ac:dyDescent="0.2">
      <c r="A263" t="str">
        <f t="shared" si="15"/>
        <v>('109','INV2304051627','2023-04-05','Dr. Sailesh','Name: Hemant Mishra | ID: P24101104 | Phone: 9940491231','Consultation','1','350','350','','','','','','','','','350','Paid','Cash'),</v>
      </c>
    </row>
    <row r="264" spans="1:1" x14ac:dyDescent="0.2">
      <c r="A264" t="str">
        <f t="shared" si="15"/>
        <v>('110','INV2310101124','2023-10-10','Dr. Kiran','Name: Divya Kumari | ID: P24113008 | Phone: 9777930924','Injection','1','250','250','','','','','','','','','250','Paid','Cash'),</v>
      </c>
    </row>
    <row r="265" spans="1:1" x14ac:dyDescent="0.2">
      <c r="A265" t="str">
        <f t="shared" si="15"/>
        <v>('111','INV2312310929','2023-12-31','Dr. Kumar','Name: Dhruv Choudhury | ID: P24020101 | Phone: 9079190914','Procedure','1','500','500','','','','','','','','','500','Paid','Card'),</v>
      </c>
    </row>
    <row r="266" spans="1:1" x14ac:dyDescent="0.2">
      <c r="A266" t="str">
        <f t="shared" si="15"/>
        <v>('112','INV2404151314','2024-04-15','Dr. Sailesh','Name: Aarav Mistry | ID: P24030506 | Phone: 9039064515','Consultation','1','350','350','','','','','','','','','350','Paid','UPI'),</v>
      </c>
    </row>
    <row r="267" spans="1:1" x14ac:dyDescent="0.2">
      <c r="A267" t="str">
        <f t="shared" si="15"/>
        <v>('113','INV2407101651','2024-07-10','Dr. Kiran','Name: Raina Malhotra | ID: P24041002 | Phone: 9527443335','Injection','1','250','250','','','','','','','','','250','Paid','Cash'),</v>
      </c>
    </row>
    <row r="268" spans="1:1" x14ac:dyDescent="0.2">
      <c r="A268" t="str">
        <f t="shared" si="15"/>
        <v>('114','INV2312041342','2023-12-04','Dr. Kumar','Name: Rajveer Patel | ID: P24051112 | Phone: 9383743007','Procedure','1','500','500','','','','','','','','','500','Paid','UPI'),</v>
      </c>
    </row>
    <row r="269" spans="1:1" x14ac:dyDescent="0.2">
      <c r="A269" t="str">
        <f t="shared" si="15"/>
        <v>('115','INV2311141247','2023-11-14','Dr. Sailesh','Name: Yuvraj Kumar | ID: P24062203 | Phone: 9725204431','Consultation','1','350','350','','','','','','','','','350','Paid','Card'),</v>
      </c>
    </row>
    <row r="270" spans="1:1" x14ac:dyDescent="0.2">
      <c r="A270" t="str">
        <f t="shared" si="15"/>
        <v>('116','INV2312221110','2023-12-22','Dr. Kiran','Name: Varun Ghosh | ID: P24071112 | Phone: 9249168072','Injection','1','250','250','','','','','','','','','250','Paid','UPI'),</v>
      </c>
    </row>
    <row r="271" spans="1:1" x14ac:dyDescent="0.2">
      <c r="A271" t="str">
        <f t="shared" si="15"/>
        <v>('117','INV2310061055','2023-10-06','Dr. Kumar','Name: Shilpa Kaushik | ID: P24081601 | Phone: 9528129122','Procedure','1','500','500','','','','','','','','','500','Paid','Cash'),</v>
      </c>
    </row>
    <row r="272" spans="1:1" x14ac:dyDescent="0.2">
      <c r="A272" t="str">
        <f t="shared" si="15"/>
        <v>('118','INV2405301404','2024-05-30','Dr. Sailesh','Name: Sumitra Lakshman | ID: P24092811 | Phone: 9339213552','Consultation','1','350','350','','','','','','','','','350','Paid','Cash'),</v>
      </c>
    </row>
    <row r="273" spans="1:1" x14ac:dyDescent="0.2">
      <c r="A273" t="str">
        <f t="shared" si="15"/>
        <v>('119','INV2407201617','2024-07-20','Dr. Kiran','Name: Hemant Mishra | ID: P24101104 | Phone: 9940491231','Injection','1','250','250','','','','','','','','','250','Paid','Card'),</v>
      </c>
    </row>
    <row r="274" spans="1:1" x14ac:dyDescent="0.2">
      <c r="A274" t="str">
        <f t="shared" si="15"/>
        <v>('120','INV2310141209','2023-10-14','Dr. Kumar','Name: Divya Kumari | ID: P24113008 | Phone: 9777930924','Procedure','1','500','500','','','','','','','','','500','Paid','UPI'),</v>
      </c>
    </row>
    <row r="275" spans="1:1" x14ac:dyDescent="0.2">
      <c r="A275" t="str">
        <f t="shared" si="15"/>
        <v>('121','INV2303221514','2023-03-22','Dr. Sailesh','Name: Dhruv Choudhury | ID: P24020101 | Phone: 9079190914','Consultation','1','350','350','','','','','','','','','350','Paid','Cash'),</v>
      </c>
    </row>
    <row r="276" spans="1:1" x14ac:dyDescent="0.2">
      <c r="A276" t="str">
        <f t="shared" si="15"/>
        <v>('122','INV2301181147','2023-01-18','Dr. Kiran','Name: Aarav Mistry | ID: P24030506 | Phone: 9039064515','Injection','1','250','250','','','','','','','','','250','Paid','UPI'),</v>
      </c>
    </row>
    <row r="277" spans="1:1" x14ac:dyDescent="0.2">
      <c r="A277" t="str">
        <f t="shared" si="15"/>
        <v>('123','INV2404300930','2024-04-30','Dr. Kumar','Name: Raina Malhotra | ID: P24041002 | Phone: 9527443335','Procedure','1','500','500','','','','','','','','','500','Paid','Card'),</v>
      </c>
    </row>
    <row r="278" spans="1:1" x14ac:dyDescent="0.2">
      <c r="A278" t="str">
        <f t="shared" si="15"/>
        <v>('124','INV2308081223','2023-08-08','Dr. Sailesh','Name: Rajveer Patel | ID: P24051112 | Phone: 9383743007','Consultation','1','350','350','','','','','','','','','350','Paid','UPI'),</v>
      </c>
    </row>
    <row r="279" spans="1:1" x14ac:dyDescent="0.2">
      <c r="A279" t="str">
        <f t="shared" si="15"/>
        <v>('125','INV2304041108','2023-04-04','Dr. Kiran','Name: Yuvraj Kumar | ID: P24062203 | Phone: 9725204431','Injection','1','250','250','','','','','','','','','250','Paid','Cash'),</v>
      </c>
    </row>
    <row r="280" spans="1:1" x14ac:dyDescent="0.2">
      <c r="A280" t="str">
        <f t="shared" si="15"/>
        <v>('126','INV2308121053','2023-08-12','Dr. Kumar','Name: Varun Ghosh | ID: P24071112 | Phone: 9249168072','Procedure','1','500','500','','','','','','','','','500','Paid','Cash'),</v>
      </c>
    </row>
    <row r="281" spans="1:1" x14ac:dyDescent="0.2">
      <c r="A281" t="str">
        <f t="shared" si="15"/>
        <v>('127','INV2307061205','2023-07-06','Dr. Sailesh','Name: Shilpa Kaushik | ID: P24081601 | Phone: 9528129122','Consultation','1','350','350','','','','','','','','','350','Paid','Card'),</v>
      </c>
    </row>
    <row r="282" spans="1:1" x14ac:dyDescent="0.2">
      <c r="A282" t="str">
        <f t="shared" si="15"/>
        <v>('128','INV2304061607','2023-04-06','Dr. Kiran','Name: Sumitra Lakshman | ID: P24092811 | Phone: 9339213552','Injection','1','250','250','','','','','','','','','250','Paid','UPI'),</v>
      </c>
    </row>
    <row r="283" spans="1:1" x14ac:dyDescent="0.2">
      <c r="A283" t="str">
        <f t="shared" si="15"/>
        <v>('129','INV2306271105','2023-06-27','Dr. Kumar','Name: Hemant Mishra | ID: P24101104 | Phone: 9940491231','Procedure','1','500','500','','','','','','','','','500','Paid','Cash'),</v>
      </c>
    </row>
    <row r="284" spans="1:1" x14ac:dyDescent="0.2">
      <c r="A284" t="str">
        <f t="shared" ref="A284:A304" si="16">_xlfn.CONCAT("('",_xlfn.TEXTJOIN("','",FALSE,A131:T131),"'),")</f>
        <v>('130','INV2306191042','2023-06-19','Dr. Sailesh','Name: Divya Kumari | ID: P24113008 | Phone: 9777930924','Consultation','1','350','350','','','','','','','','','350','Paid','UPI'),</v>
      </c>
    </row>
    <row r="285" spans="1:1" x14ac:dyDescent="0.2">
      <c r="A285" t="str">
        <f t="shared" si="16"/>
        <v>('131','INV2305061542','2023-05-06','Dr. Kiran','Name: Dhruv Choudhury | ID: P24020101 | Phone: 9079190914','Injection','1','250','250','','','','','','','','','250','Paid','Card'),</v>
      </c>
    </row>
    <row r="286" spans="1:1" x14ac:dyDescent="0.2">
      <c r="A286" t="str">
        <f t="shared" si="16"/>
        <v>('132','INV2311041141','2023-11-04','Dr. Kumar','Name: Aarav Mistry | ID: P24030506 | Phone: 9039064515','Procedure','1','500','500','','','','','','','','','500','Paid','UPI'),</v>
      </c>
    </row>
    <row r="287" spans="1:1" x14ac:dyDescent="0.2">
      <c r="A287" t="str">
        <f t="shared" si="16"/>
        <v>('133','INV2304261552','2023-04-26','Dr. Sailesh','Name: Raina Malhotra | ID: P24041002 | Phone: 9527443335','Consultation','1','350','350','','','','','','','','','350','Paid','Cash'),</v>
      </c>
    </row>
    <row r="288" spans="1:1" x14ac:dyDescent="0.2">
      <c r="A288" t="str">
        <f t="shared" si="16"/>
        <v>('134','INV2401201543','2024-01-20','Dr. Kiran','Name: Rajveer Patel | ID: P24051112 | Phone: 9383743007','Injection','1','250','250','','','','','','','','','250','Paid','Cash'),</v>
      </c>
    </row>
    <row r="289" spans="1:1" x14ac:dyDescent="0.2">
      <c r="A289" t="str">
        <f t="shared" si="16"/>
        <v>('135','INV2303131336','2023-03-13','Dr. Kumar','Name: Yuvraj Kumar | ID: P24062203 | Phone: 9725204431','Procedure','1','500','500','','','','','','','','','500','Paid','Card'),</v>
      </c>
    </row>
    <row r="290" spans="1:1" x14ac:dyDescent="0.2">
      <c r="A290" t="str">
        <f t="shared" si="16"/>
        <v>('136','INV2404101430','2024-04-10','Dr. Sailesh','Name: Varun Ghosh | ID: P24071112 | Phone: 9249168072','Consultation','1','350','350','','','','','','','','','350','Paid','UPI'),</v>
      </c>
    </row>
    <row r="291" spans="1:1" x14ac:dyDescent="0.2">
      <c r="A291" t="str">
        <f t="shared" si="16"/>
        <v>('137','INV2306031156','2023-06-03','Dr. Kiran','Name: Shilpa Kaushik | ID: P24081601 | Phone: 9528129122','Injection','1','250','250','','','','','','','','','250','Paid','Cash'),</v>
      </c>
    </row>
    <row r="292" spans="1:1" x14ac:dyDescent="0.2">
      <c r="A292" t="str">
        <f t="shared" si="16"/>
        <v>('138','INV2310121646','2023-10-12','Dr. Kumar','Name: Sumitra Lakshman | ID: P24092811 | Phone: 9339213552','Procedure','1','500','500','','','','','','','','','500','Paid','UPI'),</v>
      </c>
    </row>
    <row r="293" spans="1:1" x14ac:dyDescent="0.2">
      <c r="A293" t="str">
        <f t="shared" si="16"/>
        <v>('139','INV2301271510','2023-01-27','Dr. Sailesh','Name: Hemant Mishra | ID: P24101104 | Phone: 9940491231','Consultation','1','350','350','','','','','','','','','350','Paid','Card'),</v>
      </c>
    </row>
    <row r="294" spans="1:1" x14ac:dyDescent="0.2">
      <c r="A294" t="str">
        <f t="shared" si="16"/>
        <v>('140','INV2407191119','2024-07-19','Dr. Kiran','Name: Divya Kumari | ID: P24113008 | Phone: 9777930924','Injection','1','250','250','','','','','','','','','250','Paid','UPI'),</v>
      </c>
    </row>
    <row r="295" spans="1:1" x14ac:dyDescent="0.2">
      <c r="A295" t="str">
        <f t="shared" si="16"/>
        <v>('141','INV2405271251','2024-05-27','Dr. Kumar','Name: Dhruv Choudhury | ID: P24020101 | Phone: 9079190914','Procedure','1','500','500','','','','','','','','','500','Paid','Cash'),</v>
      </c>
    </row>
    <row r="296" spans="1:1" x14ac:dyDescent="0.2">
      <c r="A296" t="str">
        <f t="shared" si="16"/>
        <v>('142','INV2305281005','2023-05-28','Dr. Sailesh','Name: Aarav Mistry | ID: P24030506 | Phone: 9039064515','Consultation','1','350','350','','','','','','','','','350','Paid','Cash'),</v>
      </c>
    </row>
    <row r="297" spans="1:1" x14ac:dyDescent="0.2">
      <c r="A297" t="str">
        <f t="shared" si="16"/>
        <v>('143','INV2302081436','2023-02-08','Dr. Kiran','Name: Raina Malhotra | ID: P24041002 | Phone: 9527443335','Injection','1','250','250','','','','','','','','','250','Paid','Card'),</v>
      </c>
    </row>
    <row r="298" spans="1:1" x14ac:dyDescent="0.2">
      <c r="A298" t="str">
        <f t="shared" si="16"/>
        <v>('144','INV2312041613','2023-12-04','Dr. Kumar','Name: Rajveer Patel | ID: P24051112 | Phone: 9383743007','Procedure','1','500','500','','','','','','','','','500','Paid','UPI'),</v>
      </c>
    </row>
    <row r="299" spans="1:1" x14ac:dyDescent="0.2">
      <c r="A299" t="str">
        <f t="shared" si="16"/>
        <v>('145','INV2405140906','2024-05-14','Dr. Sailesh','Name: Yuvraj Kumar | ID: P24062203 | Phone: 9725204431','Consultation','1','350','350','','','','','','','','','350','Paid','Cash'),</v>
      </c>
    </row>
    <row r="300" spans="1:1" x14ac:dyDescent="0.2">
      <c r="A300" t="str">
        <f t="shared" si="16"/>
        <v>('146','INV2407101417','2024-07-10','Dr. Kiran','Name: Varun Ghosh | ID: P24071112 | Phone: 9249168072','Injection','1','250','250','','','','','','','','','250','Paid','UPI'),</v>
      </c>
    </row>
    <row r="301" spans="1:1" x14ac:dyDescent="0.2">
      <c r="A301" t="str">
        <f t="shared" si="16"/>
        <v>('147','INV2301101320','2023-01-10','Dr. Kumar','Name: Shilpa Kaushik | ID: P24081601 | Phone: 9528129122','Procedure','1','500','500','','','','','','','','','500','Paid','Card'),</v>
      </c>
    </row>
    <row r="302" spans="1:1" x14ac:dyDescent="0.2">
      <c r="A302" t="str">
        <f t="shared" si="16"/>
        <v>('148','INV2406151442','2024-06-15','Dr. Sailesh','Name: Sumitra Lakshman | ID: P24092811 | Phone: 9339213552','Consultation','1','350','350','','','','','','','','','350','Paid','UPI'),</v>
      </c>
    </row>
    <row r="303" spans="1:1" x14ac:dyDescent="0.2">
      <c r="A303" t="str">
        <f t="shared" si="16"/>
        <v>('149','INV2305061402','2023-05-06','Dr. Kiran','Name: Hemant Mishra | ID: P24101104 | Phone: 9940491231','Injection','1','250','250','','','','','','','','','250','Paid','Cash'),</v>
      </c>
    </row>
    <row r="304" spans="1:1" x14ac:dyDescent="0.2">
      <c r="A304" t="str">
        <f t="shared" si="16"/>
        <v>('150','INV2407311519','2024-07-31','Dr. Kumar','Name: Divya Kumari | ID: P24113008 | Phone: 9777930924','Procedure','1','500','500','','','','','','','','','500','Paid','Cash'),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doctors</vt:lpstr>
      <vt:lpstr>patients</vt:lpstr>
      <vt:lpstr>bills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Sundeep Kumar Reddy V {संदीप रेड्डी}</dc:creator>
  <cp:lastModifiedBy>Sundeep Kumar Reddy V {संदीप रेड्डी}</cp:lastModifiedBy>
  <dcterms:created xsi:type="dcterms:W3CDTF">2024-08-12T06:17:02Z</dcterms:created>
  <dcterms:modified xsi:type="dcterms:W3CDTF">2024-08-12T10:37:57Z</dcterms:modified>
</cp:coreProperties>
</file>