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KINGKONG_KP_PS_OS_A01\"/>
    </mc:Choice>
  </mc:AlternateContent>
  <bookViews>
    <workbookView xWindow="0" yWindow="0" windowWidth="14370" windowHeight="5025" activeTab="1"/>
  </bookViews>
  <sheets>
    <sheet name="DAC-Volt" sheetId="1" r:id="rId1"/>
    <sheet name="Force-Volt" sheetId="2" r:id="rId2"/>
  </sheets>
  <definedNames>
    <definedName name="fB" localSheetId="1">'Force-Volt'!$B$7</definedName>
    <definedName name="fB">'DAC-Volt'!$B$7</definedName>
    <definedName name="fK" localSheetId="1">'Force-Volt'!$B$6</definedName>
    <definedName name="fK">'DAC-Volt'!$B$6</definedName>
    <definedName name="xDAC1" localSheetId="1">'Force-Volt'!$C$2</definedName>
    <definedName name="xDAC1">'DAC-Volt'!$C$2</definedName>
    <definedName name="xDAC2" localSheetId="1">'Force-Volt'!$C$3</definedName>
    <definedName name="xDAC2">'DAC-Volt'!$C$3</definedName>
    <definedName name="yVOUT1" localSheetId="1">'Force-Volt'!$D$2</definedName>
    <definedName name="yVOUT1">'DAC-Volt'!$D$2</definedName>
    <definedName name="yVOUT2" localSheetId="1">'Force-Volt'!$D$3</definedName>
    <definedName name="yVOUT2">'DAC-Volt'!$D$3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B6" i="2"/>
  <c r="B7" i="2" l="1"/>
  <c r="C6" i="2"/>
  <c r="B6" i="1"/>
  <c r="J2" i="2" l="1"/>
  <c r="B7" i="1"/>
  <c r="J26" i="1" s="1"/>
  <c r="C6" i="1"/>
  <c r="C7" i="2"/>
  <c r="J19" i="1"/>
  <c r="J11" i="1"/>
  <c r="J3" i="1"/>
  <c r="M7" i="1"/>
  <c r="M15" i="1"/>
  <c r="M23" i="1"/>
  <c r="M5" i="1"/>
  <c r="M37" i="1"/>
  <c r="M30" i="1"/>
  <c r="M18" i="1"/>
  <c r="M34" i="1"/>
  <c r="M3" i="1"/>
  <c r="M22" i="1"/>
  <c r="M46" i="1"/>
  <c r="M9" i="1"/>
  <c r="M26" i="1"/>
  <c r="M42" i="1"/>
  <c r="M11" i="1"/>
  <c r="M14" i="1"/>
  <c r="M38" i="1"/>
  <c r="M28" i="1"/>
  <c r="J14" i="1"/>
  <c r="J21" i="1"/>
  <c r="J13" i="1"/>
  <c r="J15" i="1"/>
  <c r="J7" i="1"/>
  <c r="J2" i="1"/>
  <c r="M21" i="1" l="1"/>
  <c r="M40" i="1"/>
  <c r="M6" i="1"/>
  <c r="J20" i="1"/>
  <c r="J9" i="1"/>
  <c r="J16" i="1"/>
  <c r="M13" i="1"/>
  <c r="M41" i="1"/>
  <c r="M44" i="1"/>
  <c r="M32" i="1"/>
  <c r="M43" i="1"/>
  <c r="M45" i="1"/>
  <c r="J5" i="1"/>
  <c r="J23" i="1"/>
  <c r="M10" i="1"/>
  <c r="J25" i="1"/>
  <c r="M36" i="1"/>
  <c r="M12" i="1"/>
  <c r="J10" i="1"/>
  <c r="J27" i="1"/>
  <c r="M4" i="1"/>
  <c r="M35" i="1"/>
  <c r="M16" i="1"/>
  <c r="M39" i="1"/>
  <c r="J18" i="1"/>
  <c r="J22" i="1"/>
  <c r="J8" i="1"/>
  <c r="M29" i="1"/>
  <c r="M20" i="1"/>
  <c r="J24" i="1"/>
  <c r="M33" i="1"/>
  <c r="M24" i="1"/>
  <c r="M2" i="1"/>
  <c r="J6" i="1"/>
  <c r="J17" i="1"/>
  <c r="M25" i="1"/>
  <c r="J12" i="1"/>
  <c r="J4" i="1"/>
  <c r="M27" i="1"/>
  <c r="M17" i="1"/>
  <c r="M19" i="1"/>
  <c r="M8" i="1"/>
  <c r="M31" i="1"/>
  <c r="M47" i="1"/>
  <c r="C7" i="1"/>
</calcChain>
</file>

<file path=xl/sharedStrings.xml><?xml version="1.0" encoding="utf-8"?>
<sst xmlns="http://schemas.openxmlformats.org/spreadsheetml/2006/main" count="24" uniqueCount="16">
  <si>
    <t>Vout1</t>
    <phoneticPr fontId="1" type="noConversion"/>
  </si>
  <si>
    <t>Vout2</t>
    <phoneticPr fontId="1" type="noConversion"/>
  </si>
  <si>
    <t>DAC1</t>
    <phoneticPr fontId="1" type="noConversion"/>
  </si>
  <si>
    <t>DAC2</t>
    <phoneticPr fontId="1" type="noConversion"/>
  </si>
  <si>
    <t>Vout = K * DAC + B</t>
    <phoneticPr fontId="1" type="noConversion"/>
  </si>
  <si>
    <t>B</t>
    <phoneticPr fontId="1" type="noConversion"/>
  </si>
  <si>
    <t>K</t>
    <phoneticPr fontId="1" type="noConversion"/>
  </si>
  <si>
    <t>DAC_Value</t>
    <phoneticPr fontId="1" type="noConversion"/>
  </si>
  <si>
    <t>VOUT_Value</t>
    <phoneticPr fontId="1" type="noConversion"/>
  </si>
  <si>
    <t>DacSet</t>
    <phoneticPr fontId="1" type="noConversion"/>
  </si>
  <si>
    <t>VoltDesire</t>
    <phoneticPr fontId="1" type="noConversion"/>
  </si>
  <si>
    <t>Vset</t>
    <phoneticPr fontId="1" type="noConversion"/>
  </si>
  <si>
    <t>Dac_Code</t>
    <phoneticPr fontId="1" type="noConversion"/>
  </si>
  <si>
    <t>Force1</t>
    <phoneticPr fontId="1" type="noConversion"/>
  </si>
  <si>
    <t>Force2</t>
    <phoneticPr fontId="1" type="noConversion"/>
  </si>
  <si>
    <t>Force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</si>
</sst>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C8" sqref="C8"/>
    </sheetView>
  </sheetViews>
  <sheetFormatPr defaultRowHeight="13.5" x14ac:dyDescent="0.15"/>
  <cols>
    <col min="1" max="1" width="5.25" customWidth="1"/>
    <col min="2" max="2" width="8" customWidth="1"/>
    <col min="3" max="3" width="13.875" bestFit="1" customWidth="1"/>
    <col min="4" max="4" width="7.75" customWidth="1"/>
    <col min="6" max="6" width="10.5" bestFit="1" customWidth="1"/>
    <col min="7" max="7" width="13.875" bestFit="1" customWidth="1"/>
    <col min="10" max="10" width="6" style="10" customWidth="1"/>
  </cols>
  <sheetData>
    <row r="1" spans="1:13" x14ac:dyDescent="0.15">
      <c r="F1" t="s">
        <v>7</v>
      </c>
      <c r="G1" t="s">
        <v>8</v>
      </c>
      <c r="I1" t="s">
        <v>9</v>
      </c>
      <c r="J1" s="10" t="s">
        <v>10</v>
      </c>
      <c r="L1" t="s">
        <v>11</v>
      </c>
      <c r="M1" t="s">
        <v>12</v>
      </c>
    </row>
    <row r="2" spans="1:13" x14ac:dyDescent="0.15">
      <c r="A2" s="1" t="s">
        <v>2</v>
      </c>
      <c r="B2" s="2" t="s">
        <v>0</v>
      </c>
      <c r="C2" s="5">
        <v>0.35510000000000003</v>
      </c>
      <c r="D2" s="6">
        <v>28.29</v>
      </c>
      <c r="F2">
        <v>0.55400000000000005</v>
      </c>
      <c r="G2">
        <v>19.3</v>
      </c>
      <c r="I2">
        <v>0.2</v>
      </c>
      <c r="J2" s="10">
        <f t="shared" ref="J2:J27" si="0">fK*I2+fB</f>
        <v>35.539617977528088</v>
      </c>
      <c r="L2">
        <v>8</v>
      </c>
      <c r="M2">
        <f t="shared" ref="M2:M47" si="1">(L2-fB)/fK</f>
        <v>0.78918894230769221</v>
      </c>
    </row>
    <row r="3" spans="1:13" x14ac:dyDescent="0.15">
      <c r="A3" s="3" t="s">
        <v>3</v>
      </c>
      <c r="B3" s="4" t="s">
        <v>1</v>
      </c>
      <c r="C3" s="7">
        <v>0.48859999999999998</v>
      </c>
      <c r="D3" s="8">
        <v>22.05</v>
      </c>
      <c r="F3">
        <v>0.80100000000000005</v>
      </c>
      <c r="G3">
        <v>8.01</v>
      </c>
      <c r="I3">
        <v>0.22</v>
      </c>
      <c r="J3" s="10">
        <f t="shared" si="0"/>
        <v>34.604786516853935</v>
      </c>
      <c r="L3">
        <v>8.5</v>
      </c>
      <c r="M3">
        <f t="shared" si="1"/>
        <v>0.77849182692307684</v>
      </c>
    </row>
    <row r="4" spans="1:13" x14ac:dyDescent="0.15">
      <c r="I4">
        <v>0.24</v>
      </c>
      <c r="J4" s="10">
        <f t="shared" si="0"/>
        <v>33.669955056179774</v>
      </c>
      <c r="L4">
        <v>9</v>
      </c>
      <c r="M4">
        <f t="shared" si="1"/>
        <v>0.76779471153846146</v>
      </c>
    </row>
    <row r="5" spans="1:13" x14ac:dyDescent="0.15">
      <c r="A5" t="s">
        <v>4</v>
      </c>
      <c r="I5">
        <v>0.26</v>
      </c>
      <c r="J5" s="10">
        <f t="shared" si="0"/>
        <v>32.735123595505613</v>
      </c>
      <c r="L5">
        <v>9.5</v>
      </c>
      <c r="M5">
        <f t="shared" si="1"/>
        <v>0.75709759615384609</v>
      </c>
    </row>
    <row r="6" spans="1:13" x14ac:dyDescent="0.15">
      <c r="A6" t="s">
        <v>6</v>
      </c>
      <c r="B6" s="9">
        <f>(yVOUT2-yVOUT1)/(xDAC2-xDAC1)</f>
        <v>-46.741573033707873</v>
      </c>
      <c r="C6">
        <f>fK</f>
        <v>-46.741573033707873</v>
      </c>
      <c r="I6">
        <v>0.28000000000000003</v>
      </c>
      <c r="J6" s="10">
        <f t="shared" si="0"/>
        <v>31.800292134831459</v>
      </c>
      <c r="L6">
        <v>10</v>
      </c>
      <c r="M6">
        <f t="shared" si="1"/>
        <v>0.7464004807692306</v>
      </c>
    </row>
    <row r="7" spans="1:13" x14ac:dyDescent="0.15">
      <c r="A7" t="s">
        <v>5</v>
      </c>
      <c r="B7" s="9">
        <f>yVOUT1-xDAC1*fK</f>
        <v>44.887932584269663</v>
      </c>
      <c r="C7">
        <f>fB</f>
        <v>44.887932584269663</v>
      </c>
      <c r="I7">
        <v>0.3</v>
      </c>
      <c r="J7" s="10">
        <f t="shared" si="0"/>
        <v>30.865460674157301</v>
      </c>
      <c r="L7">
        <v>10.5</v>
      </c>
      <c r="M7">
        <f t="shared" si="1"/>
        <v>0.73570336538461523</v>
      </c>
    </row>
    <row r="8" spans="1:13" x14ac:dyDescent="0.15">
      <c r="I8">
        <v>0.32</v>
      </c>
      <c r="J8" s="10">
        <f t="shared" si="0"/>
        <v>29.930629213483144</v>
      </c>
      <c r="K8" s="1"/>
      <c r="L8">
        <v>11</v>
      </c>
      <c r="M8">
        <f t="shared" si="1"/>
        <v>0.72500624999999985</v>
      </c>
    </row>
    <row r="9" spans="1:13" x14ac:dyDescent="0.15">
      <c r="I9">
        <v>0.34</v>
      </c>
      <c r="J9" s="10">
        <f t="shared" si="0"/>
        <v>28.995797752808983</v>
      </c>
      <c r="L9">
        <v>11.5</v>
      </c>
      <c r="M9">
        <f t="shared" si="1"/>
        <v>0.71430913461538448</v>
      </c>
    </row>
    <row r="10" spans="1:13" x14ac:dyDescent="0.15">
      <c r="I10">
        <v>0.36</v>
      </c>
      <c r="J10" s="10">
        <f t="shared" si="0"/>
        <v>28.060966292134829</v>
      </c>
      <c r="L10">
        <v>12</v>
      </c>
      <c r="M10">
        <f t="shared" si="1"/>
        <v>0.7036120192307691</v>
      </c>
    </row>
    <row r="11" spans="1:13" x14ac:dyDescent="0.15">
      <c r="I11">
        <v>0.38</v>
      </c>
      <c r="J11" s="10">
        <f t="shared" si="0"/>
        <v>27.126134831460671</v>
      </c>
      <c r="L11">
        <v>12.5</v>
      </c>
      <c r="M11">
        <f t="shared" si="1"/>
        <v>0.69291490384615373</v>
      </c>
    </row>
    <row r="12" spans="1:13" x14ac:dyDescent="0.15">
      <c r="I12">
        <v>0.4</v>
      </c>
      <c r="J12" s="10">
        <f t="shared" si="0"/>
        <v>26.191303370786514</v>
      </c>
      <c r="L12">
        <v>13</v>
      </c>
      <c r="M12">
        <f t="shared" si="1"/>
        <v>0.68221778846153835</v>
      </c>
    </row>
    <row r="13" spans="1:13" x14ac:dyDescent="0.15">
      <c r="I13">
        <v>0.42</v>
      </c>
      <c r="J13" s="10">
        <f t="shared" si="0"/>
        <v>25.256471910112356</v>
      </c>
      <c r="L13">
        <v>13.5</v>
      </c>
      <c r="M13">
        <f t="shared" si="1"/>
        <v>0.67152067307692298</v>
      </c>
    </row>
    <row r="14" spans="1:13" x14ac:dyDescent="0.15">
      <c r="I14">
        <v>0.44</v>
      </c>
      <c r="J14" s="10">
        <f t="shared" si="0"/>
        <v>24.321640449438199</v>
      </c>
      <c r="L14">
        <v>14</v>
      </c>
      <c r="M14">
        <f t="shared" si="1"/>
        <v>0.66082355769230761</v>
      </c>
    </row>
    <row r="15" spans="1:13" x14ac:dyDescent="0.15">
      <c r="I15">
        <v>0.46</v>
      </c>
      <c r="J15" s="10">
        <f t="shared" si="0"/>
        <v>23.386808988764042</v>
      </c>
      <c r="L15">
        <v>14.5</v>
      </c>
      <c r="M15">
        <f t="shared" si="1"/>
        <v>0.65012644230769223</v>
      </c>
    </row>
    <row r="16" spans="1:13" x14ac:dyDescent="0.15">
      <c r="I16">
        <v>0.48</v>
      </c>
      <c r="J16" s="10">
        <f t="shared" si="0"/>
        <v>22.451977528089884</v>
      </c>
      <c r="L16">
        <v>15</v>
      </c>
      <c r="M16">
        <f t="shared" si="1"/>
        <v>0.63942932692307686</v>
      </c>
    </row>
    <row r="17" spans="9:13" x14ac:dyDescent="0.15">
      <c r="I17">
        <v>0.5</v>
      </c>
      <c r="J17" s="10">
        <f t="shared" si="0"/>
        <v>21.517146067415727</v>
      </c>
      <c r="L17">
        <v>15.5</v>
      </c>
      <c r="M17">
        <f t="shared" si="1"/>
        <v>0.62873221153846148</v>
      </c>
    </row>
    <row r="18" spans="9:13" x14ac:dyDescent="0.15">
      <c r="I18">
        <v>0.52</v>
      </c>
      <c r="J18" s="10">
        <f t="shared" si="0"/>
        <v>20.582314606741569</v>
      </c>
      <c r="K18" s="1"/>
      <c r="L18">
        <v>16</v>
      </c>
      <c r="M18">
        <f t="shared" si="1"/>
        <v>0.61803509615384611</v>
      </c>
    </row>
    <row r="19" spans="9:13" x14ac:dyDescent="0.15">
      <c r="I19">
        <v>0.54</v>
      </c>
      <c r="J19" s="10">
        <f t="shared" si="0"/>
        <v>19.647483146067412</v>
      </c>
      <c r="L19">
        <v>16.5</v>
      </c>
      <c r="M19">
        <f t="shared" si="1"/>
        <v>0.60733798076923062</v>
      </c>
    </row>
    <row r="20" spans="9:13" x14ac:dyDescent="0.15">
      <c r="I20">
        <v>0.56000000000000005</v>
      </c>
      <c r="J20" s="10">
        <f t="shared" si="0"/>
        <v>18.712651685393251</v>
      </c>
      <c r="L20">
        <v>17</v>
      </c>
      <c r="M20">
        <f t="shared" si="1"/>
        <v>0.59664086538461525</v>
      </c>
    </row>
    <row r="21" spans="9:13" x14ac:dyDescent="0.15">
      <c r="I21">
        <v>0.57999999999999996</v>
      </c>
      <c r="J21" s="10">
        <f t="shared" si="0"/>
        <v>17.7778202247191</v>
      </c>
      <c r="L21">
        <v>17.5</v>
      </c>
      <c r="M21">
        <f t="shared" si="1"/>
        <v>0.58594374999999987</v>
      </c>
    </row>
    <row r="22" spans="9:13" x14ac:dyDescent="0.15">
      <c r="I22">
        <v>0.6</v>
      </c>
      <c r="J22" s="10">
        <f t="shared" si="0"/>
        <v>16.842988764044939</v>
      </c>
      <c r="L22">
        <v>18</v>
      </c>
      <c r="M22">
        <f t="shared" si="1"/>
        <v>0.5752466346153845</v>
      </c>
    </row>
    <row r="23" spans="9:13" x14ac:dyDescent="0.15">
      <c r="I23">
        <v>0.62</v>
      </c>
      <c r="J23" s="10">
        <f t="shared" si="0"/>
        <v>15.908157303370782</v>
      </c>
      <c r="L23">
        <v>18.5</v>
      </c>
      <c r="M23">
        <f t="shared" si="1"/>
        <v>0.56454951923076913</v>
      </c>
    </row>
    <row r="24" spans="9:13" x14ac:dyDescent="0.15">
      <c r="I24">
        <v>0.64</v>
      </c>
      <c r="J24" s="10">
        <f t="shared" si="0"/>
        <v>14.973325842696624</v>
      </c>
      <c r="L24">
        <v>19</v>
      </c>
      <c r="M24">
        <f t="shared" si="1"/>
        <v>0.55385240384615375</v>
      </c>
    </row>
    <row r="25" spans="9:13" x14ac:dyDescent="0.15">
      <c r="I25">
        <v>0.66</v>
      </c>
      <c r="J25" s="10">
        <f t="shared" si="0"/>
        <v>14.038494382022467</v>
      </c>
      <c r="L25">
        <v>19.5</v>
      </c>
      <c r="M25">
        <f t="shared" si="1"/>
        <v>0.54315528846153838</v>
      </c>
    </row>
    <row r="26" spans="9:13" x14ac:dyDescent="0.15">
      <c r="I26">
        <v>0.68</v>
      </c>
      <c r="J26" s="10">
        <f t="shared" si="0"/>
        <v>13.103662921348306</v>
      </c>
      <c r="L26">
        <v>20</v>
      </c>
      <c r="M26">
        <f t="shared" si="1"/>
        <v>0.532458173076923</v>
      </c>
    </row>
    <row r="27" spans="9:13" x14ac:dyDescent="0.15">
      <c r="I27">
        <v>0.7</v>
      </c>
      <c r="J27" s="10">
        <f t="shared" si="0"/>
        <v>12.168831460674156</v>
      </c>
      <c r="L27">
        <v>20.5</v>
      </c>
      <c r="M27">
        <f t="shared" si="1"/>
        <v>0.52176105769230763</v>
      </c>
    </row>
    <row r="28" spans="9:13" x14ac:dyDescent="0.15">
      <c r="L28">
        <v>21</v>
      </c>
      <c r="M28">
        <f t="shared" si="1"/>
        <v>0.51106394230769225</v>
      </c>
    </row>
    <row r="29" spans="9:13" x14ac:dyDescent="0.15">
      <c r="L29">
        <v>21.5</v>
      </c>
      <c r="M29">
        <f t="shared" si="1"/>
        <v>0.50036682692307688</v>
      </c>
    </row>
    <row r="30" spans="9:13" x14ac:dyDescent="0.15">
      <c r="L30">
        <v>22</v>
      </c>
      <c r="M30">
        <f t="shared" si="1"/>
        <v>0.48966971153846145</v>
      </c>
    </row>
    <row r="31" spans="9:13" x14ac:dyDescent="0.15">
      <c r="L31">
        <v>22.5</v>
      </c>
      <c r="M31">
        <f t="shared" si="1"/>
        <v>0.47897259615384608</v>
      </c>
    </row>
    <row r="32" spans="9:13" x14ac:dyDescent="0.15">
      <c r="L32">
        <v>23</v>
      </c>
      <c r="M32">
        <f t="shared" si="1"/>
        <v>0.4682754807692307</v>
      </c>
    </row>
    <row r="33" spans="12:13" x14ac:dyDescent="0.15">
      <c r="L33">
        <v>23.5</v>
      </c>
      <c r="M33">
        <f t="shared" si="1"/>
        <v>0.45757836538461533</v>
      </c>
    </row>
    <row r="34" spans="12:13" x14ac:dyDescent="0.15">
      <c r="L34">
        <v>24</v>
      </c>
      <c r="M34">
        <f t="shared" si="1"/>
        <v>0.44688124999999995</v>
      </c>
    </row>
    <row r="35" spans="12:13" x14ac:dyDescent="0.15">
      <c r="L35">
        <v>24.5</v>
      </c>
      <c r="M35">
        <f t="shared" si="1"/>
        <v>0.43618413461538452</v>
      </c>
    </row>
    <row r="36" spans="12:13" x14ac:dyDescent="0.15">
      <c r="L36">
        <v>25</v>
      </c>
      <c r="M36">
        <f t="shared" si="1"/>
        <v>0.42548701923076915</v>
      </c>
    </row>
    <row r="37" spans="12:13" x14ac:dyDescent="0.15">
      <c r="L37">
        <v>25.5</v>
      </c>
      <c r="M37">
        <f t="shared" si="1"/>
        <v>0.41478990384615377</v>
      </c>
    </row>
    <row r="38" spans="12:13" x14ac:dyDescent="0.15">
      <c r="L38">
        <v>26</v>
      </c>
      <c r="M38">
        <f t="shared" si="1"/>
        <v>0.4040927884615384</v>
      </c>
    </row>
    <row r="39" spans="12:13" x14ac:dyDescent="0.15">
      <c r="L39">
        <v>26.5</v>
      </c>
      <c r="M39">
        <f t="shared" si="1"/>
        <v>0.39339567307692302</v>
      </c>
    </row>
    <row r="40" spans="12:13" x14ac:dyDescent="0.15">
      <c r="L40">
        <v>27</v>
      </c>
      <c r="M40">
        <f t="shared" si="1"/>
        <v>0.38269855769230765</v>
      </c>
    </row>
    <row r="41" spans="12:13" x14ac:dyDescent="0.15">
      <c r="L41">
        <v>27.5</v>
      </c>
      <c r="M41">
        <f t="shared" si="1"/>
        <v>0.37200144230769228</v>
      </c>
    </row>
    <row r="42" spans="12:13" x14ac:dyDescent="0.15">
      <c r="L42">
        <v>28</v>
      </c>
      <c r="M42">
        <f t="shared" si="1"/>
        <v>0.36130432692307685</v>
      </c>
    </row>
    <row r="43" spans="12:13" x14ac:dyDescent="0.15">
      <c r="L43">
        <v>28.5</v>
      </c>
      <c r="M43">
        <f t="shared" si="1"/>
        <v>0.35060721153846147</v>
      </c>
    </row>
    <row r="44" spans="12:13" x14ac:dyDescent="0.15">
      <c r="L44">
        <v>29</v>
      </c>
      <c r="M44">
        <f t="shared" si="1"/>
        <v>0.3399100961538461</v>
      </c>
    </row>
    <row r="45" spans="12:13" x14ac:dyDescent="0.15">
      <c r="L45">
        <v>29.5</v>
      </c>
      <c r="M45">
        <f t="shared" si="1"/>
        <v>0.32921298076923072</v>
      </c>
    </row>
    <row r="46" spans="12:13" x14ac:dyDescent="0.15">
      <c r="L46">
        <v>30</v>
      </c>
      <c r="M46">
        <f t="shared" si="1"/>
        <v>0.31851586538461535</v>
      </c>
    </row>
    <row r="47" spans="12:13" x14ac:dyDescent="0.15">
      <c r="L47">
        <v>28.29</v>
      </c>
      <c r="M47">
        <f t="shared" si="1"/>
        <v>0.35509999999999997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E1" workbookViewId="0">
      <selection activeCell="I6" sqref="I6"/>
    </sheetView>
  </sheetViews>
  <sheetFormatPr defaultRowHeight="13.5" x14ac:dyDescent="0.15"/>
  <cols>
    <col min="1" max="1" width="7.125" customWidth="1"/>
    <col min="2" max="2" width="8" customWidth="1"/>
    <col min="3" max="3" width="13.875" bestFit="1" customWidth="1"/>
    <col min="4" max="4" width="7.75" customWidth="1"/>
    <col min="6" max="6" width="10.5" bestFit="1" customWidth="1"/>
    <col min="7" max="7" width="13.875" bestFit="1" customWidth="1"/>
    <col min="10" max="10" width="11.625" style="10" bestFit="1" customWidth="1"/>
  </cols>
  <sheetData>
    <row r="1" spans="1:11" x14ac:dyDescent="0.15">
      <c r="F1" t="s">
        <v>7</v>
      </c>
      <c r="G1" t="s">
        <v>8</v>
      </c>
      <c r="I1" t="s">
        <v>15</v>
      </c>
      <c r="J1" s="10" t="s">
        <v>10</v>
      </c>
    </row>
    <row r="2" spans="1:11" x14ac:dyDescent="0.15">
      <c r="A2" s="1" t="s">
        <v>13</v>
      </c>
      <c r="B2" s="2" t="s">
        <v>0</v>
      </c>
      <c r="C2" s="5">
        <v>200</v>
      </c>
      <c r="D2" s="6">
        <v>28.29</v>
      </c>
      <c r="F2">
        <v>0.55400000000000005</v>
      </c>
      <c r="G2">
        <v>19.3</v>
      </c>
      <c r="I2">
        <v>100</v>
      </c>
      <c r="J2" s="10">
        <f t="shared" ref="J2:J29" si="0">fK*I2+fB</f>
        <v>15.810000000000002</v>
      </c>
    </row>
    <row r="3" spans="1:11" x14ac:dyDescent="0.15">
      <c r="A3" s="3" t="s">
        <v>14</v>
      </c>
      <c r="B3" s="4" t="s">
        <v>1</v>
      </c>
      <c r="C3" s="7">
        <v>150</v>
      </c>
      <c r="D3" s="8">
        <v>22.05</v>
      </c>
      <c r="F3">
        <v>0.80100000000000005</v>
      </c>
      <c r="G3">
        <v>8.01</v>
      </c>
      <c r="I3">
        <v>104</v>
      </c>
      <c r="J3" s="10">
        <f t="shared" si="0"/>
        <v>16.309200000000004</v>
      </c>
    </row>
    <row r="4" spans="1:11" x14ac:dyDescent="0.15">
      <c r="I4">
        <v>108</v>
      </c>
      <c r="J4" s="10">
        <f t="shared" si="0"/>
        <v>16.808400000000002</v>
      </c>
    </row>
    <row r="5" spans="1:11" x14ac:dyDescent="0.15">
      <c r="A5" t="s">
        <v>4</v>
      </c>
      <c r="I5">
        <v>112</v>
      </c>
      <c r="J5" s="10">
        <f t="shared" si="0"/>
        <v>17.307600000000001</v>
      </c>
    </row>
    <row r="6" spans="1:11" x14ac:dyDescent="0.15">
      <c r="A6" t="s">
        <v>6</v>
      </c>
      <c r="B6" s="9">
        <f>(yVOUT2-yVOUT1)/(xDAC2-xDAC1)</f>
        <v>0.12479999999999997</v>
      </c>
      <c r="C6">
        <f>fK</f>
        <v>0.12479999999999997</v>
      </c>
      <c r="I6">
        <v>116</v>
      </c>
      <c r="J6" s="10">
        <f t="shared" si="0"/>
        <v>17.806800000000003</v>
      </c>
    </row>
    <row r="7" spans="1:11" x14ac:dyDescent="0.15">
      <c r="A7" t="s">
        <v>5</v>
      </c>
      <c r="B7" s="9">
        <f>yVOUT1-xDAC1*fK</f>
        <v>3.3300000000000054</v>
      </c>
      <c r="C7">
        <f>fB</f>
        <v>3.3300000000000054</v>
      </c>
      <c r="I7">
        <v>120</v>
      </c>
      <c r="J7" s="10">
        <f t="shared" si="0"/>
        <v>18.306000000000001</v>
      </c>
    </row>
    <row r="8" spans="1:11" x14ac:dyDescent="0.15">
      <c r="I8">
        <v>124</v>
      </c>
      <c r="J8" s="10">
        <f t="shared" si="0"/>
        <v>18.805199999999999</v>
      </c>
      <c r="K8" s="1"/>
    </row>
    <row r="9" spans="1:11" x14ac:dyDescent="0.15">
      <c r="I9">
        <v>128</v>
      </c>
      <c r="J9" s="10">
        <f t="shared" si="0"/>
        <v>19.304400000000001</v>
      </c>
    </row>
    <row r="10" spans="1:11" x14ac:dyDescent="0.15">
      <c r="I10">
        <v>132</v>
      </c>
      <c r="J10" s="10">
        <f t="shared" si="0"/>
        <v>19.803599999999999</v>
      </c>
    </row>
    <row r="11" spans="1:11" x14ac:dyDescent="0.15">
      <c r="I11">
        <v>136</v>
      </c>
      <c r="J11" s="10">
        <f t="shared" si="0"/>
        <v>20.302800000000001</v>
      </c>
    </row>
    <row r="12" spans="1:11" x14ac:dyDescent="0.15">
      <c r="I12">
        <v>140</v>
      </c>
      <c r="J12" s="10">
        <f t="shared" si="0"/>
        <v>20.802</v>
      </c>
    </row>
    <row r="13" spans="1:11" x14ac:dyDescent="0.15">
      <c r="I13">
        <v>144</v>
      </c>
      <c r="J13" s="10">
        <f t="shared" si="0"/>
        <v>21.301200000000001</v>
      </c>
    </row>
    <row r="14" spans="1:11" x14ac:dyDescent="0.15">
      <c r="I14">
        <v>148</v>
      </c>
      <c r="J14" s="10">
        <f t="shared" si="0"/>
        <v>21.8004</v>
      </c>
    </row>
    <row r="15" spans="1:11" x14ac:dyDescent="0.15">
      <c r="I15">
        <v>152</v>
      </c>
      <c r="J15" s="10">
        <f t="shared" si="0"/>
        <v>22.299600000000002</v>
      </c>
    </row>
    <row r="16" spans="1:11" x14ac:dyDescent="0.15">
      <c r="I16">
        <v>156</v>
      </c>
      <c r="J16" s="10">
        <f t="shared" si="0"/>
        <v>22.7988</v>
      </c>
    </row>
    <row r="17" spans="9:11" x14ac:dyDescent="0.15">
      <c r="I17">
        <v>160</v>
      </c>
      <c r="J17" s="10">
        <f t="shared" si="0"/>
        <v>23.298000000000002</v>
      </c>
    </row>
    <row r="18" spans="9:11" x14ac:dyDescent="0.15">
      <c r="I18">
        <v>164</v>
      </c>
      <c r="J18" s="10">
        <f t="shared" si="0"/>
        <v>23.7972</v>
      </c>
      <c r="K18" s="1"/>
    </row>
    <row r="19" spans="9:11" x14ac:dyDescent="0.15">
      <c r="I19">
        <v>168</v>
      </c>
      <c r="J19" s="10">
        <f t="shared" si="0"/>
        <v>24.296399999999998</v>
      </c>
    </row>
    <row r="20" spans="9:11" x14ac:dyDescent="0.15">
      <c r="I20">
        <v>172</v>
      </c>
      <c r="J20" s="10">
        <f t="shared" si="0"/>
        <v>24.7956</v>
      </c>
    </row>
    <row r="21" spans="9:11" x14ac:dyDescent="0.15">
      <c r="I21">
        <v>176</v>
      </c>
      <c r="J21" s="10">
        <f t="shared" si="0"/>
        <v>25.294799999999999</v>
      </c>
    </row>
    <row r="22" spans="9:11" x14ac:dyDescent="0.15">
      <c r="I22">
        <v>180</v>
      </c>
      <c r="J22" s="10">
        <f t="shared" si="0"/>
        <v>25.794</v>
      </c>
    </row>
    <row r="23" spans="9:11" x14ac:dyDescent="0.15">
      <c r="I23">
        <v>184</v>
      </c>
      <c r="J23" s="10">
        <f t="shared" si="0"/>
        <v>26.293199999999999</v>
      </c>
    </row>
    <row r="24" spans="9:11" x14ac:dyDescent="0.15">
      <c r="I24">
        <v>188</v>
      </c>
      <c r="J24" s="10">
        <f t="shared" si="0"/>
        <v>26.792400000000001</v>
      </c>
    </row>
    <row r="25" spans="9:11" x14ac:dyDescent="0.15">
      <c r="I25">
        <v>192</v>
      </c>
      <c r="J25" s="10">
        <f t="shared" si="0"/>
        <v>27.291599999999999</v>
      </c>
    </row>
    <row r="26" spans="9:11" x14ac:dyDescent="0.15">
      <c r="I26">
        <v>196</v>
      </c>
      <c r="J26" s="10">
        <f t="shared" si="0"/>
        <v>27.790799999999997</v>
      </c>
    </row>
    <row r="27" spans="9:11" x14ac:dyDescent="0.15">
      <c r="I27">
        <v>200</v>
      </c>
      <c r="J27" s="10">
        <f t="shared" si="0"/>
        <v>28.29</v>
      </c>
    </row>
    <row r="28" spans="9:11" x14ac:dyDescent="0.15">
      <c r="I28">
        <v>204</v>
      </c>
      <c r="J28" s="10">
        <f t="shared" si="0"/>
        <v>28.789199999999997</v>
      </c>
    </row>
    <row r="29" spans="9:11" x14ac:dyDescent="0.15">
      <c r="I29">
        <v>208</v>
      </c>
      <c r="J29" s="10">
        <f t="shared" si="0"/>
        <v>29.288399999999999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12</vt:i4>
      </vt:variant>
    </vt:vector>
  </HeadingPairs>
  <TitlesOfParts>
    <vt:vector size="14" baseType="lpstr">
      <vt:lpstr>DAC-Volt</vt:lpstr>
      <vt:lpstr>Force-Volt</vt:lpstr>
      <vt:lpstr>'Force-Volt'!fB</vt:lpstr>
      <vt:lpstr>fB</vt:lpstr>
      <vt:lpstr>'Force-Volt'!fK</vt:lpstr>
      <vt:lpstr>fK</vt:lpstr>
      <vt:lpstr>'Force-Volt'!xDAC1</vt:lpstr>
      <vt:lpstr>xDAC1</vt:lpstr>
      <vt:lpstr>'Force-Volt'!xDAC2</vt:lpstr>
      <vt:lpstr>xDAC2</vt:lpstr>
      <vt:lpstr>'Force-Volt'!yVOUT1</vt:lpstr>
      <vt:lpstr>yVOUT1</vt:lpstr>
      <vt:lpstr>'Force-Volt'!yVOUT2</vt:lpstr>
      <vt:lpstr>yVOUT2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Enzo</cp:lastModifiedBy>
  <dcterms:created xsi:type="dcterms:W3CDTF">2018-06-22T08:12:44Z</dcterms:created>
  <dcterms:modified xsi:type="dcterms:W3CDTF">2018-08-19T17:28:18Z</dcterms:modified>
</cp:coreProperties>
</file>