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6" i="2" l="1"/>
  <c r="C15" i="2"/>
  <c r="C17" i="2"/>
  <c r="C12" i="2"/>
  <c r="K10" i="2" l="1"/>
  <c r="L10" i="2" s="1"/>
  <c r="D10" i="2"/>
  <c r="E10" i="2" s="1"/>
  <c r="F10" i="2" s="1"/>
  <c r="G10" i="2" s="1"/>
  <c r="H10" i="2" s="1"/>
  <c r="I10" i="2" s="1"/>
  <c r="J10" i="2" s="1"/>
  <c r="C10" i="2"/>
  <c r="B10" i="2"/>
  <c r="L3" i="2"/>
  <c r="L4" i="2"/>
  <c r="L5" i="2"/>
  <c r="L6" i="2"/>
  <c r="L7" i="2"/>
  <c r="L2" i="2"/>
  <c r="K3" i="2"/>
  <c r="K5" i="2"/>
  <c r="K7" i="2"/>
  <c r="K2" i="2"/>
  <c r="J3" i="2"/>
  <c r="J4" i="2"/>
  <c r="K4" i="2" s="1"/>
  <c r="J5" i="2"/>
  <c r="J6" i="2"/>
  <c r="K6" i="2" s="1"/>
  <c r="J7" i="2"/>
  <c r="J2" i="2"/>
  <c r="I9" i="1"/>
  <c r="F10" i="1"/>
  <c r="E10" i="1"/>
  <c r="C12" i="1"/>
  <c r="D10" i="1"/>
  <c r="C10" i="1"/>
</calcChain>
</file>

<file path=xl/sharedStrings.xml><?xml version="1.0" encoding="utf-8"?>
<sst xmlns="http://schemas.openxmlformats.org/spreadsheetml/2006/main" count="58" uniqueCount="53">
  <si>
    <t>ID</t>
  </si>
  <si>
    <t>NAME</t>
  </si>
  <si>
    <t>AGE</t>
  </si>
  <si>
    <t>COUNTRY</t>
  </si>
  <si>
    <t>QUALIFICATION</t>
  </si>
  <si>
    <t>abc</t>
  </si>
  <si>
    <t>def</t>
  </si>
  <si>
    <t>ghi</t>
  </si>
  <si>
    <t>jkl</t>
  </si>
  <si>
    <t>mno</t>
  </si>
  <si>
    <t>india</t>
  </si>
  <si>
    <t>pakistan</t>
  </si>
  <si>
    <t>germany</t>
  </si>
  <si>
    <t>nepal</t>
  </si>
  <si>
    <t>australia</t>
  </si>
  <si>
    <t>BCA</t>
  </si>
  <si>
    <t>BSC</t>
  </si>
  <si>
    <t>BA</t>
  </si>
  <si>
    <t>BECH</t>
  </si>
  <si>
    <t>MCA</t>
  </si>
  <si>
    <t>SEARCHING FUNCTION</t>
  </si>
  <si>
    <t>VLOOKUP</t>
  </si>
  <si>
    <t>SALARY</t>
  </si>
  <si>
    <t>TAX</t>
  </si>
  <si>
    <t>ROLL NO.</t>
  </si>
  <si>
    <t>SECTION</t>
  </si>
  <si>
    <t>FATHERS NAME</t>
  </si>
  <si>
    <t>ENGLISH</t>
  </si>
  <si>
    <t>HINDI</t>
  </si>
  <si>
    <t>MATHS</t>
  </si>
  <si>
    <t>SCIENCE</t>
  </si>
  <si>
    <t>S.st</t>
  </si>
  <si>
    <t>RAHUL</t>
  </si>
  <si>
    <t>A</t>
  </si>
  <si>
    <t>SHAYAM</t>
  </si>
  <si>
    <t>ROHAN</t>
  </si>
  <si>
    <t>C</t>
  </si>
  <si>
    <t>RAM</t>
  </si>
  <si>
    <t>SUNEET</t>
  </si>
  <si>
    <t>XYZ</t>
  </si>
  <si>
    <t>NIHAL</t>
  </si>
  <si>
    <t>B</t>
  </si>
  <si>
    <t>IJK</t>
  </si>
  <si>
    <t>VANSHIKA</t>
  </si>
  <si>
    <t>DEF</t>
  </si>
  <si>
    <t>TUSHTI</t>
  </si>
  <si>
    <t>D</t>
  </si>
  <si>
    <t>MNO</t>
  </si>
  <si>
    <t>TOTAL</t>
  </si>
  <si>
    <t>%</t>
  </si>
  <si>
    <t>suneet</t>
  </si>
  <si>
    <t>rohan</t>
  </si>
  <si>
    <t>tushti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</si>
</sst>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30" zoomScaleNormal="130" workbookViewId="0">
      <selection activeCell="H13" sqref="H13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22</v>
      </c>
      <c r="H1" s="1" t="s">
        <v>23</v>
      </c>
    </row>
    <row r="2" spans="1:13" x14ac:dyDescent="0.3">
      <c r="A2">
        <v>51511</v>
      </c>
      <c r="B2" t="s">
        <v>5</v>
      </c>
      <c r="C2">
        <v>25</v>
      </c>
      <c r="D2" t="s">
        <v>10</v>
      </c>
      <c r="E2" t="s">
        <v>15</v>
      </c>
      <c r="G2">
        <v>10000</v>
      </c>
      <c r="H2">
        <v>10</v>
      </c>
      <c r="I2" t="s">
        <v>20</v>
      </c>
      <c r="M2" t="s">
        <v>21</v>
      </c>
    </row>
    <row r="3" spans="1:13" x14ac:dyDescent="0.3">
      <c r="A3">
        <v>51512</v>
      </c>
      <c r="B3" t="s">
        <v>6</v>
      </c>
      <c r="C3">
        <v>32</v>
      </c>
      <c r="D3" t="s">
        <v>11</v>
      </c>
      <c r="E3" t="s">
        <v>16</v>
      </c>
      <c r="G3">
        <v>20000</v>
      </c>
      <c r="H3">
        <v>20</v>
      </c>
    </row>
    <row r="4" spans="1:13" x14ac:dyDescent="0.3">
      <c r="A4">
        <v>51513</v>
      </c>
      <c r="B4" t="s">
        <v>7</v>
      </c>
      <c r="C4">
        <v>43</v>
      </c>
      <c r="D4" t="s">
        <v>12</v>
      </c>
      <c r="E4" t="s">
        <v>17</v>
      </c>
      <c r="G4">
        <v>30000</v>
      </c>
      <c r="H4">
        <v>30</v>
      </c>
    </row>
    <row r="5" spans="1:13" x14ac:dyDescent="0.3">
      <c r="A5">
        <v>51514</v>
      </c>
      <c r="B5" t="s">
        <v>8</v>
      </c>
      <c r="C5">
        <v>55</v>
      </c>
      <c r="D5" t="s">
        <v>13</v>
      </c>
      <c r="E5" t="s">
        <v>18</v>
      </c>
      <c r="G5">
        <v>40000</v>
      </c>
      <c r="H5">
        <v>40</v>
      </c>
    </row>
    <row r="6" spans="1:13" x14ac:dyDescent="0.3">
      <c r="A6">
        <v>51515</v>
      </c>
      <c r="B6" t="s">
        <v>9</v>
      </c>
      <c r="C6">
        <v>20</v>
      </c>
      <c r="D6" t="s">
        <v>14</v>
      </c>
      <c r="E6" t="s">
        <v>19</v>
      </c>
      <c r="G6">
        <v>50000</v>
      </c>
      <c r="H6">
        <v>50</v>
      </c>
    </row>
    <row r="9" spans="1:13" x14ac:dyDescent="0.3">
      <c r="H9">
        <v>35000</v>
      </c>
      <c r="I9">
        <f>VLOOKUP(H9,G2:H6,2,1)</f>
        <v>30</v>
      </c>
    </row>
    <row r="10" spans="1:13" x14ac:dyDescent="0.3">
      <c r="B10">
        <v>51511</v>
      </c>
      <c r="C10" t="str">
        <f>VLOOKUP(B10,A2:E6,2,0)</f>
        <v>abc</v>
      </c>
      <c r="D10">
        <f>VLOOKUP(B10,A2:E6,3,0)</f>
        <v>25</v>
      </c>
      <c r="E10" t="str">
        <f>VLOOKUP(B10,A2:E6,4,0)</f>
        <v>india</v>
      </c>
      <c r="F10" t="str">
        <f>VLOOKUP(B10,A2:E6,4,0)</f>
        <v>india</v>
      </c>
    </row>
    <row r="12" spans="1:13" x14ac:dyDescent="0.3">
      <c r="B12" t="s">
        <v>6</v>
      </c>
      <c r="C12" t="str">
        <f>VLOOKUP(B12,B2:E6,3,0)</f>
        <v>pakistan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Normal="100" workbookViewId="0">
      <selection activeCell="F21" sqref="F21"/>
    </sheetView>
  </sheetViews>
  <sheetFormatPr defaultRowHeight="14.4" x14ac:dyDescent="0.3"/>
  <cols>
    <col min="1" max="2" width="11.77734375" customWidth="1"/>
    <col min="3" max="3" width="11.88671875" customWidth="1"/>
    <col min="4" max="4" width="13.88671875" bestFit="1" customWidth="1"/>
  </cols>
  <sheetData>
    <row r="1" spans="1:12" x14ac:dyDescent="0.3">
      <c r="A1" t="s">
        <v>24</v>
      </c>
      <c r="B1" t="s">
        <v>1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48</v>
      </c>
      <c r="K1" t="s">
        <v>49</v>
      </c>
    </row>
    <row r="2" spans="1:12" x14ac:dyDescent="0.3">
      <c r="A2">
        <v>1</v>
      </c>
      <c r="B2" t="s">
        <v>32</v>
      </c>
      <c r="C2" t="s">
        <v>33</v>
      </c>
      <c r="D2" t="s">
        <v>34</v>
      </c>
      <c r="E2">
        <v>55</v>
      </c>
      <c r="F2">
        <v>88</v>
      </c>
      <c r="G2">
        <v>67</v>
      </c>
      <c r="H2">
        <v>38</v>
      </c>
      <c r="I2">
        <v>45</v>
      </c>
      <c r="J2">
        <f>SUM(E2:I2)</f>
        <v>293</v>
      </c>
      <c r="K2">
        <f>J2/5</f>
        <v>58.6</v>
      </c>
      <c r="L2">
        <f>IF(K2&gt;90,J2+5,J2+0)</f>
        <v>293</v>
      </c>
    </row>
    <row r="3" spans="1:12" x14ac:dyDescent="0.3">
      <c r="A3">
        <v>2</v>
      </c>
      <c r="B3" t="s">
        <v>35</v>
      </c>
      <c r="C3" t="s">
        <v>36</v>
      </c>
      <c r="D3" t="s">
        <v>37</v>
      </c>
      <c r="E3">
        <v>63</v>
      </c>
      <c r="F3">
        <v>72</v>
      </c>
      <c r="G3">
        <v>90</v>
      </c>
      <c r="H3">
        <v>45</v>
      </c>
      <c r="I3">
        <v>33</v>
      </c>
      <c r="J3">
        <f t="shared" ref="J3:J7" si="0">SUM(E3:I3)</f>
        <v>303</v>
      </c>
      <c r="K3">
        <f t="shared" ref="K3:K7" si="1">J3/5</f>
        <v>60.6</v>
      </c>
      <c r="L3">
        <f t="shared" ref="L3:L7" si="2">IF(K3&gt;90,J3+5,J3+0)</f>
        <v>303</v>
      </c>
    </row>
    <row r="4" spans="1:12" x14ac:dyDescent="0.3">
      <c r="A4">
        <v>3</v>
      </c>
      <c r="B4" t="s">
        <v>38</v>
      </c>
      <c r="C4" t="s">
        <v>33</v>
      </c>
      <c r="D4" t="s">
        <v>39</v>
      </c>
      <c r="E4">
        <v>77</v>
      </c>
      <c r="F4">
        <v>90</v>
      </c>
      <c r="G4">
        <v>99</v>
      </c>
      <c r="H4">
        <v>98</v>
      </c>
      <c r="I4">
        <v>100</v>
      </c>
      <c r="J4">
        <f t="shared" si="0"/>
        <v>464</v>
      </c>
      <c r="K4">
        <f t="shared" si="1"/>
        <v>92.8</v>
      </c>
      <c r="L4">
        <f t="shared" si="2"/>
        <v>469</v>
      </c>
    </row>
    <row r="5" spans="1:12" x14ac:dyDescent="0.3">
      <c r="A5">
        <v>4</v>
      </c>
      <c r="B5" t="s">
        <v>40</v>
      </c>
      <c r="C5" t="s">
        <v>41</v>
      </c>
      <c r="D5" t="s">
        <v>42</v>
      </c>
      <c r="E5">
        <v>89</v>
      </c>
      <c r="F5">
        <v>35</v>
      </c>
      <c r="G5">
        <v>56</v>
      </c>
      <c r="H5">
        <v>33</v>
      </c>
      <c r="I5">
        <v>47</v>
      </c>
      <c r="J5">
        <f t="shared" si="0"/>
        <v>260</v>
      </c>
      <c r="K5">
        <f t="shared" si="1"/>
        <v>52</v>
      </c>
      <c r="L5">
        <f t="shared" si="2"/>
        <v>260</v>
      </c>
    </row>
    <row r="6" spans="1:12" x14ac:dyDescent="0.3">
      <c r="A6">
        <v>5</v>
      </c>
      <c r="B6" t="s">
        <v>43</v>
      </c>
      <c r="C6" t="s">
        <v>36</v>
      </c>
      <c r="D6" t="s">
        <v>44</v>
      </c>
      <c r="E6">
        <v>90</v>
      </c>
      <c r="F6">
        <v>90</v>
      </c>
      <c r="G6">
        <v>93</v>
      </c>
      <c r="H6">
        <v>80</v>
      </c>
      <c r="I6">
        <v>99</v>
      </c>
      <c r="J6">
        <f t="shared" si="0"/>
        <v>452</v>
      </c>
      <c r="K6">
        <f t="shared" si="1"/>
        <v>90.4</v>
      </c>
      <c r="L6">
        <f t="shared" si="2"/>
        <v>457</v>
      </c>
    </row>
    <row r="7" spans="1:12" x14ac:dyDescent="0.3">
      <c r="A7">
        <v>6</v>
      </c>
      <c r="B7" t="s">
        <v>45</v>
      </c>
      <c r="C7" t="s">
        <v>46</v>
      </c>
      <c r="D7" t="s">
        <v>47</v>
      </c>
      <c r="E7">
        <v>35</v>
      </c>
      <c r="F7">
        <v>88</v>
      </c>
      <c r="G7">
        <v>40</v>
      </c>
      <c r="H7">
        <v>30</v>
      </c>
      <c r="I7">
        <v>20</v>
      </c>
      <c r="J7">
        <f t="shared" si="0"/>
        <v>213</v>
      </c>
      <c r="K7">
        <f t="shared" si="1"/>
        <v>42.6</v>
      </c>
      <c r="L7">
        <f t="shared" si="2"/>
        <v>213</v>
      </c>
    </row>
    <row r="10" spans="1:12" x14ac:dyDescent="0.3">
      <c r="A10">
        <v>1</v>
      </c>
      <c r="B10" t="str">
        <f>VLOOKUP(A10,A2:L7,2)</f>
        <v>RAHUL</v>
      </c>
      <c r="C10" t="str">
        <f>VLOOKUP(B10,B2:C8,2,0)</f>
        <v>A</v>
      </c>
      <c r="D10" t="str">
        <f t="shared" ref="D10:L10" si="3">VLOOKUP(C10,C2:D8,2,0)</f>
        <v>SHAYAM</v>
      </c>
      <c r="E10">
        <f t="shared" si="3"/>
        <v>55</v>
      </c>
      <c r="F10">
        <f t="shared" si="3"/>
        <v>88</v>
      </c>
      <c r="G10">
        <f t="shared" si="3"/>
        <v>67</v>
      </c>
      <c r="H10">
        <f t="shared" si="3"/>
        <v>38</v>
      </c>
      <c r="I10">
        <f t="shared" si="3"/>
        <v>45</v>
      </c>
      <c r="J10">
        <f t="shared" si="3"/>
        <v>293</v>
      </c>
      <c r="K10">
        <f>VLOOKUP(J10,J2:K8,2,0)</f>
        <v>58.6</v>
      </c>
      <c r="L10">
        <f t="shared" si="3"/>
        <v>293</v>
      </c>
    </row>
    <row r="12" spans="1:12" x14ac:dyDescent="0.3">
      <c r="B12" t="s">
        <v>50</v>
      </c>
      <c r="C12">
        <f>VLOOKUP(B12,B1:L7,9,0)</f>
        <v>464</v>
      </c>
    </row>
    <row r="15" spans="1:12" x14ac:dyDescent="0.3">
      <c r="B15" t="s">
        <v>51</v>
      </c>
      <c r="C15" t="str">
        <f>VLOOKUP(B15,$B$1:$L$7,3,FALSE)</f>
        <v>RAM</v>
      </c>
    </row>
    <row r="16" spans="1:12" x14ac:dyDescent="0.3">
      <c r="B16" t="s">
        <v>50</v>
      </c>
      <c r="C16" t="str">
        <f>VLOOKUP(B16,$B$1:$L$7,3,FALSE)</f>
        <v>XYZ</v>
      </c>
    </row>
    <row r="17" spans="2:3" x14ac:dyDescent="0.3">
      <c r="B17" t="s">
        <v>52</v>
      </c>
      <c r="C17" t="str">
        <f>VLOOKUP(B17,B1:L7,3,0)</f>
        <v>MNO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Tinku</dc:creator>
  <cp:lastModifiedBy>Tinku</cp:lastModifiedBy>
  <dcterms:created xsi:type="dcterms:W3CDTF">2024-09-17T05:53:58Z</dcterms:created>
  <dcterms:modified xsi:type="dcterms:W3CDTF">2024-10-08T06:37:44Z</dcterms:modified>
</cp:coreProperties>
</file>