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576" windowHeight="75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4" i="1"/>
  <c r="F22" i="1"/>
  <c r="G22" i="1"/>
  <c r="H22" i="1" s="1"/>
  <c r="G5" i="1"/>
  <c r="F5" i="1"/>
  <c r="I22" i="1" l="1"/>
  <c r="H5" i="1"/>
  <c r="I5" i="1" s="1"/>
  <c r="F21" i="1"/>
  <c r="H21" i="1" l="1"/>
  <c r="I21" i="1" s="1"/>
  <c r="F4" i="1"/>
  <c r="H4" i="1" l="1"/>
  <c r="I4" i="1" s="1"/>
</calcChain>
</file>

<file path=xl/sharedStrings.xml><?xml version="1.0" encoding="utf-8"?>
<sst xmlns="http://schemas.openxmlformats.org/spreadsheetml/2006/main" count="30" uniqueCount="26">
  <si>
    <t xml:space="preserve">deduction </t>
  </si>
  <si>
    <t xml:space="preserve">exemption </t>
  </si>
  <si>
    <t xml:space="preserve">total amount income </t>
  </si>
  <si>
    <t xml:space="preserve">tax % </t>
  </si>
  <si>
    <t xml:space="preserve">tax amount </t>
  </si>
  <si>
    <t xml:space="preserve">income after tax </t>
  </si>
  <si>
    <t>deduction</t>
  </si>
  <si>
    <t>exemption</t>
  </si>
  <si>
    <t xml:space="preserve"> total amt icm</t>
  </si>
  <si>
    <t xml:space="preserve">tax </t>
  </si>
  <si>
    <t>tax amt</t>
  </si>
  <si>
    <t xml:space="preserve">suneet </t>
  </si>
  <si>
    <t>salary</t>
  </si>
  <si>
    <t xml:space="preserve">Name </t>
  </si>
  <si>
    <t>Income tax slab (new regime)</t>
  </si>
  <si>
    <t xml:space="preserve">up to  rs. 3 lakhs </t>
  </si>
  <si>
    <t>1500001 and above</t>
  </si>
  <si>
    <t xml:space="preserve">nil </t>
  </si>
  <si>
    <t>New regime</t>
  </si>
  <si>
    <t xml:space="preserve">salary </t>
  </si>
  <si>
    <t>Income tax slab (old regime)</t>
  </si>
  <si>
    <t xml:space="preserve">up to  rs. 2.5  lakhs </t>
  </si>
  <si>
    <t xml:space="preserve">1000000 or above </t>
  </si>
  <si>
    <t>new</t>
  </si>
  <si>
    <t>name</t>
  </si>
  <si>
    <t>suneet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</si>
</sst>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13"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/>
    <xf numFmtId="9" fontId="0" fillId="0" borderId="0" xfId="0" applyNumberFormat="1"/>
    <xf numFmtId="0" fontId="7" fillId="0" borderId="0" xfId="0" applyFont="1"/>
    <xf numFmtId="0" fontId="5" fillId="6" borderId="0" xfId="1" applyFont="1" applyFill="1" applyAlignment="1">
      <alignment horizontal="center"/>
    </xf>
    <xf numFmtId="0" fontId="4" fillId="5" borderId="0" xfId="0" applyFont="1" applyFill="1" applyAlignment="1">
      <alignment horizontal="left" indent="1"/>
    </xf>
    <xf numFmtId="0" fontId="0" fillId="7" borderId="0" xfId="0" applyFill="1"/>
    <xf numFmtId="0" fontId="1" fillId="4" borderId="1" xfId="2" applyFont="1" applyFill="1"/>
    <xf numFmtId="0" fontId="0" fillId="8" borderId="0" xfId="0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5"/>
  <sheetViews>
    <sheetView tabSelected="1" workbookViewId="0">
      <selection activeCell="D11" sqref="D11"/>
    </sheetView>
  </sheetViews>
  <sheetFormatPr defaultRowHeight="14.4" x14ac:dyDescent="0.3"/>
  <cols>
    <col min="1" max="1" width="9.109375" customWidth="1"/>
    <col min="2" max="2" width="13" customWidth="1"/>
    <col min="3" max="3" width="13.6640625" customWidth="1"/>
    <col min="4" max="4" width="11.6640625" customWidth="1"/>
    <col min="5" max="5" width="11.33203125" customWidth="1"/>
    <col min="6" max="7" width="12.44140625" customWidth="1"/>
    <col min="9" max="9" width="16.33203125" customWidth="1"/>
  </cols>
  <sheetData>
    <row r="3" spans="2:14" x14ac:dyDescent="0.3">
      <c r="B3" s="7" t="s">
        <v>24</v>
      </c>
      <c r="C3" s="7" t="s">
        <v>19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L3" s="11" t="s">
        <v>20</v>
      </c>
      <c r="M3" s="11"/>
      <c r="N3" s="11"/>
    </row>
    <row r="4" spans="2:14" x14ac:dyDescent="0.3">
      <c r="B4" s="8" t="s">
        <v>25</v>
      </c>
      <c r="C4">
        <v>300000</v>
      </c>
      <c r="D4">
        <v>10000</v>
      </c>
      <c r="E4">
        <v>5000</v>
      </c>
      <c r="F4">
        <f>C4-D4-E4</f>
        <v>285000</v>
      </c>
      <c r="G4">
        <f>IF(H10= "old",(IF(F4&lt;=250000,"nil",IF(F4&lt;=500000,"5%",IF(F4&lt;=1000000,"20%","30%")))),0 )</f>
        <v>0</v>
      </c>
      <c r="H4">
        <f>F4*G4</f>
        <v>0</v>
      </c>
      <c r="I4">
        <f>F4-H4</f>
        <v>285000</v>
      </c>
      <c r="L4" s="11" t="s">
        <v>21</v>
      </c>
      <c r="M4" s="11"/>
      <c r="N4" t="s">
        <v>17</v>
      </c>
    </row>
    <row r="5" spans="2:14" x14ac:dyDescent="0.3">
      <c r="B5" s="8" t="s">
        <v>11</v>
      </c>
      <c r="C5">
        <v>300000</v>
      </c>
      <c r="D5">
        <v>10000</v>
      </c>
      <c r="E5">
        <v>5000</v>
      </c>
      <c r="F5">
        <f>C5-D5-E5</f>
        <v>285000</v>
      </c>
      <c r="G5">
        <f>IF(H11= "old",(IF(F5&lt;=250000,"nil",IF(F5&lt;=500000,"5%",IF(F5&lt;=1000000,"20%","30%")))),0 )</f>
        <v>0</v>
      </c>
      <c r="H5">
        <f>F5*G5</f>
        <v>0</v>
      </c>
      <c r="I5">
        <f>F5-H5</f>
        <v>285000</v>
      </c>
      <c r="L5">
        <v>250001</v>
      </c>
      <c r="M5">
        <v>500000</v>
      </c>
      <c r="N5" s="4">
        <v>0.05</v>
      </c>
    </row>
    <row r="6" spans="2:14" x14ac:dyDescent="0.3">
      <c r="L6">
        <v>500001</v>
      </c>
      <c r="M6">
        <v>1000000</v>
      </c>
      <c r="N6" s="4">
        <v>0.2</v>
      </c>
    </row>
    <row r="7" spans="2:14" x14ac:dyDescent="0.3">
      <c r="L7" s="11" t="s">
        <v>22</v>
      </c>
      <c r="M7" s="11"/>
      <c r="N7" s="4">
        <v>0.3</v>
      </c>
    </row>
    <row r="8" spans="2:14" x14ac:dyDescent="0.3">
      <c r="N8" s="4"/>
    </row>
    <row r="9" spans="2:14" x14ac:dyDescent="0.3">
      <c r="C9" s="1"/>
      <c r="L9" s="11"/>
      <c r="M9" s="11"/>
      <c r="N9" s="4"/>
    </row>
    <row r="10" spans="2:14" x14ac:dyDescent="0.3">
      <c r="H10" s="5"/>
    </row>
    <row r="11" spans="2:14" ht="15.6" x14ac:dyDescent="0.3">
      <c r="H11" s="6" t="s">
        <v>23</v>
      </c>
    </row>
    <row r="13" spans="2:14" s="2" customFormat="1" x14ac:dyDescent="0.3"/>
    <row r="17" spans="2:14" ht="18" x14ac:dyDescent="0.3">
      <c r="D17" s="12" t="s">
        <v>18</v>
      </c>
      <c r="E17" s="12"/>
    </row>
    <row r="19" spans="2:14" ht="15" thickBot="1" x14ac:dyDescent="0.35">
      <c r="D19" s="3"/>
      <c r="L19" s="11" t="s">
        <v>14</v>
      </c>
      <c r="M19" s="11"/>
      <c r="N19" s="11"/>
    </row>
    <row r="20" spans="2:14" ht="15.6" thickTop="1" thickBot="1" x14ac:dyDescent="0.35">
      <c r="B20" s="9" t="s">
        <v>13</v>
      </c>
      <c r="C20" s="9" t="s">
        <v>12</v>
      </c>
      <c r="D20" s="9" t="s">
        <v>6</v>
      </c>
      <c r="E20" s="9" t="s">
        <v>7</v>
      </c>
      <c r="F20" s="9" t="s">
        <v>8</v>
      </c>
      <c r="G20" s="9" t="s">
        <v>9</v>
      </c>
      <c r="H20" s="9" t="s">
        <v>10</v>
      </c>
      <c r="I20" s="9" t="s">
        <v>5</v>
      </c>
      <c r="L20" s="11" t="s">
        <v>15</v>
      </c>
      <c r="M20" s="11"/>
      <c r="N20" t="s">
        <v>17</v>
      </c>
    </row>
    <row r="21" spans="2:14" ht="15" thickTop="1" x14ac:dyDescent="0.3">
      <c r="B21" s="10" t="s">
        <v>11</v>
      </c>
      <c r="C21">
        <v>1500000</v>
      </c>
      <c r="D21">
        <v>5000</v>
      </c>
      <c r="E21">
        <v>10000</v>
      </c>
      <c r="F21">
        <f>C21-D21-E21</f>
        <v>1485000</v>
      </c>
      <c r="G21" t="str">
        <f>IF(H11= "new",(IF(F21&lt;=300000,"0%",IF(F21&lt;=600000,"5%",IF(F21&lt;=900000,"10%",IF(F21&lt;=1200000,"15%",IF(F21&lt;=1500000,"20%","30%")))))),0 )</f>
        <v>20%</v>
      </c>
      <c r="H21">
        <f>F21*G21</f>
        <v>297000</v>
      </c>
      <c r="I21">
        <f>F21-H21</f>
        <v>1188000</v>
      </c>
      <c r="L21">
        <v>300001</v>
      </c>
      <c r="M21">
        <v>600000</v>
      </c>
      <c r="N21" s="4">
        <v>0.05</v>
      </c>
    </row>
    <row r="22" spans="2:14" x14ac:dyDescent="0.3">
      <c r="B22" s="10" t="s">
        <v>11</v>
      </c>
      <c r="C22">
        <v>1500000</v>
      </c>
      <c r="D22">
        <v>5000</v>
      </c>
      <c r="E22">
        <v>10000</v>
      </c>
      <c r="F22">
        <f>C22-D22-E22</f>
        <v>1485000</v>
      </c>
      <c r="G22" t="str">
        <f>IF(H11= "new",(IF(F21&lt;=300000,"0%",IF(F21&lt;=600000,"5%",IF(F21&lt;=900000,"10%",IF(F21&lt;=1200000,"15%",IF(F21&lt;=1500000,"20%","30%")))))),0 )</f>
        <v>20%</v>
      </c>
      <c r="H22">
        <f>F22*G22</f>
        <v>297000</v>
      </c>
      <c r="I22">
        <f>F22-H22</f>
        <v>1188000</v>
      </c>
      <c r="L22">
        <v>600001</v>
      </c>
      <c r="M22">
        <v>900000</v>
      </c>
      <c r="N22" s="4">
        <v>0.1</v>
      </c>
    </row>
    <row r="23" spans="2:14" x14ac:dyDescent="0.3">
      <c r="L23">
        <v>900001</v>
      </c>
      <c r="M23">
        <v>1200000</v>
      </c>
      <c r="N23" s="4">
        <v>0.15</v>
      </c>
    </row>
    <row r="24" spans="2:14" x14ac:dyDescent="0.3">
      <c r="L24">
        <v>1200001</v>
      </c>
      <c r="M24">
        <v>1500000</v>
      </c>
      <c r="N24" s="4">
        <v>0.2</v>
      </c>
    </row>
    <row r="25" spans="2:14" x14ac:dyDescent="0.3">
      <c r="L25" s="11" t="s">
        <v>16</v>
      </c>
      <c r="M25" s="11"/>
      <c r="N25" s="4">
        <v>0.3</v>
      </c>
    </row>
  </sheetData>
  <mergeCells count="8">
    <mergeCell ref="L19:N19"/>
    <mergeCell ref="L20:M20"/>
    <mergeCell ref="L25:M25"/>
    <mergeCell ref="D17:E17"/>
    <mergeCell ref="L3:N3"/>
    <mergeCell ref="L4:M4"/>
    <mergeCell ref="L9:M9"/>
    <mergeCell ref="L7:M7"/>
  </mergeCells>
  <conditionalFormatting sqref="A4:I5">
    <cfRule type="colorScale" priority="3">
      <colorScale>
        <cfvo type="min"/>
        <cfvo type="max"/>
        <color rgb="FF63BE7B"/>
        <color rgb="FFFFEF9C"/>
      </colorScale>
    </cfRule>
  </conditionalFormatting>
  <conditionalFormatting sqref="C21:I22"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max"/>
        <color theme="8" tint="0.39997558519241921"/>
        <color theme="5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Pc</dc:creator>
  <cp:lastModifiedBy>Tinku</cp:lastModifiedBy>
  <dcterms:created xsi:type="dcterms:W3CDTF">2024-09-30T04:46:21Z</dcterms:created>
  <dcterms:modified xsi:type="dcterms:W3CDTF">2024-10-03T17:39:53Z</dcterms:modified>
</cp:coreProperties>
</file>