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Eric\Source\jumping_on_moon\"/>
    </mc:Choice>
  </mc:AlternateContent>
  <xr:revisionPtr revIDLastSave="0" documentId="13_ncr:1_{22ACDF95-8D62-4FD8-8B9A-B2857B5CFFE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</calcChain>
</file>

<file path=xl/sharedStrings.xml><?xml version="1.0" encoding="utf-8"?>
<sst xmlns="http://schemas.openxmlformats.org/spreadsheetml/2006/main" count="4" uniqueCount="4">
  <si>
    <t>Inclination Angle (degree)</t>
  </si>
  <si>
    <t>Maximum Height</t>
  </si>
  <si>
    <t>Maximum Distance</t>
  </si>
  <si>
    <t>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</si>
</sst>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One-Jump Performance</a:t>
            </a:r>
            <a:r>
              <a:rPr lang="en-US" baseline="0"/>
              <a:t> over Inclination Angles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Maximum Height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9.8089999999999993</c:v>
                </c:pt>
                <c:pt idx="1">
                  <c:v>9.2370000000000001</c:v>
                </c:pt>
                <c:pt idx="2">
                  <c:v>8.1430000000000007</c:v>
                </c:pt>
                <c:pt idx="3">
                  <c:v>6.665</c:v>
                </c:pt>
                <c:pt idx="4">
                  <c:v>4.9640000000000004</c:v>
                </c:pt>
                <c:pt idx="5">
                  <c:v>3.31</c:v>
                </c:pt>
                <c:pt idx="6">
                  <c:v>1.825</c:v>
                </c:pt>
                <c:pt idx="7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2-477C-A6F8-9532884BBC11}"/>
            </c:ext>
          </c:extLst>
        </c:ser>
        <c:ser>
          <c:idx val="1"/>
          <c:order val="1"/>
          <c:tx>
            <c:v>Maximum Distance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3.37</c:v>
                </c:pt>
                <c:pt idx="1">
                  <c:v>9.7100000000000009</c:v>
                </c:pt>
                <c:pt idx="2">
                  <c:v>14.88</c:v>
                </c:pt>
                <c:pt idx="3">
                  <c:v>18.260000000000002</c:v>
                </c:pt>
                <c:pt idx="4">
                  <c:v>19.36</c:v>
                </c:pt>
                <c:pt idx="5">
                  <c:v>18.29</c:v>
                </c:pt>
                <c:pt idx="6">
                  <c:v>15.02</c:v>
                </c:pt>
                <c:pt idx="7">
                  <c:v>9.8849999999999998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2-477C-A6F8-9532884B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93768"/>
        <c:axId val="444891800"/>
      </c:scatterChart>
      <c:valAx>
        <c:axId val="44489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Inclination Angle -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91800"/>
        <c:crosses val="autoZero"/>
        <c:crossBetween val="midCat"/>
      </c:valAx>
      <c:valAx>
        <c:axId val="4448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9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70727292691654"/>
          <c:y val="0.11863174445851611"/>
          <c:w val="0.22649650575054636"/>
          <c:h val="0.209791678138134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Jumping Performance Over a Slope</a:t>
            </a:r>
          </a:p>
        </c:rich>
      </c:tx>
      <c:layout>
        <c:manualLayout>
          <c:xMode val="edge"/>
          <c:yMode val="edge"/>
          <c:x val="0.30923470481682747"/>
          <c:y val="2.2816396725038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Slope_angle_0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Sheet2!$A$1:$A$17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xVal>
          <c:yVal>
            <c:numRef>
              <c:f>Sheet2!$B$1:$B$17</c:f>
              <c:numCache>
                <c:formatCode>General</c:formatCode>
                <c:ptCount val="17"/>
                <c:pt idx="0">
                  <c:v>6.1555</c:v>
                </c:pt>
                <c:pt idx="1">
                  <c:v>8.4684000000000008</c:v>
                </c:pt>
                <c:pt idx="2">
                  <c:v>10.607900000000001</c:v>
                </c:pt>
                <c:pt idx="3">
                  <c:v>12.507400000000001</c:v>
                </c:pt>
                <c:pt idx="4">
                  <c:v>14.1069</c:v>
                </c:pt>
                <c:pt idx="5">
                  <c:v>15.355</c:v>
                </c:pt>
                <c:pt idx="6">
                  <c:v>16.2103</c:v>
                </c:pt>
                <c:pt idx="7">
                  <c:v>16.642800000000001</c:v>
                </c:pt>
                <c:pt idx="8">
                  <c:v>16.634899999999998</c:v>
                </c:pt>
                <c:pt idx="9">
                  <c:v>16.181799999999999</c:v>
                </c:pt>
                <c:pt idx="10">
                  <c:v>15.2918</c:v>
                </c:pt>
                <c:pt idx="11">
                  <c:v>13.986000000000001</c:v>
                </c:pt>
                <c:pt idx="12">
                  <c:v>12.297800000000001</c:v>
                </c:pt>
                <c:pt idx="13">
                  <c:v>10.2719</c:v>
                </c:pt>
                <c:pt idx="14">
                  <c:v>7.9630999999999998</c:v>
                </c:pt>
                <c:pt idx="15">
                  <c:v>5.4344000000000001</c:v>
                </c:pt>
                <c:pt idx="16">
                  <c:v>2.7553000000000001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1-458A-9800-19DBD64E8E6E}"/>
            </c:ext>
          </c:extLst>
        </c:ser>
        <c:ser>
          <c:idx val="1"/>
          <c:order val="1"/>
          <c:tx>
            <c:v>Slope_angle_10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Sheet2!$D$1:$D$14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Sheet2!$E$1:$E$14</c:f>
              <c:numCache>
                <c:formatCode>General</c:formatCode>
                <c:ptCount val="14"/>
                <c:pt idx="0">
                  <c:v>6.1031000000000004</c:v>
                </c:pt>
                <c:pt idx="1">
                  <c:v>8.3925000000000001</c:v>
                </c:pt>
                <c:pt idx="2">
                  <c:v>10.505599999999999</c:v>
                </c:pt>
                <c:pt idx="3">
                  <c:v>12.3751</c:v>
                </c:pt>
                <c:pt idx="4">
                  <c:v>13.9406</c:v>
                </c:pt>
                <c:pt idx="5">
                  <c:v>15.149800000000001</c:v>
                </c:pt>
                <c:pt idx="6">
                  <c:v>15.961</c:v>
                </c:pt>
                <c:pt idx="7">
                  <c:v>16.343599999999999</c:v>
                </c:pt>
                <c:pt idx="8">
                  <c:v>16.279</c:v>
                </c:pt>
                <c:pt idx="9">
                  <c:v>15.7616</c:v>
                </c:pt>
                <c:pt idx="10">
                  <c:v>14.7971</c:v>
                </c:pt>
                <c:pt idx="11">
                  <c:v>13.401199999999999</c:v>
                </c:pt>
                <c:pt idx="12">
                  <c:v>11.590299999999999</c:v>
                </c:pt>
                <c:pt idx="13">
                  <c:v>9.2878000000000007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1-458A-9800-19DBD64E8E6E}"/>
            </c:ext>
          </c:extLst>
        </c:ser>
        <c:ser>
          <c:idx val="2"/>
          <c:order val="2"/>
          <c:tx>
            <c:v>Slope_angle_20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Sheet2!$G$1:$G$10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Sheet2!$H$1:$H$10</c:f>
              <c:numCache>
                <c:formatCode>General</c:formatCode>
                <c:ptCount val="10"/>
                <c:pt idx="0">
                  <c:v>6.1334</c:v>
                </c:pt>
                <c:pt idx="1">
                  <c:v>8.5631000000000004</c:v>
                </c:pt>
                <c:pt idx="2">
                  <c:v>10.7052</c:v>
                </c:pt>
                <c:pt idx="3">
                  <c:v>12.588800000000001</c:v>
                </c:pt>
                <c:pt idx="4">
                  <c:v>14.1495</c:v>
                </c:pt>
                <c:pt idx="5">
                  <c:v>15.3314</c:v>
                </c:pt>
                <c:pt idx="6">
                  <c:v>16.087700000000002</c:v>
                </c:pt>
                <c:pt idx="7">
                  <c:v>16.380099999999999</c:v>
                </c:pt>
                <c:pt idx="8">
                  <c:v>16.1751</c:v>
                </c:pt>
                <c:pt idx="9">
                  <c:v>15.4193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91-458A-9800-19DBD64E8E6E}"/>
            </c:ext>
          </c:extLst>
        </c:ser>
        <c:ser>
          <c:idx val="3"/>
          <c:order val="3"/>
          <c:tx>
            <c:v>Slope_angle_30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Sheet2!$J$1:$J$8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Sheet2!$K$1:$K$8</c:f>
              <c:numCache>
                <c:formatCode>General</c:formatCode>
                <c:ptCount val="8"/>
                <c:pt idx="0">
                  <c:v>6.5648999999999997</c:v>
                </c:pt>
                <c:pt idx="1">
                  <c:v>9.0021000000000004</c:v>
                </c:pt>
                <c:pt idx="2">
                  <c:v>11.226699999999999</c:v>
                </c:pt>
                <c:pt idx="3">
                  <c:v>13.1586</c:v>
                </c:pt>
                <c:pt idx="4">
                  <c:v>14.7217</c:v>
                </c:pt>
                <c:pt idx="5">
                  <c:v>15.841799999999999</c:v>
                </c:pt>
                <c:pt idx="6">
                  <c:v>16.430399999999999</c:v>
                </c:pt>
                <c:pt idx="7">
                  <c:v>16.247499999999999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91-458A-9800-19DBD64E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02112"/>
        <c:axId val="342601784"/>
      </c:scatterChart>
      <c:valAx>
        <c:axId val="34260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Jumping Inlination Angle (</a:t>
                </a:r>
                <a:r>
                  <a:rPr lang="el-GR"/>
                  <a:t>β</a:t>
                </a:r>
                <a:r>
                  <a:rPr lang="en-US"/>
                  <a:t>)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1784"/>
        <c:crosses val="autoZero"/>
        <c:crossBetween val="midCat"/>
      </c:valAx>
      <c:valAx>
        <c:axId val="3426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Jumping</a:t>
                </a:r>
                <a:r>
                  <a:rPr lang="en-US" baseline="0"/>
                  <a:t> Distance Over a Slope (S) 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Jumping</a:t>
            </a:r>
            <a:r>
              <a:rPr lang="en-US" sz="2000" baseline="0"/>
              <a:t> Performance Over Slope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slope_angle_0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xVal>
          <c:yVal>
            <c:numRef>
              <c:f>Sheet3!$B$2:$B$16</c:f>
              <c:numCache>
                <c:formatCode>General</c:formatCode>
                <c:ptCount val="15"/>
                <c:pt idx="0">
                  <c:v>4.9349999999999996</c:v>
                </c:pt>
                <c:pt idx="1">
                  <c:v>9.6959999999999997</c:v>
                </c:pt>
                <c:pt idx="2">
                  <c:v>14.23</c:v>
                </c:pt>
                <c:pt idx="3">
                  <c:v>18.38</c:v>
                </c:pt>
                <c:pt idx="4">
                  <c:v>22.12</c:v>
                </c:pt>
                <c:pt idx="5">
                  <c:v>25.18</c:v>
                </c:pt>
                <c:pt idx="6">
                  <c:v>27.44</c:v>
                </c:pt>
                <c:pt idx="7">
                  <c:v>28.75</c:v>
                </c:pt>
                <c:pt idx="8">
                  <c:v>29.28</c:v>
                </c:pt>
                <c:pt idx="9">
                  <c:v>28.86</c:v>
                </c:pt>
                <c:pt idx="10">
                  <c:v>27.51</c:v>
                </c:pt>
                <c:pt idx="11">
                  <c:v>25.28</c:v>
                </c:pt>
                <c:pt idx="12">
                  <c:v>22.29</c:v>
                </c:pt>
                <c:pt idx="13">
                  <c:v>18.559999999999999</c:v>
                </c:pt>
                <c:pt idx="14">
                  <c:v>14.47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76-4FA4-995E-0CEEEA8792AF}"/>
            </c:ext>
          </c:extLst>
        </c:ser>
        <c:ser>
          <c:idx val="1"/>
          <c:order val="1"/>
          <c:tx>
            <c:v>slope_angle_10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xVal>
          <c:yVal>
            <c:numRef>
              <c:f>Sheet3!$I$2:$I$16</c:f>
              <c:numCache>
                <c:formatCode>General</c:formatCode>
                <c:ptCount val="15"/>
                <c:pt idx="0">
                  <c:v>4.9451275972875717</c:v>
                </c:pt>
                <c:pt idx="1">
                  <c:v>9.5450101467152297</c:v>
                </c:pt>
                <c:pt idx="2">
                  <c:v>13.809801914396502</c:v>
                </c:pt>
                <c:pt idx="3">
                  <c:v>17.566880376401436</c:v>
                </c:pt>
                <c:pt idx="4">
                  <c:v>20.643623008800066</c:v>
                </c:pt>
                <c:pt idx="5">
                  <c:v>22.948641416570659</c:v>
                </c:pt>
                <c:pt idx="6">
                  <c:v>24.471781333599687</c:v>
                </c:pt>
                <c:pt idx="7">
                  <c:v>25.081037300411296</c:v>
                </c:pt>
                <c:pt idx="8">
                  <c:v>24.593632526962008</c:v>
                </c:pt>
                <c:pt idx="9">
                  <c:v>23.405583391679368</c:v>
                </c:pt>
                <c:pt idx="10">
                  <c:v>21.070102185568192</c:v>
                </c:pt>
                <c:pt idx="11">
                  <c:v>18.074593682077776</c:v>
                </c:pt>
                <c:pt idx="12">
                  <c:v>14.419057881208113</c:v>
                </c:pt>
                <c:pt idx="13">
                  <c:v>10.012106387937465</c:v>
                </c:pt>
                <c:pt idx="14">
                  <c:v>5.2903726451474835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76-4FA4-995E-0CEEEA8792AF}"/>
            </c:ext>
          </c:extLst>
        </c:ser>
        <c:ser>
          <c:idx val="2"/>
          <c:order val="2"/>
          <c:tx>
            <c:v>slope_angle_20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xVal>
          <c:yVal>
            <c:numRef>
              <c:f>Sheet3!$J$2:$J$14</c:f>
              <c:numCache>
                <c:formatCode>General</c:formatCode>
                <c:ptCount val="13"/>
                <c:pt idx="0">
                  <c:v>5.0974115191123452</c:v>
                </c:pt>
                <c:pt idx="1">
                  <c:v>9.6308088200348063</c:v>
                </c:pt>
                <c:pt idx="2">
                  <c:v>13.674684346679255</c:v>
                </c:pt>
                <c:pt idx="3">
                  <c:v>17.048127878116862</c:v>
                </c:pt>
                <c:pt idx="4">
                  <c:v>19.666005192734058</c:v>
                </c:pt>
                <c:pt idx="5">
                  <c:v>21.177137626374876</c:v>
                </c:pt>
                <c:pt idx="6">
                  <c:v>21.815644288476634</c:v>
                </c:pt>
                <c:pt idx="7">
                  <c:v>21.389973180408798</c:v>
                </c:pt>
                <c:pt idx="8">
                  <c:v>19.953333190679846</c:v>
                </c:pt>
                <c:pt idx="9">
                  <c:v>17.612142096306744</c:v>
                </c:pt>
                <c:pt idx="10">
                  <c:v>14.377041674991185</c:v>
                </c:pt>
                <c:pt idx="11">
                  <c:v>10.482151036170478</c:v>
                </c:pt>
                <c:pt idx="12">
                  <c:v>5.4485901832683101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76-4FA4-995E-0CEEEA8792AF}"/>
            </c:ext>
          </c:extLst>
        </c:ser>
        <c:ser>
          <c:idx val="3"/>
          <c:order val="3"/>
          <c:tx>
            <c:v>slope_angle_30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xVal>
          <c:yVal>
            <c:numRef>
              <c:f>Sheet3!$K$2:$K$12</c:f>
              <c:numCache>
                <c:formatCode>General</c:formatCode>
                <c:ptCount val="11"/>
                <c:pt idx="0">
                  <c:v>5.4270925023967012</c:v>
                </c:pt>
                <c:pt idx="1">
                  <c:v>10.045894632096021</c:v>
                </c:pt>
                <c:pt idx="2">
                  <c:v>13.971876442340443</c:v>
                </c:pt>
                <c:pt idx="3">
                  <c:v>16.858627773402517</c:v>
                </c:pt>
                <c:pt idx="4">
                  <c:v>18.659960603985255</c:v>
                </c:pt>
                <c:pt idx="5">
                  <c:v>19.514438997979628</c:v>
                </c:pt>
                <c:pt idx="6">
                  <c:v>18.960182742415711</c:v>
                </c:pt>
                <c:pt idx="7">
                  <c:v>17.435978039614934</c:v>
                </c:pt>
                <c:pt idx="8">
                  <c:v>14.433756655310376</c:v>
                </c:pt>
                <c:pt idx="9">
                  <c:v>10.715620940902422</c:v>
                </c:pt>
                <c:pt idx="10">
                  <c:v>6.1661008431485929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76-4FA4-995E-0CEEEA8792AF}"/>
            </c:ext>
          </c:extLst>
        </c:ser>
        <c:ser>
          <c:idx val="4"/>
          <c:order val="4"/>
          <c:tx>
            <c:v>slope_angle_40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xVal>
          <c:yVal>
            <c:numRef>
              <c:f>Sheet3!$L$2:$L$10</c:f>
              <c:numCache>
                <c:formatCode>General</c:formatCode>
                <c:ptCount val="9"/>
                <c:pt idx="0">
                  <c:v>5.9657112526349172</c:v>
                </c:pt>
                <c:pt idx="1">
                  <c:v>10.808772247662386</c:v>
                </c:pt>
                <c:pt idx="2">
                  <c:v>14.437804475742272</c:v>
                </c:pt>
                <c:pt idx="3">
                  <c:v>16.709213136482919</c:v>
                </c:pt>
                <c:pt idx="4">
                  <c:v>17.518565647781308</c:v>
                </c:pt>
                <c:pt idx="5">
                  <c:v>17.166105683183623</c:v>
                </c:pt>
                <c:pt idx="6">
                  <c:v>14.82942665862859</c:v>
                </c:pt>
                <c:pt idx="7">
                  <c:v>11.122069993971442</c:v>
                </c:pt>
                <c:pt idx="8">
                  <c:v>6.2659549261810943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76-4FA4-995E-0CEEEA87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86800"/>
        <c:axId val="492684504"/>
      </c:scatterChart>
      <c:valAx>
        <c:axId val="49268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Jumping</a:t>
                </a:r>
                <a:r>
                  <a:rPr lang="en-US" sz="2000" baseline="0"/>
                  <a:t> Inclination Angle (</a:t>
                </a:r>
                <a:r>
                  <a:rPr lang="el-GR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β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 - degree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84504"/>
        <c:crosses val="autoZero"/>
        <c:crossBetween val="midCat"/>
      </c:valAx>
      <c:valAx>
        <c:axId val="4926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Displacement</a:t>
                </a:r>
                <a:r>
                  <a:rPr lang="en-US" sz="2000" baseline="0"/>
                  <a:t> over slope (S) - meter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8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63120786372296"/>
          <c:y val="0.11759915000978501"/>
          <c:w val="0.17417528691266532"/>
          <c:h val="0.26934044251291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5</xdr:row>
      <xdr:rowOff>66675</xdr:rowOff>
    </xdr:from>
    <xdr:to>
      <xdr:col>20</xdr:col>
      <xdr:colOff>190500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1B124-EACC-4468-BF02-17AD60BD2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36443</xdr:colOff>
      <xdr:row>8</xdr:row>
      <xdr:rowOff>136455</xdr:rowOff>
    </xdr:from>
    <xdr:to>
      <xdr:col>20</xdr:col>
      <xdr:colOff>93593</xdr:colOff>
      <xdr:row>31</xdr:row>
      <xdr:rowOff>125895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20D1C-DCF9-414B-907B-2F7224D7F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114301</xdr:colOff>
      <xdr:row>10</xdr:row>
      <xdr:rowOff>80962</xdr:rowOff>
    </xdr:from>
    <xdr:to>
      <xdr:col>18</xdr:col>
      <xdr:colOff>571501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390B6-9FA6-4C3A-9992-D84EF7722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S30" sqref="S30"/>
    </sheetView>
  </sheetViews>
  <sheetFormatPr defaultRowHeight="15" x14ac:dyDescent="0.25"/>
  <cols>
    <col min="1" max="1" width="8.85546875" bestFit="1" customWidth="1"/>
    <col min="2" max="2" width="9" bestFit="1" customWidth="1"/>
    <col min="3" max="3" width="8.5703125" bestFit="1" customWidth="1"/>
    <col min="4" max="4" width="8.7109375" bestFit="1" customWidth="1"/>
  </cols>
  <sheetData>
    <row r="1" spans="1:4" ht="45" customHeight="1" x14ac:dyDescent="0.25">
      <c r="A1" s="9" t="s">
        <v>0</v>
      </c>
      <c r="B1" s="9" t="s">
        <v>1</v>
      </c>
      <c r="C1" s="9" t="s">
        <v>2</v>
      </c>
      <c r="D1" s="9" t="s">
        <v>3</v>
      </c>
    </row>
    <row r="2" spans="1:4" x14ac:dyDescent="0.25">
      <c r="A2" s="10"/>
      <c r="B2" s="10"/>
      <c r="C2" s="10"/>
      <c r="D2" s="10"/>
    </row>
    <row r="3" spans="1:4" ht="15.75" thickBot="1" x14ac:dyDescent="0.3">
      <c r="A3" s="11"/>
      <c r="B3" s="11"/>
      <c r="C3" s="11"/>
      <c r="D3" s="11"/>
    </row>
    <row r="4" spans="1:4" ht="15.75" thickBot="1" x14ac:dyDescent="0.3">
      <c r="A4" s="2">
        <v>5</v>
      </c>
      <c r="B4" s="1">
        <v>9.8089999999999993</v>
      </c>
      <c r="C4" s="1">
        <v>3.37</v>
      </c>
      <c r="D4" s="1">
        <v>6.8319999999999999</v>
      </c>
    </row>
    <row r="5" spans="1:4" ht="15.75" thickBot="1" x14ac:dyDescent="0.3">
      <c r="A5" s="2">
        <v>15</v>
      </c>
      <c r="B5" s="1">
        <v>9.2370000000000001</v>
      </c>
      <c r="C5" s="1">
        <v>9.7100000000000009</v>
      </c>
      <c r="D5" s="1">
        <v>6.625</v>
      </c>
    </row>
    <row r="6" spans="1:4" ht="15.75" thickBot="1" x14ac:dyDescent="0.3">
      <c r="A6" s="2">
        <v>25</v>
      </c>
      <c r="B6" s="1">
        <v>8.1430000000000007</v>
      </c>
      <c r="C6" s="1">
        <v>14.88</v>
      </c>
      <c r="D6" s="1">
        <v>6.2119999999999997</v>
      </c>
    </row>
    <row r="7" spans="1:4" ht="15.75" thickBot="1" x14ac:dyDescent="0.3">
      <c r="A7" s="2">
        <v>35</v>
      </c>
      <c r="B7" s="1">
        <v>6.665</v>
      </c>
      <c r="C7" s="1">
        <v>18.260000000000002</v>
      </c>
      <c r="D7" s="1">
        <v>5.6159999999999997</v>
      </c>
    </row>
    <row r="8" spans="1:4" ht="15.75" thickBot="1" x14ac:dyDescent="0.3">
      <c r="A8" s="2">
        <v>45</v>
      </c>
      <c r="B8" s="1">
        <v>4.9640000000000004</v>
      </c>
      <c r="C8" s="1">
        <v>19.36</v>
      </c>
      <c r="D8" s="1">
        <v>4.8330000000000002</v>
      </c>
    </row>
    <row r="9" spans="1:4" ht="15.75" thickBot="1" x14ac:dyDescent="0.3">
      <c r="A9" s="2">
        <v>55</v>
      </c>
      <c r="B9" s="1">
        <v>3.31</v>
      </c>
      <c r="C9" s="1">
        <v>18.29</v>
      </c>
      <c r="D9" s="1">
        <v>3.9220000000000002</v>
      </c>
    </row>
    <row r="10" spans="1:4" ht="15.75" thickBot="1" x14ac:dyDescent="0.3">
      <c r="A10" s="2">
        <v>65</v>
      </c>
      <c r="B10" s="1">
        <v>1.825</v>
      </c>
      <c r="C10" s="1">
        <v>15.02</v>
      </c>
      <c r="D10" s="1">
        <v>2.8969999999999998</v>
      </c>
    </row>
    <row r="11" spans="1:4" ht="15.75" thickBot="1" x14ac:dyDescent="0.3">
      <c r="A11" s="2">
        <v>75</v>
      </c>
      <c r="B11" s="1">
        <v>0.70499999999999996</v>
      </c>
      <c r="C11" s="1">
        <v>9.8849999999999998</v>
      </c>
      <c r="D11" s="1">
        <v>1.77</v>
      </c>
    </row>
  </sheetData>
  <mergeCells count="4">
    <mergeCell ref="A1:A3"/>
    <mergeCell ref="D1:D3"/>
    <mergeCell ref="C1:C3"/>
    <mergeCell ref="B1:B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60E5-C789-4BC5-A707-4607CDF2761A}">
  <dimension ref="A1:K17"/>
  <sheetViews>
    <sheetView topLeftCell="B4" zoomScale="115" zoomScaleNormal="115" workbookViewId="0">
      <selection activeCell="U17" sqref="U17"/>
    </sheetView>
  </sheetViews>
  <sheetFormatPr defaultRowHeight="15" x14ac:dyDescent="0.25"/>
  <sheetData>
    <row r="1" spans="1:11" ht="15.75" thickBot="1" x14ac:dyDescent="0.3">
      <c r="A1" s="4">
        <v>5</v>
      </c>
      <c r="B1" s="5">
        <v>6.1555</v>
      </c>
      <c r="D1" s="7">
        <v>5</v>
      </c>
      <c r="E1" s="8">
        <v>6.1031000000000004</v>
      </c>
      <c r="G1" s="7">
        <v>5</v>
      </c>
      <c r="H1" s="8">
        <v>6.1334</v>
      </c>
      <c r="J1" s="7">
        <v>5</v>
      </c>
      <c r="K1" s="8">
        <v>6.5648999999999997</v>
      </c>
    </row>
    <row r="2" spans="1:11" ht="15.75" thickBot="1" x14ac:dyDescent="0.3">
      <c r="A2" s="3">
        <v>10</v>
      </c>
      <c r="B2" s="6">
        <v>8.4684000000000008</v>
      </c>
      <c r="D2" s="2">
        <v>10</v>
      </c>
      <c r="E2" s="1">
        <v>8.3925000000000001</v>
      </c>
      <c r="G2" s="2">
        <v>10</v>
      </c>
      <c r="H2" s="1">
        <v>8.5631000000000004</v>
      </c>
      <c r="J2" s="2">
        <v>10</v>
      </c>
      <c r="K2" s="1">
        <v>9.0021000000000004</v>
      </c>
    </row>
    <row r="3" spans="1:11" ht="15.75" thickBot="1" x14ac:dyDescent="0.3">
      <c r="A3" s="3">
        <v>15</v>
      </c>
      <c r="B3" s="6">
        <v>10.607900000000001</v>
      </c>
      <c r="D3" s="2">
        <v>15</v>
      </c>
      <c r="E3" s="1">
        <v>10.505599999999999</v>
      </c>
      <c r="G3" s="2">
        <v>15</v>
      </c>
      <c r="H3" s="1">
        <v>10.7052</v>
      </c>
      <c r="J3" s="2">
        <v>15</v>
      </c>
      <c r="K3" s="1">
        <v>11.226699999999999</v>
      </c>
    </row>
    <row r="4" spans="1:11" ht="15.75" thickBot="1" x14ac:dyDescent="0.3">
      <c r="A4" s="3">
        <v>20</v>
      </c>
      <c r="B4" s="6">
        <v>12.507400000000001</v>
      </c>
      <c r="D4" s="2">
        <v>20</v>
      </c>
      <c r="E4" s="1">
        <v>12.3751</v>
      </c>
      <c r="G4" s="2">
        <v>20</v>
      </c>
      <c r="H4" s="1">
        <v>12.588800000000001</v>
      </c>
      <c r="J4" s="2">
        <v>20</v>
      </c>
      <c r="K4" s="1">
        <v>13.1586</v>
      </c>
    </row>
    <row r="5" spans="1:11" ht="15.75" thickBot="1" x14ac:dyDescent="0.3">
      <c r="A5" s="3">
        <v>25</v>
      </c>
      <c r="B5" s="6">
        <v>14.1069</v>
      </c>
      <c r="D5" s="2">
        <v>25</v>
      </c>
      <c r="E5" s="1">
        <v>13.9406</v>
      </c>
      <c r="G5" s="2">
        <v>25</v>
      </c>
      <c r="H5" s="1">
        <v>14.1495</v>
      </c>
      <c r="J5" s="2">
        <v>25</v>
      </c>
      <c r="K5" s="1">
        <v>14.7217</v>
      </c>
    </row>
    <row r="6" spans="1:11" ht="15.75" thickBot="1" x14ac:dyDescent="0.3">
      <c r="A6" s="3">
        <v>30</v>
      </c>
      <c r="B6" s="6">
        <v>15.355</v>
      </c>
      <c r="D6" s="2">
        <v>30</v>
      </c>
      <c r="E6" s="1">
        <v>15.149800000000001</v>
      </c>
      <c r="G6" s="2">
        <v>30</v>
      </c>
      <c r="H6" s="1">
        <v>15.3314</v>
      </c>
      <c r="J6" s="2">
        <v>30</v>
      </c>
      <c r="K6" s="1">
        <v>15.841799999999999</v>
      </c>
    </row>
    <row r="7" spans="1:11" ht="15.75" thickBot="1" x14ac:dyDescent="0.3">
      <c r="A7" s="3">
        <v>35</v>
      </c>
      <c r="B7" s="6">
        <v>16.2103</v>
      </c>
      <c r="D7" s="2">
        <v>35</v>
      </c>
      <c r="E7" s="1">
        <v>15.961</v>
      </c>
      <c r="G7" s="2">
        <v>35</v>
      </c>
      <c r="H7" s="1">
        <v>16.087700000000002</v>
      </c>
      <c r="J7" s="2">
        <v>35</v>
      </c>
      <c r="K7" s="1">
        <v>16.430399999999999</v>
      </c>
    </row>
    <row r="8" spans="1:11" ht="15.75" thickBot="1" x14ac:dyDescent="0.3">
      <c r="A8" s="3">
        <v>40</v>
      </c>
      <c r="B8" s="6">
        <v>16.642800000000001</v>
      </c>
      <c r="D8" s="2">
        <v>40</v>
      </c>
      <c r="E8" s="1">
        <v>16.343599999999999</v>
      </c>
      <c r="G8" s="2">
        <v>40</v>
      </c>
      <c r="H8" s="1">
        <v>16.380099999999999</v>
      </c>
      <c r="J8" s="2">
        <v>40</v>
      </c>
      <c r="K8" s="1">
        <v>16.247499999999999</v>
      </c>
    </row>
    <row r="9" spans="1:11" ht="15.75" thickBot="1" x14ac:dyDescent="0.3">
      <c r="A9" s="3">
        <v>45</v>
      </c>
      <c r="B9" s="6">
        <v>16.634899999999998</v>
      </c>
      <c r="D9" s="2">
        <v>45</v>
      </c>
      <c r="E9" s="1">
        <v>16.279</v>
      </c>
      <c r="G9" s="2">
        <v>45</v>
      </c>
      <c r="H9" s="1">
        <v>16.1751</v>
      </c>
    </row>
    <row r="10" spans="1:11" ht="15.75" thickBot="1" x14ac:dyDescent="0.3">
      <c r="A10" s="3">
        <v>50</v>
      </c>
      <c r="B10" s="6">
        <v>16.181799999999999</v>
      </c>
      <c r="D10" s="2">
        <v>50</v>
      </c>
      <c r="E10" s="1">
        <v>15.7616</v>
      </c>
      <c r="G10" s="2">
        <v>50</v>
      </c>
      <c r="H10" s="1">
        <v>15.4193</v>
      </c>
    </row>
    <row r="11" spans="1:11" ht="15.75" thickBot="1" x14ac:dyDescent="0.3">
      <c r="A11" s="3">
        <v>55</v>
      </c>
      <c r="B11" s="6">
        <v>15.2918</v>
      </c>
      <c r="D11" s="2">
        <v>55</v>
      </c>
      <c r="E11" s="1">
        <v>14.7971</v>
      </c>
    </row>
    <row r="12" spans="1:11" ht="15.75" thickBot="1" x14ac:dyDescent="0.3">
      <c r="A12" s="3">
        <v>60</v>
      </c>
      <c r="B12" s="6">
        <v>13.986000000000001</v>
      </c>
      <c r="D12" s="2">
        <v>60</v>
      </c>
      <c r="E12" s="1">
        <v>13.401199999999999</v>
      </c>
    </row>
    <row r="13" spans="1:11" ht="15.75" thickBot="1" x14ac:dyDescent="0.3">
      <c r="A13" s="3">
        <v>65</v>
      </c>
      <c r="B13" s="6">
        <v>12.297800000000001</v>
      </c>
      <c r="D13" s="2">
        <v>65</v>
      </c>
      <c r="E13" s="1">
        <v>11.590299999999999</v>
      </c>
    </row>
    <row r="14" spans="1:11" ht="15.75" thickBot="1" x14ac:dyDescent="0.3">
      <c r="A14" s="3">
        <v>70</v>
      </c>
      <c r="B14" s="6">
        <v>10.2719</v>
      </c>
      <c r="D14" s="2">
        <v>70</v>
      </c>
      <c r="E14" s="1">
        <v>9.2878000000000007</v>
      </c>
    </row>
    <row r="15" spans="1:11" ht="15.75" thickBot="1" x14ac:dyDescent="0.3">
      <c r="A15" s="3">
        <v>75</v>
      </c>
      <c r="B15" s="6">
        <v>7.9630999999999998</v>
      </c>
    </row>
    <row r="16" spans="1:11" ht="15.75" thickBot="1" x14ac:dyDescent="0.3">
      <c r="A16" s="3">
        <v>80</v>
      </c>
      <c r="B16" s="6">
        <v>5.4344000000000001</v>
      </c>
    </row>
    <row r="17" spans="1:2" ht="15.75" thickBot="1" x14ac:dyDescent="0.3">
      <c r="A17" s="3">
        <v>85</v>
      </c>
      <c r="B17" s="6">
        <v>2.7553000000000001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0398-9A37-4D55-9895-3D48A1B28FEE}">
  <dimension ref="A1:L16"/>
  <sheetViews>
    <sheetView tabSelected="1" workbookViewId="0">
      <selection activeCell="G1" sqref="G1:H16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H1">
        <v>0</v>
      </c>
      <c r="I1">
        <v>10</v>
      </c>
      <c r="J1">
        <v>20</v>
      </c>
      <c r="K1">
        <v>30</v>
      </c>
      <c r="L1">
        <v>40</v>
      </c>
    </row>
    <row r="2" spans="1:12" x14ac:dyDescent="0.25">
      <c r="A2">
        <v>5</v>
      </c>
      <c r="B2">
        <v>4.9349999999999996</v>
      </c>
      <c r="C2">
        <v>4.87</v>
      </c>
      <c r="D2">
        <v>4.79</v>
      </c>
      <c r="E2">
        <v>4.7</v>
      </c>
      <c r="F2">
        <v>4.57</v>
      </c>
      <c r="G2">
        <v>5</v>
      </c>
      <c r="H2">
        <v>4.9349999999999996</v>
      </c>
      <c r="I2">
        <f>C2/COS(10*3.1415926/180)</f>
        <v>4.9451275972875717</v>
      </c>
      <c r="J2">
        <f>D2/COS(20*3.1415926/180)</f>
        <v>5.0974115191123452</v>
      </c>
      <c r="K2">
        <f>E2/COS(30*3.1415926/180)</f>
        <v>5.4270925023967012</v>
      </c>
      <c r="L2">
        <f>F2/COS(40*3.1415926/180)</f>
        <v>5.9657112526349172</v>
      </c>
    </row>
    <row r="3" spans="1:12" x14ac:dyDescent="0.25">
      <c r="A3">
        <v>10</v>
      </c>
      <c r="B3">
        <v>9.6959999999999997</v>
      </c>
      <c r="C3">
        <v>9.4</v>
      </c>
      <c r="D3">
        <v>9.0500000000000007</v>
      </c>
      <c r="E3">
        <v>8.6999999999999993</v>
      </c>
      <c r="F3">
        <v>8.2799999999999994</v>
      </c>
      <c r="G3">
        <v>10</v>
      </c>
      <c r="H3">
        <v>9.6959999999999997</v>
      </c>
      <c r="I3">
        <f t="shared" ref="I3:I16" si="0">C3/COS(10*3.1415926/180)</f>
        <v>9.5450101467152297</v>
      </c>
      <c r="J3">
        <f t="shared" ref="J3:J16" si="1">D3/COS(20*3.1415926/180)</f>
        <v>9.6308088200348063</v>
      </c>
      <c r="K3">
        <f t="shared" ref="K3:K16" si="2">E3/COS(30*3.1415926/180)</f>
        <v>10.045894632096021</v>
      </c>
      <c r="L3">
        <f t="shared" ref="L3:L16" si="3">F3/COS(40*3.1415926/180)</f>
        <v>10.808772247662386</v>
      </c>
    </row>
    <row r="4" spans="1:12" x14ac:dyDescent="0.25">
      <c r="A4">
        <v>15</v>
      </c>
      <c r="B4">
        <v>14.23</v>
      </c>
      <c r="C4">
        <v>13.6</v>
      </c>
      <c r="D4">
        <v>12.85</v>
      </c>
      <c r="E4">
        <v>12.1</v>
      </c>
      <c r="F4">
        <v>11.06</v>
      </c>
      <c r="G4">
        <v>15</v>
      </c>
      <c r="H4">
        <v>14.23</v>
      </c>
      <c r="I4">
        <f t="shared" si="0"/>
        <v>13.809801914396502</v>
      </c>
      <c r="J4">
        <f t="shared" si="1"/>
        <v>13.674684346679255</v>
      </c>
      <c r="K4">
        <f t="shared" si="2"/>
        <v>13.971876442340443</v>
      </c>
      <c r="L4">
        <f t="shared" si="3"/>
        <v>14.437804475742272</v>
      </c>
    </row>
    <row r="5" spans="1:12" x14ac:dyDescent="0.25">
      <c r="A5">
        <v>20</v>
      </c>
      <c r="B5">
        <v>18.38</v>
      </c>
      <c r="C5">
        <v>17.3</v>
      </c>
      <c r="D5">
        <v>16.02</v>
      </c>
      <c r="E5">
        <v>14.6</v>
      </c>
      <c r="F5">
        <v>12.8</v>
      </c>
      <c r="G5">
        <v>20</v>
      </c>
      <c r="H5">
        <v>18.38</v>
      </c>
      <c r="I5">
        <f t="shared" si="0"/>
        <v>17.566880376401436</v>
      </c>
      <c r="J5">
        <f t="shared" si="1"/>
        <v>17.048127878116862</v>
      </c>
      <c r="K5">
        <f t="shared" si="2"/>
        <v>16.858627773402517</v>
      </c>
      <c r="L5">
        <f t="shared" si="3"/>
        <v>16.709213136482919</v>
      </c>
    </row>
    <row r="6" spans="1:12" x14ac:dyDescent="0.25">
      <c r="A6">
        <v>25</v>
      </c>
      <c r="B6">
        <v>22.12</v>
      </c>
      <c r="C6">
        <v>20.329999999999998</v>
      </c>
      <c r="D6">
        <v>18.48</v>
      </c>
      <c r="E6">
        <v>16.16</v>
      </c>
      <c r="F6">
        <v>13.42</v>
      </c>
      <c r="G6">
        <v>25</v>
      </c>
      <c r="H6">
        <v>22.12</v>
      </c>
      <c r="I6">
        <f t="shared" si="0"/>
        <v>20.643623008800066</v>
      </c>
      <c r="J6">
        <f t="shared" si="1"/>
        <v>19.666005192734058</v>
      </c>
      <c r="K6">
        <f t="shared" si="2"/>
        <v>18.659960603985255</v>
      </c>
      <c r="L6">
        <f t="shared" si="3"/>
        <v>17.518565647781308</v>
      </c>
    </row>
    <row r="7" spans="1:12" x14ac:dyDescent="0.25">
      <c r="A7">
        <v>30</v>
      </c>
      <c r="B7">
        <v>25.18</v>
      </c>
      <c r="C7">
        <v>22.6</v>
      </c>
      <c r="D7">
        <v>19.899999999999999</v>
      </c>
      <c r="E7">
        <v>16.899999999999999</v>
      </c>
      <c r="F7">
        <v>13.15</v>
      </c>
      <c r="G7">
        <v>30</v>
      </c>
      <c r="H7">
        <v>25.18</v>
      </c>
      <c r="I7">
        <f t="shared" si="0"/>
        <v>22.948641416570659</v>
      </c>
      <c r="J7">
        <f t="shared" si="1"/>
        <v>21.177137626374876</v>
      </c>
      <c r="K7">
        <f t="shared" si="2"/>
        <v>19.514438997979628</v>
      </c>
      <c r="L7">
        <f t="shared" si="3"/>
        <v>17.166105683183623</v>
      </c>
    </row>
    <row r="8" spans="1:12" x14ac:dyDescent="0.25">
      <c r="A8">
        <v>35</v>
      </c>
      <c r="B8">
        <v>27.44</v>
      </c>
      <c r="C8">
        <v>24.1</v>
      </c>
      <c r="D8">
        <v>20.5</v>
      </c>
      <c r="E8">
        <v>16.420000000000002</v>
      </c>
      <c r="F8">
        <v>11.36</v>
      </c>
      <c r="G8">
        <v>35</v>
      </c>
      <c r="H8">
        <v>27.44</v>
      </c>
      <c r="I8">
        <f t="shared" si="0"/>
        <v>24.471781333599687</v>
      </c>
      <c r="J8">
        <f t="shared" si="1"/>
        <v>21.815644288476634</v>
      </c>
      <c r="K8">
        <f t="shared" si="2"/>
        <v>18.960182742415711</v>
      </c>
      <c r="L8">
        <f t="shared" si="3"/>
        <v>14.82942665862859</v>
      </c>
    </row>
    <row r="9" spans="1:12" x14ac:dyDescent="0.25">
      <c r="A9">
        <v>40</v>
      </c>
      <c r="B9">
        <v>28.75</v>
      </c>
      <c r="C9">
        <v>24.7</v>
      </c>
      <c r="D9">
        <v>20.100000000000001</v>
      </c>
      <c r="E9">
        <v>15.1</v>
      </c>
      <c r="F9">
        <v>8.52</v>
      </c>
      <c r="G9">
        <v>40</v>
      </c>
      <c r="H9">
        <v>28.75</v>
      </c>
      <c r="I9">
        <f t="shared" si="0"/>
        <v>25.081037300411296</v>
      </c>
      <c r="J9">
        <f t="shared" si="1"/>
        <v>21.389973180408798</v>
      </c>
      <c r="K9">
        <f t="shared" si="2"/>
        <v>17.435978039614934</v>
      </c>
      <c r="L9">
        <f t="shared" si="3"/>
        <v>11.122069993971442</v>
      </c>
    </row>
    <row r="10" spans="1:12" x14ac:dyDescent="0.25">
      <c r="A10">
        <v>45</v>
      </c>
      <c r="B10">
        <v>29.28</v>
      </c>
      <c r="C10">
        <v>24.22</v>
      </c>
      <c r="D10">
        <v>18.75</v>
      </c>
      <c r="E10">
        <v>12.5</v>
      </c>
      <c r="F10">
        <v>4.8</v>
      </c>
      <c r="G10">
        <v>45</v>
      </c>
      <c r="H10">
        <v>29.28</v>
      </c>
      <c r="I10">
        <f t="shared" si="0"/>
        <v>24.593632526962008</v>
      </c>
      <c r="J10">
        <f t="shared" si="1"/>
        <v>19.953333190679846</v>
      </c>
      <c r="K10">
        <f t="shared" si="2"/>
        <v>14.433756655310376</v>
      </c>
      <c r="L10">
        <f t="shared" si="3"/>
        <v>6.2659549261810943</v>
      </c>
    </row>
    <row r="11" spans="1:12" x14ac:dyDescent="0.25">
      <c r="A11">
        <v>50</v>
      </c>
      <c r="B11">
        <v>28.86</v>
      </c>
      <c r="C11">
        <v>23.05</v>
      </c>
      <c r="D11">
        <v>16.55</v>
      </c>
      <c r="E11">
        <v>9.2799999999999994</v>
      </c>
      <c r="G11">
        <v>50</v>
      </c>
      <c r="H11">
        <v>28.86</v>
      </c>
      <c r="I11">
        <f t="shared" si="0"/>
        <v>23.405583391679368</v>
      </c>
      <c r="J11">
        <f t="shared" si="1"/>
        <v>17.612142096306744</v>
      </c>
      <c r="K11">
        <f t="shared" si="2"/>
        <v>10.715620940902422</v>
      </c>
      <c r="L11">
        <f t="shared" si="3"/>
        <v>0</v>
      </c>
    </row>
    <row r="12" spans="1:12" x14ac:dyDescent="0.25">
      <c r="A12">
        <v>55</v>
      </c>
      <c r="B12">
        <v>27.51</v>
      </c>
      <c r="C12">
        <v>20.75</v>
      </c>
      <c r="D12">
        <v>13.51</v>
      </c>
      <c r="E12">
        <v>5.34</v>
      </c>
      <c r="G12">
        <v>55</v>
      </c>
      <c r="H12">
        <v>27.51</v>
      </c>
      <c r="I12">
        <f t="shared" si="0"/>
        <v>21.070102185568192</v>
      </c>
      <c r="J12">
        <f t="shared" si="1"/>
        <v>14.377041674991185</v>
      </c>
      <c r="K12">
        <f t="shared" si="2"/>
        <v>6.1661008431485929</v>
      </c>
      <c r="L12">
        <f t="shared" si="3"/>
        <v>0</v>
      </c>
    </row>
    <row r="13" spans="1:12" x14ac:dyDescent="0.25">
      <c r="A13">
        <v>60</v>
      </c>
      <c r="B13">
        <v>25.28</v>
      </c>
      <c r="C13">
        <v>17.8</v>
      </c>
      <c r="D13">
        <v>9.85</v>
      </c>
      <c r="G13">
        <v>60</v>
      </c>
      <c r="H13">
        <v>25.28</v>
      </c>
      <c r="I13">
        <f t="shared" si="0"/>
        <v>18.074593682077776</v>
      </c>
      <c r="J13">
        <f t="shared" si="1"/>
        <v>10.482151036170478</v>
      </c>
      <c r="K13">
        <f t="shared" si="2"/>
        <v>0</v>
      </c>
      <c r="L13">
        <f t="shared" si="3"/>
        <v>0</v>
      </c>
    </row>
    <row r="14" spans="1:12" x14ac:dyDescent="0.25">
      <c r="A14">
        <v>65</v>
      </c>
      <c r="B14">
        <v>22.29</v>
      </c>
      <c r="C14">
        <v>14.2</v>
      </c>
      <c r="D14">
        <v>5.12</v>
      </c>
      <c r="G14">
        <v>65</v>
      </c>
      <c r="H14">
        <v>22.29</v>
      </c>
      <c r="I14">
        <f t="shared" si="0"/>
        <v>14.419057881208113</v>
      </c>
      <c r="J14">
        <f t="shared" si="1"/>
        <v>5.4485901832683101</v>
      </c>
      <c r="K14">
        <f t="shared" si="2"/>
        <v>0</v>
      </c>
      <c r="L14">
        <f t="shared" si="3"/>
        <v>0</v>
      </c>
    </row>
    <row r="15" spans="1:12" x14ac:dyDescent="0.25">
      <c r="A15">
        <v>70</v>
      </c>
      <c r="B15">
        <v>18.559999999999999</v>
      </c>
      <c r="C15">
        <v>9.86</v>
      </c>
      <c r="G15">
        <v>70</v>
      </c>
      <c r="H15">
        <v>18.559999999999999</v>
      </c>
      <c r="I15">
        <f t="shared" si="0"/>
        <v>10.012106387937465</v>
      </c>
      <c r="J15">
        <f t="shared" si="1"/>
        <v>0</v>
      </c>
      <c r="K15">
        <f t="shared" si="2"/>
        <v>0</v>
      </c>
      <c r="L15">
        <f t="shared" si="3"/>
        <v>0</v>
      </c>
    </row>
    <row r="16" spans="1:12" x14ac:dyDescent="0.25">
      <c r="A16">
        <v>75</v>
      </c>
      <c r="B16">
        <v>14.47</v>
      </c>
      <c r="C16">
        <v>5.21</v>
      </c>
      <c r="G16">
        <v>75</v>
      </c>
      <c r="H16">
        <v>14.47</v>
      </c>
      <c r="I16">
        <f t="shared" si="0"/>
        <v>5.2903726451474835</v>
      </c>
      <c r="J16">
        <f t="shared" si="1"/>
        <v>0</v>
      </c>
      <c r="K16">
        <f t="shared" si="2"/>
        <v>0</v>
      </c>
      <c r="L16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Yufeng Sun</dc:creator>
  <cp:lastModifiedBy>Yufeng Sun</cp:lastModifiedBy>
  <dcterms:created xsi:type="dcterms:W3CDTF">2015-06-05T18:17:20Z</dcterms:created>
  <dcterms:modified xsi:type="dcterms:W3CDTF">2020-09-18T22:12:22Z</dcterms:modified>
</cp:coreProperties>
</file>