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任务\2022年06月\"/>
    </mc:Choice>
  </mc:AlternateContent>
  <xr:revisionPtr revIDLastSave="0" documentId="13_ncr:1_{1B79B767-8191-42CD-924E-BE0BBFA92B24}" xr6:coauthVersionLast="47" xr6:coauthVersionMax="47" xr10:uidLastSave="{00000000-0000-0000-0000-000000000000}"/>
  <bookViews>
    <workbookView xWindow="14895" yWindow="315" windowWidth="20625" windowHeight="15600" activeTab="2" xr2:uid="{00000000-000D-0000-FFFF-FFFF00000000}"/>
  </bookViews>
  <sheets>
    <sheet name="Sheet1" sheetId="1" r:id="rId1"/>
    <sheet name="制造单" sheetId="2" r:id="rId2"/>
    <sheet name="销售单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/>
  <c r="I13" i="3"/>
</calcChain>
</file>

<file path=xl/sharedStrings.xml><?xml version="1.0" encoding="utf-8"?>
<sst xmlns="http://schemas.openxmlformats.org/spreadsheetml/2006/main" count="327" uniqueCount="255">
  <si>
    <t>人民币订单，金额小于500，内销，不报关</t>
    <phoneticPr fontId="2" type="noConversion"/>
  </si>
  <si>
    <t>人民币订单，金额大于10000，外销，报关</t>
    <phoneticPr fontId="2" type="noConversion"/>
  </si>
  <si>
    <t>美金订单，金额小于200，内销，不报关</t>
    <phoneticPr fontId="2" type="noConversion"/>
  </si>
  <si>
    <t>美金订单，金额大于200，外销，不报关</t>
    <phoneticPr fontId="2" type="noConversion"/>
  </si>
  <si>
    <t>美金订单，金额大于200，外销，报关</t>
    <phoneticPr fontId="2" type="noConversion"/>
  </si>
  <si>
    <t>样品单，数量开4PCS</t>
    <phoneticPr fontId="2" type="noConversion"/>
  </si>
  <si>
    <t>无原单借货还量，数量开1PCS</t>
    <phoneticPr fontId="2" type="noConversion"/>
  </si>
  <si>
    <t>有原单借货还量，数量开1PCS</t>
    <phoneticPr fontId="2" type="noConversion"/>
  </si>
  <si>
    <t>借货偿价单，数量开1PCS</t>
    <phoneticPr fontId="2" type="noConversion"/>
  </si>
  <si>
    <t>替换品单，数量开3PCS</t>
    <phoneticPr fontId="2" type="noConversion"/>
  </si>
  <si>
    <t>无原单退替换品单，数量开1PCS</t>
    <phoneticPr fontId="2" type="noConversion"/>
  </si>
  <si>
    <t>有原单退替换品单，数量开1PCS</t>
    <phoneticPr fontId="2" type="noConversion"/>
  </si>
  <si>
    <t>赠品单</t>
    <phoneticPr fontId="2" type="noConversion"/>
  </si>
  <si>
    <t>还赠品单</t>
    <phoneticPr fontId="2" type="noConversion"/>
  </si>
  <si>
    <t>销售单</t>
    <phoneticPr fontId="2" type="noConversion"/>
  </si>
  <si>
    <t>采购单</t>
    <phoneticPr fontId="2" type="noConversion"/>
  </si>
  <si>
    <t>制造单</t>
    <phoneticPr fontId="2" type="noConversion"/>
  </si>
  <si>
    <t>仓库调拨单</t>
    <phoneticPr fontId="2" type="noConversion"/>
  </si>
  <si>
    <t>一般订单 内销订单 正常销售(国内)</t>
    <phoneticPr fontId="2" type="noConversion"/>
  </si>
  <si>
    <t>一般订单 外销订单 正常销售(国内)</t>
    <phoneticPr fontId="2" type="noConversion"/>
  </si>
  <si>
    <t>一般订单 外销订单 正常销售(国际)</t>
    <phoneticPr fontId="2" type="noConversion"/>
  </si>
  <si>
    <t>一般订单 内销订单 正常销售(国际)</t>
    <phoneticPr fontId="2" type="noConversion"/>
  </si>
  <si>
    <t>借货订单 内销订单 借货申请单</t>
    <phoneticPr fontId="2" type="noConversion"/>
  </si>
  <si>
    <t xml:space="preserve">借货还量 借货还量 </t>
    <phoneticPr fontId="2" type="noConversion"/>
  </si>
  <si>
    <t>借货还量 借货还量</t>
    <phoneticPr fontId="2" type="noConversion"/>
  </si>
  <si>
    <t>借货偿价 内销订单 借货申请单</t>
    <phoneticPr fontId="2" type="noConversion"/>
  </si>
  <si>
    <t>一般订单 内销订单 替换品国内</t>
    <phoneticPr fontId="2" type="noConversion"/>
  </si>
  <si>
    <t>一般销退 销退折让</t>
    <phoneticPr fontId="2" type="noConversion"/>
  </si>
  <si>
    <t>一般订单 内销订单 赠品国内</t>
    <phoneticPr fontId="2" type="noConversion"/>
  </si>
  <si>
    <t>一般采购单</t>
    <phoneticPr fontId="2" type="noConversion"/>
  </si>
  <si>
    <t>委外工单</t>
    <phoneticPr fontId="2" type="noConversion"/>
  </si>
  <si>
    <t>委外制造单</t>
    <phoneticPr fontId="2" type="noConversion"/>
  </si>
  <si>
    <t>一般制造单</t>
    <phoneticPr fontId="2" type="noConversion"/>
  </si>
  <si>
    <t>返工制造单</t>
    <phoneticPr fontId="2" type="noConversion"/>
  </si>
  <si>
    <t>委外返工单</t>
    <phoneticPr fontId="2" type="noConversion"/>
  </si>
  <si>
    <t>样品单</t>
    <phoneticPr fontId="2" type="noConversion"/>
  </si>
  <si>
    <t>试产单</t>
    <phoneticPr fontId="2" type="noConversion"/>
  </si>
  <si>
    <t>质检入库单</t>
    <phoneticPr fontId="2" type="noConversion"/>
  </si>
  <si>
    <t>质检仓退单</t>
    <phoneticPr fontId="2" type="noConversion"/>
  </si>
  <si>
    <t>杂收单</t>
    <phoneticPr fontId="2" type="noConversion"/>
  </si>
  <si>
    <t>杂发单</t>
    <phoneticPr fontId="2" type="noConversion"/>
  </si>
  <si>
    <t>质检验退单</t>
    <phoneticPr fontId="2" type="noConversion"/>
  </si>
  <si>
    <t>发料单、超领、超退单</t>
    <phoneticPr fontId="2" type="noConversion"/>
  </si>
  <si>
    <t>成品入库单</t>
    <phoneticPr fontId="2" type="noConversion"/>
  </si>
  <si>
    <t>报工单</t>
    <phoneticPr fontId="2" type="noConversion"/>
  </si>
  <si>
    <t>测试方案1</t>
    <phoneticPr fontId="2" type="noConversion"/>
  </si>
  <si>
    <t>录入期初应付</t>
    <phoneticPr fontId="2" type="noConversion"/>
  </si>
  <si>
    <t>录入期初应收</t>
    <phoneticPr fontId="2" type="noConversion"/>
  </si>
  <si>
    <t>录入期初凭证</t>
    <phoneticPr fontId="2" type="noConversion"/>
  </si>
  <si>
    <t>根据tiptop的采购入库没有发票，录入暂估入库、退货暂估入库凭证，其他录入杂项应付</t>
    <phoneticPr fontId="2" type="noConversion"/>
  </si>
  <si>
    <t>根据tiptop的销售出库，录入出货应收、杂项待抵，其他录入杂项应收</t>
    <phoneticPr fontId="2" type="noConversion"/>
  </si>
  <si>
    <t>录入库存开账金额</t>
    <phoneticPr fontId="2" type="noConversion"/>
  </si>
  <si>
    <t>库存开账</t>
    <phoneticPr fontId="2" type="noConversion"/>
  </si>
  <si>
    <t>财务开账</t>
    <phoneticPr fontId="2" type="noConversion"/>
  </si>
  <si>
    <t>录入销售单</t>
    <phoneticPr fontId="2" type="noConversion"/>
  </si>
  <si>
    <t>录入请购单</t>
    <phoneticPr fontId="2" type="noConversion"/>
  </si>
  <si>
    <t>根据tiptop原销售单未交数量，在新ERP录入未交数量的销售单，创建《新老销售单对照表》</t>
    <phoneticPr fontId="2" type="noConversion"/>
  </si>
  <si>
    <t>根据tiptop原请购单已请购未采购数量，在新ERP录入已请购未采购数量的请购单，创建《新老请购单对照表》</t>
    <phoneticPr fontId="2" type="noConversion"/>
  </si>
  <si>
    <t>录入采购单</t>
    <phoneticPr fontId="2" type="noConversion"/>
  </si>
  <si>
    <t>根据tiptop原采购单未结案且未交数量，在新ERP录入未结案且未交数量的采购单，创建《新老采购单对照表》</t>
    <phoneticPr fontId="2" type="noConversion"/>
  </si>
  <si>
    <t>录入库存</t>
    <phoneticPr fontId="2" type="noConversion"/>
  </si>
  <si>
    <t>原材料管理员：根据tiptop原材料仓库制定盘点计划，确定盘点时间，盘点完成后，通过杂收导入新ERP
成品仓管理员：根据tiptop成品仓库制定盘点计划，确定盘点时间，盘点完成后，通过杂收导入新ERP
生产管理员：根据tiptop在制仓库指定盘点计划，确认盘点时间，盘点完成后，通过杂收导入新ERP</t>
    <phoneticPr fontId="2" type="noConversion"/>
  </si>
  <si>
    <t>录入工单</t>
    <phoneticPr fontId="2" type="noConversion"/>
  </si>
  <si>
    <t xml:space="preserve">1.盘点期间停止一切库存的异动.
2.采购通知厂商在盘点前交货.
3.生管在盘点前通知仓库将在制品尽量退到仓库
4.不能退到仓库的半成品视为在制品,在盘点时应该拆分成原物料盘点到在制仓.
5.各仓库在结止库存异动后开始盘点.并如实记录盘点数量及新的料号.
6.盘点完成后要将库存及WIP盘点资料输入到系统中并过账.
7.信息部执行库存月结作业,完成库存的开帐.
8.盘点完成后库存异动及相关单据需要在新系统中进行.
注:另建议在开账时,建立一些对照表,如下:
库存开账时程表\新旧采购单对照表\新旧订单对照表\新旧工单对照表
</t>
    <phoneticPr fontId="2" type="noConversion"/>
  </si>
  <si>
    <t xml:space="preserve">根据tiptop原工单未结案，在新ERP录入新的工单，创建《新旧工单对照表》
1.先统计待生产数量也就是手工或者系统工单的剩余生产量，材料的领用维护待剩余领用量，开工日期要维护实际月份。
例子：生产100PCS,已领60PCS，生产入库40PCS使用了40PCS现场还剩20PCS，我们的需领用量是100-60PCS=40PS。
那么新ERP创建工单待生产60PCS,需领用量40PCS,已领用20PCS。
2.tiptop录入委外工单，根据明细导入。
</t>
    <phoneticPr fontId="2" type="noConversion"/>
  </si>
  <si>
    <t>制造工单类型</t>
    <phoneticPr fontId="2" type="noConversion"/>
  </si>
  <si>
    <t>生产产品</t>
    <phoneticPr fontId="2" type="noConversion"/>
  </si>
  <si>
    <t>生产数量</t>
    <phoneticPr fontId="2" type="noConversion"/>
  </si>
  <si>
    <t>一般工单</t>
    <phoneticPr fontId="2" type="noConversion"/>
  </si>
  <si>
    <t>申请人</t>
    <phoneticPr fontId="2" type="noConversion"/>
  </si>
  <si>
    <t>蔡正利</t>
    <phoneticPr fontId="2" type="noConversion"/>
  </si>
  <si>
    <t>重工工单</t>
    <phoneticPr fontId="2" type="noConversion"/>
  </si>
  <si>
    <t>620-10-320-01312</t>
    <phoneticPr fontId="2" type="noConversion"/>
  </si>
  <si>
    <t>吴海文</t>
    <phoneticPr fontId="2" type="noConversion"/>
  </si>
  <si>
    <t>生产部门</t>
    <phoneticPr fontId="2" type="noConversion"/>
  </si>
  <si>
    <t>生产一部</t>
    <phoneticPr fontId="2" type="noConversion"/>
  </si>
  <si>
    <t>改制工单</t>
    <phoneticPr fontId="2" type="noConversion"/>
  </si>
  <si>
    <t>蓝培森</t>
    <phoneticPr fontId="2" type="noConversion"/>
  </si>
  <si>
    <t>340-610-0155</t>
    <phoneticPr fontId="2" type="noConversion"/>
  </si>
  <si>
    <t>生产三部</t>
    <phoneticPr fontId="2" type="noConversion"/>
  </si>
  <si>
    <t>委外厂商</t>
    <phoneticPr fontId="2" type="noConversion"/>
  </si>
  <si>
    <t>杭州巨峰</t>
    <phoneticPr fontId="2" type="noConversion"/>
  </si>
  <si>
    <t>钲邦</t>
    <phoneticPr fontId="2" type="noConversion"/>
  </si>
  <si>
    <t>620-40-420-00201</t>
    <phoneticPr fontId="2" type="noConversion"/>
  </si>
  <si>
    <t>人工</t>
    <phoneticPr fontId="2" type="noConversion"/>
  </si>
  <si>
    <t>制费一</t>
    <phoneticPr fontId="2" type="noConversion"/>
  </si>
  <si>
    <t>制费二</t>
    <phoneticPr fontId="2" type="noConversion"/>
  </si>
  <si>
    <t>2320-21040010</t>
    <phoneticPr fontId="2" type="noConversion"/>
  </si>
  <si>
    <t>源单号</t>
    <phoneticPr fontId="2" type="noConversion"/>
  </si>
  <si>
    <t>[148-000-0284-01] 小硅胶条</t>
    <phoneticPr fontId="2" type="noConversion"/>
  </si>
  <si>
    <t>132-400-0024-02 改 132-400-0070-01</t>
    <phoneticPr fontId="2" type="noConversion"/>
  </si>
  <si>
    <t>620-40-320-00290 改 620-40-320-00289</t>
    <phoneticPr fontId="2" type="noConversion"/>
  </si>
  <si>
    <t>生产一部</t>
    <phoneticPr fontId="2" type="noConversion"/>
  </si>
  <si>
    <t>620-60-420-00200</t>
    <phoneticPr fontId="2" type="noConversion"/>
  </si>
  <si>
    <t>2320-22040010</t>
    <phoneticPr fontId="2" type="noConversion"/>
  </si>
  <si>
    <t>邰文彩</t>
    <phoneticPr fontId="2" type="noConversion"/>
  </si>
  <si>
    <t>210-500-0089-02</t>
    <phoneticPr fontId="2" type="noConversion"/>
  </si>
  <si>
    <t>委外工单</t>
    <phoneticPr fontId="2" type="noConversion"/>
  </si>
  <si>
    <t>生产三部</t>
    <phoneticPr fontId="2" type="noConversion"/>
  </si>
  <si>
    <t>数码龙</t>
    <phoneticPr fontId="2" type="noConversion"/>
  </si>
  <si>
    <t>2313-20110048</t>
    <phoneticPr fontId="2" type="noConversion"/>
  </si>
  <si>
    <t>210-500-0090-01</t>
    <phoneticPr fontId="2" type="noConversion"/>
  </si>
  <si>
    <t>鑫雄威</t>
    <phoneticPr fontId="2" type="noConversion"/>
  </si>
  <si>
    <t>2313-18090127</t>
    <phoneticPr fontId="2" type="noConversion"/>
  </si>
  <si>
    <t>220-300-0025-01</t>
    <phoneticPr fontId="2" type="noConversion"/>
  </si>
  <si>
    <t>2313-22030013</t>
    <phoneticPr fontId="2" type="noConversion"/>
  </si>
  <si>
    <t>220-400-0009-02</t>
    <phoneticPr fontId="2" type="noConversion"/>
  </si>
  <si>
    <t>孔晓勇</t>
    <phoneticPr fontId="2" type="noConversion"/>
  </si>
  <si>
    <t>2313-18110284</t>
    <phoneticPr fontId="2" type="noConversion"/>
  </si>
  <si>
    <t>220-500-0056-01</t>
    <phoneticPr fontId="2" type="noConversion"/>
  </si>
  <si>
    <t>232-000-0057-01</t>
    <phoneticPr fontId="2" type="noConversion"/>
  </si>
  <si>
    <t>2311-22050192</t>
    <phoneticPr fontId="2" type="noConversion"/>
  </si>
  <si>
    <t>蔡正利</t>
    <phoneticPr fontId="2" type="noConversion"/>
  </si>
  <si>
    <t>2313-22010029</t>
    <phoneticPr fontId="2" type="noConversion"/>
  </si>
  <si>
    <t>2311-21100346</t>
    <phoneticPr fontId="2" type="noConversion"/>
  </si>
  <si>
    <t>293-600-0011-02</t>
    <phoneticPr fontId="2" type="noConversion"/>
  </si>
  <si>
    <t>290-000-0002-01</t>
    <phoneticPr fontId="2" type="noConversion"/>
  </si>
  <si>
    <t>蓝培森</t>
    <phoneticPr fontId="2" type="noConversion"/>
  </si>
  <si>
    <t>2313-22020080</t>
    <phoneticPr fontId="2" type="noConversion"/>
  </si>
  <si>
    <t>210-100-0513-01</t>
    <phoneticPr fontId="2" type="noConversion"/>
  </si>
  <si>
    <t>2313-21100060</t>
    <phoneticPr fontId="2" type="noConversion"/>
  </si>
  <si>
    <t>210-200-0146-01</t>
    <phoneticPr fontId="2" type="noConversion"/>
  </si>
  <si>
    <t>2313-21070128</t>
    <phoneticPr fontId="2" type="noConversion"/>
  </si>
  <si>
    <t>220-000-0053-01</t>
    <phoneticPr fontId="2" type="noConversion"/>
  </si>
  <si>
    <t>2313-21080017</t>
    <phoneticPr fontId="2" type="noConversion"/>
  </si>
  <si>
    <t>一般工单</t>
    <phoneticPr fontId="2" type="noConversion"/>
  </si>
  <si>
    <t>老ERP单价</t>
    <phoneticPr fontId="2" type="noConversion"/>
  </si>
  <si>
    <t>SN/MO/00036--委外工单</t>
    <phoneticPr fontId="2" type="noConversion"/>
  </si>
  <si>
    <t>SN/MO/00034--委外工单</t>
    <phoneticPr fontId="2" type="noConversion"/>
  </si>
  <si>
    <t>SN/MO/00033--委外工单</t>
    <phoneticPr fontId="2" type="noConversion"/>
  </si>
  <si>
    <t>SN/MO/00030--委外工单</t>
    <phoneticPr fontId="2" type="noConversion"/>
  </si>
  <si>
    <t>SN/MO/00029--委外工单</t>
  </si>
  <si>
    <t>SN/MO/00028--委外工单</t>
    <phoneticPr fontId="2" type="noConversion"/>
  </si>
  <si>
    <t xml:space="preserve">SN/MO/00026 </t>
    <phoneticPr fontId="2" type="noConversion"/>
  </si>
  <si>
    <t>SN/MO/00032</t>
    <phoneticPr fontId="2" type="noConversion"/>
  </si>
  <si>
    <t xml:space="preserve">SN/MO/00027--委外工单 </t>
    <phoneticPr fontId="2" type="noConversion"/>
  </si>
  <si>
    <t>SN/MO/00035--委外工单</t>
    <phoneticPr fontId="2" type="noConversion"/>
  </si>
  <si>
    <t>总工时</t>
    <phoneticPr fontId="2" type="noConversion"/>
  </si>
  <si>
    <t xml:space="preserve">20.58 + 131.38 </t>
    <phoneticPr fontId="2" type="noConversion"/>
  </si>
  <si>
    <t>SN/MO/00037</t>
    <phoneticPr fontId="2" type="noConversion"/>
  </si>
  <si>
    <t>自测修正新ERP计算平均单价</t>
    <phoneticPr fontId="2" type="noConversion"/>
  </si>
  <si>
    <t>2315-22060027</t>
    <phoneticPr fontId="2" type="noConversion"/>
  </si>
  <si>
    <t>2312-22040076</t>
    <phoneticPr fontId="2" type="noConversion"/>
  </si>
  <si>
    <t>客户</t>
    <phoneticPr fontId="2" type="noConversion"/>
  </si>
  <si>
    <t>源销售单</t>
    <phoneticPr fontId="2" type="noConversion"/>
  </si>
  <si>
    <t>销售数量</t>
    <phoneticPr fontId="2" type="noConversion"/>
  </si>
  <si>
    <t>产品</t>
    <phoneticPr fontId="2" type="noConversion"/>
  </si>
  <si>
    <t xml:space="preserve"> 张晓荣</t>
    <phoneticPr fontId="2" type="noConversion"/>
  </si>
  <si>
    <t>innotech security Inc.</t>
    <phoneticPr fontId="2" type="noConversion"/>
  </si>
  <si>
    <t>S00031</t>
    <phoneticPr fontId="2" type="noConversion"/>
  </si>
  <si>
    <t>销售单类型</t>
    <phoneticPr fontId="2" type="noConversion"/>
  </si>
  <si>
    <t>含税单价</t>
    <phoneticPr fontId="2" type="noConversion"/>
  </si>
  <si>
    <t>2582-22050101</t>
    <phoneticPr fontId="2" type="noConversion"/>
  </si>
  <si>
    <t>2585-18010020</t>
    <phoneticPr fontId="2" type="noConversion"/>
  </si>
  <si>
    <t>赠品外销</t>
    <phoneticPr fontId="2" type="noConversion"/>
  </si>
  <si>
    <t>132-400-0070-01</t>
    <phoneticPr fontId="2" type="noConversion"/>
  </si>
  <si>
    <t>Dedicated Micros Malta Ltd</t>
    <phoneticPr fontId="2" type="noConversion"/>
  </si>
  <si>
    <t>收款条件</t>
    <phoneticPr fontId="2" type="noConversion"/>
  </si>
  <si>
    <t>税率</t>
    <phoneticPr fontId="2" type="noConversion"/>
  </si>
  <si>
    <t>X02</t>
  </si>
  <si>
    <t>借货样品单</t>
    <phoneticPr fontId="2" type="noConversion"/>
  </si>
  <si>
    <t>常州东方浩友</t>
    <phoneticPr fontId="2" type="noConversion"/>
  </si>
  <si>
    <t>X05</t>
    <phoneticPr fontId="2" type="noConversion"/>
  </si>
  <si>
    <t>620-30-420-00652</t>
    <phoneticPr fontId="2" type="noConversion"/>
  </si>
  <si>
    <t>罗东娴</t>
    <phoneticPr fontId="2" type="noConversion"/>
  </si>
  <si>
    <t>2590-22060020</t>
    <phoneticPr fontId="2" type="noConversion"/>
  </si>
  <si>
    <t>2590-22040018</t>
    <phoneticPr fontId="2" type="noConversion"/>
  </si>
  <si>
    <t>借货尝价单</t>
    <phoneticPr fontId="2" type="noConversion"/>
  </si>
  <si>
    <t>成都工百利</t>
    <phoneticPr fontId="2" type="noConversion"/>
  </si>
  <si>
    <t>640-30-410-00029</t>
    <phoneticPr fontId="2" type="noConversion"/>
  </si>
  <si>
    <t>2581-22040003</t>
    <phoneticPr fontId="2" type="noConversion"/>
  </si>
  <si>
    <t>赠品单（国内）</t>
    <phoneticPr fontId="2" type="noConversion"/>
  </si>
  <si>
    <t>微夙（阿里零星销售）</t>
    <phoneticPr fontId="2" type="noConversion"/>
  </si>
  <si>
    <t>620-30-720-00084</t>
    <phoneticPr fontId="2" type="noConversion"/>
  </si>
  <si>
    <t>2562-21050003</t>
    <phoneticPr fontId="2" type="noConversion"/>
  </si>
  <si>
    <t>销退单国内</t>
    <phoneticPr fontId="2" type="noConversion"/>
  </si>
  <si>
    <t>江西省农行</t>
    <phoneticPr fontId="2" type="noConversion"/>
  </si>
  <si>
    <t>620-10-110-00242</t>
    <phoneticPr fontId="2" type="noConversion"/>
  </si>
  <si>
    <t>2580-18070057</t>
    <phoneticPr fontId="2" type="noConversion"/>
  </si>
  <si>
    <t>X04 16</t>
    <phoneticPr fontId="2" type="noConversion"/>
  </si>
  <si>
    <t>X05 13</t>
    <phoneticPr fontId="2" type="noConversion"/>
  </si>
  <si>
    <t>2567-22020055</t>
    <phoneticPr fontId="2" type="noConversion"/>
  </si>
  <si>
    <t>湖北省工行</t>
    <phoneticPr fontId="2" type="noConversion"/>
  </si>
  <si>
    <t>样品退货</t>
    <phoneticPr fontId="2" type="noConversion"/>
  </si>
  <si>
    <t>X02 17</t>
    <phoneticPr fontId="2" type="noConversion"/>
  </si>
  <si>
    <t>600-01-120-00002</t>
    <phoneticPr fontId="2" type="noConversion"/>
  </si>
  <si>
    <t>2590-14120089</t>
    <phoneticPr fontId="2" type="noConversion"/>
  </si>
  <si>
    <t>2568-20070005</t>
    <phoneticPr fontId="2" type="noConversion"/>
  </si>
  <si>
    <t>无源样品退货</t>
    <phoneticPr fontId="2" type="noConversion"/>
  </si>
  <si>
    <t>厦门ABB智能科技有限公司</t>
    <phoneticPr fontId="2" type="noConversion"/>
  </si>
  <si>
    <t>660-22-420-00171</t>
    <phoneticPr fontId="2" type="noConversion"/>
  </si>
  <si>
    <t>2556-19030002</t>
    <phoneticPr fontId="2" type="noConversion"/>
  </si>
  <si>
    <t>无源(替换品)退货(国际)</t>
    <phoneticPr fontId="2" type="noConversion"/>
  </si>
  <si>
    <t>WESAM SYSTEMS</t>
    <phoneticPr fontId="2" type="noConversion"/>
  </si>
  <si>
    <t>220-000-0052-01</t>
    <phoneticPr fontId="2" type="noConversion"/>
  </si>
  <si>
    <t>张晓荣</t>
    <phoneticPr fontId="2" type="noConversion"/>
  </si>
  <si>
    <t>2563-22050001</t>
    <phoneticPr fontId="2" type="noConversion"/>
  </si>
  <si>
    <t>Honeywell Building Solutions</t>
    <phoneticPr fontId="2" type="noConversion"/>
  </si>
  <si>
    <t>X05 usd</t>
    <phoneticPr fontId="2" type="noConversion"/>
  </si>
  <si>
    <t>2585-21090010</t>
    <phoneticPr fontId="2" type="noConversion"/>
  </si>
  <si>
    <t>602-20-600-00197</t>
    <phoneticPr fontId="2" type="noConversion"/>
  </si>
  <si>
    <t>有源(赠品)退货(国际)</t>
    <phoneticPr fontId="2" type="noConversion"/>
  </si>
  <si>
    <t>有源(赠品)(国际)</t>
    <phoneticPr fontId="2" type="noConversion"/>
  </si>
  <si>
    <t>2555-22040003</t>
    <phoneticPr fontId="2" type="noConversion"/>
  </si>
  <si>
    <t>深圳市微夙科技有限公司（阿里零星销售）</t>
    <phoneticPr fontId="2" type="noConversion"/>
  </si>
  <si>
    <t>有源替换品退货</t>
    <phoneticPr fontId="2" type="noConversion"/>
  </si>
  <si>
    <t>X05 rmb</t>
    <phoneticPr fontId="2" type="noConversion"/>
  </si>
  <si>
    <t>2580-22020028</t>
    <phoneticPr fontId="2" type="noConversion"/>
  </si>
  <si>
    <t>有源替换品</t>
    <phoneticPr fontId="2" type="noConversion"/>
  </si>
  <si>
    <t>620-30-720-00085</t>
    <phoneticPr fontId="2" type="noConversion"/>
  </si>
  <si>
    <t>X01</t>
    <phoneticPr fontId="2" type="noConversion"/>
  </si>
  <si>
    <t>2582-22020002</t>
    <phoneticPr fontId="2" type="noConversion"/>
  </si>
  <si>
    <t>Anixter, Inc.</t>
    <phoneticPr fontId="2" type="noConversion"/>
  </si>
  <si>
    <t>660-22-420-00231</t>
    <phoneticPr fontId="2" type="noConversion"/>
  </si>
  <si>
    <t>Superior Traffic Services</t>
    <phoneticPr fontId="2" type="noConversion"/>
  </si>
  <si>
    <t>2580-22030019</t>
    <phoneticPr fontId="2" type="noConversion"/>
  </si>
  <si>
    <t>620-10-420-00567</t>
    <phoneticPr fontId="2" type="noConversion"/>
  </si>
  <si>
    <t>美金外销不报关</t>
    <phoneticPr fontId="2" type="noConversion"/>
  </si>
  <si>
    <t>美金外销报关</t>
    <phoneticPr fontId="2" type="noConversion"/>
  </si>
  <si>
    <t>2580-22040015</t>
    <phoneticPr fontId="2" type="noConversion"/>
  </si>
  <si>
    <t>美金订单内销不报关</t>
    <phoneticPr fontId="2" type="noConversion"/>
  </si>
  <si>
    <t>人民币订单内销不报关</t>
    <phoneticPr fontId="2" type="noConversion"/>
  </si>
  <si>
    <t>电商-阿里客户</t>
    <phoneticPr fontId="2" type="noConversion"/>
  </si>
  <si>
    <t>609-61-720-00025</t>
    <phoneticPr fontId="2" type="noConversion"/>
  </si>
  <si>
    <t>人民币订单外销报关</t>
    <phoneticPr fontId="2" type="noConversion"/>
  </si>
  <si>
    <t>2582-22020117</t>
    <phoneticPr fontId="2" type="noConversion"/>
  </si>
  <si>
    <t>希特普(SIDEP ELECTRONICS)</t>
    <phoneticPr fontId="2" type="noConversion"/>
  </si>
  <si>
    <t>620-30-420-00351</t>
    <phoneticPr fontId="2" type="noConversion"/>
  </si>
  <si>
    <t>正常销售(国内)</t>
    <phoneticPr fontId="2" type="noConversion"/>
  </si>
  <si>
    <t>Honeywell Buildi+A22ng Solutions</t>
    <phoneticPr fontId="2" type="noConversion"/>
  </si>
  <si>
    <t>S00032</t>
    <phoneticPr fontId="2" type="noConversion"/>
  </si>
  <si>
    <t>S00033</t>
    <phoneticPr fontId="2" type="noConversion"/>
  </si>
  <si>
    <t>S00034</t>
    <phoneticPr fontId="2" type="noConversion"/>
  </si>
  <si>
    <t>S00035</t>
    <phoneticPr fontId="2" type="noConversion"/>
  </si>
  <si>
    <t>S00036</t>
    <phoneticPr fontId="2" type="noConversion"/>
  </si>
  <si>
    <t>S00037</t>
    <phoneticPr fontId="2" type="noConversion"/>
  </si>
  <si>
    <t xml:space="preserve"> S00038</t>
    <phoneticPr fontId="2" type="noConversion"/>
  </si>
  <si>
    <t xml:space="preserve"> S00041</t>
    <phoneticPr fontId="2" type="noConversion"/>
  </si>
  <si>
    <t>S00042</t>
    <phoneticPr fontId="2" type="noConversion"/>
  </si>
  <si>
    <t>S00039</t>
    <phoneticPr fontId="2" type="noConversion"/>
  </si>
  <si>
    <t xml:space="preserve"> S00040</t>
    <phoneticPr fontId="2" type="noConversion"/>
  </si>
  <si>
    <t>ST-220600002</t>
    <phoneticPr fontId="2" type="noConversion"/>
  </si>
  <si>
    <t xml:space="preserve"> ST-220600003</t>
    <phoneticPr fontId="2" type="noConversion"/>
  </si>
  <si>
    <t>ST-220600004</t>
    <phoneticPr fontId="2" type="noConversion"/>
  </si>
  <si>
    <t>ST-220600005</t>
    <phoneticPr fontId="2" type="noConversion"/>
  </si>
  <si>
    <t>ST-220600006</t>
    <phoneticPr fontId="2" type="noConversion"/>
  </si>
  <si>
    <t>ST-220600007</t>
    <phoneticPr fontId="2" type="noConversion"/>
  </si>
  <si>
    <t>消耗品</t>
    <phoneticPr fontId="2" type="noConversion"/>
  </si>
  <si>
    <t>杂收</t>
    <phoneticPr fontId="2" type="noConversion"/>
  </si>
  <si>
    <t>132-400-0024-02</t>
    <phoneticPr fontId="2" type="noConversion"/>
  </si>
  <si>
    <t>单价</t>
    <phoneticPr fontId="2" type="noConversion"/>
  </si>
  <si>
    <t>620-50-320-00040</t>
    <phoneticPr fontId="2" type="noConversion"/>
  </si>
  <si>
    <t>640-20-420-00025</t>
    <phoneticPr fontId="2" type="noConversion"/>
  </si>
  <si>
    <t>620-40-320-00290</t>
    <phoneticPr fontId="2" type="noConversion"/>
  </si>
  <si>
    <t>620-10-320-01312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</si>
</sst>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4C4C4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7" zoomScaleNormal="100" workbookViewId="0">
      <selection activeCell="B31" sqref="B31"/>
    </sheetView>
  </sheetViews>
  <sheetFormatPr defaultRowHeight="14.25" x14ac:dyDescent="0.2"/>
  <cols>
    <col min="1" max="1" width="58.875" customWidth="1"/>
    <col min="2" max="2" width="111.25" customWidth="1"/>
    <col min="3" max="3" width="44.25" customWidth="1"/>
    <col min="4" max="4" width="19.75" customWidth="1"/>
    <col min="5" max="5" width="26.875" customWidth="1"/>
    <col min="6" max="6" width="21.875" customWidth="1"/>
    <col min="7" max="7" width="20.5" customWidth="1"/>
  </cols>
  <sheetData>
    <row r="1" spans="1:6" x14ac:dyDescent="0.2">
      <c r="A1" t="s">
        <v>14</v>
      </c>
      <c r="C1" t="s">
        <v>15</v>
      </c>
      <c r="D1" t="s">
        <v>16</v>
      </c>
      <c r="E1" t="s">
        <v>17</v>
      </c>
      <c r="F1" t="s">
        <v>44</v>
      </c>
    </row>
    <row r="2" spans="1:6" x14ac:dyDescent="0.2">
      <c r="A2" s="1" t="s">
        <v>0</v>
      </c>
      <c r="B2" s="1" t="s">
        <v>18</v>
      </c>
      <c r="C2" t="s">
        <v>29</v>
      </c>
      <c r="D2" t="s">
        <v>32</v>
      </c>
      <c r="E2" t="s">
        <v>37</v>
      </c>
      <c r="F2" t="s">
        <v>44</v>
      </c>
    </row>
    <row r="3" spans="1:6" x14ac:dyDescent="0.2">
      <c r="A3" s="1" t="s">
        <v>1</v>
      </c>
      <c r="B3" s="1" t="s">
        <v>19</v>
      </c>
      <c r="C3" t="s">
        <v>30</v>
      </c>
      <c r="D3" t="s">
        <v>31</v>
      </c>
      <c r="E3" t="s">
        <v>38</v>
      </c>
    </row>
    <row r="4" spans="1:6" x14ac:dyDescent="0.2">
      <c r="A4" s="1" t="s">
        <v>2</v>
      </c>
      <c r="B4" s="1" t="s">
        <v>21</v>
      </c>
      <c r="D4" t="s">
        <v>33</v>
      </c>
      <c r="E4" t="s">
        <v>39</v>
      </c>
    </row>
    <row r="5" spans="1:6" x14ac:dyDescent="0.2">
      <c r="A5" s="1" t="s">
        <v>3</v>
      </c>
      <c r="B5" s="1" t="s">
        <v>20</v>
      </c>
      <c r="D5" t="s">
        <v>34</v>
      </c>
      <c r="E5" t="s">
        <v>40</v>
      </c>
    </row>
    <row r="6" spans="1:6" x14ac:dyDescent="0.2">
      <c r="A6" s="1" t="s">
        <v>4</v>
      </c>
      <c r="B6" s="1" t="s">
        <v>20</v>
      </c>
      <c r="D6" t="s">
        <v>35</v>
      </c>
      <c r="E6" t="s">
        <v>41</v>
      </c>
    </row>
    <row r="7" spans="1:6" x14ac:dyDescent="0.2">
      <c r="A7" s="2" t="s">
        <v>5</v>
      </c>
      <c r="B7" s="2" t="s">
        <v>22</v>
      </c>
      <c r="D7" t="s">
        <v>36</v>
      </c>
      <c r="E7" t="s">
        <v>42</v>
      </c>
    </row>
    <row r="8" spans="1:6" x14ac:dyDescent="0.2">
      <c r="A8" s="2" t="s">
        <v>6</v>
      </c>
      <c r="B8" s="2" t="s">
        <v>23</v>
      </c>
      <c r="E8" t="s">
        <v>43</v>
      </c>
    </row>
    <row r="9" spans="1:6" x14ac:dyDescent="0.2">
      <c r="A9" s="2" t="s">
        <v>7</v>
      </c>
      <c r="B9" s="2" t="s">
        <v>24</v>
      </c>
    </row>
    <row r="10" spans="1:6" x14ac:dyDescent="0.2">
      <c r="A10" s="2" t="s">
        <v>8</v>
      </c>
      <c r="B10" s="2" t="s">
        <v>25</v>
      </c>
    </row>
    <row r="11" spans="1:6" x14ac:dyDescent="0.2">
      <c r="A11" s="1" t="s">
        <v>9</v>
      </c>
      <c r="B11" s="2" t="s">
        <v>26</v>
      </c>
    </row>
    <row r="12" spans="1:6" x14ac:dyDescent="0.2">
      <c r="A12" s="1" t="s">
        <v>10</v>
      </c>
      <c r="B12" s="2" t="s">
        <v>27</v>
      </c>
    </row>
    <row r="13" spans="1:6" x14ac:dyDescent="0.2">
      <c r="A13" s="1" t="s">
        <v>11</v>
      </c>
      <c r="B13" s="2" t="s">
        <v>27</v>
      </c>
    </row>
    <row r="14" spans="1:6" x14ac:dyDescent="0.2">
      <c r="A14" s="1" t="s">
        <v>12</v>
      </c>
      <c r="B14" s="2" t="s">
        <v>28</v>
      </c>
    </row>
    <row r="15" spans="1:6" x14ac:dyDescent="0.2">
      <c r="A15" s="1" t="s">
        <v>13</v>
      </c>
      <c r="B15" s="2" t="s">
        <v>27</v>
      </c>
    </row>
    <row r="18" spans="1:2" x14ac:dyDescent="0.2">
      <c r="A18" t="s">
        <v>45</v>
      </c>
    </row>
    <row r="19" spans="1:2" x14ac:dyDescent="0.2">
      <c r="A19" t="s">
        <v>53</v>
      </c>
    </row>
    <row r="20" spans="1:2" x14ac:dyDescent="0.2">
      <c r="A20" t="s">
        <v>46</v>
      </c>
      <c r="B20" t="s">
        <v>49</v>
      </c>
    </row>
    <row r="21" spans="1:2" x14ac:dyDescent="0.2">
      <c r="A21" t="s">
        <v>47</v>
      </c>
      <c r="B21" t="s">
        <v>50</v>
      </c>
    </row>
    <row r="22" spans="1:2" x14ac:dyDescent="0.2">
      <c r="A22" t="s">
        <v>48</v>
      </c>
    </row>
    <row r="23" spans="1:2" x14ac:dyDescent="0.2">
      <c r="A23" t="s">
        <v>51</v>
      </c>
    </row>
    <row r="25" spans="1:2" x14ac:dyDescent="0.2">
      <c r="A25" t="s">
        <v>52</v>
      </c>
    </row>
    <row r="26" spans="1:2" x14ac:dyDescent="0.2">
      <c r="A26" t="s">
        <v>54</v>
      </c>
      <c r="B26" t="s">
        <v>56</v>
      </c>
    </row>
    <row r="27" spans="1:2" x14ac:dyDescent="0.2">
      <c r="A27" t="s">
        <v>55</v>
      </c>
      <c r="B27" t="s">
        <v>57</v>
      </c>
    </row>
    <row r="28" spans="1:2" ht="15" customHeight="1" x14ac:dyDescent="0.2">
      <c r="A28" t="s">
        <v>58</v>
      </c>
      <c r="B28" t="s">
        <v>59</v>
      </c>
    </row>
    <row r="29" spans="1:2" ht="76.5" customHeight="1" x14ac:dyDescent="0.2">
      <c r="A29" t="s">
        <v>60</v>
      </c>
      <c r="B29" s="3" t="s">
        <v>61</v>
      </c>
    </row>
    <row r="30" spans="1:2" ht="94.5" customHeight="1" x14ac:dyDescent="0.2">
      <c r="A30" t="s">
        <v>62</v>
      </c>
      <c r="B30" s="3" t="s">
        <v>64</v>
      </c>
    </row>
    <row r="31" spans="1:2" ht="171" x14ac:dyDescent="0.2">
      <c r="A3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04A4-6FCD-4415-81CE-4796DC9412BD}">
  <dimension ref="A1:J33"/>
  <sheetViews>
    <sheetView topLeftCell="A13" workbookViewId="0">
      <selection activeCell="F19" sqref="F19"/>
    </sheetView>
  </sheetViews>
  <sheetFormatPr defaultRowHeight="14.25" x14ac:dyDescent="0.2"/>
  <cols>
    <col min="1" max="1" width="32.375" customWidth="1"/>
    <col min="2" max="2" width="37.125" customWidth="1"/>
    <col min="6" max="6" width="27.75" customWidth="1"/>
    <col min="7" max="7" width="15.25" customWidth="1"/>
    <col min="8" max="8" width="19.75" customWidth="1"/>
    <col min="9" max="9" width="11.125" customWidth="1"/>
    <col min="10" max="10" width="24.875" customWidth="1"/>
    <col min="11" max="11" width="20.25" customWidth="1"/>
    <col min="12" max="13" width="23.125" customWidth="1"/>
  </cols>
  <sheetData>
    <row r="1" spans="1:10" x14ac:dyDescent="0.2">
      <c r="A1" t="s">
        <v>65</v>
      </c>
      <c r="B1" t="s">
        <v>66</v>
      </c>
      <c r="C1" t="s">
        <v>67</v>
      </c>
      <c r="D1" t="s">
        <v>69</v>
      </c>
      <c r="E1" t="s">
        <v>74</v>
      </c>
      <c r="F1" t="s">
        <v>80</v>
      </c>
      <c r="G1" t="s">
        <v>88</v>
      </c>
      <c r="I1" t="s">
        <v>126</v>
      </c>
      <c r="J1" t="s">
        <v>140</v>
      </c>
    </row>
    <row r="2" spans="1:10" x14ac:dyDescent="0.2">
      <c r="A2" t="s">
        <v>68</v>
      </c>
      <c r="B2" t="s">
        <v>83</v>
      </c>
      <c r="C2">
        <v>15</v>
      </c>
      <c r="D2" t="s">
        <v>70</v>
      </c>
      <c r="E2" t="s">
        <v>75</v>
      </c>
      <c r="G2" t="s">
        <v>87</v>
      </c>
      <c r="J2">
        <v>335.39960000000002</v>
      </c>
    </row>
    <row r="3" spans="1:10" x14ac:dyDescent="0.2">
      <c r="A3" t="s">
        <v>71</v>
      </c>
      <c r="B3" t="s">
        <v>72</v>
      </c>
      <c r="C3">
        <v>605</v>
      </c>
      <c r="D3" t="s">
        <v>73</v>
      </c>
      <c r="E3" t="s">
        <v>75</v>
      </c>
      <c r="G3" t="s">
        <v>141</v>
      </c>
      <c r="J3">
        <v>358.01</v>
      </c>
    </row>
    <row r="4" spans="1:10" x14ac:dyDescent="0.2">
      <c r="A4" t="s">
        <v>76</v>
      </c>
      <c r="B4" t="s">
        <v>91</v>
      </c>
      <c r="C4">
        <v>2000</v>
      </c>
      <c r="D4" t="s">
        <v>77</v>
      </c>
      <c r="E4" t="s">
        <v>75</v>
      </c>
      <c r="G4" t="s">
        <v>142</v>
      </c>
      <c r="I4">
        <v>414.51598999999999</v>
      </c>
      <c r="J4">
        <v>426.2097</v>
      </c>
    </row>
    <row r="5" spans="1:10" x14ac:dyDescent="0.2">
      <c r="A5" t="s">
        <v>30</v>
      </c>
      <c r="B5" t="s">
        <v>78</v>
      </c>
      <c r="C5">
        <v>67</v>
      </c>
      <c r="D5" t="s">
        <v>73</v>
      </c>
      <c r="E5" t="s">
        <v>79</v>
      </c>
      <c r="F5" t="s">
        <v>81</v>
      </c>
      <c r="I5">
        <v>10866.322</v>
      </c>
      <c r="J5" s="4">
        <v>10870.56</v>
      </c>
    </row>
    <row r="6" spans="1:10" x14ac:dyDescent="0.2">
      <c r="A6" t="s">
        <v>34</v>
      </c>
      <c r="B6" t="s">
        <v>90</v>
      </c>
      <c r="C6">
        <v>200</v>
      </c>
      <c r="D6" t="s">
        <v>77</v>
      </c>
      <c r="E6" t="s">
        <v>79</v>
      </c>
      <c r="F6" t="s">
        <v>82</v>
      </c>
      <c r="I6">
        <v>1.2300880000000001</v>
      </c>
      <c r="J6">
        <v>1.23</v>
      </c>
    </row>
    <row r="7" spans="1:10" x14ac:dyDescent="0.2">
      <c r="A7" t="s">
        <v>68</v>
      </c>
      <c r="B7" t="s">
        <v>93</v>
      </c>
      <c r="C7">
        <v>5</v>
      </c>
      <c r="D7" t="s">
        <v>70</v>
      </c>
      <c r="E7" t="s">
        <v>92</v>
      </c>
      <c r="G7" t="s">
        <v>94</v>
      </c>
      <c r="H7" t="s">
        <v>133</v>
      </c>
      <c r="I7">
        <v>2201.2352329999999</v>
      </c>
      <c r="J7" s="4">
        <v>2216.9380999999998</v>
      </c>
    </row>
    <row r="8" spans="1:10" x14ac:dyDescent="0.2">
      <c r="A8" t="s">
        <v>97</v>
      </c>
      <c r="B8" t="s">
        <v>96</v>
      </c>
      <c r="C8">
        <v>300</v>
      </c>
      <c r="D8" t="s">
        <v>95</v>
      </c>
      <c r="E8" t="s">
        <v>98</v>
      </c>
      <c r="F8" t="s">
        <v>99</v>
      </c>
      <c r="G8" t="s">
        <v>100</v>
      </c>
      <c r="H8" t="s">
        <v>135</v>
      </c>
      <c r="I8">
        <v>60.099226999999999</v>
      </c>
      <c r="J8">
        <v>65.364800000000002</v>
      </c>
    </row>
    <row r="9" spans="1:10" x14ac:dyDescent="0.2">
      <c r="A9" t="s">
        <v>97</v>
      </c>
      <c r="B9" t="s">
        <v>101</v>
      </c>
      <c r="C9">
        <v>40</v>
      </c>
      <c r="D9" t="s">
        <v>95</v>
      </c>
      <c r="E9" t="s">
        <v>98</v>
      </c>
      <c r="F9" t="s">
        <v>102</v>
      </c>
      <c r="G9" t="s">
        <v>103</v>
      </c>
      <c r="H9" t="s">
        <v>132</v>
      </c>
      <c r="I9">
        <v>18.149315999999999</v>
      </c>
      <c r="J9" s="5">
        <v>16.766500000000001</v>
      </c>
    </row>
    <row r="10" spans="1:10" x14ac:dyDescent="0.2">
      <c r="A10" t="s">
        <v>97</v>
      </c>
      <c r="B10" t="s">
        <v>104</v>
      </c>
      <c r="C10">
        <v>120</v>
      </c>
      <c r="D10" t="s">
        <v>99</v>
      </c>
      <c r="E10" t="s">
        <v>98</v>
      </c>
      <c r="F10" t="s">
        <v>99</v>
      </c>
      <c r="G10" t="s">
        <v>105</v>
      </c>
      <c r="H10" t="s">
        <v>131</v>
      </c>
      <c r="I10">
        <v>72.921474000000003</v>
      </c>
      <c r="J10">
        <v>84.392600000000002</v>
      </c>
    </row>
    <row r="11" spans="1:10" x14ac:dyDescent="0.2">
      <c r="A11" t="s">
        <v>97</v>
      </c>
      <c r="B11" t="s">
        <v>106</v>
      </c>
      <c r="C11">
        <v>80</v>
      </c>
      <c r="D11" t="s">
        <v>107</v>
      </c>
      <c r="E11" t="s">
        <v>98</v>
      </c>
      <c r="F11" t="s">
        <v>102</v>
      </c>
      <c r="G11" t="s">
        <v>108</v>
      </c>
      <c r="H11" t="s">
        <v>130</v>
      </c>
      <c r="I11">
        <v>75.631765000000001</v>
      </c>
      <c r="J11">
        <v>80.586100000000002</v>
      </c>
    </row>
    <row r="12" spans="1:10" x14ac:dyDescent="0.2">
      <c r="A12" t="s">
        <v>97</v>
      </c>
      <c r="B12" t="s">
        <v>109</v>
      </c>
      <c r="C12">
        <v>504</v>
      </c>
      <c r="D12" t="s">
        <v>95</v>
      </c>
      <c r="E12" t="s">
        <v>98</v>
      </c>
      <c r="F12">
        <f ca="1">F12:L13</f>
        <v>0</v>
      </c>
      <c r="G12" t="s">
        <v>113</v>
      </c>
    </row>
    <row r="13" spans="1:10" x14ac:dyDescent="0.2">
      <c r="A13" t="s">
        <v>125</v>
      </c>
      <c r="B13" t="s">
        <v>110</v>
      </c>
      <c r="C13">
        <v>35</v>
      </c>
      <c r="D13" t="s">
        <v>112</v>
      </c>
      <c r="E13" t="s">
        <v>92</v>
      </c>
      <c r="G13" t="s">
        <v>111</v>
      </c>
      <c r="H13" t="s">
        <v>139</v>
      </c>
      <c r="I13">
        <v>914.46842500000002</v>
      </c>
      <c r="J13">
        <v>873.52549999999997</v>
      </c>
    </row>
    <row r="14" spans="1:10" x14ac:dyDescent="0.2">
      <c r="A14" t="s">
        <v>125</v>
      </c>
      <c r="B14" t="s">
        <v>115</v>
      </c>
      <c r="C14">
        <v>150</v>
      </c>
      <c r="D14" t="s">
        <v>112</v>
      </c>
      <c r="E14" t="s">
        <v>92</v>
      </c>
      <c r="G14" t="s">
        <v>114</v>
      </c>
      <c r="H14" t="s">
        <v>134</v>
      </c>
      <c r="I14">
        <v>56.564025999999998</v>
      </c>
      <c r="J14">
        <v>51.1708</v>
      </c>
    </row>
    <row r="15" spans="1:10" x14ac:dyDescent="0.2">
      <c r="A15" t="s">
        <v>97</v>
      </c>
      <c r="B15" t="s">
        <v>116</v>
      </c>
      <c r="C15">
        <v>2000</v>
      </c>
      <c r="D15" t="s">
        <v>117</v>
      </c>
      <c r="E15" t="s">
        <v>98</v>
      </c>
      <c r="F15" t="s">
        <v>99</v>
      </c>
      <c r="G15" t="s">
        <v>118</v>
      </c>
      <c r="H15" t="s">
        <v>129</v>
      </c>
      <c r="I15">
        <v>1.8005450000000001</v>
      </c>
      <c r="J15">
        <v>1.9469000000000001</v>
      </c>
    </row>
    <row r="16" spans="1:10" x14ac:dyDescent="0.2">
      <c r="A16" t="s">
        <v>97</v>
      </c>
      <c r="B16" t="s">
        <v>119</v>
      </c>
      <c r="C16">
        <v>702</v>
      </c>
      <c r="D16" t="s">
        <v>95</v>
      </c>
      <c r="E16" t="s">
        <v>98</v>
      </c>
      <c r="F16" t="s">
        <v>99</v>
      </c>
      <c r="G16" t="s">
        <v>120</v>
      </c>
      <c r="H16" t="s">
        <v>128</v>
      </c>
      <c r="I16">
        <v>181.690755</v>
      </c>
      <c r="J16">
        <v>172.0369</v>
      </c>
    </row>
    <row r="17" spans="1:10" x14ac:dyDescent="0.2">
      <c r="A17" t="s">
        <v>97</v>
      </c>
      <c r="B17" t="s">
        <v>121</v>
      </c>
      <c r="C17">
        <v>306</v>
      </c>
      <c r="D17" t="s">
        <v>95</v>
      </c>
      <c r="E17" t="s">
        <v>98</v>
      </c>
      <c r="F17" t="s">
        <v>99</v>
      </c>
      <c r="G17" t="s">
        <v>122</v>
      </c>
      <c r="H17" t="s">
        <v>136</v>
      </c>
      <c r="I17">
        <v>112.99677800000001</v>
      </c>
      <c r="J17">
        <v>109.98</v>
      </c>
    </row>
    <row r="18" spans="1:10" x14ac:dyDescent="0.2">
      <c r="A18" t="s">
        <v>97</v>
      </c>
      <c r="B18" t="s">
        <v>123</v>
      </c>
      <c r="C18">
        <v>300</v>
      </c>
      <c r="D18" t="s">
        <v>95</v>
      </c>
      <c r="E18" t="s">
        <v>98</v>
      </c>
      <c r="F18" t="s">
        <v>99</v>
      </c>
      <c r="G18" t="s">
        <v>124</v>
      </c>
      <c r="H18" t="s">
        <v>127</v>
      </c>
      <c r="I18">
        <v>9.7922609999999999</v>
      </c>
      <c r="J18">
        <v>10.000999999999999</v>
      </c>
    </row>
    <row r="20" spans="1:10" x14ac:dyDescent="0.2">
      <c r="A20" t="s">
        <v>84</v>
      </c>
      <c r="B20">
        <v>27.981000000000002</v>
      </c>
    </row>
    <row r="21" spans="1:10" x14ac:dyDescent="0.2">
      <c r="A21" t="s">
        <v>85</v>
      </c>
      <c r="B21">
        <v>56.222999999999999</v>
      </c>
    </row>
    <row r="22" spans="1:10" x14ac:dyDescent="0.2">
      <c r="A22" t="s">
        <v>86</v>
      </c>
      <c r="B22">
        <v>25.847000000000001</v>
      </c>
    </row>
    <row r="24" spans="1:10" x14ac:dyDescent="0.2">
      <c r="A24" t="s">
        <v>137</v>
      </c>
      <c r="B24" t="s">
        <v>138</v>
      </c>
    </row>
    <row r="26" spans="1:10" x14ac:dyDescent="0.2">
      <c r="A26" t="s">
        <v>89</v>
      </c>
      <c r="B26" t="s">
        <v>247</v>
      </c>
    </row>
    <row r="28" spans="1:10" x14ac:dyDescent="0.2">
      <c r="A28" t="s">
        <v>248</v>
      </c>
      <c r="B28" t="s">
        <v>250</v>
      </c>
    </row>
    <row r="29" spans="1:10" x14ac:dyDescent="0.2">
      <c r="A29" t="s">
        <v>249</v>
      </c>
      <c r="B29">
        <v>0.56640000000000001</v>
      </c>
    </row>
    <row r="30" spans="1:10" x14ac:dyDescent="0.2">
      <c r="A30" t="s">
        <v>251</v>
      </c>
      <c r="B30">
        <v>700.9402</v>
      </c>
    </row>
    <row r="31" spans="1:10" x14ac:dyDescent="0.2">
      <c r="A31" t="s">
        <v>252</v>
      </c>
      <c r="B31" s="4">
        <v>4579.3055000000004</v>
      </c>
    </row>
    <row r="32" spans="1:10" x14ac:dyDescent="0.2">
      <c r="A32" t="s">
        <v>253</v>
      </c>
      <c r="B32">
        <v>394.81630000000001</v>
      </c>
    </row>
    <row r="33" spans="1:2" x14ac:dyDescent="0.2">
      <c r="A33" t="s">
        <v>254</v>
      </c>
      <c r="B33">
        <v>336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2097-F892-4142-9EF8-5878A3F4E171}">
  <dimension ref="A1:J25"/>
  <sheetViews>
    <sheetView tabSelected="1" workbookViewId="0">
      <selection activeCell="B7" sqref="B7"/>
    </sheetView>
  </sheetViews>
  <sheetFormatPr defaultRowHeight="14.25" x14ac:dyDescent="0.2"/>
  <cols>
    <col min="1" max="1" width="15" bestFit="1" customWidth="1"/>
    <col min="2" max="2" width="21" customWidth="1"/>
    <col min="3" max="3" width="16.75" customWidth="1"/>
    <col min="4" max="4" width="38.875" customWidth="1"/>
    <col min="5" max="6" width="18.25" customWidth="1"/>
    <col min="7" max="7" width="18.375" customWidth="1"/>
    <col min="9" max="9" width="21.75" customWidth="1"/>
  </cols>
  <sheetData>
    <row r="1" spans="1:10" x14ac:dyDescent="0.2">
      <c r="A1" t="s">
        <v>144</v>
      </c>
      <c r="B1" t="s">
        <v>150</v>
      </c>
      <c r="C1" t="s">
        <v>14</v>
      </c>
      <c r="D1" t="s">
        <v>143</v>
      </c>
      <c r="E1" t="s">
        <v>158</v>
      </c>
      <c r="F1" t="s">
        <v>157</v>
      </c>
      <c r="G1" t="s">
        <v>146</v>
      </c>
      <c r="H1" t="s">
        <v>145</v>
      </c>
      <c r="I1" t="s">
        <v>151</v>
      </c>
      <c r="J1" t="s">
        <v>69</v>
      </c>
    </row>
    <row r="2" spans="1:10" x14ac:dyDescent="0.2">
      <c r="A2" t="s">
        <v>152</v>
      </c>
      <c r="B2" t="s">
        <v>217</v>
      </c>
      <c r="C2" t="s">
        <v>149</v>
      </c>
      <c r="D2" t="s">
        <v>148</v>
      </c>
      <c r="E2" t="s">
        <v>210</v>
      </c>
      <c r="F2">
        <v>47</v>
      </c>
      <c r="G2" t="s">
        <v>72</v>
      </c>
      <c r="H2">
        <v>600</v>
      </c>
      <c r="I2">
        <v>101.89</v>
      </c>
      <c r="J2" t="s">
        <v>147</v>
      </c>
    </row>
    <row r="3" spans="1:10" x14ac:dyDescent="0.2">
      <c r="A3" t="s">
        <v>211</v>
      </c>
      <c r="B3" t="s">
        <v>218</v>
      </c>
      <c r="C3" t="s">
        <v>230</v>
      </c>
      <c r="D3" t="s">
        <v>212</v>
      </c>
      <c r="E3" t="s">
        <v>162</v>
      </c>
      <c r="F3">
        <v>47</v>
      </c>
      <c r="G3" t="s">
        <v>213</v>
      </c>
      <c r="H3">
        <v>1</v>
      </c>
      <c r="I3">
        <v>88</v>
      </c>
    </row>
    <row r="4" spans="1:10" x14ac:dyDescent="0.2">
      <c r="A4" t="s">
        <v>215</v>
      </c>
      <c r="B4" t="s">
        <v>220</v>
      </c>
      <c r="C4" t="s">
        <v>231</v>
      </c>
      <c r="D4" t="s">
        <v>214</v>
      </c>
      <c r="E4" t="s">
        <v>210</v>
      </c>
      <c r="F4">
        <v>2</v>
      </c>
      <c r="G4" t="s">
        <v>216</v>
      </c>
      <c r="H4">
        <v>1</v>
      </c>
      <c r="I4">
        <v>78</v>
      </c>
    </row>
    <row r="5" spans="1:10" x14ac:dyDescent="0.2">
      <c r="A5" t="s">
        <v>219</v>
      </c>
      <c r="B5" t="s">
        <v>221</v>
      </c>
      <c r="C5" t="s">
        <v>232</v>
      </c>
      <c r="D5" t="s">
        <v>222</v>
      </c>
      <c r="E5" t="s">
        <v>210</v>
      </c>
      <c r="F5">
        <v>2</v>
      </c>
      <c r="G5" t="s">
        <v>223</v>
      </c>
      <c r="H5">
        <v>2</v>
      </c>
      <c r="I5">
        <v>100</v>
      </c>
    </row>
    <row r="6" spans="1:10" x14ac:dyDescent="0.2">
      <c r="A6" t="s">
        <v>225</v>
      </c>
      <c r="B6" t="s">
        <v>224</v>
      </c>
      <c r="C6" t="s">
        <v>233</v>
      </c>
      <c r="D6" t="s">
        <v>226</v>
      </c>
      <c r="E6" t="s">
        <v>162</v>
      </c>
      <c r="F6">
        <v>47</v>
      </c>
      <c r="G6" t="s">
        <v>227</v>
      </c>
      <c r="H6">
        <v>8</v>
      </c>
      <c r="I6">
        <v>523</v>
      </c>
    </row>
    <row r="7" spans="1:10" x14ac:dyDescent="0.2">
      <c r="A7" t="s">
        <v>153</v>
      </c>
      <c r="B7" t="s">
        <v>154</v>
      </c>
      <c r="D7" t="s">
        <v>156</v>
      </c>
      <c r="E7" t="s">
        <v>159</v>
      </c>
      <c r="F7">
        <v>13</v>
      </c>
      <c r="G7" t="s">
        <v>155</v>
      </c>
      <c r="H7">
        <v>7</v>
      </c>
      <c r="I7">
        <v>0</v>
      </c>
    </row>
    <row r="8" spans="1:10" x14ac:dyDescent="0.2">
      <c r="A8" t="s">
        <v>165</v>
      </c>
      <c r="B8" t="s">
        <v>160</v>
      </c>
      <c r="C8" t="s">
        <v>234</v>
      </c>
      <c r="D8" t="s">
        <v>161</v>
      </c>
      <c r="E8" t="s">
        <v>162</v>
      </c>
      <c r="F8">
        <v>47</v>
      </c>
      <c r="G8" t="s">
        <v>163</v>
      </c>
      <c r="H8">
        <v>1</v>
      </c>
      <c r="I8">
        <v>2800</v>
      </c>
      <c r="J8" t="s">
        <v>164</v>
      </c>
    </row>
    <row r="9" spans="1:10" x14ac:dyDescent="0.2">
      <c r="A9" t="s">
        <v>166</v>
      </c>
      <c r="B9" t="s">
        <v>167</v>
      </c>
      <c r="C9" t="s">
        <v>235</v>
      </c>
      <c r="D9" t="s">
        <v>168</v>
      </c>
      <c r="E9" t="s">
        <v>162</v>
      </c>
      <c r="F9">
        <v>47</v>
      </c>
      <c r="G9" t="s">
        <v>169</v>
      </c>
      <c r="H9">
        <v>1</v>
      </c>
      <c r="I9">
        <v>3100</v>
      </c>
      <c r="J9" t="s">
        <v>164</v>
      </c>
    </row>
    <row r="10" spans="1:10" x14ac:dyDescent="0.2">
      <c r="A10" t="s">
        <v>170</v>
      </c>
      <c r="B10" t="s">
        <v>171</v>
      </c>
      <c r="C10" t="s">
        <v>236</v>
      </c>
      <c r="D10" t="s">
        <v>172</v>
      </c>
      <c r="E10" t="s">
        <v>162</v>
      </c>
      <c r="F10">
        <v>2</v>
      </c>
      <c r="G10" t="s">
        <v>173</v>
      </c>
      <c r="H10">
        <v>4</v>
      </c>
      <c r="I10">
        <v>132.88220000000001</v>
      </c>
      <c r="J10" t="s">
        <v>164</v>
      </c>
    </row>
    <row r="12" spans="1:10" x14ac:dyDescent="0.2">
      <c r="A12" t="s">
        <v>178</v>
      </c>
      <c r="B12" t="s">
        <v>228</v>
      </c>
      <c r="C12" t="s">
        <v>239</v>
      </c>
      <c r="D12" t="s">
        <v>176</v>
      </c>
      <c r="E12" t="s">
        <v>179</v>
      </c>
      <c r="F12">
        <v>20</v>
      </c>
      <c r="G12" t="s">
        <v>177</v>
      </c>
      <c r="H12">
        <v>1</v>
      </c>
      <c r="I12">
        <v>900</v>
      </c>
    </row>
    <row r="13" spans="1:10" x14ac:dyDescent="0.2">
      <c r="A13" t="s">
        <v>174</v>
      </c>
      <c r="B13" t="s">
        <v>175</v>
      </c>
      <c r="C13" t="s">
        <v>241</v>
      </c>
      <c r="D13" t="s">
        <v>176</v>
      </c>
      <c r="E13" t="s">
        <v>180</v>
      </c>
      <c r="F13">
        <v>100</v>
      </c>
      <c r="G13" t="s">
        <v>177</v>
      </c>
      <c r="H13">
        <v>1</v>
      </c>
      <c r="I13">
        <f ca="1">I13</f>
        <v>0</v>
      </c>
      <c r="J13" t="s">
        <v>164</v>
      </c>
    </row>
    <row r="14" spans="1:10" x14ac:dyDescent="0.2">
      <c r="A14" t="s">
        <v>186</v>
      </c>
      <c r="B14" t="s">
        <v>160</v>
      </c>
      <c r="C14" t="s">
        <v>240</v>
      </c>
      <c r="D14" t="s">
        <v>182</v>
      </c>
      <c r="E14" t="s">
        <v>184</v>
      </c>
      <c r="F14">
        <v>100</v>
      </c>
      <c r="G14" t="s">
        <v>185</v>
      </c>
      <c r="H14">
        <v>2</v>
      </c>
      <c r="I14">
        <v>118</v>
      </c>
      <c r="J14" t="s">
        <v>164</v>
      </c>
    </row>
    <row r="15" spans="1:10" x14ac:dyDescent="0.2">
      <c r="A15" t="s">
        <v>181</v>
      </c>
      <c r="B15" t="s">
        <v>183</v>
      </c>
      <c r="C15" t="s">
        <v>242</v>
      </c>
      <c r="D15" t="s">
        <v>182</v>
      </c>
      <c r="E15" t="s">
        <v>184</v>
      </c>
      <c r="F15">
        <v>100</v>
      </c>
      <c r="G15" t="s">
        <v>185</v>
      </c>
      <c r="H15">
        <v>1</v>
      </c>
      <c r="I15">
        <v>118</v>
      </c>
      <c r="J15" t="s">
        <v>164</v>
      </c>
    </row>
    <row r="17" spans="1:10" x14ac:dyDescent="0.2">
      <c r="A17" t="s">
        <v>187</v>
      </c>
      <c r="B17" t="s">
        <v>188</v>
      </c>
      <c r="C17" t="s">
        <v>245</v>
      </c>
      <c r="D17" t="s">
        <v>189</v>
      </c>
      <c r="E17" t="s">
        <v>180</v>
      </c>
      <c r="F17">
        <v>100</v>
      </c>
      <c r="G17" t="s">
        <v>190</v>
      </c>
      <c r="H17">
        <v>1</v>
      </c>
      <c r="I17">
        <v>1800</v>
      </c>
      <c r="J17" t="s">
        <v>164</v>
      </c>
    </row>
    <row r="19" spans="1:10" x14ac:dyDescent="0.2">
      <c r="A19" t="s">
        <v>191</v>
      </c>
      <c r="B19" t="s">
        <v>192</v>
      </c>
      <c r="C19" t="s">
        <v>246</v>
      </c>
      <c r="D19" t="s">
        <v>193</v>
      </c>
      <c r="E19" t="s">
        <v>198</v>
      </c>
      <c r="F19">
        <v>100</v>
      </c>
      <c r="G19" t="s">
        <v>194</v>
      </c>
      <c r="H19">
        <v>1</v>
      </c>
      <c r="I19">
        <v>30</v>
      </c>
      <c r="J19" t="s">
        <v>195</v>
      </c>
    </row>
    <row r="21" spans="1:10" x14ac:dyDescent="0.2">
      <c r="A21" t="s">
        <v>199</v>
      </c>
      <c r="B21" t="s">
        <v>202</v>
      </c>
      <c r="C21" t="s">
        <v>237</v>
      </c>
      <c r="D21" t="s">
        <v>197</v>
      </c>
      <c r="E21" t="s">
        <v>198</v>
      </c>
      <c r="F21">
        <v>100</v>
      </c>
      <c r="G21" t="s">
        <v>200</v>
      </c>
      <c r="H21">
        <v>1</v>
      </c>
      <c r="I21">
        <v>0</v>
      </c>
    </row>
    <row r="22" spans="1:10" x14ac:dyDescent="0.2">
      <c r="A22" t="s">
        <v>196</v>
      </c>
      <c r="B22" t="s">
        <v>201</v>
      </c>
      <c r="C22" t="s">
        <v>243</v>
      </c>
      <c r="D22" t="s">
        <v>229</v>
      </c>
      <c r="E22" t="s">
        <v>198</v>
      </c>
      <c r="F22">
        <v>100</v>
      </c>
      <c r="G22" t="s">
        <v>200</v>
      </c>
      <c r="H22">
        <v>1</v>
      </c>
      <c r="I22">
        <v>0</v>
      </c>
    </row>
    <row r="24" spans="1:10" x14ac:dyDescent="0.2">
      <c r="A24" t="s">
        <v>207</v>
      </c>
      <c r="B24" t="s">
        <v>208</v>
      </c>
      <c r="C24" t="s">
        <v>238</v>
      </c>
      <c r="D24" t="s">
        <v>204</v>
      </c>
      <c r="E24" t="s">
        <v>206</v>
      </c>
      <c r="F24">
        <v>100</v>
      </c>
      <c r="G24" t="s">
        <v>209</v>
      </c>
      <c r="H24">
        <v>4</v>
      </c>
      <c r="I24">
        <v>132.88</v>
      </c>
    </row>
    <row r="25" spans="1:10" x14ac:dyDescent="0.2">
      <c r="A25" t="s">
        <v>203</v>
      </c>
      <c r="B25" t="s">
        <v>205</v>
      </c>
      <c r="C25" t="s">
        <v>244</v>
      </c>
      <c r="D25" t="s">
        <v>204</v>
      </c>
      <c r="E25" t="s">
        <v>206</v>
      </c>
      <c r="F25">
        <v>100</v>
      </c>
      <c r="G25">
        <v>4</v>
      </c>
      <c r="H25">
        <v>4</v>
      </c>
      <c r="I25">
        <v>132.88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制造单</vt:lpstr>
      <vt:lpstr>销售单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苏新健</cp:lastModifiedBy>
  <dcterms:created xsi:type="dcterms:W3CDTF">2015-06-05T18:19:34Z</dcterms:created>
  <dcterms:modified xsi:type="dcterms:W3CDTF">2022-10-22T10:01:23Z</dcterms:modified>
</cp:coreProperties>
</file>