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yler Yeh\Desktop\座位表web\excel\巨集\"/>
    </mc:Choice>
  </mc:AlternateContent>
  <xr:revisionPtr revIDLastSave="0" documentId="13_ncr:1_{0ACCE8E7-1293-435B-B9B7-FD7B38A0C8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1" i="1" l="1"/>
  <c r="J61" i="1"/>
  <c r="F61" i="1"/>
  <c r="O59" i="1"/>
  <c r="J59" i="1"/>
  <c r="F59" i="1"/>
  <c r="O57" i="1"/>
  <c r="J57" i="1"/>
  <c r="F57" i="1"/>
  <c r="O55" i="1"/>
  <c r="J55" i="1"/>
  <c r="F55" i="1"/>
  <c r="O53" i="1"/>
  <c r="J53" i="1"/>
  <c r="F53" i="1"/>
  <c r="O51" i="1"/>
  <c r="J51" i="1"/>
  <c r="F51" i="1"/>
  <c r="R35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R7" i="1"/>
  <c r="K38" i="1"/>
  <c r="J38" i="1"/>
  <c r="I38" i="1"/>
  <c r="H38" i="1"/>
  <c r="G38" i="1"/>
  <c r="F38" i="1"/>
  <c r="E38" i="1"/>
  <c r="D38" i="1"/>
  <c r="K32" i="1"/>
  <c r="J32" i="1"/>
  <c r="I32" i="1"/>
  <c r="H32" i="1"/>
  <c r="G32" i="1"/>
  <c r="F32" i="1"/>
  <c r="E32" i="1"/>
  <c r="D32" i="1"/>
  <c r="K26" i="1"/>
  <c r="J26" i="1"/>
  <c r="I26" i="1"/>
  <c r="H26" i="1"/>
  <c r="G26" i="1"/>
  <c r="F26" i="1"/>
  <c r="E26" i="1"/>
  <c r="D26" i="1"/>
  <c r="K20" i="1"/>
  <c r="J20" i="1"/>
  <c r="I20" i="1"/>
  <c r="H20" i="1"/>
  <c r="G20" i="1"/>
  <c r="F20" i="1"/>
  <c r="E20" i="1"/>
  <c r="D20" i="1"/>
  <c r="K14" i="1"/>
  <c r="J14" i="1"/>
  <c r="I14" i="1"/>
  <c r="H14" i="1"/>
  <c r="G14" i="1"/>
  <c r="F14" i="1"/>
  <c r="E14" i="1"/>
  <c r="D14" i="1"/>
  <c r="K8" i="1"/>
  <c r="J8" i="1"/>
  <c r="I8" i="1"/>
  <c r="H8" i="1"/>
  <c r="G8" i="1"/>
  <c r="F8" i="1"/>
  <c r="E8" i="1"/>
  <c r="D8" i="1"/>
  <c r="H4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Tyler Yeh</author>
  </authors>
  <commentList>
    <comment ref="A1" authorId="0" shapeId="0" xr:uid="{FF00D357-9D84-477F-B7E7-BC4255FD4C95}">
      <text>
        <r>
          <rPr>
            <b/>
            <sz val="13"/>
            <color indexed="81"/>
            <rFont val="細明體"/>
            <family val="3"/>
            <charset val="136"/>
          </rPr>
          <t>註解關閉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可以在 檔案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細明體"/>
            <family val="3"/>
            <charset val="136"/>
          </rPr>
          <t>選項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細明體"/>
            <family val="3"/>
            <charset val="136"/>
          </rPr>
          <t>進階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細明體"/>
            <family val="3"/>
            <charset val="136"/>
          </rPr>
          <t>顯示底下的
對於具有註解的儲存格，顯示
選擇 不顯示註解或指標</t>
        </r>
      </text>
    </comment>
    <comment ref="B2" authorId="0" shapeId="0" xr:uid="{F88650EF-DED3-4922-ABEB-E8DA71F3AA91}">
      <text>
        <r>
          <rPr>
            <b/>
            <sz val="9"/>
            <color indexed="81"/>
            <rFont val="細明體"/>
            <family val="3"/>
            <charset val="136"/>
          </rPr>
          <t>在填座位前要先填上名字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" authorId="0" shapeId="0" xr:uid="{223BB28E-981D-4F67-89BF-7727F0ADCFB0}">
      <text>
        <r>
          <rPr>
            <b/>
            <sz val="9"/>
            <color indexed="81"/>
            <rFont val="細明體"/>
            <family val="3"/>
            <charset val="136"/>
          </rPr>
          <t>日期自動更新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 xr:uid="{CD989023-1F84-4371-BA6E-0A6A9D1A959C}">
      <text>
        <r>
          <rPr>
            <b/>
            <sz val="9"/>
            <color indexed="81"/>
            <rFont val="細明體"/>
            <family val="3"/>
            <charset val="136"/>
          </rPr>
          <t>在名條輸入名字後會自動變化</t>
        </r>
      </text>
    </comment>
    <comment ref="Q5" authorId="0" shapeId="0" xr:uid="{811658E6-5E84-42CE-B981-F94C70A629DF}">
      <text>
        <r>
          <rPr>
            <b/>
            <sz val="9"/>
            <color indexed="81"/>
            <rFont val="細明體"/>
            <family val="3"/>
            <charset val="136"/>
          </rPr>
          <t>導師名字填在這</t>
        </r>
      </text>
    </comment>
    <comment ref="F7" authorId="0" shapeId="0" xr:uid="{97B14639-B388-4EB5-B7B9-C517881AEF5A}">
      <text>
        <r>
          <rPr>
            <b/>
            <sz val="9"/>
            <color indexed="81"/>
            <rFont val="細明體"/>
            <family val="3"/>
            <charset val="136"/>
          </rPr>
          <t>直接上座號即可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9" authorId="0" shapeId="0" xr:uid="{27A0DC26-2845-42F3-B6AF-55C8ED853B51}">
      <text>
        <r>
          <rPr>
            <b/>
            <sz val="9"/>
            <color indexed="81"/>
            <rFont val="細明體"/>
            <family val="3"/>
            <charset val="136"/>
          </rPr>
          <t>可以直接複製公式增加欄位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<sst xmlns="http://schemas.openxmlformats.org/spreadsheetml/2006/main" count="65" uniqueCount="36">
  <si>
    <t>班級名條</t>
  </si>
  <si>
    <t>座號</t>
  </si>
  <si>
    <t>姓名</t>
  </si>
  <si>
    <t>：</t>
  </si>
  <si>
    <t>風紀股長</t>
  </si>
  <si>
    <t>學藝股長</t>
  </si>
  <si>
    <t>前門</t>
  </si>
  <si>
    <t>：</t>
    <phoneticPr fontId="1" type="noConversion"/>
  </si>
  <si>
    <t>新竹縣私立義民高級中學班級座位表</t>
    <phoneticPr fontId="1" type="noConversion"/>
  </si>
  <si>
    <t>一</t>
    <phoneticPr fontId="1" type="noConversion"/>
  </si>
  <si>
    <t>更新日期:</t>
    <phoneticPr fontId="1" type="noConversion"/>
  </si>
  <si>
    <t>科目</t>
    <phoneticPr fontId="1" type="noConversion"/>
  </si>
  <si>
    <t>座號</t>
    <phoneticPr fontId="1" type="noConversion"/>
  </si>
  <si>
    <t>姓名</t>
    <phoneticPr fontId="1" type="noConversion"/>
  </si>
  <si>
    <t>小老師</t>
    <phoneticPr fontId="1" type="noConversion"/>
  </si>
  <si>
    <t>導師</t>
    <phoneticPr fontId="1" type="noConversion"/>
  </si>
  <si>
    <t>:</t>
    <phoneticPr fontId="1" type="noConversion"/>
  </si>
  <si>
    <t>班級：</t>
    <phoneticPr fontId="1" type="noConversion"/>
  </si>
  <si>
    <t>國文</t>
    <phoneticPr fontId="1" type="noConversion"/>
  </si>
  <si>
    <t>英文</t>
    <phoneticPr fontId="1" type="noConversion"/>
  </si>
  <si>
    <t>數學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</si>
  <si>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</si>
  <si>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</si>
  <si>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</si>
  <si>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</si>
  <si>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</si>
  <si>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</si>
  <si>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八</t>
    <phoneticPr fontId="1" type="noConversion"/>
  </si>
  <si>
    <t>班        長</t>
  </si>
  <si>
    <t>副 班 長</t>
    <phoneticPr fontId="1" type="noConversion"/>
  </si>
  <si>
    <t>衛生股長</t>
  </si>
  <si>
    <t>環保股長</t>
    <phoneticPr fontId="1" type="noConversion"/>
  </si>
  <si>
    <t>體育股長</t>
    <phoneticPr fontId="1" type="noConversion"/>
  </si>
  <si>
    <t>圖書股長</t>
  </si>
  <si>
    <t>總務股長</t>
    <phoneticPr fontId="1" type="noConversion"/>
  </si>
  <si>
    <t>資訊股長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</si>
</sst>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0"/>
    <numFmt numFmtId="177" formatCode="&quot;全&quot;&quot;班&quot;&quot;人&quot;&quot;數&quot;&quot;:&quot;\ 0\ &quot;人&quot;"/>
  </numFmts>
  <fonts count="30" x14ac:knownFonts="1">
    <font>
      <sz val="10"/>
      <color rgb="FF000000"/>
      <name val="Arial"/>
      <scheme val="minor"/>
    </font>
    <font>
      <sz val="9"/>
      <name val="Arial"/>
      <family val="3"/>
      <charset val="136"/>
      <scheme val="minor"/>
    </font>
    <font>
      <sz val="16"/>
      <color rgb="FF000000"/>
      <name val="新細明體"/>
      <family val="1"/>
      <charset val="136"/>
    </font>
    <font>
      <sz val="15"/>
      <color theme="1"/>
      <name val="新細明體"/>
      <family val="1"/>
      <charset val="136"/>
    </font>
    <font>
      <sz val="10"/>
      <color rgb="FF00000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rgb="FF212529"/>
      <name val="新細明體"/>
      <family val="1"/>
      <charset val="136"/>
    </font>
    <font>
      <b/>
      <sz val="20"/>
      <color theme="1"/>
      <name val="新細明體"/>
      <family val="1"/>
      <charset val="136"/>
    </font>
    <font>
      <sz val="20"/>
      <name val="新細明體"/>
      <family val="1"/>
      <charset val="136"/>
    </font>
    <font>
      <sz val="16"/>
      <color theme="1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b/>
      <sz val="13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8"/>
      <color theme="1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21"/>
      <color theme="1"/>
      <name val="新細明體"/>
      <family val="1"/>
      <charset val="136"/>
    </font>
    <font>
      <sz val="21"/>
      <color rgb="FF000000"/>
      <name val="新細明體"/>
      <family val="1"/>
      <charset val="136"/>
    </font>
    <font>
      <sz val="11"/>
      <color theme="1"/>
      <name val="新細明體"/>
      <family val="1"/>
      <charset val="136"/>
    </font>
    <font>
      <sz val="10"/>
      <color theme="1"/>
      <name val="標楷體"/>
      <family val="4"/>
      <charset val="136"/>
    </font>
    <font>
      <b/>
      <sz val="11"/>
      <color theme="1"/>
      <name val="標楷體"/>
      <family val="4"/>
      <charset val="136"/>
    </font>
    <font>
      <b/>
      <sz val="15"/>
      <color theme="1"/>
      <name val="標楷體"/>
      <family val="4"/>
      <charset val="136"/>
    </font>
    <font>
      <sz val="18"/>
      <color theme="1"/>
      <name val="標楷體"/>
      <family val="4"/>
      <charset val="136"/>
    </font>
    <font>
      <b/>
      <sz val="18"/>
      <color theme="1"/>
      <name val="標楷體"/>
      <family val="4"/>
      <charset val="136"/>
    </font>
    <font>
      <sz val="10"/>
      <name val="標楷體"/>
      <family val="4"/>
      <charset val="136"/>
    </font>
    <font>
      <sz val="20"/>
      <color rgb="FF000000"/>
      <name val="新細明體"/>
      <family val="1"/>
      <charset val="136"/>
    </font>
    <font>
      <sz val="18"/>
      <color rgb="FF000000"/>
      <name val="新細明體"/>
      <family val="1"/>
      <charset val="136"/>
    </font>
    <font>
      <sz val="15"/>
      <color rgb="FF000000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indexed="64"/>
      </patternFill>
    </fill>
  </fills>
  <borders count="78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ck">
        <color rgb="FF000000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6" fillId="2" borderId="1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4" fillId="0" borderId="0" xfId="0" applyFont="1" applyAlignment="1"/>
    <xf numFmtId="176" fontId="5" fillId="2" borderId="3" xfId="0" applyNumberFormat="1" applyFont="1" applyFill="1" applyBorder="1" applyAlignment="1">
      <alignment horizontal="center"/>
    </xf>
    <xf numFmtId="176" fontId="5" fillId="2" borderId="5" xfId="0" applyNumberFormat="1" applyFont="1" applyFill="1" applyBorder="1" applyAlignment="1">
      <alignment horizontal="center"/>
    </xf>
    <xf numFmtId="0" fontId="9" fillId="0" borderId="32" xfId="0" applyFont="1" applyBorder="1" applyAlignment="1">
      <alignment vertical="center"/>
    </xf>
    <xf numFmtId="176" fontId="5" fillId="2" borderId="7" xfId="0" applyNumberFormat="1" applyFont="1" applyFill="1" applyBorder="1" applyAlignment="1">
      <alignment horizontal="center"/>
    </xf>
    <xf numFmtId="0" fontId="16" fillId="0" borderId="0" xfId="0" applyFont="1"/>
    <xf numFmtId="176" fontId="5" fillId="2" borderId="44" xfId="0" applyNumberFormat="1" applyFont="1" applyFill="1" applyBorder="1" applyAlignment="1">
      <alignment horizontal="center"/>
    </xf>
    <xf numFmtId="176" fontId="5" fillId="2" borderId="46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Alignment="1"/>
    <xf numFmtId="0" fontId="19" fillId="0" borderId="0" xfId="0" applyFont="1" applyAlignment="1">
      <alignment horizontal="center"/>
    </xf>
    <xf numFmtId="176" fontId="21" fillId="0" borderId="9" xfId="0" applyNumberFormat="1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26" fillId="0" borderId="0" xfId="0" applyFont="1" applyBorder="1"/>
    <xf numFmtId="176" fontId="21" fillId="7" borderId="9" xfId="0" applyNumberFormat="1" applyFont="1" applyFill="1" applyBorder="1" applyAlignment="1">
      <alignment horizontal="center"/>
    </xf>
    <xf numFmtId="0" fontId="4" fillId="0" borderId="0" xfId="0" applyFont="1"/>
    <xf numFmtId="0" fontId="3" fillId="0" borderId="32" xfId="0" applyFont="1" applyBorder="1" applyAlignment="1">
      <alignment horizontal="center" vertical="center"/>
    </xf>
    <xf numFmtId="0" fontId="15" fillId="0" borderId="50" xfId="0" applyFont="1" applyBorder="1"/>
    <xf numFmtId="0" fontId="3" fillId="0" borderId="0" xfId="0" applyFont="1" applyAlignment="1">
      <alignment horizontal="center" vertical="center"/>
    </xf>
    <xf numFmtId="0" fontId="15" fillId="0" borderId="49" xfId="0" applyFont="1" applyBorder="1"/>
    <xf numFmtId="176" fontId="3" fillId="0" borderId="0" xfId="0" applyNumberFormat="1" applyFont="1" applyAlignment="1">
      <alignment horizontal="center" vertical="center"/>
    </xf>
    <xf numFmtId="176" fontId="15" fillId="0" borderId="49" xfId="0" applyNumberFormat="1" applyFont="1" applyBorder="1"/>
    <xf numFmtId="0" fontId="14" fillId="0" borderId="13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29" fillId="0" borderId="36" xfId="0" applyFont="1" applyBorder="1" applyAlignment="1">
      <alignment horizontal="center" vertical="center"/>
    </xf>
    <xf numFmtId="0" fontId="29" fillId="0" borderId="73" xfId="0" applyFont="1" applyBorder="1" applyAlignment="1">
      <alignment horizontal="center" vertical="center"/>
    </xf>
    <xf numFmtId="0" fontId="28" fillId="0" borderId="37" xfId="0" applyFont="1" applyBorder="1" applyAlignment="1">
      <alignment horizontal="center" vertical="center"/>
    </xf>
    <xf numFmtId="0" fontId="28" fillId="0" borderId="38" xfId="0" applyFont="1" applyBorder="1" applyAlignment="1">
      <alignment horizontal="center" vertical="center"/>
    </xf>
    <xf numFmtId="0" fontId="28" fillId="0" borderId="74" xfId="0" applyFont="1" applyBorder="1" applyAlignment="1">
      <alignment horizontal="center" vertical="center"/>
    </xf>
    <xf numFmtId="0" fontId="28" fillId="0" borderId="75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0" fontId="29" fillId="0" borderId="68" xfId="0" applyFont="1" applyBorder="1" applyAlignment="1">
      <alignment horizontal="center" vertical="center"/>
    </xf>
    <xf numFmtId="0" fontId="29" fillId="0" borderId="69" xfId="0" applyFont="1" applyBorder="1" applyAlignment="1">
      <alignment horizontal="center" vertical="center"/>
    </xf>
    <xf numFmtId="0" fontId="29" fillId="0" borderId="54" xfId="0" applyFont="1" applyBorder="1" applyAlignment="1">
      <alignment horizontal="center" vertical="center"/>
    </xf>
    <xf numFmtId="0" fontId="29" fillId="0" borderId="76" xfId="0" applyFont="1" applyBorder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71" xfId="0" applyFont="1" applyBorder="1" applyAlignment="1">
      <alignment horizontal="center" vertical="center"/>
    </xf>
    <xf numFmtId="0" fontId="28" fillId="0" borderId="77" xfId="0" applyFont="1" applyBorder="1" applyAlignment="1">
      <alignment horizontal="center" vertical="center"/>
    </xf>
    <xf numFmtId="0" fontId="28" fillId="0" borderId="55" xfId="0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0" fontId="29" fillId="0" borderId="65" xfId="0" applyFont="1" applyBorder="1" applyAlignment="1">
      <alignment horizontal="center" vertical="center"/>
    </xf>
    <xf numFmtId="0" fontId="29" fillId="0" borderId="64" xfId="0" applyFont="1" applyBorder="1" applyAlignment="1">
      <alignment horizontal="center" vertical="center"/>
    </xf>
    <xf numFmtId="0" fontId="28" fillId="0" borderId="66" xfId="0" applyFont="1" applyBorder="1" applyAlignment="1">
      <alignment horizontal="center" vertical="center"/>
    </xf>
    <xf numFmtId="0" fontId="28" fillId="0" borderId="67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43" xfId="0" applyFont="1" applyBorder="1" applyAlignment="1">
      <alignment horizontal="center" vertical="center"/>
    </xf>
    <xf numFmtId="0" fontId="29" fillId="0" borderId="52" xfId="0" applyFont="1" applyBorder="1" applyAlignment="1">
      <alignment horizontal="center" vertical="center"/>
    </xf>
    <xf numFmtId="0" fontId="29" fillId="0" borderId="57" xfId="0" applyFont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Border="1" applyAlignment="1">
      <alignment horizontal="center" vertical="center"/>
    </xf>
    <xf numFmtId="0" fontId="27" fillId="3" borderId="52" xfId="0" applyFont="1" applyFill="1" applyBorder="1" applyAlignment="1">
      <alignment horizontal="center" vertical="top"/>
    </xf>
    <xf numFmtId="0" fontId="17" fillId="3" borderId="53" xfId="0" applyFont="1" applyFill="1" applyBorder="1" applyAlignment="1">
      <alignment horizontal="center" vertical="top"/>
    </xf>
    <xf numFmtId="0" fontId="17" fillId="3" borderId="54" xfId="0" applyFont="1" applyFill="1" applyBorder="1" applyAlignment="1">
      <alignment horizontal="center" vertical="top"/>
    </xf>
    <xf numFmtId="0" fontId="17" fillId="3" borderId="55" xfId="0" applyFont="1" applyFill="1" applyBorder="1" applyAlignment="1">
      <alignment horizontal="center" vertical="top"/>
    </xf>
    <xf numFmtId="0" fontId="29" fillId="0" borderId="33" xfId="0" applyFont="1" applyBorder="1" applyAlignment="1">
      <alignment horizontal="center" vertical="center"/>
    </xf>
    <xf numFmtId="0" fontId="29" fillId="0" borderId="39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28" fillId="0" borderId="41" xfId="0" applyFont="1" applyBorder="1" applyAlignment="1">
      <alignment horizontal="center" vertical="center"/>
    </xf>
    <xf numFmtId="0" fontId="29" fillId="0" borderId="56" xfId="0" applyFont="1" applyBorder="1" applyAlignment="1">
      <alignment horizontal="center" vertical="center"/>
    </xf>
    <xf numFmtId="0" fontId="29" fillId="0" borderId="59" xfId="0" applyFont="1" applyBorder="1" applyAlignment="1">
      <alignment horizontal="center" vertical="center"/>
    </xf>
    <xf numFmtId="0" fontId="29" fillId="0" borderId="60" xfId="0" applyFont="1" applyBorder="1" applyAlignment="1">
      <alignment horizontal="center" vertical="center"/>
    </xf>
    <xf numFmtId="0" fontId="29" fillId="0" borderId="45" xfId="0" applyFont="1" applyBorder="1" applyAlignment="1">
      <alignment horizontal="center" vertical="center"/>
    </xf>
    <xf numFmtId="176" fontId="3" fillId="0" borderId="30" xfId="0" applyNumberFormat="1" applyFont="1" applyBorder="1" applyAlignment="1">
      <alignment horizontal="center" vertical="center"/>
    </xf>
    <xf numFmtId="176" fontId="15" fillId="0" borderId="19" xfId="0" applyNumberFormat="1" applyFont="1" applyBorder="1"/>
    <xf numFmtId="0" fontId="3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5" fillId="0" borderId="19" xfId="0" applyFont="1" applyBorder="1"/>
    <xf numFmtId="0" fontId="14" fillId="0" borderId="23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5" fillId="0" borderId="18" xfId="0" applyFont="1" applyBorder="1"/>
    <xf numFmtId="176" fontId="5" fillId="2" borderId="1" xfId="0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25" fillId="0" borderId="10" xfId="0" applyFont="1" applyBorder="1" applyAlignment="1">
      <alignment horizontal="center" vertical="center" textRotation="255"/>
    </xf>
    <xf numFmtId="0" fontId="26" fillId="0" borderId="11" xfId="0" applyFont="1" applyBorder="1"/>
    <xf numFmtId="0" fontId="26" fillId="0" borderId="12" xfId="0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3" fillId="0" borderId="10" xfId="0" applyFont="1" applyBorder="1" applyAlignment="1">
      <alignment horizontal="center" vertical="center"/>
    </xf>
    <xf numFmtId="0" fontId="24" fillId="7" borderId="10" xfId="0" applyFont="1" applyFill="1" applyBorder="1" applyAlignment="1">
      <alignment horizontal="center" vertical="center" textRotation="255"/>
    </xf>
    <xf numFmtId="0" fontId="26" fillId="8" borderId="11" xfId="0" applyFont="1" applyFill="1" applyBorder="1"/>
    <xf numFmtId="0" fontId="26" fillId="8" borderId="12" xfId="0" applyFont="1" applyFill="1" applyBorder="1"/>
    <xf numFmtId="0" fontId="24" fillId="0" borderId="10" xfId="0" applyFont="1" applyBorder="1" applyAlignment="1">
      <alignment horizontal="center" vertical="center" textRotation="255"/>
    </xf>
    <xf numFmtId="176" fontId="3" fillId="0" borderId="2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4" fillId="7" borderId="11" xfId="0" applyFont="1" applyFill="1" applyBorder="1" applyAlignment="1">
      <alignment horizontal="center" vertical="center" textRotation="255"/>
    </xf>
    <xf numFmtId="0" fontId="24" fillId="7" borderId="12" xfId="0" applyFont="1" applyFill="1" applyBorder="1" applyAlignment="1">
      <alignment horizontal="center" vertical="center" textRotation="255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5" fillId="0" borderId="20" xfId="0" applyFont="1" applyBorder="1"/>
    <xf numFmtId="0" fontId="9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6" fontId="3" fillId="0" borderId="17" xfId="0" applyNumberFormat="1" applyFont="1" applyBorder="1" applyAlignment="1">
      <alignment horizontal="center" vertical="center"/>
    </xf>
    <xf numFmtId="0" fontId="4" fillId="0" borderId="0" xfId="0" applyFont="1"/>
    <xf numFmtId="0" fontId="3" fillId="0" borderId="72" xfId="0" applyFont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4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distributed" vertical="center"/>
    </xf>
    <xf numFmtId="0" fontId="7" fillId="5" borderId="47" xfId="0" applyFont="1" applyFill="1" applyBorder="1" applyAlignment="1">
      <alignment horizontal="distributed" vertical="center"/>
    </xf>
    <xf numFmtId="0" fontId="7" fillId="5" borderId="15" xfId="0" applyFont="1" applyFill="1" applyBorder="1" applyAlignment="1">
      <alignment horizontal="center" vertical="top"/>
    </xf>
    <xf numFmtId="0" fontId="7" fillId="5" borderId="26" xfId="0" applyFont="1" applyFill="1" applyBorder="1" applyAlignment="1">
      <alignment horizontal="center" vertical="top"/>
    </xf>
    <xf numFmtId="177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8" fillId="0" borderId="61" xfId="0" applyFont="1" applyBorder="1" applyAlignment="1">
      <alignment horizontal="center" vertical="center"/>
    </xf>
    <xf numFmtId="0" fontId="28" fillId="0" borderId="62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top"/>
    </xf>
    <xf numFmtId="0" fontId="15" fillId="0" borderId="28" xfId="0" applyFont="1" applyBorder="1"/>
    <xf numFmtId="0" fontId="15" fillId="0" borderId="32" xfId="0" applyFont="1" applyBorder="1"/>
    <xf numFmtId="176" fontId="2" fillId="0" borderId="31" xfId="0" applyNumberFormat="1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center" vertical="center"/>
    </xf>
    <xf numFmtId="176" fontId="2" fillId="0" borderId="74" xfId="0" applyNumberFormat="1" applyFont="1" applyBorder="1" applyAlignment="1">
      <alignment horizontal="center" vertical="center"/>
    </xf>
    <xf numFmtId="176" fontId="2" fillId="0" borderId="40" xfId="0" applyNumberFormat="1" applyFont="1" applyBorder="1" applyAlignment="1">
      <alignment horizontal="center" vertical="center"/>
    </xf>
  </cellXfs>
  <cellStyles count="1">
    <cellStyle name="一般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1"/>
        <charset val="136"/>
        <scheme val="none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ck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新細明體"/>
        <family val="1"/>
        <charset val="136"/>
        <scheme val="none"/>
      </font>
    </dxf>
    <dxf>
      <font>
        <strike val="0"/>
        <outline val="0"/>
        <shadow val="0"/>
        <u val="none"/>
        <vertAlign val="baseline"/>
        <name val="新細明體"/>
        <family val="1"/>
        <charset val="136"/>
        <scheme val="none"/>
      </font>
    </dxf>
    <dxf>
      <font>
        <strike val="0"/>
        <outline val="0"/>
        <shadow val="0"/>
        <u val="none"/>
        <vertAlign val="baseline"/>
        <name val="新細明體"/>
        <family val="1"/>
        <charset val="136"/>
        <scheme val="none"/>
      </font>
    </dxf>
    <dxf>
      <font>
        <strike val="0"/>
        <outline val="0"/>
        <shadow val="0"/>
        <u val="none"/>
        <vertAlign val="baseline"/>
        <name val="新細明體"/>
        <family val="1"/>
        <charset val="136"/>
        <scheme val="none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工作表1-style" pivot="0" count="3" xr9:uid="{00000000-0011-0000-FFFF-FFFF00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371475</xdr:colOff>
      <xdr:row>43</xdr:row>
      <xdr:rowOff>104775</xdr:rowOff>
    </xdr:from>
    <xdr:ext cx="828675" cy="581025"/>
    <xdr:grpSp>
      <xdr:nvGrpSpPr>
        <xdr:cNvPr id="2" name="Shape 2" title="繪圖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943225" y="8705850"/>
          <a:ext cx="828675" cy="581025"/>
          <a:chOff x="4931663" y="3489488"/>
          <a:chExt cx="828675" cy="581025"/>
        </a:xfrm>
      </xdr:grpSpPr>
      <xdr:grpSp>
        <xdr:nvGrpSpPr>
          <xdr:cNvPr id="3" name="Shape 3" title="繪圖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4931663" y="3489488"/>
            <a:ext cx="828675" cy="581025"/>
            <a:chOff x="2012278" y="1384025"/>
            <a:chExt cx="942419" cy="6576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012278" y="1384025"/>
              <a:ext cx="942400" cy="6576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2012397" y="1384025"/>
              <a:ext cx="942300" cy="458700"/>
            </a:xfrm>
            <a:prstGeom prst="rect">
              <a:avLst/>
            </a:prstGeom>
            <a:solidFill>
              <a:srgbClr val="B7B7B7"/>
            </a:solidFill>
            <a:ln w="9525" cap="flat" cmpd="sng">
              <a:solidFill>
                <a:srgbClr val="B7B7B7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講台</a:t>
              </a:r>
              <a:endParaRPr sz="14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 rot="10800000">
              <a:off x="2012278" y="1842500"/>
              <a:ext cx="942300" cy="199200"/>
            </a:xfrm>
            <a:prstGeom prst="trapezoid">
              <a:avLst>
                <a:gd name="adj" fmla="val 25000"/>
              </a:avLst>
            </a:prstGeom>
            <a:solidFill>
              <a:srgbClr val="666666"/>
            </a:solidFill>
            <a:ln w="9525" cap="flat" cmpd="sng">
              <a:solidFill>
                <a:srgbClr val="666666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</xdr:grpSp>
    </xdr:grp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B46" headerRowCount="0" headerRowDxfId="4" dataDxfId="3" totalsRowDxfId="2">
  <tableColumns count="2">
    <tableColumn id="1" xr3:uid="{00000000-0010-0000-0000-000001000000}" name="Column1" dataDxfId="1"/>
    <tableColumn id="2" xr3:uid="{5D05CE4C-8BD8-430E-ABB8-D9E174AD4912}" name="欄1" dataDxfId="0"/>
  </tableColumns>
  <tableStyleInfo name="工作表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>
    <outlinePr summaryBelow="0" summaryRight="0"/>
    <pageSetUpPr fitToPage="1"/>
  </sheetPr>
  <dimension ref="A1:V62"/>
  <sheetViews>
    <sheetView tabSelected="1" zoomScaleNormal="100" workbookViewId="0">
      <selection sqref="A1:B1"/>
    </sheetView>
  </sheetViews>
  <sheetFormatPr defaultColWidth="12.5703125" defaultRowHeight="15" customHeight="1" x14ac:dyDescent="0.25"/>
  <cols>
    <col min="1" max="1" width="4.42578125" style="9" customWidth="1"/>
    <col min="2" max="2" width="8.7109375" style="9" customWidth="1"/>
    <col min="3" max="3" width="2.28515625" style="9" customWidth="1"/>
    <col min="4" max="11" width="7.7109375" style="9" customWidth="1"/>
    <col min="12" max="12" width="5.5703125" style="9" customWidth="1"/>
    <col min="13" max="13" width="2.85546875" style="9" customWidth="1"/>
    <col min="14" max="14" width="7.7109375" style="20" customWidth="1"/>
    <col min="15" max="15" width="12.7109375" style="9" customWidth="1"/>
    <col min="16" max="16" width="2.7109375" style="9" customWidth="1"/>
    <col min="17" max="17" width="4.7109375" style="9" customWidth="1"/>
    <col min="18" max="18" width="12.140625" style="9" customWidth="1"/>
    <col min="19" max="16384" width="12.5703125" style="9"/>
  </cols>
  <sheetData>
    <row r="1" spans="1:19" ht="15.75" customHeight="1" thickTop="1" thickBot="1" x14ac:dyDescent="0.5">
      <c r="A1" s="87" t="s">
        <v>0</v>
      </c>
      <c r="B1" s="88"/>
      <c r="D1" s="92" t="s">
        <v>8</v>
      </c>
      <c r="E1" s="93"/>
      <c r="F1" s="93"/>
      <c r="G1" s="93"/>
      <c r="H1" s="93"/>
      <c r="I1" s="93"/>
      <c r="J1" s="93"/>
      <c r="K1" s="93"/>
      <c r="L1" s="93"/>
      <c r="M1" s="93"/>
      <c r="N1" s="21"/>
      <c r="O1" s="100" t="s">
        <v>10</v>
      </c>
      <c r="P1" s="100"/>
      <c r="Q1" s="100"/>
      <c r="R1" s="100"/>
    </row>
    <row r="2" spans="1:19" ht="15.75" customHeight="1" x14ac:dyDescent="0.45">
      <c r="A2" s="10">
        <v>1</v>
      </c>
      <c r="B2" s="2"/>
      <c r="D2" s="93"/>
      <c r="E2" s="93"/>
      <c r="F2" s="93"/>
      <c r="G2" s="93"/>
      <c r="H2" s="93"/>
      <c r="I2" s="93"/>
      <c r="J2" s="93"/>
      <c r="K2" s="93"/>
      <c r="L2" s="93"/>
      <c r="M2" s="93"/>
      <c r="N2" s="21"/>
      <c r="O2" s="100"/>
      <c r="P2" s="100"/>
      <c r="Q2" s="100"/>
      <c r="R2" s="100"/>
    </row>
    <row r="3" spans="1:19" ht="15.75" customHeight="1" x14ac:dyDescent="0.45">
      <c r="A3" s="11">
        <v>2</v>
      </c>
      <c r="B3" s="3"/>
      <c r="D3" s="93"/>
      <c r="E3" s="93"/>
      <c r="F3" s="93"/>
      <c r="G3" s="93"/>
      <c r="H3" s="93"/>
      <c r="I3" s="93"/>
      <c r="J3" s="93"/>
      <c r="K3" s="93"/>
      <c r="L3" s="93"/>
      <c r="M3" s="93"/>
      <c r="N3" s="21"/>
      <c r="O3" s="103">
        <f ca="1">TODAY()</f>
        <v>45184</v>
      </c>
      <c r="P3" s="104"/>
      <c r="Q3" s="104"/>
      <c r="R3" s="104"/>
    </row>
    <row r="4" spans="1:19" ht="15.75" customHeight="1" thickBot="1" x14ac:dyDescent="0.3">
      <c r="A4" s="11">
        <v>3</v>
      </c>
      <c r="B4" s="3"/>
      <c r="C4" s="12"/>
      <c r="D4" s="106" t="s">
        <v>17</v>
      </c>
      <c r="E4" s="106"/>
      <c r="F4" s="123"/>
      <c r="G4" s="123"/>
      <c r="H4" s="122" t="str">
        <f>IF(COUNTIF(B2:B55, "*")&gt;0, COUNTIF(B2:B55, "*"), "全班人數:        人")</f>
        <v>全班人數:        人</v>
      </c>
      <c r="I4" s="122"/>
      <c r="J4" s="122"/>
      <c r="K4" s="122"/>
    </row>
    <row r="5" spans="1:19" ht="15.75" customHeight="1" x14ac:dyDescent="0.25">
      <c r="A5" s="11">
        <v>4</v>
      </c>
      <c r="B5" s="3"/>
      <c r="C5" s="12"/>
      <c r="D5" s="106"/>
      <c r="E5" s="106"/>
      <c r="F5" s="123"/>
      <c r="G5" s="123"/>
      <c r="H5" s="122"/>
      <c r="I5" s="122"/>
      <c r="J5" s="122"/>
      <c r="K5" s="122"/>
      <c r="O5" s="118" t="s">
        <v>15</v>
      </c>
      <c r="P5" s="120" t="s">
        <v>16</v>
      </c>
      <c r="Q5" s="114"/>
      <c r="R5" s="115"/>
    </row>
    <row r="6" spans="1:19" ht="15.75" customHeight="1" thickBot="1" x14ac:dyDescent="0.3">
      <c r="A6" s="13">
        <v>5</v>
      </c>
      <c r="B6" s="4"/>
      <c r="O6" s="119"/>
      <c r="P6" s="121"/>
      <c r="Q6" s="116"/>
      <c r="R6" s="117"/>
    </row>
    <row r="7" spans="1:19" ht="15.75" customHeight="1" thickTop="1" thickBot="1" x14ac:dyDescent="0.3">
      <c r="A7" s="10">
        <v>6</v>
      </c>
      <c r="B7" s="2"/>
      <c r="D7" s="22"/>
      <c r="E7" s="26"/>
      <c r="F7" s="22"/>
      <c r="G7" s="26"/>
      <c r="H7" s="22"/>
      <c r="I7" s="26"/>
      <c r="J7" s="22"/>
      <c r="K7" s="26"/>
      <c r="L7" s="23" t="s">
        <v>1</v>
      </c>
      <c r="M7" s="94">
        <v>6</v>
      </c>
      <c r="N7" s="24"/>
      <c r="O7" s="107" t="s">
        <v>28</v>
      </c>
      <c r="P7" s="108" t="s">
        <v>7</v>
      </c>
      <c r="Q7" s="111"/>
      <c r="R7" s="110" t="str">
        <f>IF(Q7&gt;0, VLOOKUP(Q7, $A$2:$B$50, 2), "")</f>
        <v/>
      </c>
    </row>
    <row r="8" spans="1:19" ht="15.75" customHeight="1" x14ac:dyDescent="0.25">
      <c r="A8" s="11">
        <v>7</v>
      </c>
      <c r="B8" s="3"/>
      <c r="D8" s="98" t="str">
        <f t="shared" ref="D8:K8" si="0">IF(D7&gt;0, VLOOKUP(D7, $A$2:$B$50, 2), "")</f>
        <v/>
      </c>
      <c r="E8" s="95" t="str">
        <f t="shared" si="0"/>
        <v/>
      </c>
      <c r="F8" s="98" t="str">
        <f t="shared" si="0"/>
        <v/>
      </c>
      <c r="G8" s="95" t="str">
        <f t="shared" si="0"/>
        <v/>
      </c>
      <c r="H8" s="98" t="str">
        <f t="shared" si="0"/>
        <v/>
      </c>
      <c r="I8" s="95" t="str">
        <f t="shared" si="0"/>
        <v/>
      </c>
      <c r="J8" s="98" t="str">
        <f t="shared" si="0"/>
        <v/>
      </c>
      <c r="K8" s="95" t="str">
        <f t="shared" si="0"/>
        <v/>
      </c>
      <c r="L8" s="89" t="s">
        <v>2</v>
      </c>
      <c r="M8" s="90"/>
      <c r="N8" s="25"/>
      <c r="O8" s="81"/>
      <c r="P8" s="109"/>
      <c r="Q8" s="99"/>
      <c r="R8" s="85"/>
    </row>
    <row r="9" spans="1:19" ht="15.75" customHeight="1" x14ac:dyDescent="0.25">
      <c r="A9" s="11">
        <v>8</v>
      </c>
      <c r="B9" s="3"/>
      <c r="D9" s="90"/>
      <c r="E9" s="101"/>
      <c r="F9" s="90"/>
      <c r="G9" s="101"/>
      <c r="H9" s="90"/>
      <c r="I9" s="101"/>
      <c r="J9" s="90"/>
      <c r="K9" s="101"/>
      <c r="L9" s="90"/>
      <c r="M9" s="90"/>
      <c r="N9" s="25"/>
      <c r="O9" s="80" t="s">
        <v>29</v>
      </c>
      <c r="P9" s="30" t="s">
        <v>3</v>
      </c>
      <c r="Q9" s="78"/>
      <c r="R9" s="84" t="str">
        <f>IF(Q9&gt;0, VLOOKUP(Q9, $A$2:$B$50, 2), "")</f>
        <v/>
      </c>
    </row>
    <row r="10" spans="1:19" ht="15.75" customHeight="1" x14ac:dyDescent="0.25">
      <c r="A10" s="11">
        <v>9</v>
      </c>
      <c r="B10" s="3"/>
      <c r="D10" s="90"/>
      <c r="E10" s="101"/>
      <c r="F10" s="90"/>
      <c r="G10" s="101"/>
      <c r="H10" s="90"/>
      <c r="I10" s="101"/>
      <c r="J10" s="90"/>
      <c r="K10" s="101"/>
      <c r="L10" s="90"/>
      <c r="M10" s="90"/>
      <c r="N10" s="25"/>
      <c r="O10" s="81"/>
      <c r="P10" s="83"/>
      <c r="Q10" s="99"/>
      <c r="R10" s="85"/>
    </row>
    <row r="11" spans="1:19" ht="15.75" customHeight="1" thickBot="1" x14ac:dyDescent="0.3">
      <c r="A11" s="13">
        <v>10</v>
      </c>
      <c r="B11" s="4"/>
      <c r="D11" s="90"/>
      <c r="E11" s="101"/>
      <c r="F11" s="90"/>
      <c r="G11" s="101"/>
      <c r="H11" s="90"/>
      <c r="I11" s="101"/>
      <c r="J11" s="90"/>
      <c r="K11" s="101"/>
      <c r="L11" s="90"/>
      <c r="M11" s="90"/>
      <c r="N11" s="25"/>
      <c r="O11" s="80" t="s">
        <v>4</v>
      </c>
      <c r="P11" s="30" t="s">
        <v>3</v>
      </c>
      <c r="Q11" s="78"/>
      <c r="R11" s="84" t="str">
        <f>IF(Q11&gt;0, VLOOKUP(Q11, $A$2:$B$50, 2), "")</f>
        <v/>
      </c>
    </row>
    <row r="12" spans="1:19" ht="15.75" customHeight="1" thickTop="1" thickBot="1" x14ac:dyDescent="0.3">
      <c r="A12" s="10">
        <v>11</v>
      </c>
      <c r="B12" s="2"/>
      <c r="D12" s="91"/>
      <c r="E12" s="102"/>
      <c r="F12" s="91"/>
      <c r="G12" s="102"/>
      <c r="H12" s="91"/>
      <c r="I12" s="102"/>
      <c r="J12" s="91"/>
      <c r="K12" s="102"/>
      <c r="L12" s="91"/>
      <c r="M12" s="91"/>
      <c r="N12" s="25"/>
      <c r="O12" s="81"/>
      <c r="P12" s="83"/>
      <c r="Q12" s="99"/>
      <c r="R12" s="105"/>
    </row>
    <row r="13" spans="1:19" ht="15.75" customHeight="1" thickBot="1" x14ac:dyDescent="0.3">
      <c r="A13" s="11">
        <v>12</v>
      </c>
      <c r="B13" s="3"/>
      <c r="D13" s="22"/>
      <c r="E13" s="26"/>
      <c r="F13" s="22"/>
      <c r="G13" s="26"/>
      <c r="H13" s="22"/>
      <c r="I13" s="26"/>
      <c r="J13" s="22"/>
      <c r="K13" s="26"/>
      <c r="L13" s="23" t="s">
        <v>1</v>
      </c>
      <c r="M13" s="94">
        <v>5</v>
      </c>
      <c r="N13" s="24"/>
      <c r="O13" s="80" t="s">
        <v>5</v>
      </c>
      <c r="P13" s="82" t="s">
        <v>3</v>
      </c>
      <c r="Q13" s="78"/>
      <c r="R13" s="84" t="str">
        <f>IF(Q13&gt;0, VLOOKUP(Q13, $A$2:$B$50, 2), "")</f>
        <v/>
      </c>
    </row>
    <row r="14" spans="1:19" ht="15.75" customHeight="1" x14ac:dyDescent="0.25">
      <c r="A14" s="11">
        <v>13</v>
      </c>
      <c r="B14" s="5"/>
      <c r="D14" s="98" t="str">
        <f t="shared" ref="D14:K14" si="1">IF(D13&gt;0, VLOOKUP(D13, $A$2:$B$50, 2), "")</f>
        <v/>
      </c>
      <c r="E14" s="95" t="str">
        <f t="shared" si="1"/>
        <v/>
      </c>
      <c r="F14" s="98" t="str">
        <f t="shared" si="1"/>
        <v/>
      </c>
      <c r="G14" s="95" t="str">
        <f t="shared" si="1"/>
        <v/>
      </c>
      <c r="H14" s="98" t="str">
        <f t="shared" si="1"/>
        <v/>
      </c>
      <c r="I14" s="95" t="str">
        <f t="shared" si="1"/>
        <v/>
      </c>
      <c r="J14" s="98" t="str">
        <f t="shared" si="1"/>
        <v/>
      </c>
      <c r="K14" s="95" t="str">
        <f t="shared" si="1"/>
        <v/>
      </c>
      <c r="L14" s="89" t="s">
        <v>2</v>
      </c>
      <c r="M14" s="90"/>
      <c r="N14" s="25"/>
      <c r="O14" s="81"/>
      <c r="P14" s="83"/>
      <c r="Q14" s="99"/>
      <c r="R14" s="85"/>
      <c r="S14" s="14"/>
    </row>
    <row r="15" spans="1:19" ht="15.75" customHeight="1" x14ac:dyDescent="0.25">
      <c r="A15" s="11">
        <v>14</v>
      </c>
      <c r="B15" s="3"/>
      <c r="D15" s="90"/>
      <c r="E15" s="96"/>
      <c r="F15" s="90"/>
      <c r="G15" s="96"/>
      <c r="H15" s="90"/>
      <c r="I15" s="96"/>
      <c r="J15" s="90"/>
      <c r="K15" s="96"/>
      <c r="L15" s="90"/>
      <c r="M15" s="90"/>
      <c r="N15" s="25"/>
      <c r="O15" s="80" t="s">
        <v>30</v>
      </c>
      <c r="P15" s="82" t="s">
        <v>3</v>
      </c>
      <c r="Q15" s="78"/>
      <c r="R15" s="84" t="str">
        <f>IF(Q15&gt;0, VLOOKUP(Q15, $A$2:$B$50, 2), "")</f>
        <v/>
      </c>
    </row>
    <row r="16" spans="1:19" ht="15.75" customHeight="1" thickBot="1" x14ac:dyDescent="0.3">
      <c r="A16" s="13">
        <v>15</v>
      </c>
      <c r="B16" s="4"/>
      <c r="D16" s="90"/>
      <c r="E16" s="96"/>
      <c r="F16" s="90"/>
      <c r="G16" s="96"/>
      <c r="H16" s="90"/>
      <c r="I16" s="96"/>
      <c r="J16" s="90"/>
      <c r="K16" s="96"/>
      <c r="L16" s="90"/>
      <c r="M16" s="90"/>
      <c r="N16" s="25"/>
      <c r="O16" s="81"/>
      <c r="P16" s="109"/>
      <c r="Q16" s="99"/>
      <c r="R16" s="105"/>
    </row>
    <row r="17" spans="1:18" ht="15.75" customHeight="1" thickTop="1" x14ac:dyDescent="0.25">
      <c r="A17" s="10">
        <v>16</v>
      </c>
      <c r="B17" s="2"/>
      <c r="D17" s="90"/>
      <c r="E17" s="96"/>
      <c r="F17" s="90"/>
      <c r="G17" s="96"/>
      <c r="H17" s="90"/>
      <c r="I17" s="96"/>
      <c r="J17" s="90"/>
      <c r="K17" s="96"/>
      <c r="L17" s="90"/>
      <c r="M17" s="90"/>
      <c r="N17" s="25"/>
      <c r="O17" s="80" t="s">
        <v>31</v>
      </c>
      <c r="P17" s="82" t="s">
        <v>3</v>
      </c>
      <c r="Q17" s="78"/>
      <c r="R17" s="84" t="str">
        <f>IF(Q17&gt;0, VLOOKUP(Q17, $A$2:$B$50, 2), "")</f>
        <v/>
      </c>
    </row>
    <row r="18" spans="1:18" ht="15.75" customHeight="1" thickBot="1" x14ac:dyDescent="0.3">
      <c r="A18" s="11">
        <v>17</v>
      </c>
      <c r="B18" s="3"/>
      <c r="D18" s="91"/>
      <c r="E18" s="97"/>
      <c r="F18" s="91"/>
      <c r="G18" s="97"/>
      <c r="H18" s="91"/>
      <c r="I18" s="97"/>
      <c r="J18" s="91"/>
      <c r="K18" s="97"/>
      <c r="L18" s="91"/>
      <c r="M18" s="91"/>
      <c r="N18" s="25"/>
      <c r="O18" s="81"/>
      <c r="P18" s="83"/>
      <c r="Q18" s="99"/>
      <c r="R18" s="85"/>
    </row>
    <row r="19" spans="1:18" ht="15.75" customHeight="1" thickBot="1" x14ac:dyDescent="0.3">
      <c r="A19" s="11">
        <v>18</v>
      </c>
      <c r="B19" s="3"/>
      <c r="D19" s="22"/>
      <c r="E19" s="26"/>
      <c r="F19" s="22"/>
      <c r="G19" s="26"/>
      <c r="H19" s="22"/>
      <c r="I19" s="26"/>
      <c r="J19" s="22"/>
      <c r="K19" s="26"/>
      <c r="L19" s="23" t="s">
        <v>1</v>
      </c>
      <c r="M19" s="94">
        <v>4</v>
      </c>
      <c r="N19" s="24"/>
      <c r="O19" s="80" t="s">
        <v>32</v>
      </c>
      <c r="P19" s="82" t="s">
        <v>3</v>
      </c>
      <c r="Q19" s="78"/>
      <c r="R19" s="84" t="str">
        <f>IF(Q19&gt;0, VLOOKUP(Q19, $A$2:$B$50, 2), "")</f>
        <v/>
      </c>
    </row>
    <row r="20" spans="1:18" ht="15.75" customHeight="1" x14ac:dyDescent="0.25">
      <c r="A20" s="11">
        <v>19</v>
      </c>
      <c r="B20" s="3"/>
      <c r="D20" s="98" t="str">
        <f t="shared" ref="D20:K20" si="2">IF(D19&gt;0, VLOOKUP(D19, $A$2:$B$50, 2), "")</f>
        <v/>
      </c>
      <c r="E20" s="95" t="str">
        <f t="shared" si="2"/>
        <v/>
      </c>
      <c r="F20" s="98" t="str">
        <f t="shared" si="2"/>
        <v/>
      </c>
      <c r="G20" s="95" t="str">
        <f t="shared" si="2"/>
        <v/>
      </c>
      <c r="H20" s="98" t="str">
        <f t="shared" si="2"/>
        <v/>
      </c>
      <c r="I20" s="95" t="str">
        <f t="shared" si="2"/>
        <v/>
      </c>
      <c r="J20" s="98" t="str">
        <f t="shared" si="2"/>
        <v/>
      </c>
      <c r="K20" s="95" t="str">
        <f t="shared" si="2"/>
        <v/>
      </c>
      <c r="L20" s="89" t="s">
        <v>2</v>
      </c>
      <c r="M20" s="90"/>
      <c r="N20" s="25"/>
      <c r="O20" s="81"/>
      <c r="P20" s="83"/>
      <c r="Q20" s="99"/>
      <c r="R20" s="85"/>
    </row>
    <row r="21" spans="1:18" ht="15.75" customHeight="1" thickBot="1" x14ac:dyDescent="0.3">
      <c r="A21" s="13">
        <v>20</v>
      </c>
      <c r="B21" s="4"/>
      <c r="D21" s="90"/>
      <c r="E21" s="96"/>
      <c r="F21" s="90"/>
      <c r="G21" s="96"/>
      <c r="H21" s="90"/>
      <c r="I21" s="96"/>
      <c r="J21" s="90"/>
      <c r="K21" s="96"/>
      <c r="L21" s="90"/>
      <c r="M21" s="90"/>
      <c r="N21" s="25"/>
      <c r="O21" s="80" t="s">
        <v>33</v>
      </c>
      <c r="P21" s="82" t="s">
        <v>3</v>
      </c>
      <c r="Q21" s="78"/>
      <c r="R21" s="84" t="str">
        <f>IF(Q21&gt;0, VLOOKUP(Q21, $A$2:$B$50, 2), "")</f>
        <v/>
      </c>
    </row>
    <row r="22" spans="1:18" ht="15.75" customHeight="1" thickTop="1" x14ac:dyDescent="0.25">
      <c r="A22" s="10">
        <v>21</v>
      </c>
      <c r="B22" s="2"/>
      <c r="D22" s="90"/>
      <c r="E22" s="96"/>
      <c r="F22" s="90"/>
      <c r="G22" s="96"/>
      <c r="H22" s="90"/>
      <c r="I22" s="96"/>
      <c r="J22" s="90"/>
      <c r="K22" s="96"/>
      <c r="L22" s="90"/>
      <c r="M22" s="90"/>
      <c r="N22" s="25"/>
      <c r="O22" s="81"/>
      <c r="P22" s="83"/>
      <c r="Q22" s="99"/>
      <c r="R22" s="85"/>
    </row>
    <row r="23" spans="1:18" ht="15.75" customHeight="1" x14ac:dyDescent="0.25">
      <c r="A23" s="11">
        <v>22</v>
      </c>
      <c r="B23" s="5"/>
      <c r="D23" s="90"/>
      <c r="E23" s="96"/>
      <c r="F23" s="90"/>
      <c r="G23" s="96"/>
      <c r="H23" s="90"/>
      <c r="I23" s="96"/>
      <c r="J23" s="90"/>
      <c r="K23" s="96"/>
      <c r="L23" s="90"/>
      <c r="M23" s="90"/>
      <c r="N23" s="25"/>
      <c r="O23" s="80" t="s">
        <v>34</v>
      </c>
      <c r="P23" s="82" t="s">
        <v>3</v>
      </c>
      <c r="Q23" s="78"/>
      <c r="R23" s="84" t="str">
        <f>IF(Q23&gt;0, VLOOKUP(Q23, $A$2:$B$50, 2), "")</f>
        <v/>
      </c>
    </row>
    <row r="24" spans="1:18" ht="15.75" customHeight="1" thickBot="1" x14ac:dyDescent="0.3">
      <c r="A24" s="11">
        <v>23</v>
      </c>
      <c r="B24" s="3"/>
      <c r="D24" s="91"/>
      <c r="E24" s="97"/>
      <c r="F24" s="91"/>
      <c r="G24" s="97"/>
      <c r="H24" s="91"/>
      <c r="I24" s="97"/>
      <c r="J24" s="91"/>
      <c r="K24" s="97"/>
      <c r="L24" s="91"/>
      <c r="M24" s="91"/>
      <c r="N24" s="25"/>
      <c r="O24" s="86"/>
      <c r="P24" s="83"/>
      <c r="Q24" s="99"/>
      <c r="R24" s="105"/>
    </row>
    <row r="25" spans="1:18" ht="15.75" customHeight="1" thickBot="1" x14ac:dyDescent="0.3">
      <c r="A25" s="11">
        <v>24</v>
      </c>
      <c r="B25" s="3"/>
      <c r="D25" s="22"/>
      <c r="E25" s="26"/>
      <c r="F25" s="22"/>
      <c r="G25" s="26"/>
      <c r="H25" s="22"/>
      <c r="I25" s="26"/>
      <c r="J25" s="22"/>
      <c r="K25" s="26"/>
      <c r="L25" s="23" t="s">
        <v>1</v>
      </c>
      <c r="M25" s="94">
        <v>3</v>
      </c>
      <c r="N25" s="24"/>
      <c r="O25" s="28" t="s">
        <v>35</v>
      </c>
      <c r="P25" s="82" t="s">
        <v>3</v>
      </c>
      <c r="Q25" s="78"/>
      <c r="R25" s="84" t="str">
        <f>IF(Q25&gt;0, VLOOKUP(Q25, $A$2:$B$50, 2), "")</f>
        <v/>
      </c>
    </row>
    <row r="26" spans="1:18" ht="15.75" customHeight="1" thickBot="1" x14ac:dyDescent="0.3">
      <c r="A26" s="15">
        <v>25</v>
      </c>
      <c r="B26" s="3"/>
      <c r="D26" s="98" t="str">
        <f t="shared" ref="D26:K26" si="3">IF(D25&gt;0, VLOOKUP(D25, $A$2:$B$50, 2), "")</f>
        <v/>
      </c>
      <c r="E26" s="95" t="str">
        <f t="shared" si="3"/>
        <v/>
      </c>
      <c r="F26" s="98" t="str">
        <f t="shared" si="3"/>
        <v/>
      </c>
      <c r="G26" s="95" t="str">
        <f t="shared" si="3"/>
        <v/>
      </c>
      <c r="H26" s="98" t="str">
        <f t="shared" si="3"/>
        <v/>
      </c>
      <c r="I26" s="95" t="str">
        <f t="shared" si="3"/>
        <v/>
      </c>
      <c r="J26" s="98" t="str">
        <f t="shared" si="3"/>
        <v/>
      </c>
      <c r="K26" s="95" t="str">
        <f t="shared" si="3"/>
        <v/>
      </c>
      <c r="L26" s="89" t="s">
        <v>2</v>
      </c>
      <c r="M26" s="90"/>
      <c r="N26" s="25"/>
      <c r="O26" s="128"/>
      <c r="P26" s="83"/>
      <c r="Q26" s="99"/>
      <c r="R26" s="105"/>
    </row>
    <row r="27" spans="1:18" ht="15.75" customHeight="1" x14ac:dyDescent="0.25">
      <c r="A27" s="16">
        <v>26</v>
      </c>
      <c r="B27" s="1"/>
      <c r="D27" s="90"/>
      <c r="E27" s="96"/>
      <c r="F27" s="90"/>
      <c r="G27" s="96"/>
      <c r="H27" s="90"/>
      <c r="I27" s="96"/>
      <c r="J27" s="90"/>
      <c r="K27" s="96"/>
      <c r="L27" s="90"/>
      <c r="M27" s="90"/>
      <c r="N27" s="25"/>
      <c r="O27" s="80"/>
      <c r="P27" s="82" t="s">
        <v>3</v>
      </c>
      <c r="Q27" s="78"/>
      <c r="R27" s="84" t="str">
        <f>IF(Q27&gt;0, VLOOKUP(Q27, $A$2:$B$50, 2), "")</f>
        <v/>
      </c>
    </row>
    <row r="28" spans="1:18" ht="15.75" customHeight="1" x14ac:dyDescent="0.25">
      <c r="A28" s="11">
        <v>27</v>
      </c>
      <c r="B28" s="3"/>
      <c r="D28" s="90"/>
      <c r="E28" s="96"/>
      <c r="F28" s="90"/>
      <c r="G28" s="96"/>
      <c r="H28" s="90"/>
      <c r="I28" s="96"/>
      <c r="J28" s="90"/>
      <c r="K28" s="96"/>
      <c r="L28" s="90"/>
      <c r="M28" s="90"/>
      <c r="N28" s="25"/>
      <c r="O28" s="113"/>
      <c r="P28" s="83"/>
      <c r="Q28" s="99"/>
      <c r="R28" s="105"/>
    </row>
    <row r="29" spans="1:18" ht="15.75" customHeight="1" x14ac:dyDescent="0.25">
      <c r="A29" s="11">
        <v>28</v>
      </c>
      <c r="B29" s="3"/>
      <c r="D29" s="90"/>
      <c r="E29" s="96"/>
      <c r="F29" s="90"/>
      <c r="G29" s="96"/>
      <c r="H29" s="90"/>
      <c r="I29" s="96"/>
      <c r="J29" s="90"/>
      <c r="K29" s="96"/>
      <c r="L29" s="90"/>
      <c r="M29" s="90"/>
      <c r="N29" s="25"/>
      <c r="O29" s="28"/>
      <c r="P29" s="82" t="s">
        <v>3</v>
      </c>
      <c r="Q29" s="78"/>
      <c r="R29" s="84" t="str">
        <f>IF(Q29&gt;0, VLOOKUP(Q29, $A$2:$B$50, 2), "")</f>
        <v/>
      </c>
    </row>
    <row r="30" spans="1:18" ht="15.75" customHeight="1" thickBot="1" x14ac:dyDescent="0.3">
      <c r="A30" s="11">
        <v>29</v>
      </c>
      <c r="B30" s="3"/>
      <c r="D30" s="91"/>
      <c r="E30" s="97"/>
      <c r="F30" s="91"/>
      <c r="G30" s="97"/>
      <c r="H30" s="91"/>
      <c r="I30" s="97"/>
      <c r="J30" s="91"/>
      <c r="K30" s="97"/>
      <c r="L30" s="91"/>
      <c r="M30" s="91"/>
      <c r="N30" s="25"/>
      <c r="O30" s="81"/>
      <c r="P30" s="83"/>
      <c r="Q30" s="99"/>
      <c r="R30" s="105"/>
    </row>
    <row r="31" spans="1:18" ht="15.75" customHeight="1" thickBot="1" x14ac:dyDescent="0.3">
      <c r="A31" s="13">
        <v>30</v>
      </c>
      <c r="B31" s="6"/>
      <c r="D31" s="22"/>
      <c r="E31" s="26"/>
      <c r="F31" s="22"/>
      <c r="G31" s="26"/>
      <c r="H31" s="22"/>
      <c r="I31" s="26"/>
      <c r="J31" s="22"/>
      <c r="K31" s="26"/>
      <c r="L31" s="23" t="s">
        <v>1</v>
      </c>
      <c r="M31" s="94">
        <v>2</v>
      </c>
      <c r="N31" s="24"/>
      <c r="O31" s="80"/>
      <c r="P31" s="82" t="s">
        <v>3</v>
      </c>
      <c r="Q31" s="78"/>
      <c r="R31" s="84" t="str">
        <f>IF(Q31&gt;0, VLOOKUP(Q31, $A$2:$B$50, 2), "")</f>
        <v/>
      </c>
    </row>
    <row r="32" spans="1:18" ht="15.75" customHeight="1" thickTop="1" x14ac:dyDescent="0.25">
      <c r="A32" s="10">
        <v>31</v>
      </c>
      <c r="B32" s="7"/>
      <c r="D32" s="98" t="str">
        <f t="shared" ref="D32:K32" si="4">IF(D31&gt;0, VLOOKUP(D31, $A$2:$B$50, 2), "")</f>
        <v/>
      </c>
      <c r="E32" s="95" t="str">
        <f t="shared" si="4"/>
        <v/>
      </c>
      <c r="F32" s="98" t="str">
        <f t="shared" si="4"/>
        <v/>
      </c>
      <c r="G32" s="95" t="str">
        <f t="shared" si="4"/>
        <v/>
      </c>
      <c r="H32" s="98" t="str">
        <f t="shared" si="4"/>
        <v/>
      </c>
      <c r="I32" s="95" t="str">
        <f t="shared" si="4"/>
        <v/>
      </c>
      <c r="J32" s="98" t="str">
        <f t="shared" si="4"/>
        <v/>
      </c>
      <c r="K32" s="95" t="str">
        <f t="shared" si="4"/>
        <v/>
      </c>
      <c r="L32" s="89" t="s">
        <v>2</v>
      </c>
      <c r="M32" s="90"/>
      <c r="N32" s="25"/>
      <c r="O32" s="81"/>
      <c r="P32" s="83"/>
      <c r="Q32" s="99"/>
      <c r="R32" s="85"/>
    </row>
    <row r="33" spans="1:22" ht="15.75" customHeight="1" x14ac:dyDescent="0.25">
      <c r="A33" s="11">
        <v>32</v>
      </c>
      <c r="B33" s="3"/>
      <c r="D33" s="90"/>
      <c r="E33" s="96"/>
      <c r="F33" s="90"/>
      <c r="G33" s="96"/>
      <c r="H33" s="90"/>
      <c r="I33" s="96"/>
      <c r="J33" s="90"/>
      <c r="K33" s="96"/>
      <c r="L33" s="90"/>
      <c r="M33" s="90"/>
      <c r="N33" s="25"/>
      <c r="O33" s="80"/>
      <c r="P33" s="82" t="s">
        <v>3</v>
      </c>
      <c r="Q33" s="78"/>
      <c r="R33" s="84" t="str">
        <f>IF(Q33&gt;0, VLOOKUP(Q33, $A$2:$B$50, 2), "")</f>
        <v/>
      </c>
    </row>
    <row r="34" spans="1:22" ht="15.75" customHeight="1" x14ac:dyDescent="0.25">
      <c r="A34" s="11">
        <v>33</v>
      </c>
      <c r="B34" s="3"/>
      <c r="D34" s="90"/>
      <c r="E34" s="96"/>
      <c r="F34" s="90"/>
      <c r="G34" s="96"/>
      <c r="H34" s="90"/>
      <c r="I34" s="96"/>
      <c r="J34" s="90"/>
      <c r="K34" s="96"/>
      <c r="L34" s="90"/>
      <c r="M34" s="90"/>
      <c r="N34" s="25"/>
      <c r="O34" s="86"/>
      <c r="P34" s="83"/>
      <c r="Q34" s="79"/>
      <c r="R34" s="85"/>
    </row>
    <row r="35" spans="1:22" ht="15.75" customHeight="1" x14ac:dyDescent="0.25">
      <c r="A35" s="11">
        <v>34</v>
      </c>
      <c r="B35" s="3"/>
      <c r="D35" s="90"/>
      <c r="E35" s="96"/>
      <c r="F35" s="90"/>
      <c r="G35" s="96"/>
      <c r="H35" s="90"/>
      <c r="I35" s="96"/>
      <c r="J35" s="90"/>
      <c r="K35" s="96"/>
      <c r="L35" s="90"/>
      <c r="M35" s="90"/>
      <c r="N35" s="25"/>
      <c r="O35" s="28"/>
      <c r="P35" s="30" t="s">
        <v>3</v>
      </c>
      <c r="Q35" s="32"/>
      <c r="R35" s="34" t="str">
        <f>IF(Q35&gt;0, VLOOKUP(Q35, $A$2:$B$50, 2), "")</f>
        <v/>
      </c>
    </row>
    <row r="36" spans="1:22" ht="15.75" customHeight="1" thickBot="1" x14ac:dyDescent="0.3">
      <c r="A36" s="13">
        <v>35</v>
      </c>
      <c r="B36" s="4"/>
      <c r="D36" s="91"/>
      <c r="E36" s="97"/>
      <c r="F36" s="91"/>
      <c r="G36" s="97"/>
      <c r="H36" s="91"/>
      <c r="I36" s="97"/>
      <c r="J36" s="91"/>
      <c r="K36" s="97"/>
      <c r="L36" s="91"/>
      <c r="M36" s="91"/>
      <c r="N36" s="25"/>
      <c r="O36" s="29"/>
      <c r="P36" s="31"/>
      <c r="Q36" s="33"/>
      <c r="R36" s="35"/>
    </row>
    <row r="37" spans="1:22" ht="15.75" customHeight="1" thickTop="1" thickBot="1" x14ac:dyDescent="0.3">
      <c r="A37" s="10">
        <v>36</v>
      </c>
      <c r="B37" s="2"/>
      <c r="D37" s="22"/>
      <c r="E37" s="26"/>
      <c r="F37" s="22"/>
      <c r="G37" s="26"/>
      <c r="H37" s="22"/>
      <c r="I37" s="26"/>
      <c r="J37" s="22"/>
      <c r="K37" s="26"/>
      <c r="L37" s="23" t="s">
        <v>1</v>
      </c>
      <c r="M37" s="94">
        <v>1</v>
      </c>
      <c r="N37" s="24"/>
    </row>
    <row r="38" spans="1:22" ht="15.75" customHeight="1" x14ac:dyDescent="0.25">
      <c r="A38" s="11">
        <v>37</v>
      </c>
      <c r="B38" s="3"/>
      <c r="D38" s="98" t="str">
        <f t="shared" ref="D38:K38" si="5">IF(D37&gt;0, VLOOKUP(D37, $A$2:$B$50, 2), "")</f>
        <v/>
      </c>
      <c r="E38" s="95" t="str">
        <f t="shared" si="5"/>
        <v/>
      </c>
      <c r="F38" s="98" t="str">
        <f t="shared" si="5"/>
        <v/>
      </c>
      <c r="G38" s="95" t="str">
        <f t="shared" si="5"/>
        <v/>
      </c>
      <c r="H38" s="98" t="str">
        <f t="shared" si="5"/>
        <v/>
      </c>
      <c r="I38" s="95" t="str">
        <f t="shared" si="5"/>
        <v/>
      </c>
      <c r="J38" s="98" t="str">
        <f t="shared" si="5"/>
        <v/>
      </c>
      <c r="K38" s="95" t="str">
        <f t="shared" si="5"/>
        <v/>
      </c>
      <c r="L38" s="89" t="s">
        <v>2</v>
      </c>
      <c r="M38" s="90"/>
      <c r="N38" s="25"/>
    </row>
    <row r="39" spans="1:22" ht="15.75" customHeight="1" x14ac:dyDescent="0.25">
      <c r="A39" s="11">
        <v>38</v>
      </c>
      <c r="B39" s="3"/>
      <c r="D39" s="90"/>
      <c r="E39" s="96"/>
      <c r="F39" s="90"/>
      <c r="G39" s="96"/>
      <c r="H39" s="90"/>
      <c r="I39" s="96"/>
      <c r="J39" s="90"/>
      <c r="K39" s="96"/>
      <c r="L39" s="90"/>
      <c r="M39" s="90"/>
      <c r="N39" s="25"/>
    </row>
    <row r="40" spans="1:22" ht="15.75" customHeight="1" x14ac:dyDescent="0.25">
      <c r="A40" s="11">
        <v>39</v>
      </c>
      <c r="B40" s="8"/>
      <c r="D40" s="90"/>
      <c r="E40" s="96"/>
      <c r="F40" s="90"/>
      <c r="G40" s="96"/>
      <c r="H40" s="90"/>
      <c r="I40" s="96"/>
      <c r="J40" s="90"/>
      <c r="K40" s="96"/>
      <c r="L40" s="90"/>
      <c r="M40" s="90"/>
      <c r="N40" s="25"/>
    </row>
    <row r="41" spans="1:22" ht="15.75" customHeight="1" thickBot="1" x14ac:dyDescent="0.3">
      <c r="A41" s="13">
        <v>40</v>
      </c>
      <c r="B41" s="6"/>
      <c r="D41" s="90"/>
      <c r="E41" s="96"/>
      <c r="F41" s="90"/>
      <c r="G41" s="96"/>
      <c r="H41" s="90"/>
      <c r="I41" s="96"/>
      <c r="J41" s="90"/>
      <c r="K41" s="96"/>
      <c r="L41" s="90"/>
      <c r="M41" s="90"/>
      <c r="N41" s="25"/>
    </row>
    <row r="42" spans="1:22" ht="15.75" customHeight="1" thickTop="1" thickBot="1" x14ac:dyDescent="0.3">
      <c r="A42" s="10">
        <v>41</v>
      </c>
      <c r="B42" s="7"/>
      <c r="D42" s="91"/>
      <c r="E42" s="97"/>
      <c r="F42" s="91"/>
      <c r="G42" s="97"/>
      <c r="H42" s="91"/>
      <c r="I42" s="97"/>
      <c r="J42" s="91"/>
      <c r="K42" s="97"/>
      <c r="L42" s="91"/>
      <c r="M42" s="91"/>
      <c r="N42" s="25"/>
    </row>
    <row r="43" spans="1:22" ht="15.75" customHeight="1" x14ac:dyDescent="0.25">
      <c r="A43" s="11">
        <v>42</v>
      </c>
      <c r="B43" s="3"/>
      <c r="D43" s="17" t="s">
        <v>9</v>
      </c>
      <c r="E43" s="17" t="s">
        <v>21</v>
      </c>
      <c r="F43" s="18" t="s">
        <v>22</v>
      </c>
      <c r="G43" s="18" t="s">
        <v>23</v>
      </c>
      <c r="H43" s="18" t="s">
        <v>24</v>
      </c>
      <c r="I43" s="18" t="s">
        <v>25</v>
      </c>
      <c r="J43" s="18" t="s">
        <v>26</v>
      </c>
      <c r="K43" s="18" t="s">
        <v>27</v>
      </c>
      <c r="S43" s="19"/>
    </row>
    <row r="44" spans="1:22" ht="15.75" customHeight="1" thickBot="1" x14ac:dyDescent="0.3">
      <c r="A44" s="11">
        <v>43</v>
      </c>
      <c r="B44" s="3"/>
    </row>
    <row r="45" spans="1:22" ht="15.75" customHeight="1" thickTop="1" thickBot="1" x14ac:dyDescent="0.3">
      <c r="A45" s="11">
        <v>44</v>
      </c>
      <c r="B45" s="3"/>
      <c r="D45" s="126" t="s">
        <v>6</v>
      </c>
      <c r="E45" s="127"/>
    </row>
    <row r="46" spans="1:22" ht="15.75" customHeight="1" thickTop="1" thickBot="1" x14ac:dyDescent="0.3">
      <c r="A46" s="13">
        <v>45</v>
      </c>
      <c r="B46" s="4"/>
      <c r="R46" s="19"/>
      <c r="S46" s="19"/>
      <c r="T46" s="19"/>
      <c r="U46" s="19"/>
      <c r="V46" s="19"/>
    </row>
    <row r="47" spans="1:22" ht="15.75" customHeight="1" thickTop="1" x14ac:dyDescent="0.25">
      <c r="D47" s="62" t="s">
        <v>14</v>
      </c>
      <c r="E47" s="63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112"/>
      <c r="R47" s="19"/>
      <c r="S47" s="19"/>
      <c r="T47" s="19"/>
      <c r="U47" s="19"/>
      <c r="V47" s="19"/>
    </row>
    <row r="48" spans="1:22" ht="15.75" customHeight="1" thickBot="1" x14ac:dyDescent="0.3">
      <c r="D48" s="64"/>
      <c r="E48" s="65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112"/>
      <c r="R48" s="19"/>
      <c r="S48" s="19"/>
      <c r="T48" s="19"/>
      <c r="U48" s="19"/>
      <c r="V48" s="19"/>
    </row>
    <row r="49" spans="4:22" ht="15" customHeight="1" x14ac:dyDescent="0.25">
      <c r="D49" s="66" t="s">
        <v>11</v>
      </c>
      <c r="E49" s="68" t="s">
        <v>12</v>
      </c>
      <c r="F49" s="70" t="s">
        <v>13</v>
      </c>
      <c r="G49" s="71"/>
      <c r="H49" s="74" t="s">
        <v>11</v>
      </c>
      <c r="I49" s="68" t="s">
        <v>12</v>
      </c>
      <c r="J49" s="70" t="s">
        <v>13</v>
      </c>
      <c r="K49" s="71"/>
      <c r="L49" s="58" t="s">
        <v>11</v>
      </c>
      <c r="M49" s="59"/>
      <c r="N49" s="68" t="s">
        <v>12</v>
      </c>
      <c r="O49" s="60" t="s">
        <v>13</v>
      </c>
      <c r="P49" s="61"/>
      <c r="R49" s="19"/>
      <c r="S49" s="19"/>
      <c r="T49" s="19"/>
      <c r="U49" s="19"/>
      <c r="V49" s="19"/>
    </row>
    <row r="50" spans="4:22" ht="15" customHeight="1" thickBot="1" x14ac:dyDescent="0.3">
      <c r="D50" s="67"/>
      <c r="E50" s="69"/>
      <c r="F50" s="72"/>
      <c r="G50" s="73"/>
      <c r="H50" s="75"/>
      <c r="I50" s="69"/>
      <c r="J50" s="72"/>
      <c r="K50" s="73"/>
      <c r="L50" s="76"/>
      <c r="M50" s="77"/>
      <c r="N50" s="69"/>
      <c r="O50" s="124"/>
      <c r="P50" s="125"/>
      <c r="R50" s="19"/>
      <c r="S50" s="19"/>
      <c r="T50" s="19"/>
      <c r="U50" s="19"/>
      <c r="V50" s="19"/>
    </row>
    <row r="51" spans="4:22" ht="15" customHeight="1" x14ac:dyDescent="0.25">
      <c r="D51" s="42" t="s">
        <v>18</v>
      </c>
      <c r="E51" s="129"/>
      <c r="F51" s="56" t="str">
        <f>IF(E51&gt;0, VLOOKUP(E51, $A$2:$B$55, 2), "")</f>
        <v/>
      </c>
      <c r="G51" s="57"/>
      <c r="H51" s="51"/>
      <c r="I51" s="129"/>
      <c r="J51" s="56" t="str">
        <f>IF(I51&gt;0, VLOOKUP(I51, $A$2:$B$55, 2), "")</f>
        <v/>
      </c>
      <c r="K51" s="57"/>
      <c r="L51" s="58"/>
      <c r="M51" s="59"/>
      <c r="N51" s="129"/>
      <c r="O51" s="60" t="str">
        <f>IF(N51&gt;0, VLOOKUP(N51, $A$2:$B$55, 2), "")</f>
        <v/>
      </c>
      <c r="P51" s="61"/>
      <c r="R51" s="19"/>
      <c r="S51" s="19"/>
      <c r="T51" s="19"/>
      <c r="U51" s="19"/>
      <c r="V51" s="19"/>
    </row>
    <row r="52" spans="4:22" ht="15" customHeight="1" x14ac:dyDescent="0.25">
      <c r="D52" s="36"/>
      <c r="E52" s="130"/>
      <c r="F52" s="38"/>
      <c r="G52" s="39"/>
      <c r="H52" s="51"/>
      <c r="I52" s="130"/>
      <c r="J52" s="38"/>
      <c r="K52" s="39"/>
      <c r="L52" s="52"/>
      <c r="M52" s="53"/>
      <c r="N52" s="130"/>
      <c r="O52" s="54"/>
      <c r="P52" s="55"/>
      <c r="R52" s="19"/>
      <c r="S52" s="19"/>
      <c r="T52" s="19"/>
      <c r="U52" s="19"/>
      <c r="V52" s="19"/>
    </row>
    <row r="53" spans="4:22" ht="15" customHeight="1" x14ac:dyDescent="0.25">
      <c r="D53" s="36" t="s">
        <v>19</v>
      </c>
      <c r="E53" s="130"/>
      <c r="F53" s="38" t="str">
        <f>IF(E53&gt;0, VLOOKUP(E53, $A$2:$B$55, 2), "")</f>
        <v/>
      </c>
      <c r="G53" s="39"/>
      <c r="H53" s="51"/>
      <c r="I53" s="130"/>
      <c r="J53" s="38" t="str">
        <f>IF(I53&gt;0, VLOOKUP(I53, $A$2:$B$55, 2), "")</f>
        <v/>
      </c>
      <c r="K53" s="39"/>
      <c r="L53" s="43"/>
      <c r="M53" s="44"/>
      <c r="N53" s="130"/>
      <c r="O53" s="47" t="str">
        <f>IF(N53&gt;0, VLOOKUP(N53, $A$2:$B$55, 2), "")</f>
        <v/>
      </c>
      <c r="P53" s="48"/>
      <c r="R53" s="19"/>
      <c r="S53" s="19"/>
      <c r="T53" s="19"/>
      <c r="U53" s="19"/>
      <c r="V53" s="19"/>
    </row>
    <row r="54" spans="4:22" ht="15" customHeight="1" x14ac:dyDescent="0.25">
      <c r="D54" s="36"/>
      <c r="E54" s="130"/>
      <c r="F54" s="38"/>
      <c r="G54" s="39"/>
      <c r="H54" s="51"/>
      <c r="I54" s="130"/>
      <c r="J54" s="38"/>
      <c r="K54" s="39"/>
      <c r="L54" s="52"/>
      <c r="M54" s="53"/>
      <c r="N54" s="130"/>
      <c r="O54" s="54"/>
      <c r="P54" s="55"/>
      <c r="R54" s="19"/>
      <c r="S54" s="19"/>
      <c r="T54" s="19"/>
      <c r="U54" s="19"/>
      <c r="V54" s="19"/>
    </row>
    <row r="55" spans="4:22" ht="15" customHeight="1" x14ac:dyDescent="0.25">
      <c r="D55" s="36" t="s">
        <v>20</v>
      </c>
      <c r="E55" s="130"/>
      <c r="F55" s="38" t="str">
        <f t="shared" ref="F55" si="6">IF(E55&gt;0, VLOOKUP(E55, $A$2:$B$55, 2), "")</f>
        <v/>
      </c>
      <c r="G55" s="39"/>
      <c r="H55" s="51"/>
      <c r="I55" s="130"/>
      <c r="J55" s="38" t="str">
        <f t="shared" ref="J55" si="7">IF(I55&gt;0, VLOOKUP(I55, $A$2:$B$55, 2), "")</f>
        <v/>
      </c>
      <c r="K55" s="39"/>
      <c r="L55" s="43"/>
      <c r="M55" s="44"/>
      <c r="N55" s="130"/>
      <c r="O55" s="47" t="str">
        <f t="shared" ref="O55" si="8">IF(N55&gt;0, VLOOKUP(N55, $A$2:$B$55, 2), "")</f>
        <v/>
      </c>
      <c r="P55" s="48"/>
      <c r="R55" s="19"/>
      <c r="S55" s="19"/>
      <c r="T55" s="19"/>
      <c r="U55" s="19"/>
      <c r="V55" s="19"/>
    </row>
    <row r="56" spans="4:22" ht="15" customHeight="1" x14ac:dyDescent="0.25">
      <c r="D56" s="36"/>
      <c r="E56" s="130"/>
      <c r="F56" s="38"/>
      <c r="G56" s="39"/>
      <c r="H56" s="44"/>
      <c r="I56" s="130"/>
      <c r="J56" s="38"/>
      <c r="K56" s="39"/>
      <c r="L56" s="52"/>
      <c r="M56" s="53"/>
      <c r="N56" s="130"/>
      <c r="O56" s="54"/>
      <c r="P56" s="55"/>
      <c r="R56" s="19"/>
      <c r="S56" s="19"/>
      <c r="T56" s="19"/>
      <c r="U56" s="19"/>
      <c r="V56" s="19"/>
    </row>
    <row r="57" spans="4:22" ht="15" customHeight="1" x14ac:dyDescent="0.25">
      <c r="D57" s="36"/>
      <c r="E57" s="130"/>
      <c r="F57" s="38" t="str">
        <f t="shared" ref="F57" si="9">IF(E57&gt;0, VLOOKUP(E57, $A$2:$B$55, 2), "")</f>
        <v/>
      </c>
      <c r="G57" s="39"/>
      <c r="H57" s="51"/>
      <c r="I57" s="130"/>
      <c r="J57" s="38" t="str">
        <f t="shared" ref="J57" si="10">IF(I57&gt;0, VLOOKUP(I57, $A$2:$B$55, 2), "")</f>
        <v/>
      </c>
      <c r="K57" s="39"/>
      <c r="L57" s="43"/>
      <c r="M57" s="44"/>
      <c r="N57" s="130"/>
      <c r="O57" s="47" t="str">
        <f t="shared" ref="O57" si="11">IF(N57&gt;0, VLOOKUP(N57, $A$2:$B$55, 2), "")</f>
        <v/>
      </c>
      <c r="P57" s="48"/>
      <c r="R57" s="19"/>
      <c r="S57" s="19"/>
      <c r="T57" s="19"/>
      <c r="U57" s="19"/>
      <c r="V57" s="19"/>
    </row>
    <row r="58" spans="4:22" ht="15" customHeight="1" x14ac:dyDescent="0.25">
      <c r="D58" s="36"/>
      <c r="E58" s="130"/>
      <c r="F58" s="38"/>
      <c r="G58" s="39"/>
      <c r="H58" s="51"/>
      <c r="I58" s="130"/>
      <c r="J58" s="38"/>
      <c r="K58" s="39"/>
      <c r="L58" s="52"/>
      <c r="M58" s="53"/>
      <c r="N58" s="130"/>
      <c r="O58" s="54"/>
      <c r="P58" s="55"/>
    </row>
    <row r="59" spans="4:22" ht="15" customHeight="1" x14ac:dyDescent="0.25">
      <c r="D59" s="36"/>
      <c r="E59" s="130"/>
      <c r="F59" s="38" t="str">
        <f t="shared" ref="F59" si="12">IF(E59&gt;0, VLOOKUP(E59, $A$2:$B$55, 2), "")</f>
        <v/>
      </c>
      <c r="G59" s="39"/>
      <c r="H59" s="37"/>
      <c r="I59" s="130"/>
      <c r="J59" s="38" t="str">
        <f t="shared" ref="J59" si="13">IF(I59&gt;0, VLOOKUP(I59, $A$2:$B$55, 2), "")</f>
        <v/>
      </c>
      <c r="K59" s="39"/>
      <c r="L59" s="43"/>
      <c r="M59" s="44"/>
      <c r="N59" s="130"/>
      <c r="O59" s="47" t="str">
        <f t="shared" ref="O59" si="14">IF(N59&gt;0, VLOOKUP(N59, $A$2:$B$55, 2), "")</f>
        <v/>
      </c>
      <c r="P59" s="48"/>
    </row>
    <row r="60" spans="4:22" ht="15" customHeight="1" x14ac:dyDescent="0.25">
      <c r="D60" s="37"/>
      <c r="E60" s="131"/>
      <c r="F60" s="40"/>
      <c r="G60" s="41"/>
      <c r="H60" s="42"/>
      <c r="I60" s="131"/>
      <c r="J60" s="40"/>
      <c r="K60" s="41"/>
      <c r="L60" s="45"/>
      <c r="M60" s="46"/>
      <c r="N60" s="131"/>
      <c r="O60" s="49"/>
      <c r="P60" s="50"/>
    </row>
    <row r="61" spans="4:22" ht="15" customHeight="1" x14ac:dyDescent="0.25">
      <c r="D61" s="36"/>
      <c r="E61" s="130"/>
      <c r="F61" s="38" t="str">
        <f t="shared" ref="F61" si="15">IF(E61&gt;0, VLOOKUP(E61, $A$2:$B$55, 2), "")</f>
        <v/>
      </c>
      <c r="G61" s="39"/>
      <c r="H61" s="51"/>
      <c r="I61" s="130"/>
      <c r="J61" s="38" t="str">
        <f t="shared" ref="J61" si="16">IF(I61&gt;0, VLOOKUP(I61, $A$2:$B$55, 2), "")</f>
        <v/>
      </c>
      <c r="K61" s="39"/>
      <c r="L61" s="43"/>
      <c r="M61" s="44"/>
      <c r="N61" s="130"/>
      <c r="O61" s="47" t="str">
        <f t="shared" ref="O61" si="17">IF(N61&gt;0, VLOOKUP(N61, $A$2:$B$55, 2), "")</f>
        <v/>
      </c>
      <c r="P61" s="48"/>
    </row>
    <row r="62" spans="4:22" ht="15" customHeight="1" thickBot="1" x14ac:dyDescent="0.3">
      <c r="D62" s="67"/>
      <c r="E62" s="132"/>
      <c r="F62" s="72"/>
      <c r="G62" s="73"/>
      <c r="H62" s="75"/>
      <c r="I62" s="132"/>
      <c r="J62" s="72"/>
      <c r="K62" s="73"/>
      <c r="L62" s="76"/>
      <c r="M62" s="77"/>
      <c r="N62" s="132"/>
      <c r="O62" s="124"/>
      <c r="P62" s="125"/>
    </row>
  </sheetData>
  <mergeCells count="196">
    <mergeCell ref="D61:D62"/>
    <mergeCell ref="E61:E62"/>
    <mergeCell ref="F61:G62"/>
    <mergeCell ref="H61:H62"/>
    <mergeCell ref="I61:I62"/>
    <mergeCell ref="J61:K62"/>
    <mergeCell ref="L61:M62"/>
    <mergeCell ref="N61:N62"/>
    <mergeCell ref="O61:P62"/>
    <mergeCell ref="O49:P50"/>
    <mergeCell ref="D45:E45"/>
    <mergeCell ref="O25:O26"/>
    <mergeCell ref="M19:M24"/>
    <mergeCell ref="M37:M42"/>
    <mergeCell ref="J20:J24"/>
    <mergeCell ref="O29:O30"/>
    <mergeCell ref="P29:P30"/>
    <mergeCell ref="Q29:Q30"/>
    <mergeCell ref="I38:I42"/>
    <mergeCell ref="I32:I36"/>
    <mergeCell ref="E38:E42"/>
    <mergeCell ref="F38:F42"/>
    <mergeCell ref="G38:G42"/>
    <mergeCell ref="H38:H42"/>
    <mergeCell ref="H32:H36"/>
    <mergeCell ref="F32:F36"/>
    <mergeCell ref="G32:G36"/>
    <mergeCell ref="J38:J42"/>
    <mergeCell ref="K38:K42"/>
    <mergeCell ref="L38:L42"/>
    <mergeCell ref="K20:K24"/>
    <mergeCell ref="I20:I24"/>
    <mergeCell ref="Q31:Q32"/>
    <mergeCell ref="R29:R30"/>
    <mergeCell ref="M25:M30"/>
    <mergeCell ref="M31:M36"/>
    <mergeCell ref="O21:O22"/>
    <mergeCell ref="Q5:R6"/>
    <mergeCell ref="O5:O6"/>
    <mergeCell ref="P5:P6"/>
    <mergeCell ref="H4:K5"/>
    <mergeCell ref="F4:G5"/>
    <mergeCell ref="R21:R22"/>
    <mergeCell ref="O23:O24"/>
    <mergeCell ref="R23:R24"/>
    <mergeCell ref="P23:P24"/>
    <mergeCell ref="Q23:Q24"/>
    <mergeCell ref="K14:K18"/>
    <mergeCell ref="L14:L18"/>
    <mergeCell ref="M13:M18"/>
    <mergeCell ref="K8:K12"/>
    <mergeCell ref="L8:L12"/>
    <mergeCell ref="F14:F18"/>
    <mergeCell ref="G14:G18"/>
    <mergeCell ref="H14:H18"/>
    <mergeCell ref="I14:I18"/>
    <mergeCell ref="J14:J18"/>
    <mergeCell ref="D4:E5"/>
    <mergeCell ref="O7:O8"/>
    <mergeCell ref="O9:O10"/>
    <mergeCell ref="P9:P10"/>
    <mergeCell ref="P7:P8"/>
    <mergeCell ref="R7:R8"/>
    <mergeCell ref="Q7:Q8"/>
    <mergeCell ref="P47:P48"/>
    <mergeCell ref="Q25:Q26"/>
    <mergeCell ref="R25:R26"/>
    <mergeCell ref="P25:P26"/>
    <mergeCell ref="O27:O28"/>
    <mergeCell ref="P27:P28"/>
    <mergeCell ref="Q27:Q28"/>
    <mergeCell ref="R27:R28"/>
    <mergeCell ref="Q13:Q14"/>
    <mergeCell ref="R13:R14"/>
    <mergeCell ref="O13:O14"/>
    <mergeCell ref="P13:P14"/>
    <mergeCell ref="P15:P16"/>
    <mergeCell ref="Q15:Q16"/>
    <mergeCell ref="R15:R16"/>
    <mergeCell ref="P21:P22"/>
    <mergeCell ref="Q21:Q22"/>
    <mergeCell ref="O3:R3"/>
    <mergeCell ref="R9:R10"/>
    <mergeCell ref="O19:O20"/>
    <mergeCell ref="P19:P20"/>
    <mergeCell ref="Q19:Q20"/>
    <mergeCell ref="R19:R20"/>
    <mergeCell ref="O17:O18"/>
    <mergeCell ref="P17:P18"/>
    <mergeCell ref="Q17:Q18"/>
    <mergeCell ref="R17:R18"/>
    <mergeCell ref="P11:P12"/>
    <mergeCell ref="Q11:Q12"/>
    <mergeCell ref="R11:R12"/>
    <mergeCell ref="O11:O12"/>
    <mergeCell ref="O15:O16"/>
    <mergeCell ref="I8:I12"/>
    <mergeCell ref="D32:D36"/>
    <mergeCell ref="E32:E36"/>
    <mergeCell ref="D38:D42"/>
    <mergeCell ref="J32:J36"/>
    <mergeCell ref="J26:J30"/>
    <mergeCell ref="K26:K30"/>
    <mergeCell ref="L26:L30"/>
    <mergeCell ref="F8:F12"/>
    <mergeCell ref="G8:G12"/>
    <mergeCell ref="H8:H12"/>
    <mergeCell ref="D20:D24"/>
    <mergeCell ref="E20:E24"/>
    <mergeCell ref="F20:F24"/>
    <mergeCell ref="G20:G24"/>
    <mergeCell ref="H20:H24"/>
    <mergeCell ref="D8:D12"/>
    <mergeCell ref="E8:E12"/>
    <mergeCell ref="Q33:Q34"/>
    <mergeCell ref="O31:O32"/>
    <mergeCell ref="P31:P32"/>
    <mergeCell ref="R31:R32"/>
    <mergeCell ref="O33:O34"/>
    <mergeCell ref="P33:P34"/>
    <mergeCell ref="R33:R34"/>
    <mergeCell ref="A1:B1"/>
    <mergeCell ref="L20:L24"/>
    <mergeCell ref="D1:M3"/>
    <mergeCell ref="M7:M12"/>
    <mergeCell ref="E26:E30"/>
    <mergeCell ref="H26:H30"/>
    <mergeCell ref="F26:F30"/>
    <mergeCell ref="G26:G30"/>
    <mergeCell ref="I26:I30"/>
    <mergeCell ref="K32:K36"/>
    <mergeCell ref="L32:L36"/>
    <mergeCell ref="D26:D30"/>
    <mergeCell ref="Q9:Q10"/>
    <mergeCell ref="O1:R2"/>
    <mergeCell ref="D14:D18"/>
    <mergeCell ref="E14:E18"/>
    <mergeCell ref="J8:J12"/>
    <mergeCell ref="D47:E48"/>
    <mergeCell ref="D49:D50"/>
    <mergeCell ref="E49:E50"/>
    <mergeCell ref="F49:G50"/>
    <mergeCell ref="H49:H50"/>
    <mergeCell ref="I49:I50"/>
    <mergeCell ref="J49:K50"/>
    <mergeCell ref="L49:M50"/>
    <mergeCell ref="N49:N50"/>
    <mergeCell ref="D51:D52"/>
    <mergeCell ref="E51:E52"/>
    <mergeCell ref="F51:G52"/>
    <mergeCell ref="H51:H52"/>
    <mergeCell ref="I51:I52"/>
    <mergeCell ref="J51:K52"/>
    <mergeCell ref="L51:M52"/>
    <mergeCell ref="N51:N52"/>
    <mergeCell ref="O51:P52"/>
    <mergeCell ref="F55:G56"/>
    <mergeCell ref="H55:H56"/>
    <mergeCell ref="I55:I56"/>
    <mergeCell ref="J55:K56"/>
    <mergeCell ref="L55:M56"/>
    <mergeCell ref="N55:N56"/>
    <mergeCell ref="O55:P56"/>
    <mergeCell ref="D53:D54"/>
    <mergeCell ref="E53:E54"/>
    <mergeCell ref="F53:G54"/>
    <mergeCell ref="H53:H54"/>
    <mergeCell ref="I53:I54"/>
    <mergeCell ref="J53:K54"/>
    <mergeCell ref="L53:M54"/>
    <mergeCell ref="N53:N54"/>
    <mergeCell ref="O53:P54"/>
    <mergeCell ref="O35:O36"/>
    <mergeCell ref="P35:P36"/>
    <mergeCell ref="Q35:Q36"/>
    <mergeCell ref="R35:R36"/>
    <mergeCell ref="D59:D60"/>
    <mergeCell ref="E59:E60"/>
    <mergeCell ref="F59:G60"/>
    <mergeCell ref="H59:H60"/>
    <mergeCell ref="I59:I60"/>
    <mergeCell ref="J59:K60"/>
    <mergeCell ref="L59:M60"/>
    <mergeCell ref="N59:N60"/>
    <mergeCell ref="O59:P60"/>
    <mergeCell ref="D57:D58"/>
    <mergeCell ref="E57:E58"/>
    <mergeCell ref="F57:G58"/>
    <mergeCell ref="H57:H58"/>
    <mergeCell ref="I57:I58"/>
    <mergeCell ref="J57:K58"/>
    <mergeCell ref="L57:M58"/>
    <mergeCell ref="N57:N58"/>
    <mergeCell ref="O57:P58"/>
    <mergeCell ref="D55:D56"/>
    <mergeCell ref="E55:E56"/>
  </mergeCells>
  <phoneticPr fontId="1" type="noConversion"/>
  <conditionalFormatting sqref="A1:A46">
    <cfRule type="notContainsBlanks" dxfId="5" priority="1">
      <formula>LEN(TRIM(A1))&gt;0</formula>
    </cfRule>
  </conditionalFormatting>
  <printOptions horizontalCentered="1"/>
  <pageMargins left="0.23622047244094491" right="0.23622047244094491" top="0.94488188976377963" bottom="0.74803149606299213" header="0.31496062992125984" footer="0.31496062992125984"/>
  <pageSetup paperSize="9" scale="83" pageOrder="overThenDown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tyleryeh0831@gmail.com</dc:creator>
  <cp:lastModifiedBy>Tyler Yeh</cp:lastModifiedBy>
  <cp:lastPrinted>2023-08-31T11:27:04Z</cp:lastPrinted>
  <dcterms:created xsi:type="dcterms:W3CDTF">2023-04-12T04:26:04Z</dcterms:created>
  <dcterms:modified xsi:type="dcterms:W3CDTF">2023-09-15T15:00:35Z</dcterms:modified>
</cp:coreProperties>
</file>