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 activeTab="1"/>
  </bookViews>
  <sheets>
    <sheet name="FixResult" sheetId="1" r:id="rId1"/>
    <sheet name="论文中的修复结果" sheetId="2" r:id="rId2"/>
  </sheets>
  <calcPr calcId="144525"/>
</workbook>
</file>

<file path=xl/sharedStrings.xml><?xml version="1.0" encoding="utf-8"?>
<sst xmlns="http://schemas.openxmlformats.org/spreadsheetml/2006/main" count="63" uniqueCount="39">
  <si>
    <t>修复工具</t>
  </si>
  <si>
    <t>deepfixS</t>
  </si>
  <si>
    <t>完全修复</t>
  </si>
  <si>
    <t>部分修复</t>
  </si>
  <si>
    <t>未修复</t>
  </si>
  <si>
    <t>DeepFix</t>
  </si>
  <si>
    <t>%</t>
  </si>
  <si>
    <t>RLAssist</t>
  </si>
  <si>
    <t>MACER</t>
  </si>
  <si>
    <t>ittk</t>
  </si>
  <si>
    <t>deepfix</t>
  </si>
  <si>
    <t>Dataset</t>
  </si>
  <si>
    <t>Model</t>
  </si>
  <si>
    <t>Erroneous programs</t>
  </si>
  <si>
    <t>Avg. tokens</t>
  </si>
  <si>
    <t>Error Msgs.</t>
  </si>
  <si>
    <t>Completely fixed programs</t>
  </si>
  <si>
    <t>Partially fixed programs</t>
  </si>
  <si>
    <t>Msgs. resolved</t>
  </si>
  <si>
    <t>Raw</t>
  </si>
  <si>
    <t>Typographic</t>
  </si>
  <si>
    <t>1625 (23.3%)</t>
  </si>
  <si>
    <t>1129 (16.2%)</t>
  </si>
  <si>
    <t>5156 (30.8%)</t>
  </si>
  <si>
    <t>Missing Decl.</t>
  </si>
  <si>
    <t>707 (10.1%)</t>
  </si>
  <si>
    <t>851 (12.2%)</t>
  </si>
  <si>
    <t>2164 (12.9%)</t>
  </si>
  <si>
    <t>Combined</t>
  </si>
  <si>
    <t>2327 (33.4%)</t>
  </si>
  <si>
    <t>1557 (22.3%)</t>
  </si>
  <si>
    <t>6836 (40.8%)</t>
  </si>
  <si>
    <t>1699(24.4%)</t>
  </si>
  <si>
    <t>1310(18.8%)</t>
  </si>
  <si>
    <t>5884(35.1%)</t>
  </si>
  <si>
    <t>RLAssist+Demo</t>
  </si>
  <si>
    <t>1854(26.6%)</t>
  </si>
  <si>
    <t>1426(20.4%)</t>
  </si>
  <si>
    <t>6652(39.7%)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</si>
</sst>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rgb="FF333333"/>
      <name val="Helvetica"/>
      <charset val="134"/>
    </font>
    <font>
      <sz val="12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10" fontId="2" fillId="2" borderId="2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4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10" workbookViewId="0">
      <selection activeCell="A28" sqref="A28:E35"/>
    </sheetView>
  </sheetViews>
  <sheetFormatPr defaultColWidth="8.88888888888889" defaultRowHeight="14.4" outlineLevelCol="4"/>
  <cols>
    <col min="1" max="1" width="20.1111111111111" customWidth="1"/>
    <col min="2" max="2" width="10.4444444444444" customWidth="1"/>
  </cols>
  <sheetData>
    <row r="1" spans="1:4">
      <c r="A1" s="6" t="s">
        <v>0</v>
      </c>
      <c r="B1" s="6" t="s">
        <v>1</v>
      </c>
      <c r="C1" s="6"/>
      <c r="D1" s="6"/>
    </row>
    <row r="2" customFormat="1" spans="2:4">
      <c r="B2" t="s">
        <v>2</v>
      </c>
      <c r="C2" t="s">
        <v>3</v>
      </c>
      <c r="D2" t="s">
        <v>4</v>
      </c>
    </row>
    <row r="3" spans="1:5">
      <c r="A3" t="s">
        <v>5</v>
      </c>
      <c r="B3">
        <v>839</v>
      </c>
      <c r="C3">
        <v>2</v>
      </c>
      <c r="D3">
        <v>2069</v>
      </c>
      <c r="E3">
        <f t="shared" ref="E3:E6" si="0">SUM(B3:D3)</f>
        <v>2910</v>
      </c>
    </row>
    <row r="4" spans="1:5">
      <c r="A4" t="s">
        <v>6</v>
      </c>
      <c r="B4" s="7">
        <f t="shared" ref="B4:B8" si="1">B3/$E3</f>
        <v>0.288316151202749</v>
      </c>
      <c r="C4" s="7">
        <f t="shared" ref="C4:C8" si="2">C3/$E3</f>
        <v>0.000687285223367698</v>
      </c>
      <c r="D4" s="7">
        <f t="shared" ref="D4:D8" si="3">D3/$E3</f>
        <v>0.710996563573883</v>
      </c>
      <c r="E4" s="7">
        <f t="shared" si="0"/>
        <v>1</v>
      </c>
    </row>
    <row r="5" spans="1:5">
      <c r="A5" t="s">
        <v>7</v>
      </c>
      <c r="B5">
        <v>985</v>
      </c>
      <c r="C5">
        <v>6</v>
      </c>
      <c r="D5">
        <v>1919</v>
      </c>
      <c r="E5">
        <f t="shared" si="0"/>
        <v>2910</v>
      </c>
    </row>
    <row r="6" spans="1:5">
      <c r="A6" t="s">
        <v>6</v>
      </c>
      <c r="B6" s="7">
        <f t="shared" si="1"/>
        <v>0.338487972508591</v>
      </c>
      <c r="C6" s="7">
        <f t="shared" si="2"/>
        <v>0.00206185567010309</v>
      </c>
      <c r="D6" s="7">
        <f t="shared" si="3"/>
        <v>0.659450171821306</v>
      </c>
      <c r="E6" s="7">
        <f t="shared" si="0"/>
        <v>1</v>
      </c>
    </row>
    <row r="7" spans="1:5">
      <c r="A7" t="s">
        <v>8</v>
      </c>
      <c r="B7">
        <v>2358</v>
      </c>
      <c r="C7">
        <v>299</v>
      </c>
      <c r="D7">
        <v>253</v>
      </c>
      <c r="E7">
        <f>SUM(B7:D7)</f>
        <v>2910</v>
      </c>
    </row>
    <row r="8" spans="1:5">
      <c r="A8" t="s">
        <v>6</v>
      </c>
      <c r="B8" s="7">
        <f t="shared" si="1"/>
        <v>0.810309278350515</v>
      </c>
      <c r="C8" s="7">
        <f t="shared" si="2"/>
        <v>0.102749140893471</v>
      </c>
      <c r="D8" s="7">
        <f t="shared" si="3"/>
        <v>0.0869415807560137</v>
      </c>
      <c r="E8" s="7">
        <f>SUM(B8:D8)</f>
        <v>1</v>
      </c>
    </row>
    <row r="9" s="5" customFormat="1" spans="2:5">
      <c r="B9" s="8"/>
      <c r="C9" s="8"/>
      <c r="D9" s="8"/>
      <c r="E9" s="8"/>
    </row>
    <row r="10" spans="1:4">
      <c r="A10" s="6" t="s">
        <v>0</v>
      </c>
      <c r="B10" s="6" t="s">
        <v>9</v>
      </c>
      <c r="C10" s="6"/>
      <c r="D10" s="6"/>
    </row>
    <row r="11" spans="2:4">
      <c r="B11" t="s">
        <v>2</v>
      </c>
      <c r="C11" t="s">
        <v>3</v>
      </c>
      <c r="D11" t="s">
        <v>4</v>
      </c>
    </row>
    <row r="12" spans="1:5">
      <c r="A12" t="s">
        <v>5</v>
      </c>
      <c r="B12">
        <v>4403</v>
      </c>
      <c r="C12">
        <v>171</v>
      </c>
      <c r="D12">
        <v>9441</v>
      </c>
      <c r="E12">
        <f>SUM(B12:D12)</f>
        <v>14015</v>
      </c>
    </row>
    <row r="13" spans="1:5">
      <c r="A13" t="s">
        <v>6</v>
      </c>
      <c r="B13" s="7">
        <f t="shared" ref="B13:B17" si="4">B12/$E12</f>
        <v>0.314163396361042</v>
      </c>
      <c r="C13" s="7">
        <f t="shared" ref="C13:C17" si="5">C12/$E12</f>
        <v>0.0122012129860863</v>
      </c>
      <c r="D13" s="7">
        <f t="shared" ref="D13:D17" si="6">D12/$E12</f>
        <v>0.673635390652872</v>
      </c>
      <c r="E13" s="7">
        <f>SUM(B13:D13)</f>
        <v>1</v>
      </c>
    </row>
    <row r="14" spans="1:5">
      <c r="A14" t="s">
        <v>7</v>
      </c>
      <c r="B14">
        <v>5462</v>
      </c>
      <c r="C14">
        <v>158</v>
      </c>
      <c r="D14">
        <v>8395</v>
      </c>
      <c r="E14">
        <f t="shared" ref="E14:E17" si="7">SUM(B14:D14)</f>
        <v>14015</v>
      </c>
    </row>
    <row r="15" spans="1:5">
      <c r="A15" t="s">
        <v>6</v>
      </c>
      <c r="B15" s="7">
        <f t="shared" si="4"/>
        <v>0.389725294327506</v>
      </c>
      <c r="C15" s="7">
        <f t="shared" si="5"/>
        <v>0.0112736353906529</v>
      </c>
      <c r="D15" s="7">
        <f t="shared" si="6"/>
        <v>0.599001070281841</v>
      </c>
      <c r="E15" s="7">
        <f t="shared" si="7"/>
        <v>1</v>
      </c>
    </row>
    <row r="16" spans="1:5">
      <c r="A16" t="s">
        <v>8</v>
      </c>
      <c r="B16">
        <v>12532</v>
      </c>
      <c r="C16">
        <v>154</v>
      </c>
      <c r="D16">
        <v>1329</v>
      </c>
      <c r="E16">
        <f t="shared" si="7"/>
        <v>14015</v>
      </c>
    </row>
    <row r="17" spans="1:5">
      <c r="A17" t="s">
        <v>6</v>
      </c>
      <c r="B17" s="7">
        <f t="shared" si="4"/>
        <v>0.894184801997859</v>
      </c>
      <c r="C17" s="7">
        <f t="shared" si="5"/>
        <v>0.0109882268997503</v>
      </c>
      <c r="D17" s="7">
        <f t="shared" si="6"/>
        <v>0.0948269711023903</v>
      </c>
      <c r="E17" s="7">
        <f t="shared" si="7"/>
        <v>1</v>
      </c>
    </row>
    <row r="18" s="5" customFormat="1" spans="2:5">
      <c r="B18" s="8"/>
      <c r="C18" s="8"/>
      <c r="D18" s="8"/>
      <c r="E18" s="8"/>
    </row>
    <row r="19" spans="1:4">
      <c r="A19" s="6" t="s">
        <v>0</v>
      </c>
      <c r="B19" s="6" t="s">
        <v>10</v>
      </c>
      <c r="C19" s="6"/>
      <c r="D19" s="6"/>
    </row>
    <row r="20" spans="2:4">
      <c r="B20" t="s">
        <v>2</v>
      </c>
      <c r="C20" t="s">
        <v>3</v>
      </c>
      <c r="D20" t="s">
        <v>4</v>
      </c>
    </row>
    <row r="21" spans="1:5">
      <c r="A21" t="s">
        <v>5</v>
      </c>
      <c r="B21">
        <v>1606</v>
      </c>
      <c r="C21">
        <v>1085</v>
      </c>
      <c r="D21">
        <v>4287</v>
      </c>
      <c r="E21">
        <f t="shared" ref="E21:E24" si="8">SUM(B21:D21)</f>
        <v>6978</v>
      </c>
    </row>
    <row r="22" spans="1:5">
      <c r="A22" t="s">
        <v>6</v>
      </c>
      <c r="B22" s="7">
        <f t="shared" ref="B22:B26" si="9">B21/$E21</f>
        <v>0.230151905990255</v>
      </c>
      <c r="C22" s="7">
        <f t="shared" ref="C22:C26" si="10">C21/$E21</f>
        <v>0.1554886787045</v>
      </c>
      <c r="D22" s="7">
        <f t="shared" ref="D22:D26" si="11">D21/$E21</f>
        <v>0.614359415305245</v>
      </c>
      <c r="E22" s="7">
        <f t="shared" si="8"/>
        <v>1</v>
      </c>
    </row>
    <row r="23" spans="1:5">
      <c r="A23" t="s">
        <v>7</v>
      </c>
      <c r="B23">
        <v>1921</v>
      </c>
      <c r="C23">
        <v>1448</v>
      </c>
      <c r="D23">
        <v>3609</v>
      </c>
      <c r="E23">
        <f t="shared" si="8"/>
        <v>6978</v>
      </c>
    </row>
    <row r="24" spans="1:5">
      <c r="A24" t="s">
        <v>6</v>
      </c>
      <c r="B24" s="7">
        <f t="shared" si="9"/>
        <v>0.275293780452852</v>
      </c>
      <c r="C24" s="7">
        <f t="shared" si="10"/>
        <v>0.207509314989968</v>
      </c>
      <c r="D24" s="7">
        <f t="shared" si="11"/>
        <v>0.51719690455718</v>
      </c>
      <c r="E24" s="7">
        <f t="shared" si="8"/>
        <v>1</v>
      </c>
    </row>
    <row r="25" spans="1:5">
      <c r="A25" t="s">
        <v>8</v>
      </c>
      <c r="B25">
        <v>3927</v>
      </c>
      <c r="C25">
        <v>2408</v>
      </c>
      <c r="D25">
        <v>643</v>
      </c>
      <c r="E25">
        <f>SUM(B25:D25)</f>
        <v>6978</v>
      </c>
    </row>
    <row r="26" spans="1:5">
      <c r="A26" t="s">
        <v>6</v>
      </c>
      <c r="B26" s="7">
        <f t="shared" si="9"/>
        <v>0.562768701633706</v>
      </c>
      <c r="C26" s="7">
        <f t="shared" si="10"/>
        <v>0.345084551447406</v>
      </c>
      <c r="D26" s="7">
        <f t="shared" si="11"/>
        <v>0.0921467469188879</v>
      </c>
      <c r="E26" s="7">
        <f>SUM(B26:D26)</f>
        <v>1</v>
      </c>
    </row>
    <row r="27" s="5" customFormat="1"/>
  </sheetData>
  <mergeCells count="6">
    <mergeCell ref="B1:D1"/>
    <mergeCell ref="B10:D10"/>
    <mergeCell ref="B19:D19"/>
    <mergeCell ref="A1:A2"/>
    <mergeCell ref="A10:A11"/>
    <mergeCell ref="A19:A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D24" sqref="D24"/>
    </sheetView>
  </sheetViews>
  <sheetFormatPr defaultColWidth="8.88888888888889" defaultRowHeight="14.4" outlineLevelCol="7"/>
  <cols>
    <col min="1" max="1" width="14.8888888888889" customWidth="1"/>
    <col min="2" max="2" width="16.2222222222222" customWidth="1"/>
    <col min="3" max="3" width="26.6666666666667" customWidth="1"/>
    <col min="4" max="4" width="22" customWidth="1"/>
    <col min="5" max="5" width="16.1111111111111" customWidth="1"/>
    <col min="6" max="6" width="30.4444444444444" customWidth="1"/>
    <col min="7" max="7" width="28.7777777777778" customWidth="1"/>
    <col min="8" max="8" width="21.2222222222222" customWidth="1"/>
  </cols>
  <sheetData>
    <row r="1" ht="16.35" spans="1:8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ht="15.75" spans="1:8">
      <c r="A2" s="2" t="s">
        <v>19</v>
      </c>
      <c r="B2" s="2" t="s">
        <v>20</v>
      </c>
      <c r="C2" s="2">
        <v>6975</v>
      </c>
      <c r="D2" s="2">
        <v>203</v>
      </c>
      <c r="E2" s="2">
        <v>16766</v>
      </c>
      <c r="F2" s="2" t="s">
        <v>21</v>
      </c>
      <c r="G2" s="2" t="s">
        <v>22</v>
      </c>
      <c r="H2" s="2" t="s">
        <v>23</v>
      </c>
    </row>
    <row r="3" ht="15.75" spans="1:8">
      <c r="A3" s="3"/>
      <c r="B3" s="3" t="s">
        <v>24</v>
      </c>
      <c r="C3" s="3"/>
      <c r="D3" s="3"/>
      <c r="E3" s="3"/>
      <c r="F3" s="3" t="s">
        <v>25</v>
      </c>
      <c r="G3" s="3" t="s">
        <v>26</v>
      </c>
      <c r="H3" s="3" t="s">
        <v>27</v>
      </c>
    </row>
    <row r="4" ht="15.75" spans="1:8">
      <c r="A4" s="2"/>
      <c r="B4" s="2" t="s">
        <v>28</v>
      </c>
      <c r="C4" s="2"/>
      <c r="D4" s="2"/>
      <c r="E4" s="2"/>
      <c r="F4" s="2" t="s">
        <v>29</v>
      </c>
      <c r="G4" s="2" t="s">
        <v>30</v>
      </c>
      <c r="H4" s="2" t="s">
        <v>31</v>
      </c>
    </row>
    <row r="6" ht="15.75" spans="2:8">
      <c r="B6" s="3" t="s">
        <v>7</v>
      </c>
      <c r="C6" s="3"/>
      <c r="D6" s="3"/>
      <c r="E6" s="3"/>
      <c r="F6" s="3" t="s">
        <v>32</v>
      </c>
      <c r="G6" s="3" t="s">
        <v>33</v>
      </c>
      <c r="H6" s="3" t="s">
        <v>34</v>
      </c>
    </row>
    <row r="7" ht="15.75" spans="2:8">
      <c r="B7" s="2" t="s">
        <v>35</v>
      </c>
      <c r="C7" s="2"/>
      <c r="D7" s="2"/>
      <c r="E7" s="2"/>
      <c r="F7" s="2" t="s">
        <v>36</v>
      </c>
      <c r="G7" s="2" t="s">
        <v>37</v>
      </c>
      <c r="H7" s="2" t="s">
        <v>38</v>
      </c>
    </row>
    <row r="8" ht="15.15"/>
    <row r="9" ht="15.75" spans="2:6">
      <c r="B9" s="2" t="s">
        <v>8</v>
      </c>
      <c r="C9" s="2"/>
      <c r="D9" s="2"/>
      <c r="E9" s="2"/>
      <c r="F9" s="4">
        <v>0.566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FixResult</vt:lpstr>
      <vt:lpstr>论文中的修复结果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元素</cp:lastModifiedBy>
  <dcterms:created xsi:type="dcterms:W3CDTF">2021-06-03T10:12:28Z</dcterms:created>
  <dcterms:modified xsi:type="dcterms:W3CDTF">2021-06-03T11:15:07Z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