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vn server\c1s-210\trunk\Doc\measure\"/>
    </mc:Choice>
  </mc:AlternateContent>
  <xr:revisionPtr revIDLastSave="0" documentId="8_{4D4C8DAF-E969-467C-87C8-60911B83AAAA}" xr6:coauthVersionLast="47" xr6:coauthVersionMax="47" xr10:uidLastSave="{00000000-0000-0000-0000-000000000000}"/>
  <bookViews>
    <workbookView xWindow="3040" yWindow="3040" windowWidth="18770" windowHeight="9960" xr2:uid="{00000000-000D-0000-FFFF-FFFF00000000}"/>
  </bookViews>
  <sheets>
    <sheet name="TVG" sheetId="7" r:id="rId1"/>
    <sheet name="기록표" sheetId="2" r:id="rId2"/>
    <sheet name="수신파형" sheetId="6" r:id="rId3"/>
  </sheets>
  <definedNames>
    <definedName name="_xlnm.Print_Area" localSheetId="1">기록표!$A$1:$F$70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7" l="1"/>
  <c r="Q5" i="7"/>
  <c r="R5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4" i="7"/>
  <c r="S4" i="7" l="1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Q4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R34" i="7"/>
  <c r="S34" i="7"/>
  <c r="R35" i="7"/>
  <c r="S35" i="7"/>
  <c r="R36" i="7"/>
  <c r="S36" i="7"/>
  <c r="R37" i="7"/>
  <c r="S37" i="7"/>
  <c r="R38" i="7"/>
  <c r="S38" i="7"/>
  <c r="R39" i="7"/>
  <c r="S39" i="7"/>
  <c r="R40" i="7"/>
  <c r="S40" i="7"/>
  <c r="R41" i="7"/>
  <c r="S41" i="7"/>
  <c r="R42" i="7"/>
  <c r="S42" i="7"/>
  <c r="R43" i="7"/>
  <c r="S43" i="7"/>
  <c r="R44" i="7"/>
  <c r="S44" i="7"/>
  <c r="R45" i="7"/>
  <c r="S45" i="7"/>
  <c r="R46" i="7"/>
  <c r="S46" i="7"/>
  <c r="R47" i="7"/>
  <c r="S47" i="7"/>
  <c r="R48" i="7"/>
  <c r="S48" i="7"/>
  <c r="R49" i="7"/>
  <c r="S49" i="7"/>
  <c r="R50" i="7"/>
  <c r="S50" i="7"/>
  <c r="R51" i="7"/>
  <c r="S51" i="7"/>
  <c r="R52" i="7"/>
  <c r="S52" i="7"/>
  <c r="R53" i="7"/>
  <c r="S53" i="7"/>
  <c r="R54" i="7"/>
  <c r="S54" i="7"/>
  <c r="R55" i="7"/>
  <c r="S55" i="7"/>
  <c r="R56" i="7"/>
  <c r="S56" i="7"/>
  <c r="R57" i="7"/>
  <c r="S57" i="7"/>
  <c r="R58" i="7"/>
  <c r="S58" i="7"/>
  <c r="R59" i="7"/>
  <c r="S59" i="7"/>
  <c r="R60" i="7"/>
  <c r="S60" i="7"/>
  <c r="R61" i="7"/>
  <c r="S61" i="7"/>
  <c r="R62" i="7"/>
  <c r="S62" i="7"/>
  <c r="R63" i="7"/>
  <c r="S63" i="7"/>
  <c r="M5" i="7" l="1"/>
  <c r="N5" i="7"/>
  <c r="O5" i="7"/>
  <c r="P5" i="7"/>
  <c r="M6" i="7"/>
  <c r="N6" i="7"/>
  <c r="O6" i="7"/>
  <c r="P6" i="7"/>
  <c r="M7" i="7"/>
  <c r="N7" i="7"/>
  <c r="O7" i="7"/>
  <c r="P7" i="7"/>
  <c r="M8" i="7"/>
  <c r="N8" i="7"/>
  <c r="O8" i="7"/>
  <c r="P8" i="7"/>
  <c r="M9" i="7"/>
  <c r="N9" i="7"/>
  <c r="O9" i="7"/>
  <c r="P9" i="7"/>
  <c r="M10" i="7"/>
  <c r="N10" i="7"/>
  <c r="O10" i="7"/>
  <c r="P10" i="7"/>
  <c r="M11" i="7"/>
  <c r="N11" i="7"/>
  <c r="O11" i="7"/>
  <c r="P11" i="7"/>
  <c r="M12" i="7"/>
  <c r="N12" i="7"/>
  <c r="O12" i="7"/>
  <c r="P12" i="7"/>
  <c r="M13" i="7"/>
  <c r="N13" i="7"/>
  <c r="O13" i="7"/>
  <c r="P13" i="7"/>
  <c r="M14" i="7"/>
  <c r="N14" i="7"/>
  <c r="O14" i="7"/>
  <c r="P14" i="7"/>
  <c r="M15" i="7"/>
  <c r="N15" i="7"/>
  <c r="O15" i="7"/>
  <c r="P15" i="7"/>
  <c r="M16" i="7"/>
  <c r="N16" i="7"/>
  <c r="O16" i="7"/>
  <c r="P16" i="7"/>
  <c r="M17" i="7"/>
  <c r="N17" i="7"/>
  <c r="O17" i="7"/>
  <c r="P17" i="7"/>
  <c r="M18" i="7"/>
  <c r="N18" i="7"/>
  <c r="O18" i="7"/>
  <c r="P18" i="7"/>
  <c r="M19" i="7"/>
  <c r="N19" i="7"/>
  <c r="O19" i="7"/>
  <c r="P19" i="7"/>
  <c r="M20" i="7"/>
  <c r="N20" i="7"/>
  <c r="O20" i="7"/>
  <c r="P20" i="7"/>
  <c r="M21" i="7"/>
  <c r="N21" i="7"/>
  <c r="O21" i="7"/>
  <c r="P21" i="7"/>
  <c r="M22" i="7"/>
  <c r="N22" i="7"/>
  <c r="O22" i="7"/>
  <c r="P22" i="7"/>
  <c r="M23" i="7"/>
  <c r="N23" i="7"/>
  <c r="O23" i="7"/>
  <c r="P23" i="7"/>
  <c r="M24" i="7"/>
  <c r="N24" i="7"/>
  <c r="O24" i="7"/>
  <c r="P24" i="7"/>
  <c r="M25" i="7"/>
  <c r="N25" i="7"/>
  <c r="O25" i="7"/>
  <c r="P25" i="7"/>
  <c r="M26" i="7"/>
  <c r="N26" i="7"/>
  <c r="O26" i="7"/>
  <c r="P26" i="7"/>
  <c r="M27" i="7"/>
  <c r="N27" i="7"/>
  <c r="O27" i="7"/>
  <c r="P27" i="7"/>
  <c r="M28" i="7"/>
  <c r="N28" i="7"/>
  <c r="O28" i="7"/>
  <c r="P28" i="7"/>
  <c r="M29" i="7"/>
  <c r="N29" i="7"/>
  <c r="O29" i="7"/>
  <c r="P29" i="7"/>
  <c r="M30" i="7"/>
  <c r="N30" i="7"/>
  <c r="O30" i="7"/>
  <c r="P30" i="7"/>
  <c r="M31" i="7"/>
  <c r="N31" i="7"/>
  <c r="O31" i="7"/>
  <c r="P31" i="7"/>
  <c r="M32" i="7"/>
  <c r="N32" i="7"/>
  <c r="O32" i="7"/>
  <c r="P32" i="7"/>
  <c r="M33" i="7"/>
  <c r="N33" i="7"/>
  <c r="O33" i="7"/>
  <c r="P33" i="7"/>
  <c r="M34" i="7"/>
  <c r="N34" i="7"/>
  <c r="O34" i="7"/>
  <c r="P34" i="7"/>
  <c r="Q34" i="7"/>
  <c r="M35" i="7"/>
  <c r="N35" i="7"/>
  <c r="O35" i="7"/>
  <c r="P35" i="7"/>
  <c r="Q35" i="7"/>
  <c r="M36" i="7"/>
  <c r="N36" i="7"/>
  <c r="O36" i="7"/>
  <c r="P36" i="7"/>
  <c r="Q36" i="7"/>
  <c r="M37" i="7"/>
  <c r="N37" i="7"/>
  <c r="O37" i="7"/>
  <c r="P37" i="7"/>
  <c r="Q37" i="7"/>
  <c r="M38" i="7"/>
  <c r="N38" i="7"/>
  <c r="O38" i="7"/>
  <c r="P38" i="7"/>
  <c r="Q38" i="7"/>
  <c r="M39" i="7"/>
  <c r="N39" i="7"/>
  <c r="O39" i="7"/>
  <c r="P39" i="7"/>
  <c r="Q39" i="7"/>
  <c r="M40" i="7"/>
  <c r="N40" i="7"/>
  <c r="O40" i="7"/>
  <c r="P40" i="7"/>
  <c r="Q40" i="7"/>
  <c r="M41" i="7"/>
  <c r="N41" i="7"/>
  <c r="O41" i="7"/>
  <c r="P41" i="7"/>
  <c r="Q41" i="7"/>
  <c r="M42" i="7"/>
  <c r="N42" i="7"/>
  <c r="O42" i="7"/>
  <c r="P42" i="7"/>
  <c r="Q42" i="7"/>
  <c r="M43" i="7"/>
  <c r="N43" i="7"/>
  <c r="O43" i="7"/>
  <c r="P43" i="7"/>
  <c r="Q43" i="7"/>
  <c r="M44" i="7"/>
  <c r="N44" i="7"/>
  <c r="O44" i="7"/>
  <c r="P44" i="7"/>
  <c r="Q44" i="7"/>
  <c r="M45" i="7"/>
  <c r="N45" i="7"/>
  <c r="O45" i="7"/>
  <c r="P45" i="7"/>
  <c r="Q45" i="7"/>
  <c r="M46" i="7"/>
  <c r="N46" i="7"/>
  <c r="O46" i="7"/>
  <c r="P46" i="7"/>
  <c r="Q46" i="7"/>
  <c r="M47" i="7"/>
  <c r="N47" i="7"/>
  <c r="O47" i="7"/>
  <c r="P47" i="7"/>
  <c r="Q47" i="7"/>
  <c r="M48" i="7"/>
  <c r="N48" i="7"/>
  <c r="O48" i="7"/>
  <c r="P48" i="7"/>
  <c r="Q48" i="7"/>
  <c r="M49" i="7"/>
  <c r="N49" i="7"/>
  <c r="O49" i="7"/>
  <c r="P49" i="7"/>
  <c r="Q49" i="7"/>
  <c r="M50" i="7"/>
  <c r="N50" i="7"/>
  <c r="O50" i="7"/>
  <c r="P50" i="7"/>
  <c r="Q50" i="7"/>
  <c r="M51" i="7"/>
  <c r="N51" i="7"/>
  <c r="O51" i="7"/>
  <c r="P51" i="7"/>
  <c r="Q51" i="7"/>
  <c r="M52" i="7"/>
  <c r="N52" i="7"/>
  <c r="O52" i="7"/>
  <c r="P52" i="7"/>
  <c r="Q52" i="7"/>
  <c r="M53" i="7"/>
  <c r="N53" i="7"/>
  <c r="O53" i="7"/>
  <c r="P53" i="7"/>
  <c r="Q53" i="7"/>
  <c r="M54" i="7"/>
  <c r="N54" i="7"/>
  <c r="O54" i="7"/>
  <c r="P54" i="7"/>
  <c r="Q54" i="7"/>
  <c r="M55" i="7"/>
  <c r="N55" i="7"/>
  <c r="O55" i="7"/>
  <c r="P55" i="7"/>
  <c r="Q55" i="7"/>
  <c r="M56" i="7"/>
  <c r="N56" i="7"/>
  <c r="O56" i="7"/>
  <c r="P56" i="7"/>
  <c r="Q56" i="7"/>
  <c r="M57" i="7"/>
  <c r="N57" i="7"/>
  <c r="O57" i="7"/>
  <c r="P57" i="7"/>
  <c r="Q57" i="7"/>
  <c r="M58" i="7"/>
  <c r="N58" i="7"/>
  <c r="O58" i="7"/>
  <c r="P58" i="7"/>
  <c r="Q58" i="7"/>
  <c r="M59" i="7"/>
  <c r="N59" i="7"/>
  <c r="O59" i="7"/>
  <c r="P59" i="7"/>
  <c r="Q59" i="7"/>
  <c r="M60" i="7"/>
  <c r="N60" i="7"/>
  <c r="O60" i="7"/>
  <c r="P60" i="7"/>
  <c r="Q60" i="7"/>
  <c r="M61" i="7"/>
  <c r="N61" i="7"/>
  <c r="O61" i="7"/>
  <c r="P61" i="7"/>
  <c r="Q61" i="7"/>
  <c r="M62" i="7"/>
  <c r="N62" i="7"/>
  <c r="O62" i="7"/>
  <c r="P62" i="7"/>
  <c r="Q62" i="7"/>
  <c r="M63" i="7"/>
  <c r="N63" i="7"/>
  <c r="O63" i="7"/>
  <c r="P63" i="7"/>
  <c r="Q63" i="7"/>
  <c r="N4" i="7"/>
  <c r="O4" i="7"/>
  <c r="P4" i="7"/>
  <c r="M4" i="7"/>
  <c r="T7" i="7"/>
  <c r="T12" i="7"/>
  <c r="T15" i="7"/>
  <c r="T19" i="7"/>
  <c r="T20" i="7"/>
  <c r="T23" i="7"/>
  <c r="T27" i="7"/>
  <c r="T28" i="7"/>
  <c r="T31" i="7"/>
  <c r="T35" i="7"/>
  <c r="T36" i="7"/>
  <c r="T39" i="7"/>
  <c r="T43" i="7"/>
  <c r="T44" i="7"/>
  <c r="T47" i="7"/>
  <c r="T50" i="7"/>
  <c r="T51" i="7"/>
  <c r="T52" i="7"/>
  <c r="T55" i="7"/>
  <c r="T56" i="7"/>
  <c r="T58" i="7"/>
  <c r="T59" i="7"/>
  <c r="T60" i="7"/>
  <c r="T63" i="7"/>
  <c r="T5" i="7"/>
  <c r="T8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T62" i="7" l="1"/>
  <c r="T54" i="7"/>
  <c r="T38" i="7"/>
  <c r="T30" i="7"/>
  <c r="T22" i="7"/>
  <c r="T14" i="7"/>
  <c r="T6" i="7"/>
  <c r="T46" i="7"/>
  <c r="T61" i="7"/>
  <c r="T53" i="7"/>
  <c r="T45" i="7"/>
  <c r="T37" i="7"/>
  <c r="T29" i="7"/>
  <c r="T21" i="7"/>
  <c r="T13" i="7"/>
  <c r="T11" i="7"/>
  <c r="T42" i="7"/>
  <c r="T34" i="7"/>
  <c r="T26" i="7"/>
  <c r="T18" i="7"/>
  <c r="T10" i="7"/>
  <c r="T57" i="7"/>
  <c r="T49" i="7"/>
  <c r="T41" i="7"/>
  <c r="T33" i="7"/>
  <c r="T25" i="7"/>
  <c r="T17" i="7"/>
  <c r="T9" i="7"/>
  <c r="T48" i="7"/>
  <c r="T40" i="7"/>
  <c r="T32" i="7"/>
  <c r="T24" i="7"/>
  <c r="T16" i="7"/>
  <c r="I8" i="2" l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H8" i="2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</calcChain>
</file>

<file path=xl/sharedStrings.xml><?xml version="1.0" encoding="utf-8"?>
<sst xmlns="http://schemas.openxmlformats.org/spreadsheetml/2006/main" count="62" uniqueCount="49">
  <si>
    <t>상승</t>
    <phoneticPr fontId="1" type="noConversion"/>
  </si>
  <si>
    <t>하강</t>
    <phoneticPr fontId="1" type="noConversion"/>
  </si>
  <si>
    <t>번호</t>
    <phoneticPr fontId="1" type="noConversion"/>
  </si>
  <si>
    <t xml:space="preserve">침전지 : </t>
    <phoneticPr fontId="1" type="noConversion"/>
  </si>
  <si>
    <t>거리 (m)</t>
    <phoneticPr fontId="1" type="noConversion"/>
  </si>
  <si>
    <r>
      <t xml:space="preserve">일   시 : </t>
    </r>
    <r>
      <rPr>
        <b/>
        <sz val="12"/>
        <color theme="0" tint="-0.14999847407452621"/>
        <rFont val="맑은 고딕"/>
        <family val="3"/>
        <charset val="129"/>
        <scheme val="minor"/>
      </rPr>
      <t>_ _ _ _ - _ _ - _ _</t>
    </r>
    <phoneticPr fontId="1" type="noConversion"/>
  </si>
  <si>
    <t>Dist</t>
  </si>
  <si>
    <t>상승 구간</t>
    <phoneticPr fontId="1" type="noConversion"/>
  </si>
  <si>
    <t>구분</t>
    <phoneticPr fontId="1" type="noConversion"/>
  </si>
  <si>
    <t>슬러지 계면 높이 (m)</t>
    <phoneticPr fontId="1" type="noConversion"/>
  </si>
  <si>
    <t>Num</t>
    <phoneticPr fontId="1" type="noConversion"/>
  </si>
  <si>
    <t>수신감도</t>
    <phoneticPr fontId="1" type="noConversion"/>
  </si>
  <si>
    <t>시간</t>
    <phoneticPr fontId="1" type="noConversion"/>
  </si>
  <si>
    <t>13:23</t>
    <phoneticPr fontId="1" type="noConversion"/>
  </si>
  <si>
    <t>14:23</t>
    <phoneticPr fontId="1" type="noConversion"/>
  </si>
  <si>
    <t>14:36</t>
    <phoneticPr fontId="1" type="noConversion"/>
  </si>
  <si>
    <t>14:50</t>
    <phoneticPr fontId="1" type="noConversion"/>
  </si>
  <si>
    <t>15:15</t>
    <phoneticPr fontId="1" type="noConversion"/>
  </si>
  <si>
    <t>15:38</t>
    <phoneticPr fontId="1" type="noConversion"/>
  </si>
  <si>
    <t>16:09</t>
    <phoneticPr fontId="1" type="noConversion"/>
  </si>
  <si>
    <t>16:30</t>
    <phoneticPr fontId="1" type="noConversion"/>
  </si>
  <si>
    <t>16:50</t>
    <phoneticPr fontId="1" type="noConversion"/>
  </si>
  <si>
    <t>실측(슬러지봉)</t>
    <phoneticPr fontId="1" type="noConversion"/>
  </si>
  <si>
    <t>계측기 측정값</t>
    <phoneticPr fontId="1" type="noConversion"/>
  </si>
  <si>
    <r>
      <t>일   시 :</t>
    </r>
    <r>
      <rPr>
        <sz val="12"/>
        <color theme="0" tint="-0.14999847407452621"/>
        <rFont val="맑은 고딕"/>
        <family val="3"/>
        <charset val="129"/>
        <scheme val="minor"/>
      </rPr>
      <t xml:space="preserve"> _2022 - 04 - 27</t>
    </r>
    <phoneticPr fontId="1" type="noConversion"/>
  </si>
  <si>
    <r>
      <t>SLM-101S</t>
    </r>
    <r>
      <rPr>
        <sz val="11"/>
        <color theme="1"/>
        <rFont val="맑은 고딕"/>
        <family val="2"/>
        <charset val="129"/>
        <scheme val="minor"/>
      </rPr>
      <t xml:space="preserve">     </t>
    </r>
    <r>
      <rPr>
        <sz val="18"/>
        <color theme="1"/>
        <rFont val="맑은 고딕"/>
        <family val="3"/>
        <charset val="129"/>
        <scheme val="minor"/>
      </rPr>
      <t>인천가좌사업소</t>
    </r>
    <phoneticPr fontId="1" type="noConversion"/>
  </si>
  <si>
    <t>2-2,2-4지</t>
    <phoneticPr fontId="1" type="noConversion"/>
  </si>
  <si>
    <t>4월 27일</t>
    <phoneticPr fontId="1" type="noConversion"/>
  </si>
  <si>
    <t>감도 곡선(TVG * 수신감도)</t>
    <phoneticPr fontId="1" type="noConversion"/>
  </si>
  <si>
    <t>파형</t>
    <phoneticPr fontId="1" type="noConversion"/>
  </si>
  <si>
    <t>5월 4일</t>
    <phoneticPr fontId="1" type="noConversion"/>
  </si>
  <si>
    <t>-</t>
    <phoneticPr fontId="1" type="noConversion"/>
  </si>
  <si>
    <t>설정</t>
    <phoneticPr fontId="1" type="noConversion"/>
  </si>
  <si>
    <t>1.7~1.6</t>
    <phoneticPr fontId="1" type="noConversion"/>
  </si>
  <si>
    <t>1.5~1.4</t>
    <phoneticPr fontId="1" type="noConversion"/>
  </si>
  <si>
    <t>수신감도 : 34 , 최종 문턱전압 : 1.2V로 설정</t>
    <phoneticPr fontId="1" type="noConversion"/>
  </si>
  <si>
    <t>수신감도 : 34 , 최종 문턱전압 : 50%로설정</t>
    <phoneticPr fontId="1" type="noConversion"/>
  </si>
  <si>
    <t>인천 가좌</t>
    <phoneticPr fontId="1" type="noConversion"/>
  </si>
  <si>
    <t>인천 가좌</t>
    <phoneticPr fontId="1" type="noConversion"/>
  </si>
  <si>
    <t>TVG = 0</t>
    <phoneticPr fontId="1" type="noConversion"/>
  </si>
  <si>
    <t>TVG = 1</t>
    <phoneticPr fontId="1" type="noConversion"/>
  </si>
  <si>
    <t>TVG = 2</t>
    <phoneticPr fontId="1" type="noConversion"/>
  </si>
  <si>
    <t>TVG = 3</t>
    <phoneticPr fontId="1" type="noConversion"/>
  </si>
  <si>
    <t>TVG = 4</t>
    <phoneticPr fontId="1" type="noConversion"/>
  </si>
  <si>
    <t>TVG = 5</t>
    <phoneticPr fontId="1" type="noConversion"/>
  </si>
  <si>
    <t>TVG = OFF</t>
    <phoneticPr fontId="1" type="noConversion"/>
  </si>
  <si>
    <t>TVG = OFF (수신감도 : 27)</t>
    <phoneticPr fontId="1" type="noConversion"/>
  </si>
  <si>
    <t>적용 전 - (TVG : 0 / 수신감도 : 42)</t>
    <phoneticPr fontId="1" type="noConversion"/>
  </si>
  <si>
    <t>적용 후 - (TVG : 5 / 수신감도 : 28)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</si>
</sst>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0" tint="-0.14999847407452621"/>
      <name val="맑은 고딕"/>
      <family val="3"/>
      <charset val="129"/>
      <scheme val="minor"/>
    </font>
    <font>
      <b/>
      <sz val="12"/>
      <color theme="0" tint="-0.1499984740745262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30"/>
      <color theme="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4" fillId="2" borderId="11" xfId="0" applyNumberFormat="1" applyFont="1" applyFill="1" applyBorder="1" applyAlignment="1">
      <alignment horizontal="center" vertical="center"/>
    </xf>
    <xf numFmtId="2" fontId="4" fillId="2" borderId="12" xfId="0" applyNumberFormat="1" applyFont="1" applyFill="1" applyBorder="1" applyAlignment="1">
      <alignment horizontal="center" vertical="center"/>
    </xf>
    <xf numFmtId="2" fontId="4" fillId="2" borderId="13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176" fontId="0" fillId="0" borderId="0" xfId="0" applyNumberFormat="1">
      <alignment vertical="center"/>
    </xf>
    <xf numFmtId="0" fontId="9" fillId="6" borderId="1" xfId="0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" fontId="0" fillId="0" borderId="1" xfId="0" applyNumberFormat="1" applyBorder="1">
      <alignment vertical="center"/>
    </xf>
    <xf numFmtId="0" fontId="0" fillId="7" borderId="1" xfId="0" applyFill="1" applyBorder="1">
      <alignment vertical="center"/>
    </xf>
    <xf numFmtId="0" fontId="0" fillId="0" borderId="0" xfId="0" applyAlignment="1">
      <alignment horizontal="center" vertical="center"/>
    </xf>
    <xf numFmtId="2" fontId="4" fillId="2" borderId="11" xfId="0" quotePrefix="1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7" fontId="9" fillId="6" borderId="1" xfId="0" applyNumberFormat="1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>
      <alignment vertical="center"/>
    </xf>
    <xf numFmtId="177" fontId="0" fillId="0" borderId="0" xfId="0" applyNumberFormat="1">
      <alignment vertical="center"/>
    </xf>
    <xf numFmtId="0" fontId="0" fillId="9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2" fillId="6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aseline="0"/>
              <a:t>최종 증폭 비 </a:t>
            </a:r>
            <a:r>
              <a:rPr lang="en-US" altLang="ko-KR" baseline="0"/>
              <a:t>: TVG Curve X  </a:t>
            </a:r>
            <a:r>
              <a:rPr lang="ko-KR" altLang="en-US" baseline="0"/>
              <a:t>수신감도</a:t>
            </a:r>
            <a:endParaRPr lang="en-US" altLang="ko-KR" baseline="0"/>
          </a:p>
        </c:rich>
      </c:tx>
      <c:layout>
        <c:manualLayout>
          <c:xMode val="edge"/>
          <c:yMode val="edge"/>
          <c:x val="0.28268850018809832"/>
          <c:y val="2.9058653083658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TVG!$M$3</c:f>
              <c:strCache>
                <c:ptCount val="1"/>
                <c:pt idx="0">
                  <c:v>적용 전 - (TVG : 0 / 수신감도 : 42)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TVG!$A$4:$A$21</c:f>
              <c:numCache>
                <c:formatCode>General</c:formatCode>
                <c:ptCount val="18"/>
                <c:pt idx="0">
                  <c:v>3.4</c:v>
                </c:pt>
                <c:pt idx="1">
                  <c:v>3.2</c:v>
                </c:pt>
                <c:pt idx="2">
                  <c:v>3</c:v>
                </c:pt>
                <c:pt idx="3">
                  <c:v>2.8</c:v>
                </c:pt>
                <c:pt idx="4">
                  <c:v>2.6</c:v>
                </c:pt>
                <c:pt idx="5">
                  <c:v>2.4</c:v>
                </c:pt>
                <c:pt idx="6">
                  <c:v>2.2000000000000002</c:v>
                </c:pt>
                <c:pt idx="7">
                  <c:v>2</c:v>
                </c:pt>
                <c:pt idx="8">
                  <c:v>1.8</c:v>
                </c:pt>
                <c:pt idx="9">
                  <c:v>1.6</c:v>
                </c:pt>
                <c:pt idx="10">
                  <c:v>1.4</c:v>
                </c:pt>
                <c:pt idx="11">
                  <c:v>1.2</c:v>
                </c:pt>
                <c:pt idx="12">
                  <c:v>1</c:v>
                </c:pt>
                <c:pt idx="13">
                  <c:v>0.8</c:v>
                </c:pt>
                <c:pt idx="14">
                  <c:v>0.6</c:v>
                </c:pt>
                <c:pt idx="15">
                  <c:v>0.4</c:v>
                </c:pt>
                <c:pt idx="16">
                  <c:v>0.2</c:v>
                </c:pt>
                <c:pt idx="17">
                  <c:v>0</c:v>
                </c:pt>
              </c:numCache>
            </c:numRef>
          </c:xVal>
          <c:yVal>
            <c:numRef>
              <c:f>TVG!$M$4:$M$21</c:f>
              <c:numCache>
                <c:formatCode>General</c:formatCode>
                <c:ptCount val="18"/>
                <c:pt idx="0">
                  <c:v>40</c:v>
                </c:pt>
                <c:pt idx="1">
                  <c:v>160</c:v>
                </c:pt>
                <c:pt idx="2">
                  <c:v>320</c:v>
                </c:pt>
                <c:pt idx="3">
                  <c:v>480</c:v>
                </c:pt>
                <c:pt idx="4">
                  <c:v>640</c:v>
                </c:pt>
                <c:pt idx="5">
                  <c:v>800</c:v>
                </c:pt>
                <c:pt idx="6">
                  <c:v>960</c:v>
                </c:pt>
                <c:pt idx="7">
                  <c:v>1120</c:v>
                </c:pt>
                <c:pt idx="8">
                  <c:v>1280</c:v>
                </c:pt>
                <c:pt idx="9">
                  <c:v>1440</c:v>
                </c:pt>
                <c:pt idx="10">
                  <c:v>1600</c:v>
                </c:pt>
                <c:pt idx="11">
                  <c:v>1760</c:v>
                </c:pt>
                <c:pt idx="12">
                  <c:v>1920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4F-4FBD-B6AC-3B28B61A6B83}"/>
            </c:ext>
          </c:extLst>
        </c:ser>
        <c:ser>
          <c:idx val="5"/>
          <c:order val="1"/>
          <c:tx>
            <c:strRef>
              <c:f>TVG!$R$3</c:f>
              <c:strCache>
                <c:ptCount val="1"/>
                <c:pt idx="0">
                  <c:v>적용 후 - (TVG : 5 / 수신감도 : 28)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TVG!$A$4:$A$21</c:f>
              <c:numCache>
                <c:formatCode>General</c:formatCode>
                <c:ptCount val="18"/>
                <c:pt idx="0">
                  <c:v>3.4</c:v>
                </c:pt>
                <c:pt idx="1">
                  <c:v>3.2</c:v>
                </c:pt>
                <c:pt idx="2">
                  <c:v>3</c:v>
                </c:pt>
                <c:pt idx="3">
                  <c:v>2.8</c:v>
                </c:pt>
                <c:pt idx="4">
                  <c:v>2.6</c:v>
                </c:pt>
                <c:pt idx="5">
                  <c:v>2.4</c:v>
                </c:pt>
                <c:pt idx="6">
                  <c:v>2.2000000000000002</c:v>
                </c:pt>
                <c:pt idx="7">
                  <c:v>2</c:v>
                </c:pt>
                <c:pt idx="8">
                  <c:v>1.8</c:v>
                </c:pt>
                <c:pt idx="9">
                  <c:v>1.6</c:v>
                </c:pt>
                <c:pt idx="10">
                  <c:v>1.4</c:v>
                </c:pt>
                <c:pt idx="11">
                  <c:v>1.2</c:v>
                </c:pt>
                <c:pt idx="12">
                  <c:v>1</c:v>
                </c:pt>
                <c:pt idx="13">
                  <c:v>0.8</c:v>
                </c:pt>
                <c:pt idx="14">
                  <c:v>0.6</c:v>
                </c:pt>
                <c:pt idx="15">
                  <c:v>0.4</c:v>
                </c:pt>
                <c:pt idx="16">
                  <c:v>0.2</c:v>
                </c:pt>
                <c:pt idx="17">
                  <c:v>0</c:v>
                </c:pt>
              </c:numCache>
            </c:numRef>
          </c:xVal>
          <c:yVal>
            <c:numRef>
              <c:f>TVG!$R$4:$R$29</c:f>
              <c:numCache>
                <c:formatCode>General</c:formatCode>
                <c:ptCount val="26"/>
                <c:pt idx="0">
                  <c:v>30</c:v>
                </c:pt>
                <c:pt idx="1">
                  <c:v>780</c:v>
                </c:pt>
                <c:pt idx="2">
                  <c:v>840</c:v>
                </c:pt>
                <c:pt idx="3">
                  <c:v>900</c:v>
                </c:pt>
                <c:pt idx="4">
                  <c:v>960</c:v>
                </c:pt>
                <c:pt idx="5">
                  <c:v>1020</c:v>
                </c:pt>
                <c:pt idx="6">
                  <c:v>1080</c:v>
                </c:pt>
                <c:pt idx="7">
                  <c:v>1140</c:v>
                </c:pt>
                <c:pt idx="8">
                  <c:v>1200</c:v>
                </c:pt>
                <c:pt idx="9">
                  <c:v>1260</c:v>
                </c:pt>
                <c:pt idx="10">
                  <c:v>1320</c:v>
                </c:pt>
                <c:pt idx="11">
                  <c:v>1380</c:v>
                </c:pt>
                <c:pt idx="12">
                  <c:v>1440</c:v>
                </c:pt>
                <c:pt idx="13">
                  <c:v>1560</c:v>
                </c:pt>
                <c:pt idx="14">
                  <c:v>1680</c:v>
                </c:pt>
                <c:pt idx="15">
                  <c:v>1800</c:v>
                </c:pt>
                <c:pt idx="16">
                  <c:v>1920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4F-4FBD-B6AC-3B28B61A6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987320"/>
        <c:axId val="633988888"/>
      </c:scatterChart>
      <c:valAx>
        <c:axId val="633987320"/>
        <c:scaling>
          <c:orientation val="maxMin"/>
          <c:max val="3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3988888"/>
        <c:crosses val="autoZero"/>
        <c:crossBetween val="midCat"/>
        <c:majorUnit val="0.2"/>
      </c:valAx>
      <c:valAx>
        <c:axId val="633988888"/>
        <c:scaling>
          <c:orientation val="minMax"/>
          <c:max val="2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3987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TVG Curve</a:t>
            </a:r>
          </a:p>
        </c:rich>
      </c:tx>
      <c:layout>
        <c:manualLayout>
          <c:xMode val="edge"/>
          <c:yMode val="edge"/>
          <c:x val="0.42655558655203607"/>
          <c:y val="2.8967584947353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TVG!$B$3</c:f>
              <c:strCache>
                <c:ptCount val="1"/>
                <c:pt idx="0">
                  <c:v>TVG = 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TVG!$A$4:$A$29</c:f>
              <c:numCache>
                <c:formatCode>General</c:formatCode>
                <c:ptCount val="26"/>
                <c:pt idx="0">
                  <c:v>3.4</c:v>
                </c:pt>
                <c:pt idx="1">
                  <c:v>3.2</c:v>
                </c:pt>
                <c:pt idx="2">
                  <c:v>3</c:v>
                </c:pt>
                <c:pt idx="3">
                  <c:v>2.8</c:v>
                </c:pt>
                <c:pt idx="4">
                  <c:v>2.6</c:v>
                </c:pt>
                <c:pt idx="5">
                  <c:v>2.4</c:v>
                </c:pt>
                <c:pt idx="6">
                  <c:v>2.2000000000000002</c:v>
                </c:pt>
                <c:pt idx="7">
                  <c:v>2</c:v>
                </c:pt>
                <c:pt idx="8">
                  <c:v>1.8</c:v>
                </c:pt>
                <c:pt idx="9">
                  <c:v>1.6</c:v>
                </c:pt>
                <c:pt idx="10">
                  <c:v>1.4</c:v>
                </c:pt>
                <c:pt idx="11">
                  <c:v>1.2</c:v>
                </c:pt>
                <c:pt idx="12">
                  <c:v>1</c:v>
                </c:pt>
                <c:pt idx="13">
                  <c:v>0.8</c:v>
                </c:pt>
                <c:pt idx="14">
                  <c:v>0.6</c:v>
                </c:pt>
                <c:pt idx="15">
                  <c:v>0.4</c:v>
                </c:pt>
                <c:pt idx="16">
                  <c:v>0.2</c:v>
                </c:pt>
                <c:pt idx="17">
                  <c:v>0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xVal>
          <c:yVal>
            <c:numRef>
              <c:f>TVG!$B$4:$B$29</c:f>
              <c:numCache>
                <c:formatCode>General</c:formatCode>
                <c:ptCount val="26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3C-4E9D-9789-7C023F1DDB3D}"/>
            </c:ext>
          </c:extLst>
        </c:ser>
        <c:ser>
          <c:idx val="0"/>
          <c:order val="1"/>
          <c:tx>
            <c:strRef>
              <c:f>TVG!$C$3</c:f>
              <c:strCache>
                <c:ptCount val="1"/>
                <c:pt idx="0">
                  <c:v>TVG =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TVG!$A$4:$A$29</c:f>
              <c:numCache>
                <c:formatCode>General</c:formatCode>
                <c:ptCount val="26"/>
                <c:pt idx="0">
                  <c:v>3.4</c:v>
                </c:pt>
                <c:pt idx="1">
                  <c:v>3.2</c:v>
                </c:pt>
                <c:pt idx="2">
                  <c:v>3</c:v>
                </c:pt>
                <c:pt idx="3">
                  <c:v>2.8</c:v>
                </c:pt>
                <c:pt idx="4">
                  <c:v>2.6</c:v>
                </c:pt>
                <c:pt idx="5">
                  <c:v>2.4</c:v>
                </c:pt>
                <c:pt idx="6">
                  <c:v>2.2000000000000002</c:v>
                </c:pt>
                <c:pt idx="7">
                  <c:v>2</c:v>
                </c:pt>
                <c:pt idx="8">
                  <c:v>1.8</c:v>
                </c:pt>
                <c:pt idx="9">
                  <c:v>1.6</c:v>
                </c:pt>
                <c:pt idx="10">
                  <c:v>1.4</c:v>
                </c:pt>
                <c:pt idx="11">
                  <c:v>1.2</c:v>
                </c:pt>
                <c:pt idx="12">
                  <c:v>1</c:v>
                </c:pt>
                <c:pt idx="13">
                  <c:v>0.8</c:v>
                </c:pt>
                <c:pt idx="14">
                  <c:v>0.6</c:v>
                </c:pt>
                <c:pt idx="15">
                  <c:v>0.4</c:v>
                </c:pt>
                <c:pt idx="16">
                  <c:v>0.2</c:v>
                </c:pt>
                <c:pt idx="17">
                  <c:v>0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xVal>
          <c:yVal>
            <c:numRef>
              <c:f>TVG!$C$4:$C$29</c:f>
              <c:numCache>
                <c:formatCode>General</c:formatCode>
                <c:ptCount val="26"/>
                <c:pt idx="0">
                  <c:v>1</c:v>
                </c:pt>
                <c:pt idx="1">
                  <c:v>7</c:v>
                </c:pt>
                <c:pt idx="2">
                  <c:v>10</c:v>
                </c:pt>
                <c:pt idx="3">
                  <c:v>13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3C-4E9D-9789-7C023F1DDB3D}"/>
            </c:ext>
          </c:extLst>
        </c:ser>
        <c:ser>
          <c:idx val="2"/>
          <c:order val="2"/>
          <c:tx>
            <c:strRef>
              <c:f>TVG!$D$3</c:f>
              <c:strCache>
                <c:ptCount val="1"/>
                <c:pt idx="0">
                  <c:v>TVG =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TVG!$A$4:$A$29</c:f>
              <c:numCache>
                <c:formatCode>General</c:formatCode>
                <c:ptCount val="26"/>
                <c:pt idx="0">
                  <c:v>3.4</c:v>
                </c:pt>
                <c:pt idx="1">
                  <c:v>3.2</c:v>
                </c:pt>
                <c:pt idx="2">
                  <c:v>3</c:v>
                </c:pt>
                <c:pt idx="3">
                  <c:v>2.8</c:v>
                </c:pt>
                <c:pt idx="4">
                  <c:v>2.6</c:v>
                </c:pt>
                <c:pt idx="5">
                  <c:v>2.4</c:v>
                </c:pt>
                <c:pt idx="6">
                  <c:v>2.2000000000000002</c:v>
                </c:pt>
                <c:pt idx="7">
                  <c:v>2</c:v>
                </c:pt>
                <c:pt idx="8">
                  <c:v>1.8</c:v>
                </c:pt>
                <c:pt idx="9">
                  <c:v>1.6</c:v>
                </c:pt>
                <c:pt idx="10">
                  <c:v>1.4</c:v>
                </c:pt>
                <c:pt idx="11">
                  <c:v>1.2</c:v>
                </c:pt>
                <c:pt idx="12">
                  <c:v>1</c:v>
                </c:pt>
                <c:pt idx="13">
                  <c:v>0.8</c:v>
                </c:pt>
                <c:pt idx="14">
                  <c:v>0.6</c:v>
                </c:pt>
                <c:pt idx="15">
                  <c:v>0.4</c:v>
                </c:pt>
                <c:pt idx="16">
                  <c:v>0.2</c:v>
                </c:pt>
                <c:pt idx="17">
                  <c:v>0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xVal>
          <c:yVal>
            <c:numRef>
              <c:f>TVG!$D$4:$D$29</c:f>
              <c:numCache>
                <c:formatCode>General</c:formatCode>
                <c:ptCount val="26"/>
                <c:pt idx="0">
                  <c:v>1</c:v>
                </c:pt>
                <c:pt idx="1">
                  <c:v>14</c:v>
                </c:pt>
                <c:pt idx="2">
                  <c:v>16</c:v>
                </c:pt>
                <c:pt idx="3">
                  <c:v>18</c:v>
                </c:pt>
                <c:pt idx="4">
                  <c:v>20</c:v>
                </c:pt>
                <c:pt idx="5">
                  <c:v>22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3C-4E9D-9789-7C023F1DDB3D}"/>
            </c:ext>
          </c:extLst>
        </c:ser>
        <c:ser>
          <c:idx val="3"/>
          <c:order val="3"/>
          <c:tx>
            <c:strRef>
              <c:f>TVG!$E$3</c:f>
              <c:strCache>
                <c:ptCount val="1"/>
                <c:pt idx="0">
                  <c:v>TVG = 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TVG!$A$4:$A$29</c:f>
              <c:numCache>
                <c:formatCode>General</c:formatCode>
                <c:ptCount val="26"/>
                <c:pt idx="0">
                  <c:v>3.4</c:v>
                </c:pt>
                <c:pt idx="1">
                  <c:v>3.2</c:v>
                </c:pt>
                <c:pt idx="2">
                  <c:v>3</c:v>
                </c:pt>
                <c:pt idx="3">
                  <c:v>2.8</c:v>
                </c:pt>
                <c:pt idx="4">
                  <c:v>2.6</c:v>
                </c:pt>
                <c:pt idx="5">
                  <c:v>2.4</c:v>
                </c:pt>
                <c:pt idx="6">
                  <c:v>2.2000000000000002</c:v>
                </c:pt>
                <c:pt idx="7">
                  <c:v>2</c:v>
                </c:pt>
                <c:pt idx="8">
                  <c:v>1.8</c:v>
                </c:pt>
                <c:pt idx="9">
                  <c:v>1.6</c:v>
                </c:pt>
                <c:pt idx="10">
                  <c:v>1.4</c:v>
                </c:pt>
                <c:pt idx="11">
                  <c:v>1.2</c:v>
                </c:pt>
                <c:pt idx="12">
                  <c:v>1</c:v>
                </c:pt>
                <c:pt idx="13">
                  <c:v>0.8</c:v>
                </c:pt>
                <c:pt idx="14">
                  <c:v>0.6</c:v>
                </c:pt>
                <c:pt idx="15">
                  <c:v>0.4</c:v>
                </c:pt>
                <c:pt idx="16">
                  <c:v>0.2</c:v>
                </c:pt>
                <c:pt idx="17">
                  <c:v>0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xVal>
          <c:yVal>
            <c:numRef>
              <c:f>TVG!$E$4:$E$29</c:f>
              <c:numCache>
                <c:formatCode>General</c:formatCode>
                <c:ptCount val="26"/>
                <c:pt idx="0">
                  <c:v>1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28</c:v>
                </c:pt>
                <c:pt idx="7">
                  <c:v>30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3C-4E9D-9789-7C023F1DDB3D}"/>
            </c:ext>
          </c:extLst>
        </c:ser>
        <c:ser>
          <c:idx val="4"/>
          <c:order val="4"/>
          <c:tx>
            <c:strRef>
              <c:f>TVG!$F$3</c:f>
              <c:strCache>
                <c:ptCount val="1"/>
                <c:pt idx="0">
                  <c:v>TVG =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TVG!$A$4:$A$29</c:f>
              <c:numCache>
                <c:formatCode>General</c:formatCode>
                <c:ptCount val="26"/>
                <c:pt idx="0">
                  <c:v>3.4</c:v>
                </c:pt>
                <c:pt idx="1">
                  <c:v>3.2</c:v>
                </c:pt>
                <c:pt idx="2">
                  <c:v>3</c:v>
                </c:pt>
                <c:pt idx="3">
                  <c:v>2.8</c:v>
                </c:pt>
                <c:pt idx="4">
                  <c:v>2.6</c:v>
                </c:pt>
                <c:pt idx="5">
                  <c:v>2.4</c:v>
                </c:pt>
                <c:pt idx="6">
                  <c:v>2.2000000000000002</c:v>
                </c:pt>
                <c:pt idx="7">
                  <c:v>2</c:v>
                </c:pt>
                <c:pt idx="8">
                  <c:v>1.8</c:v>
                </c:pt>
                <c:pt idx="9">
                  <c:v>1.6</c:v>
                </c:pt>
                <c:pt idx="10">
                  <c:v>1.4</c:v>
                </c:pt>
                <c:pt idx="11">
                  <c:v>1.2</c:v>
                </c:pt>
                <c:pt idx="12">
                  <c:v>1</c:v>
                </c:pt>
                <c:pt idx="13">
                  <c:v>0.8</c:v>
                </c:pt>
                <c:pt idx="14">
                  <c:v>0.6</c:v>
                </c:pt>
                <c:pt idx="15">
                  <c:v>0.4</c:v>
                </c:pt>
                <c:pt idx="16">
                  <c:v>0.2</c:v>
                </c:pt>
                <c:pt idx="17">
                  <c:v>0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xVal>
          <c:yVal>
            <c:numRef>
              <c:f>TVG!$F$4:$F$29</c:f>
              <c:numCache>
                <c:formatCode>General</c:formatCode>
                <c:ptCount val="26"/>
                <c:pt idx="0">
                  <c:v>1</c:v>
                </c:pt>
                <c:pt idx="1">
                  <c:v>22</c:v>
                </c:pt>
                <c:pt idx="2">
                  <c:v>24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32</c:v>
                </c:pt>
                <c:pt idx="7">
                  <c:v>34</c:v>
                </c:pt>
                <c:pt idx="8">
                  <c:v>36</c:v>
                </c:pt>
                <c:pt idx="9">
                  <c:v>38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83C-4E9D-9789-7C023F1DDB3D}"/>
            </c:ext>
          </c:extLst>
        </c:ser>
        <c:ser>
          <c:idx val="5"/>
          <c:order val="5"/>
          <c:tx>
            <c:strRef>
              <c:f>TVG!$G$3</c:f>
              <c:strCache>
                <c:ptCount val="1"/>
                <c:pt idx="0">
                  <c:v>TVG = 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TVG!$A$4:$A$29</c:f>
              <c:numCache>
                <c:formatCode>General</c:formatCode>
                <c:ptCount val="26"/>
                <c:pt idx="0">
                  <c:v>3.4</c:v>
                </c:pt>
                <c:pt idx="1">
                  <c:v>3.2</c:v>
                </c:pt>
                <c:pt idx="2">
                  <c:v>3</c:v>
                </c:pt>
                <c:pt idx="3">
                  <c:v>2.8</c:v>
                </c:pt>
                <c:pt idx="4">
                  <c:v>2.6</c:v>
                </c:pt>
                <c:pt idx="5">
                  <c:v>2.4</c:v>
                </c:pt>
                <c:pt idx="6">
                  <c:v>2.2000000000000002</c:v>
                </c:pt>
                <c:pt idx="7">
                  <c:v>2</c:v>
                </c:pt>
                <c:pt idx="8">
                  <c:v>1.8</c:v>
                </c:pt>
                <c:pt idx="9">
                  <c:v>1.6</c:v>
                </c:pt>
                <c:pt idx="10">
                  <c:v>1.4</c:v>
                </c:pt>
                <c:pt idx="11">
                  <c:v>1.2</c:v>
                </c:pt>
                <c:pt idx="12">
                  <c:v>1</c:v>
                </c:pt>
                <c:pt idx="13">
                  <c:v>0.8</c:v>
                </c:pt>
                <c:pt idx="14">
                  <c:v>0.6</c:v>
                </c:pt>
                <c:pt idx="15">
                  <c:v>0.4</c:v>
                </c:pt>
                <c:pt idx="16">
                  <c:v>0.2</c:v>
                </c:pt>
                <c:pt idx="17">
                  <c:v>0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</c:numCache>
            </c:numRef>
          </c:xVal>
          <c:yVal>
            <c:numRef>
              <c:f>TVG!$G$4:$G$29</c:f>
              <c:numCache>
                <c:formatCode>General</c:formatCode>
                <c:ptCount val="26"/>
                <c:pt idx="0">
                  <c:v>1</c:v>
                </c:pt>
                <c:pt idx="1">
                  <c:v>26</c:v>
                </c:pt>
                <c:pt idx="2">
                  <c:v>28</c:v>
                </c:pt>
                <c:pt idx="3">
                  <c:v>30</c:v>
                </c:pt>
                <c:pt idx="4">
                  <c:v>32</c:v>
                </c:pt>
                <c:pt idx="5">
                  <c:v>34</c:v>
                </c:pt>
                <c:pt idx="6">
                  <c:v>36</c:v>
                </c:pt>
                <c:pt idx="7">
                  <c:v>38</c:v>
                </c:pt>
                <c:pt idx="8">
                  <c:v>40</c:v>
                </c:pt>
                <c:pt idx="9">
                  <c:v>42</c:v>
                </c:pt>
                <c:pt idx="10">
                  <c:v>44</c:v>
                </c:pt>
                <c:pt idx="11">
                  <c:v>46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3C-4E9D-9789-7C023F1DD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599824"/>
        <c:axId val="632600608"/>
      </c:scatterChart>
      <c:valAx>
        <c:axId val="632599824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600608"/>
        <c:crosses val="autoZero"/>
        <c:crossBetween val="midCat"/>
        <c:majorUnit val="0.2"/>
      </c:valAx>
      <c:valAx>
        <c:axId val="6326006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599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752642</xdr:colOff>
      <xdr:row>15</xdr:row>
      <xdr:rowOff>82392</xdr:rowOff>
    </xdr:from>
    <xdr:to>
      <xdr:col>20</xdr:col>
      <xdr:colOff>207078</xdr:colOff>
      <xdr:row>32</xdr:row>
      <xdr:rowOff>29320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716280</xdr:colOff>
      <xdr:row>15</xdr:row>
      <xdr:rowOff>137160</xdr:rowOff>
    </xdr:from>
    <xdr:to>
      <xdr:col>10</xdr:col>
      <xdr:colOff>306330</xdr:colOff>
      <xdr:row>32</xdr:row>
      <xdr:rowOff>84088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364434</xdr:colOff>
      <xdr:row>9</xdr:row>
      <xdr:rowOff>38653</xdr:rowOff>
    </xdr:from>
    <xdr:to>
      <xdr:col>15</xdr:col>
      <xdr:colOff>198783</xdr:colOff>
      <xdr:row>11</xdr:row>
      <xdr:rowOff>88348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0D17BF-3A66-7673-A279-286EFD10C00F}"/>
            </a:ext>
          </a:extLst>
        </xdr:cNvPr>
        <xdr:cNvSpPr txBox="1"/>
      </xdr:nvSpPr>
      <xdr:spPr>
        <a:xfrm>
          <a:off x="11507304" y="1976783"/>
          <a:ext cx="640522" cy="4803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3065283</xdr:colOff>
      <xdr:row>7</xdr:row>
      <xdr:rowOff>17318</xdr:rowOff>
    </xdr:from>
    <xdr:to>
      <xdr:col>13</xdr:col>
      <xdr:colOff>3047965</xdr:colOff>
      <xdr:row>7</xdr:row>
      <xdr:rowOff>1733888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209" t="33337" r="12063" b="30484"/>
        <a:stretch/>
      </xdr:blipFill>
      <xdr:spPr>
        <a:xfrm>
          <a:off x="10183056" y="2459182"/>
          <a:ext cx="3082636" cy="17165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17281</xdr:colOff>
      <xdr:row>6</xdr:row>
      <xdr:rowOff>1731818</xdr:rowOff>
    </xdr:from>
    <xdr:to>
      <xdr:col>12</xdr:col>
      <xdr:colOff>3049622</xdr:colOff>
      <xdr:row>7</xdr:row>
      <xdr:rowOff>1697182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3440" t="24434" r="11637" b="26127"/>
        <a:stretch/>
      </xdr:blipFill>
      <xdr:spPr>
        <a:xfrm>
          <a:off x="7135054" y="2407227"/>
          <a:ext cx="3032341" cy="1731818"/>
        </a:xfrm>
        <a:prstGeom prst="rect">
          <a:avLst/>
        </a:prstGeom>
      </xdr:spPr>
    </xdr:pic>
    <xdr:clientData/>
  </xdr:twoCellAnchor>
  <xdr:twoCellAnchor editAs="oneCell">
    <xdr:from>
      <xdr:col>2</xdr:col>
      <xdr:colOff>2164737</xdr:colOff>
      <xdr:row>7</xdr:row>
      <xdr:rowOff>1</xdr:rowOff>
    </xdr:from>
    <xdr:to>
      <xdr:col>11</xdr:col>
      <xdr:colOff>2972361</xdr:colOff>
      <xdr:row>7</xdr:row>
      <xdr:rowOff>1731818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0488" t="40346" r="8796" b="20255"/>
        <a:stretch/>
      </xdr:blipFill>
      <xdr:spPr>
        <a:xfrm>
          <a:off x="4017782" y="2441865"/>
          <a:ext cx="2972397" cy="1731817"/>
        </a:xfrm>
        <a:prstGeom prst="rect">
          <a:avLst/>
        </a:prstGeom>
      </xdr:spPr>
    </xdr:pic>
    <xdr:clientData/>
  </xdr:twoCellAnchor>
  <xdr:twoCellAnchor editAs="oneCell">
    <xdr:from>
      <xdr:col>11</xdr:col>
      <xdr:colOff>69272</xdr:colOff>
      <xdr:row>6</xdr:row>
      <xdr:rowOff>69272</xdr:rowOff>
    </xdr:from>
    <xdr:to>
      <xdr:col>11</xdr:col>
      <xdr:colOff>2944074</xdr:colOff>
      <xdr:row>6</xdr:row>
      <xdr:rowOff>1723159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7090" y="744681"/>
          <a:ext cx="2874802" cy="1653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17301</xdr:colOff>
      <xdr:row>6</xdr:row>
      <xdr:rowOff>17318</xdr:rowOff>
    </xdr:from>
    <xdr:to>
      <xdr:col>12</xdr:col>
      <xdr:colOff>2909419</xdr:colOff>
      <xdr:row>6</xdr:row>
      <xdr:rowOff>1671205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5074" y="692727"/>
          <a:ext cx="2892118" cy="1653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3099917</xdr:colOff>
      <xdr:row>6</xdr:row>
      <xdr:rowOff>69273</xdr:rowOff>
    </xdr:from>
    <xdr:to>
      <xdr:col>13</xdr:col>
      <xdr:colOff>2874782</xdr:colOff>
      <xdr:row>6</xdr:row>
      <xdr:rowOff>1723160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7690" y="744682"/>
          <a:ext cx="2874819" cy="1653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2122716</xdr:colOff>
      <xdr:row>16</xdr:row>
      <xdr:rowOff>30685</xdr:rowOff>
    </xdr:from>
    <xdr:to>
      <xdr:col>11</xdr:col>
      <xdr:colOff>2983289</xdr:colOff>
      <xdr:row>16</xdr:row>
      <xdr:rowOff>1714500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1366" t="37505" r="8694" b="17995"/>
        <a:stretch/>
      </xdr:blipFill>
      <xdr:spPr>
        <a:xfrm>
          <a:off x="3973287" y="7909221"/>
          <a:ext cx="3024109" cy="1683815"/>
        </a:xfrm>
        <a:prstGeom prst="rect">
          <a:avLst/>
        </a:prstGeom>
      </xdr:spPr>
    </xdr:pic>
    <xdr:clientData/>
  </xdr:twoCellAnchor>
  <xdr:twoCellAnchor editAs="oneCell">
    <xdr:from>
      <xdr:col>12</xdr:col>
      <xdr:colOff>68035</xdr:colOff>
      <xdr:row>16</xdr:row>
      <xdr:rowOff>27214</xdr:rowOff>
    </xdr:from>
    <xdr:to>
      <xdr:col>13</xdr:col>
      <xdr:colOff>18779</xdr:colOff>
      <xdr:row>16</xdr:row>
      <xdr:rowOff>1755321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4668" t="40035" r="13605" b="13382"/>
        <a:stretch/>
      </xdr:blipFill>
      <xdr:spPr>
        <a:xfrm>
          <a:off x="7184571" y="7905750"/>
          <a:ext cx="3053172" cy="1728107"/>
        </a:xfrm>
        <a:prstGeom prst="rect">
          <a:avLst/>
        </a:prstGeom>
      </xdr:spPr>
    </xdr:pic>
    <xdr:clientData/>
  </xdr:twoCellAnchor>
  <xdr:twoCellAnchor editAs="oneCell">
    <xdr:from>
      <xdr:col>13</xdr:col>
      <xdr:colOff>27215</xdr:colOff>
      <xdr:row>16</xdr:row>
      <xdr:rowOff>33046</xdr:rowOff>
    </xdr:from>
    <xdr:to>
      <xdr:col>13</xdr:col>
      <xdr:colOff>3015854</xdr:colOff>
      <xdr:row>17</xdr:row>
      <xdr:rowOff>-1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27124" t="37207" r="13493" b="16805"/>
        <a:stretch/>
      </xdr:blipFill>
      <xdr:spPr>
        <a:xfrm>
          <a:off x="10246179" y="7911582"/>
          <a:ext cx="2988639" cy="1735882"/>
        </a:xfrm>
        <a:prstGeom prst="rect">
          <a:avLst/>
        </a:prstGeom>
      </xdr:spPr>
    </xdr:pic>
    <xdr:clientData/>
  </xdr:twoCellAnchor>
  <xdr:twoCellAnchor editAs="oneCell">
    <xdr:from>
      <xdr:col>14</xdr:col>
      <xdr:colOff>108856</xdr:colOff>
      <xdr:row>16</xdr:row>
      <xdr:rowOff>90889</xdr:rowOff>
    </xdr:from>
    <xdr:to>
      <xdr:col>14</xdr:col>
      <xdr:colOff>3075213</xdr:colOff>
      <xdr:row>17</xdr:row>
      <xdr:rowOff>12372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29579" t="35718" r="12601" b="17104"/>
        <a:stretch/>
      </xdr:blipFill>
      <xdr:spPr>
        <a:xfrm>
          <a:off x="13430249" y="8472889"/>
          <a:ext cx="2966357" cy="1690412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95252</xdr:colOff>
      <xdr:row>15</xdr:row>
      <xdr:rowOff>122465</xdr:rowOff>
    </xdr:from>
    <xdr:to>
      <xdr:col>11</xdr:col>
      <xdr:colOff>3011122</xdr:colOff>
      <xdr:row>15</xdr:row>
      <xdr:rowOff>1700893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9359" y="6232072"/>
          <a:ext cx="2915870" cy="1578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163285</xdr:colOff>
      <xdr:row>15</xdr:row>
      <xdr:rowOff>136071</xdr:rowOff>
    </xdr:from>
    <xdr:to>
      <xdr:col>12</xdr:col>
      <xdr:colOff>3079155</xdr:colOff>
      <xdr:row>15</xdr:row>
      <xdr:rowOff>1714499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9821" y="6245678"/>
          <a:ext cx="2915870" cy="1578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179614</xdr:colOff>
      <xdr:row>15</xdr:row>
      <xdr:rowOff>231321</xdr:rowOff>
    </xdr:from>
    <xdr:to>
      <xdr:col>13</xdr:col>
      <xdr:colOff>2849141</xdr:colOff>
      <xdr:row>15</xdr:row>
      <xdr:rowOff>1676398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8578" y="6340928"/>
          <a:ext cx="2669527" cy="1445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141164</xdr:colOff>
      <xdr:row>15</xdr:row>
      <xdr:rowOff>108857</xdr:rowOff>
    </xdr:from>
    <xdr:to>
      <xdr:col>14</xdr:col>
      <xdr:colOff>3036922</xdr:colOff>
      <xdr:row>15</xdr:row>
      <xdr:rowOff>1676398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2557" y="6721928"/>
          <a:ext cx="2895758" cy="1567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"/>
  <sheetViews>
    <sheetView tabSelected="1" view="pageBreakPreview" zoomScale="115" zoomScaleNormal="85" zoomScaleSheetLayoutView="115" workbookViewId="0">
      <selection activeCell="G4" sqref="G4"/>
    </sheetView>
  </sheetViews>
  <sheetFormatPr defaultRowHeight="17" x14ac:dyDescent="0.45"/>
  <cols>
    <col min="1" max="9" width="10.58203125" customWidth="1"/>
    <col min="11" max="20" width="10.58203125" customWidth="1"/>
  </cols>
  <sheetData>
    <row r="1" spans="1:21" x14ac:dyDescent="0.45">
      <c r="B1" s="37"/>
      <c r="C1" s="37"/>
      <c r="D1" s="37"/>
      <c r="E1" s="37"/>
      <c r="F1" s="37"/>
      <c r="G1" s="37"/>
      <c r="S1" t="s">
        <v>26</v>
      </c>
    </row>
    <row r="2" spans="1:21" ht="16.5" customHeight="1" x14ac:dyDescent="0.45">
      <c r="B2" s="27"/>
      <c r="C2" s="27"/>
      <c r="D2" s="27"/>
      <c r="E2" s="27"/>
      <c r="F2" s="27"/>
      <c r="G2" s="27"/>
      <c r="H2" s="35"/>
      <c r="I2" s="35"/>
      <c r="K2" s="38" t="s">
        <v>11</v>
      </c>
      <c r="L2" s="38"/>
      <c r="M2" s="18">
        <v>40</v>
      </c>
      <c r="N2" s="18">
        <v>30</v>
      </c>
      <c r="O2" s="18">
        <v>30</v>
      </c>
      <c r="P2" s="18">
        <v>30</v>
      </c>
      <c r="Q2" s="18">
        <v>30</v>
      </c>
      <c r="R2" s="18">
        <v>30</v>
      </c>
      <c r="S2" s="18">
        <v>38</v>
      </c>
      <c r="T2" s="18">
        <v>27</v>
      </c>
    </row>
    <row r="3" spans="1:21" ht="17.5" x14ac:dyDescent="0.45">
      <c r="A3" s="23" t="s">
        <v>6</v>
      </c>
      <c r="B3" s="23" t="s">
        <v>39</v>
      </c>
      <c r="C3" s="23" t="s">
        <v>40</v>
      </c>
      <c r="D3" s="23" t="s">
        <v>41</v>
      </c>
      <c r="E3" s="23" t="s">
        <v>42</v>
      </c>
      <c r="F3" s="23" t="s">
        <v>43</v>
      </c>
      <c r="G3" s="31" t="s">
        <v>44</v>
      </c>
      <c r="H3" s="23" t="s">
        <v>37</v>
      </c>
      <c r="I3" s="31" t="s">
        <v>45</v>
      </c>
      <c r="K3" s="23" t="s">
        <v>10</v>
      </c>
      <c r="L3" s="23" t="s">
        <v>6</v>
      </c>
      <c r="M3" s="23" t="s">
        <v>47</v>
      </c>
      <c r="N3" s="23" t="s">
        <v>40</v>
      </c>
      <c r="O3" s="23" t="s">
        <v>41</v>
      </c>
      <c r="P3" s="23" t="s">
        <v>42</v>
      </c>
      <c r="Q3" s="23" t="s">
        <v>43</v>
      </c>
      <c r="R3" s="31" t="s">
        <v>48</v>
      </c>
      <c r="S3" s="23" t="s">
        <v>38</v>
      </c>
      <c r="T3" s="31" t="s">
        <v>46</v>
      </c>
    </row>
    <row r="4" spans="1:21" x14ac:dyDescent="0.45">
      <c r="A4" s="26">
        <v>3.4</v>
      </c>
      <c r="B4" s="36">
        <v>1</v>
      </c>
      <c r="C4" s="36">
        <v>1</v>
      </c>
      <c r="D4" s="36">
        <v>1</v>
      </c>
      <c r="E4" s="36">
        <v>1</v>
      </c>
      <c r="F4" s="36">
        <v>1</v>
      </c>
      <c r="G4" s="36">
        <v>1</v>
      </c>
      <c r="H4" s="24">
        <v>1</v>
      </c>
      <c r="I4" s="24">
        <v>40</v>
      </c>
      <c r="K4" s="26">
        <v>1</v>
      </c>
      <c r="L4" s="26">
        <v>0</v>
      </c>
      <c r="M4" s="18">
        <f t="shared" ref="M4:M35" si="0">IF((B4*M$2)&gt;2000, 2000,(B4*M$2))</f>
        <v>40</v>
      </c>
      <c r="N4" s="18">
        <f t="shared" ref="N4:N35" si="1">IF((C4*N$2)&gt;2000, 2000,(C4*N$2))</f>
        <v>30</v>
      </c>
      <c r="O4" s="18">
        <f t="shared" ref="O4:O35" si="2">IF((D4*O$2)&gt;2000, 2000,(D4*O$2))</f>
        <v>30</v>
      </c>
      <c r="P4" s="18">
        <f t="shared" ref="P4:P35" si="3">IF((E4*P$2)&gt;2000, 2000,(E4*P$2))</f>
        <v>30</v>
      </c>
      <c r="Q4" s="18">
        <f t="shared" ref="Q4:Q35" si="4">IF((F4*Q$2)&gt;2000, 2000,(F4*Q$2))</f>
        <v>30</v>
      </c>
      <c r="R4" s="18">
        <f t="shared" ref="R4:R35" si="5">IF((G4*R$2)&gt;2000, 2000,(G4*R$2))</f>
        <v>30</v>
      </c>
      <c r="S4" s="18">
        <f t="shared" ref="S4:S35" si="6">IF((H4*S$2)&gt;2000, 2000,(H4*S$2))</f>
        <v>38</v>
      </c>
      <c r="T4" s="18">
        <f>IF((I4*T$2)&gt;2000, 2000,(I4*T$2))</f>
        <v>1080</v>
      </c>
      <c r="U4" s="22"/>
    </row>
    <row r="5" spans="1:21" x14ac:dyDescent="0.45">
      <c r="A5" s="26">
        <v>3.2</v>
      </c>
      <c r="B5" s="36">
        <v>4</v>
      </c>
      <c r="C5" s="36">
        <v>7</v>
      </c>
      <c r="D5" s="36">
        <v>14</v>
      </c>
      <c r="E5" s="36">
        <v>18</v>
      </c>
      <c r="F5" s="36">
        <v>22</v>
      </c>
      <c r="G5" s="36">
        <v>26</v>
      </c>
      <c r="H5" s="24">
        <v>12.256710212293513</v>
      </c>
      <c r="I5" s="24">
        <v>40</v>
      </c>
      <c r="K5" s="26">
        <v>2</v>
      </c>
      <c r="L5" s="26">
        <v>0.2</v>
      </c>
      <c r="M5" s="18">
        <f t="shared" si="0"/>
        <v>160</v>
      </c>
      <c r="N5" s="18">
        <f t="shared" si="1"/>
        <v>210</v>
      </c>
      <c r="O5" s="18">
        <f t="shared" si="2"/>
        <v>420</v>
      </c>
      <c r="P5" s="18">
        <f t="shared" si="3"/>
        <v>540</v>
      </c>
      <c r="Q5" s="18">
        <f t="shared" si="4"/>
        <v>660</v>
      </c>
      <c r="R5" s="18">
        <f t="shared" si="5"/>
        <v>780</v>
      </c>
      <c r="S5" s="25">
        <f t="shared" si="6"/>
        <v>465.75498806715348</v>
      </c>
      <c r="T5" s="25">
        <f t="shared" ref="T5:T35" si="7">IF((I5*T$2)&gt;2000, 2000,(I5*T$2))</f>
        <v>1080</v>
      </c>
      <c r="U5" s="22"/>
    </row>
    <row r="6" spans="1:21" x14ac:dyDescent="0.45">
      <c r="A6" s="26">
        <v>3</v>
      </c>
      <c r="B6" s="36">
        <v>8</v>
      </c>
      <c r="C6" s="36">
        <v>10</v>
      </c>
      <c r="D6" s="36">
        <v>16</v>
      </c>
      <c r="E6" s="36">
        <v>20</v>
      </c>
      <c r="F6" s="36">
        <v>24</v>
      </c>
      <c r="G6" s="36">
        <v>28</v>
      </c>
      <c r="H6" s="24">
        <v>18.841463567970102</v>
      </c>
      <c r="I6" s="24">
        <v>40</v>
      </c>
      <c r="K6" s="26">
        <v>3</v>
      </c>
      <c r="L6" s="26">
        <v>0.4</v>
      </c>
      <c r="M6" s="18">
        <f t="shared" si="0"/>
        <v>320</v>
      </c>
      <c r="N6" s="18">
        <f t="shared" si="1"/>
        <v>300</v>
      </c>
      <c r="O6" s="18">
        <f t="shared" si="2"/>
        <v>480</v>
      </c>
      <c r="P6" s="18">
        <f t="shared" si="3"/>
        <v>600</v>
      </c>
      <c r="Q6" s="18">
        <f t="shared" si="4"/>
        <v>720</v>
      </c>
      <c r="R6" s="18">
        <f t="shared" si="5"/>
        <v>840</v>
      </c>
      <c r="S6" s="25">
        <f t="shared" si="6"/>
        <v>715.97561558286384</v>
      </c>
      <c r="T6" s="25">
        <f t="shared" si="7"/>
        <v>1080</v>
      </c>
      <c r="U6" s="22"/>
    </row>
    <row r="7" spans="1:21" x14ac:dyDescent="0.45">
      <c r="A7" s="26">
        <v>2.8</v>
      </c>
      <c r="B7" s="36">
        <v>12</v>
      </c>
      <c r="C7" s="36">
        <v>13</v>
      </c>
      <c r="D7" s="36">
        <v>18</v>
      </c>
      <c r="E7" s="36">
        <v>22</v>
      </c>
      <c r="F7" s="36">
        <v>26</v>
      </c>
      <c r="G7" s="36">
        <v>30</v>
      </c>
      <c r="H7" s="24">
        <v>23.513420424587025</v>
      </c>
      <c r="I7" s="24">
        <v>40</v>
      </c>
      <c r="K7" s="26">
        <v>4</v>
      </c>
      <c r="L7" s="26">
        <v>0.6</v>
      </c>
      <c r="M7" s="18">
        <f t="shared" si="0"/>
        <v>480</v>
      </c>
      <c r="N7" s="18">
        <f t="shared" si="1"/>
        <v>390</v>
      </c>
      <c r="O7" s="18">
        <f t="shared" si="2"/>
        <v>540</v>
      </c>
      <c r="P7" s="18">
        <f t="shared" si="3"/>
        <v>660</v>
      </c>
      <c r="Q7" s="18">
        <f t="shared" si="4"/>
        <v>780</v>
      </c>
      <c r="R7" s="18">
        <f t="shared" si="5"/>
        <v>900</v>
      </c>
      <c r="S7" s="25">
        <f t="shared" si="6"/>
        <v>893.50997613430695</v>
      </c>
      <c r="T7" s="25">
        <f t="shared" si="7"/>
        <v>1080</v>
      </c>
      <c r="U7" s="22"/>
    </row>
    <row r="8" spans="1:21" x14ac:dyDescent="0.45">
      <c r="A8" s="26">
        <v>2.6</v>
      </c>
      <c r="B8" s="36">
        <v>16</v>
      </c>
      <c r="C8" s="36">
        <v>16</v>
      </c>
      <c r="D8" s="36">
        <v>20</v>
      </c>
      <c r="E8" s="36">
        <v>24</v>
      </c>
      <c r="F8" s="36">
        <v>28</v>
      </c>
      <c r="G8" s="36">
        <v>32</v>
      </c>
      <c r="H8" s="24">
        <v>27.137271697929787</v>
      </c>
      <c r="I8" s="24">
        <v>40</v>
      </c>
      <c r="K8" s="26">
        <v>5</v>
      </c>
      <c r="L8" s="26">
        <v>0.8</v>
      </c>
      <c r="M8" s="18">
        <f t="shared" si="0"/>
        <v>640</v>
      </c>
      <c r="N8" s="18">
        <f t="shared" si="1"/>
        <v>480</v>
      </c>
      <c r="O8" s="18">
        <f t="shared" si="2"/>
        <v>600</v>
      </c>
      <c r="P8" s="18">
        <f t="shared" si="3"/>
        <v>720</v>
      </c>
      <c r="Q8" s="18">
        <f t="shared" si="4"/>
        <v>840</v>
      </c>
      <c r="R8" s="18">
        <f t="shared" si="5"/>
        <v>960</v>
      </c>
      <c r="S8" s="25">
        <f t="shared" si="6"/>
        <v>1031.2163245213319</v>
      </c>
      <c r="T8" s="25">
        <f t="shared" si="7"/>
        <v>1080</v>
      </c>
      <c r="U8" s="22"/>
    </row>
    <row r="9" spans="1:21" x14ac:dyDescent="0.45">
      <c r="A9" s="26">
        <v>2.4</v>
      </c>
      <c r="B9" s="36">
        <v>20</v>
      </c>
      <c r="C9" s="36">
        <v>20</v>
      </c>
      <c r="D9" s="36">
        <v>22</v>
      </c>
      <c r="E9" s="36">
        <v>26</v>
      </c>
      <c r="F9" s="36">
        <v>30</v>
      </c>
      <c r="G9" s="36">
        <v>34</v>
      </c>
      <c r="H9" s="24">
        <v>30.098173780263615</v>
      </c>
      <c r="I9" s="24">
        <v>40</v>
      </c>
      <c r="K9" s="26">
        <v>6</v>
      </c>
      <c r="L9" s="26">
        <v>1</v>
      </c>
      <c r="M9" s="18">
        <f t="shared" si="0"/>
        <v>800</v>
      </c>
      <c r="N9" s="18">
        <f t="shared" si="1"/>
        <v>600</v>
      </c>
      <c r="O9" s="18">
        <f t="shared" si="2"/>
        <v>660</v>
      </c>
      <c r="P9" s="18">
        <f t="shared" si="3"/>
        <v>780</v>
      </c>
      <c r="Q9" s="18">
        <f t="shared" si="4"/>
        <v>900</v>
      </c>
      <c r="R9" s="18">
        <f t="shared" si="5"/>
        <v>1020</v>
      </c>
      <c r="S9" s="25">
        <f t="shared" si="6"/>
        <v>1143.7306036500174</v>
      </c>
      <c r="T9" s="25">
        <f t="shared" si="7"/>
        <v>1080</v>
      </c>
      <c r="U9" s="22"/>
    </row>
    <row r="10" spans="1:21" x14ac:dyDescent="0.45">
      <c r="A10" s="26">
        <v>2.2000000000000002</v>
      </c>
      <c r="B10" s="36">
        <v>24</v>
      </c>
      <c r="C10" s="36">
        <v>24</v>
      </c>
      <c r="D10" s="36">
        <v>24</v>
      </c>
      <c r="E10" s="36">
        <v>28</v>
      </c>
      <c r="F10" s="36">
        <v>32</v>
      </c>
      <c r="G10" s="36">
        <v>36</v>
      </c>
      <c r="H10" s="24">
        <v>32.601580820658285</v>
      </c>
      <c r="I10" s="24">
        <v>40</v>
      </c>
      <c r="K10" s="26">
        <v>7</v>
      </c>
      <c r="L10" s="26">
        <v>1.2</v>
      </c>
      <c r="M10" s="18">
        <f t="shared" si="0"/>
        <v>960</v>
      </c>
      <c r="N10" s="18">
        <f t="shared" si="1"/>
        <v>720</v>
      </c>
      <c r="O10" s="18">
        <f t="shared" si="2"/>
        <v>720</v>
      </c>
      <c r="P10" s="18">
        <f t="shared" si="3"/>
        <v>840</v>
      </c>
      <c r="Q10" s="18">
        <f t="shared" si="4"/>
        <v>960</v>
      </c>
      <c r="R10" s="18">
        <f t="shared" si="5"/>
        <v>1080</v>
      </c>
      <c r="S10" s="25">
        <f t="shared" si="6"/>
        <v>1238.8600711850149</v>
      </c>
      <c r="T10" s="25">
        <f t="shared" si="7"/>
        <v>1080</v>
      </c>
      <c r="U10" s="22"/>
    </row>
    <row r="11" spans="1:21" x14ac:dyDescent="0.45">
      <c r="A11" s="26">
        <v>2</v>
      </c>
      <c r="B11" s="36">
        <v>28</v>
      </c>
      <c r="C11" s="36">
        <v>28</v>
      </c>
      <c r="D11" s="36">
        <v>28</v>
      </c>
      <c r="E11" s="36">
        <v>30</v>
      </c>
      <c r="F11" s="36">
        <v>34</v>
      </c>
      <c r="G11" s="36">
        <v>38</v>
      </c>
      <c r="H11" s="24">
        <v>34.770130636880531</v>
      </c>
      <c r="I11" s="24">
        <v>40</v>
      </c>
      <c r="K11" s="26">
        <v>8</v>
      </c>
      <c r="L11" s="26">
        <v>1.4</v>
      </c>
      <c r="M11" s="18">
        <f t="shared" si="0"/>
        <v>1120</v>
      </c>
      <c r="N11" s="18">
        <f t="shared" si="1"/>
        <v>840</v>
      </c>
      <c r="O11" s="18">
        <f t="shared" si="2"/>
        <v>840</v>
      </c>
      <c r="P11" s="18">
        <f t="shared" si="3"/>
        <v>900</v>
      </c>
      <c r="Q11" s="18">
        <f t="shared" si="4"/>
        <v>1020</v>
      </c>
      <c r="R11" s="18">
        <f t="shared" si="5"/>
        <v>1140</v>
      </c>
      <c r="S11" s="25">
        <f t="shared" si="6"/>
        <v>1321.2649642014601</v>
      </c>
      <c r="T11" s="25">
        <f t="shared" si="7"/>
        <v>1080</v>
      </c>
      <c r="U11" s="22"/>
    </row>
    <row r="12" spans="1:21" x14ac:dyDescent="0.45">
      <c r="A12" s="26">
        <v>1.8</v>
      </c>
      <c r="B12" s="36">
        <v>32</v>
      </c>
      <c r="C12" s="36">
        <v>32</v>
      </c>
      <c r="D12" s="36">
        <v>32</v>
      </c>
      <c r="E12" s="36">
        <v>32</v>
      </c>
      <c r="F12" s="36">
        <v>36</v>
      </c>
      <c r="G12" s="36">
        <v>40</v>
      </c>
      <c r="H12" s="24">
        <v>36.682927135940204</v>
      </c>
      <c r="I12" s="24">
        <v>40</v>
      </c>
      <c r="K12" s="26">
        <v>9</v>
      </c>
      <c r="L12" s="26">
        <v>1.6</v>
      </c>
      <c r="M12" s="18">
        <f t="shared" si="0"/>
        <v>1280</v>
      </c>
      <c r="N12" s="18">
        <f t="shared" si="1"/>
        <v>960</v>
      </c>
      <c r="O12" s="18">
        <f t="shared" si="2"/>
        <v>960</v>
      </c>
      <c r="P12" s="18">
        <f t="shared" si="3"/>
        <v>960</v>
      </c>
      <c r="Q12" s="18">
        <f t="shared" si="4"/>
        <v>1080</v>
      </c>
      <c r="R12" s="18">
        <f t="shared" si="5"/>
        <v>1200</v>
      </c>
      <c r="S12" s="25">
        <f t="shared" si="6"/>
        <v>1393.9512311657277</v>
      </c>
      <c r="T12" s="25">
        <f t="shared" si="7"/>
        <v>1080</v>
      </c>
      <c r="U12" s="22"/>
    </row>
    <row r="13" spans="1:21" x14ac:dyDescent="0.45">
      <c r="A13" s="26">
        <v>1.6</v>
      </c>
      <c r="B13" s="36">
        <v>36</v>
      </c>
      <c r="C13" s="36">
        <v>36</v>
      </c>
      <c r="D13" s="36">
        <v>36</v>
      </c>
      <c r="E13" s="36">
        <v>36</v>
      </c>
      <c r="F13" s="36">
        <v>38</v>
      </c>
      <c r="G13" s="36">
        <v>42</v>
      </c>
      <c r="H13" s="24">
        <v>38.393981910223303</v>
      </c>
      <c r="I13" s="24">
        <v>40</v>
      </c>
      <c r="K13" s="26">
        <v>10</v>
      </c>
      <c r="L13" s="26">
        <v>1.8</v>
      </c>
      <c r="M13" s="18">
        <f t="shared" si="0"/>
        <v>1440</v>
      </c>
      <c r="N13" s="18">
        <f t="shared" si="1"/>
        <v>1080</v>
      </c>
      <c r="O13" s="18">
        <f t="shared" si="2"/>
        <v>1080</v>
      </c>
      <c r="P13" s="18">
        <f t="shared" si="3"/>
        <v>1080</v>
      </c>
      <c r="Q13" s="18">
        <f t="shared" si="4"/>
        <v>1140</v>
      </c>
      <c r="R13" s="18">
        <f t="shared" si="5"/>
        <v>1260</v>
      </c>
      <c r="S13" s="25">
        <f t="shared" si="6"/>
        <v>1458.9713125884855</v>
      </c>
      <c r="T13" s="25">
        <f t="shared" si="7"/>
        <v>1080</v>
      </c>
      <c r="U13" s="22"/>
    </row>
    <row r="14" spans="1:21" x14ac:dyDescent="0.45">
      <c r="A14" s="26">
        <v>1.4</v>
      </c>
      <c r="B14" s="36">
        <v>40</v>
      </c>
      <c r="C14" s="36">
        <v>40</v>
      </c>
      <c r="D14" s="36">
        <v>40</v>
      </c>
      <c r="E14" s="36">
        <v>40</v>
      </c>
      <c r="F14" s="36">
        <v>40</v>
      </c>
      <c r="G14" s="36">
        <v>44</v>
      </c>
      <c r="H14" s="24">
        <v>39.941819230245542</v>
      </c>
      <c r="I14" s="24">
        <v>40</v>
      </c>
      <c r="K14" s="26">
        <v>11</v>
      </c>
      <c r="L14" s="26">
        <v>2</v>
      </c>
      <c r="M14" s="18">
        <f t="shared" si="0"/>
        <v>1600</v>
      </c>
      <c r="N14" s="18">
        <f t="shared" si="1"/>
        <v>1200</v>
      </c>
      <c r="O14" s="18">
        <f t="shared" si="2"/>
        <v>1200</v>
      </c>
      <c r="P14" s="18">
        <f t="shared" si="3"/>
        <v>1200</v>
      </c>
      <c r="Q14" s="18">
        <f t="shared" si="4"/>
        <v>1200</v>
      </c>
      <c r="R14" s="18">
        <f t="shared" si="5"/>
        <v>1320</v>
      </c>
      <c r="S14" s="25">
        <f t="shared" si="6"/>
        <v>1517.7891307493305</v>
      </c>
      <c r="T14" s="25">
        <f t="shared" si="7"/>
        <v>1080</v>
      </c>
      <c r="U14" s="22"/>
    </row>
    <row r="15" spans="1:21" x14ac:dyDescent="0.45">
      <c r="A15" s="26">
        <v>1.2</v>
      </c>
      <c r="B15" s="36">
        <v>44</v>
      </c>
      <c r="C15" s="36">
        <v>44</v>
      </c>
      <c r="D15" s="36">
        <v>44</v>
      </c>
      <c r="E15" s="36">
        <v>44</v>
      </c>
      <c r="F15" s="36">
        <v>44</v>
      </c>
      <c r="G15" s="36">
        <v>46</v>
      </c>
      <c r="H15" s="24">
        <v>41.354883992557127</v>
      </c>
      <c r="I15" s="24">
        <v>40</v>
      </c>
      <c r="K15" s="26">
        <v>12</v>
      </c>
      <c r="L15" s="26">
        <v>2.2000000000000002</v>
      </c>
      <c r="M15" s="18">
        <f t="shared" si="0"/>
        <v>1760</v>
      </c>
      <c r="N15" s="18">
        <f t="shared" si="1"/>
        <v>1320</v>
      </c>
      <c r="O15" s="18">
        <f t="shared" si="2"/>
        <v>1320</v>
      </c>
      <c r="P15" s="18">
        <f t="shared" si="3"/>
        <v>1320</v>
      </c>
      <c r="Q15" s="18">
        <f t="shared" si="4"/>
        <v>1320</v>
      </c>
      <c r="R15" s="18">
        <f t="shared" si="5"/>
        <v>1380</v>
      </c>
      <c r="S15" s="25">
        <f t="shared" si="6"/>
        <v>1571.4855917171708</v>
      </c>
      <c r="T15" s="25">
        <f t="shared" si="7"/>
        <v>1080</v>
      </c>
      <c r="U15" s="22"/>
    </row>
    <row r="16" spans="1:21" x14ac:dyDescent="0.45">
      <c r="A16" s="26">
        <v>1</v>
      </c>
      <c r="B16" s="36">
        <v>48</v>
      </c>
      <c r="C16" s="36">
        <v>48</v>
      </c>
      <c r="D16" s="36">
        <v>48</v>
      </c>
      <c r="E16" s="36">
        <v>48</v>
      </c>
      <c r="F16" s="36">
        <v>48</v>
      </c>
      <c r="G16" s="36">
        <v>48</v>
      </c>
      <c r="H16" s="24">
        <v>42.654777565175351</v>
      </c>
      <c r="I16" s="24">
        <v>40</v>
      </c>
      <c r="K16" s="26">
        <v>13</v>
      </c>
      <c r="L16" s="26">
        <v>2.4</v>
      </c>
      <c r="M16" s="18">
        <f t="shared" si="0"/>
        <v>1920</v>
      </c>
      <c r="N16" s="18">
        <f t="shared" si="1"/>
        <v>1440</v>
      </c>
      <c r="O16" s="18">
        <f t="shared" si="2"/>
        <v>1440</v>
      </c>
      <c r="P16" s="18">
        <f t="shared" si="3"/>
        <v>1440</v>
      </c>
      <c r="Q16" s="18">
        <f t="shared" si="4"/>
        <v>1440</v>
      </c>
      <c r="R16" s="18">
        <f t="shared" si="5"/>
        <v>1440</v>
      </c>
      <c r="S16" s="25">
        <f t="shared" si="6"/>
        <v>1620.8815474766634</v>
      </c>
      <c r="T16" s="25">
        <f t="shared" si="7"/>
        <v>1080</v>
      </c>
      <c r="U16" s="22"/>
    </row>
    <row r="17" spans="1:21" x14ac:dyDescent="0.45">
      <c r="A17" s="26">
        <v>0.8</v>
      </c>
      <c r="B17" s="36">
        <v>52</v>
      </c>
      <c r="C17" s="36">
        <v>52</v>
      </c>
      <c r="D17" s="36">
        <v>52</v>
      </c>
      <c r="E17" s="36">
        <v>52</v>
      </c>
      <c r="F17" s="36">
        <v>52</v>
      </c>
      <c r="G17" s="36">
        <v>52</v>
      </c>
      <c r="H17" s="24">
        <v>43.85829103295179</v>
      </c>
      <c r="I17" s="24">
        <v>40</v>
      </c>
      <c r="K17" s="26">
        <v>14</v>
      </c>
      <c r="L17" s="26">
        <v>2.6</v>
      </c>
      <c r="M17" s="18">
        <f t="shared" si="0"/>
        <v>2000</v>
      </c>
      <c r="N17" s="18">
        <f t="shared" si="1"/>
        <v>1560</v>
      </c>
      <c r="O17" s="18">
        <f t="shared" si="2"/>
        <v>1560</v>
      </c>
      <c r="P17" s="18">
        <f t="shared" si="3"/>
        <v>1560</v>
      </c>
      <c r="Q17" s="18">
        <f t="shared" si="4"/>
        <v>1560</v>
      </c>
      <c r="R17" s="18">
        <f t="shared" si="5"/>
        <v>1560</v>
      </c>
      <c r="S17" s="25">
        <f t="shared" si="6"/>
        <v>1666.6150592521681</v>
      </c>
      <c r="T17" s="25">
        <f t="shared" si="7"/>
        <v>1080</v>
      </c>
      <c r="U17" s="22"/>
    </row>
    <row r="18" spans="1:21" x14ac:dyDescent="0.45">
      <c r="A18" s="26">
        <v>0.6</v>
      </c>
      <c r="B18" s="36">
        <v>56</v>
      </c>
      <c r="C18" s="36">
        <v>56</v>
      </c>
      <c r="D18" s="36">
        <v>56</v>
      </c>
      <c r="E18" s="36">
        <v>56</v>
      </c>
      <c r="F18" s="36">
        <v>56</v>
      </c>
      <c r="G18" s="36">
        <v>56</v>
      </c>
      <c r="H18" s="24">
        <v>44.978735265899893</v>
      </c>
      <c r="I18" s="24">
        <v>40</v>
      </c>
      <c r="K18" s="26">
        <v>15</v>
      </c>
      <c r="L18" s="26">
        <v>2.8</v>
      </c>
      <c r="M18" s="18">
        <f t="shared" si="0"/>
        <v>2000</v>
      </c>
      <c r="N18" s="18">
        <f t="shared" si="1"/>
        <v>1680</v>
      </c>
      <c r="O18" s="18">
        <f t="shared" si="2"/>
        <v>1680</v>
      </c>
      <c r="P18" s="18">
        <f t="shared" si="3"/>
        <v>1680</v>
      </c>
      <c r="Q18" s="18">
        <f t="shared" si="4"/>
        <v>1680</v>
      </c>
      <c r="R18" s="18">
        <f t="shared" si="5"/>
        <v>1680</v>
      </c>
      <c r="S18" s="25">
        <f t="shared" si="6"/>
        <v>1709.191940104196</v>
      </c>
      <c r="T18" s="25">
        <f t="shared" si="7"/>
        <v>1080</v>
      </c>
      <c r="U18" s="22"/>
    </row>
    <row r="19" spans="1:21" x14ac:dyDescent="0.45">
      <c r="A19" s="26">
        <v>0.4</v>
      </c>
      <c r="B19" s="36">
        <v>60</v>
      </c>
      <c r="C19" s="36">
        <v>60</v>
      </c>
      <c r="D19" s="36">
        <v>60</v>
      </c>
      <c r="E19" s="36">
        <v>60</v>
      </c>
      <c r="F19" s="36">
        <v>60</v>
      </c>
      <c r="G19" s="36">
        <v>60</v>
      </c>
      <c r="H19" s="24">
        <v>46.02684084917405</v>
      </c>
      <c r="I19" s="24">
        <v>40</v>
      </c>
      <c r="K19" s="26">
        <v>16</v>
      </c>
      <c r="L19" s="26">
        <v>3</v>
      </c>
      <c r="M19" s="18">
        <f t="shared" si="0"/>
        <v>2000</v>
      </c>
      <c r="N19" s="18">
        <f t="shared" si="1"/>
        <v>1800</v>
      </c>
      <c r="O19" s="18">
        <f t="shared" si="2"/>
        <v>1800</v>
      </c>
      <c r="P19" s="18">
        <f t="shared" si="3"/>
        <v>1800</v>
      </c>
      <c r="Q19" s="18">
        <f t="shared" si="4"/>
        <v>1800</v>
      </c>
      <c r="R19" s="18">
        <f t="shared" si="5"/>
        <v>1800</v>
      </c>
      <c r="S19" s="25">
        <f t="shared" si="6"/>
        <v>1749.0199522686139</v>
      </c>
      <c r="T19" s="25">
        <f t="shared" si="7"/>
        <v>1080</v>
      </c>
      <c r="U19" s="22"/>
    </row>
    <row r="20" spans="1:21" x14ac:dyDescent="0.45">
      <c r="A20" s="26">
        <v>0.2</v>
      </c>
      <c r="B20" s="36">
        <v>64</v>
      </c>
      <c r="C20" s="36">
        <v>64</v>
      </c>
      <c r="D20" s="36">
        <v>64</v>
      </c>
      <c r="E20" s="36">
        <v>64</v>
      </c>
      <c r="F20" s="36">
        <v>64</v>
      </c>
      <c r="G20" s="36">
        <v>64</v>
      </c>
      <c r="H20" s="24">
        <v>47.011384707472956</v>
      </c>
      <c r="I20" s="24">
        <v>40</v>
      </c>
      <c r="K20" s="26">
        <v>17</v>
      </c>
      <c r="L20" s="26">
        <v>3.2</v>
      </c>
      <c r="M20" s="18">
        <f t="shared" si="0"/>
        <v>2000</v>
      </c>
      <c r="N20" s="18">
        <f t="shared" si="1"/>
        <v>1920</v>
      </c>
      <c r="O20" s="18">
        <f t="shared" si="2"/>
        <v>1920</v>
      </c>
      <c r="P20" s="18">
        <f t="shared" si="3"/>
        <v>1920</v>
      </c>
      <c r="Q20" s="18">
        <f t="shared" si="4"/>
        <v>1920</v>
      </c>
      <c r="R20" s="18">
        <f t="shared" si="5"/>
        <v>1920</v>
      </c>
      <c r="S20" s="25">
        <f t="shared" si="6"/>
        <v>1786.4326188839723</v>
      </c>
      <c r="T20" s="25">
        <f t="shared" si="7"/>
        <v>1080</v>
      </c>
      <c r="U20" s="22"/>
    </row>
    <row r="21" spans="1:21" x14ac:dyDescent="0.45">
      <c r="A21" s="26">
        <v>0</v>
      </c>
      <c r="B21" s="36">
        <v>68</v>
      </c>
      <c r="C21" s="36">
        <v>68</v>
      </c>
      <c r="D21" s="36">
        <v>68</v>
      </c>
      <c r="E21" s="36">
        <v>68</v>
      </c>
      <c r="F21" s="36">
        <v>68</v>
      </c>
      <c r="G21" s="36">
        <v>68</v>
      </c>
      <c r="H21" s="24">
        <v>47.93963734823371</v>
      </c>
      <c r="I21" s="24">
        <v>40</v>
      </c>
      <c r="K21" s="26">
        <v>18</v>
      </c>
      <c r="L21" s="26">
        <v>3.4</v>
      </c>
      <c r="M21" s="18">
        <f t="shared" si="0"/>
        <v>2000</v>
      </c>
      <c r="N21" s="18">
        <f t="shared" si="1"/>
        <v>2000</v>
      </c>
      <c r="O21" s="18">
        <f t="shared" si="2"/>
        <v>2000</v>
      </c>
      <c r="P21" s="18">
        <f t="shared" si="3"/>
        <v>2000</v>
      </c>
      <c r="Q21" s="18">
        <f t="shared" si="4"/>
        <v>2000</v>
      </c>
      <c r="R21" s="18">
        <f t="shared" si="5"/>
        <v>2000</v>
      </c>
      <c r="S21" s="25">
        <f t="shared" si="6"/>
        <v>1821.706219232881</v>
      </c>
      <c r="T21" s="25">
        <f t="shared" si="7"/>
        <v>1080</v>
      </c>
      <c r="U21" s="22"/>
    </row>
    <row r="22" spans="1:21" x14ac:dyDescent="0.45">
      <c r="A22" s="26">
        <v>3.6</v>
      </c>
      <c r="B22" s="36">
        <v>72</v>
      </c>
      <c r="C22" s="36">
        <v>72</v>
      </c>
      <c r="D22" s="36">
        <v>72</v>
      </c>
      <c r="E22" s="36">
        <v>72</v>
      </c>
      <c r="F22" s="36">
        <v>72</v>
      </c>
      <c r="G22" s="36">
        <v>72</v>
      </c>
      <c r="H22" s="24">
        <v>48.817689021662993</v>
      </c>
      <c r="I22" s="24">
        <v>40</v>
      </c>
      <c r="K22" s="26">
        <v>19</v>
      </c>
      <c r="L22" s="26">
        <v>3.6</v>
      </c>
      <c r="M22" s="18">
        <f t="shared" si="0"/>
        <v>2000</v>
      </c>
      <c r="N22" s="18">
        <f t="shared" si="1"/>
        <v>2000</v>
      </c>
      <c r="O22" s="18">
        <f t="shared" si="2"/>
        <v>2000</v>
      </c>
      <c r="P22" s="18">
        <f t="shared" si="3"/>
        <v>2000</v>
      </c>
      <c r="Q22" s="18">
        <f t="shared" si="4"/>
        <v>2000</v>
      </c>
      <c r="R22" s="18">
        <f t="shared" si="5"/>
        <v>2000</v>
      </c>
      <c r="S22" s="25">
        <f t="shared" si="6"/>
        <v>1855.0721828231938</v>
      </c>
      <c r="T22" s="25">
        <f t="shared" si="7"/>
        <v>1080</v>
      </c>
      <c r="U22" s="22"/>
    </row>
    <row r="23" spans="1:21" x14ac:dyDescent="0.45">
      <c r="A23" s="26">
        <v>3.8</v>
      </c>
      <c r="B23" s="36">
        <v>76</v>
      </c>
      <c r="C23" s="36">
        <v>76</v>
      </c>
      <c r="D23" s="36">
        <v>76</v>
      </c>
      <c r="E23" s="36">
        <v>76</v>
      </c>
      <c r="F23" s="36">
        <v>76</v>
      </c>
      <c r="G23" s="36">
        <v>76</v>
      </c>
      <c r="H23" s="24">
        <v>49.650692122516809</v>
      </c>
      <c r="I23" s="24">
        <v>40</v>
      </c>
      <c r="K23" s="26">
        <v>20</v>
      </c>
      <c r="L23" s="26">
        <v>3.8</v>
      </c>
      <c r="M23" s="18">
        <f t="shared" si="0"/>
        <v>2000</v>
      </c>
      <c r="N23" s="18">
        <f t="shared" si="1"/>
        <v>2000</v>
      </c>
      <c r="O23" s="18">
        <f t="shared" si="2"/>
        <v>2000</v>
      </c>
      <c r="P23" s="18">
        <f t="shared" si="3"/>
        <v>2000</v>
      </c>
      <c r="Q23" s="18">
        <f t="shared" si="4"/>
        <v>2000</v>
      </c>
      <c r="R23" s="18">
        <f t="shared" si="5"/>
        <v>2000</v>
      </c>
      <c r="S23" s="25">
        <f t="shared" si="6"/>
        <v>1886.7263006556386</v>
      </c>
      <c r="T23" s="25">
        <f t="shared" si="7"/>
        <v>1080</v>
      </c>
      <c r="U23" s="22"/>
    </row>
    <row r="24" spans="1:21" x14ac:dyDescent="0.45">
      <c r="A24" s="26">
        <v>4</v>
      </c>
      <c r="B24" s="36">
        <v>80</v>
      </c>
      <c r="C24" s="36">
        <v>80</v>
      </c>
      <c r="D24" s="36">
        <v>80</v>
      </c>
      <c r="E24" s="36">
        <v>80</v>
      </c>
      <c r="F24" s="36">
        <v>80</v>
      </c>
      <c r="G24" s="36">
        <v>80</v>
      </c>
      <c r="H24" s="24">
        <v>50.443044388628387</v>
      </c>
      <c r="I24" s="24">
        <v>40</v>
      </c>
      <c r="K24" s="26">
        <v>21</v>
      </c>
      <c r="L24" s="26">
        <v>4</v>
      </c>
      <c r="M24" s="18">
        <f t="shared" si="0"/>
        <v>2000</v>
      </c>
      <c r="N24" s="18">
        <f t="shared" si="1"/>
        <v>2000</v>
      </c>
      <c r="O24" s="18">
        <f t="shared" si="2"/>
        <v>2000</v>
      </c>
      <c r="P24" s="18">
        <f t="shared" si="3"/>
        <v>2000</v>
      </c>
      <c r="Q24" s="18">
        <f t="shared" si="4"/>
        <v>2000</v>
      </c>
      <c r="R24" s="18">
        <f t="shared" si="5"/>
        <v>2000</v>
      </c>
      <c r="S24" s="25">
        <f t="shared" si="6"/>
        <v>1916.8356867678788</v>
      </c>
      <c r="T24" s="25">
        <f t="shared" si="7"/>
        <v>1080</v>
      </c>
      <c r="U24" s="22"/>
    </row>
    <row r="25" spans="1:21" x14ac:dyDescent="0.45">
      <c r="A25" s="26">
        <v>4.2</v>
      </c>
      <c r="B25" s="36">
        <v>84</v>
      </c>
      <c r="C25" s="36">
        <v>84</v>
      </c>
      <c r="D25" s="36">
        <v>84</v>
      </c>
      <c r="E25" s="36">
        <v>84</v>
      </c>
      <c r="F25" s="36">
        <v>84</v>
      </c>
      <c r="G25" s="36">
        <v>84</v>
      </c>
      <c r="H25" s="24">
        <v>51.198529442539055</v>
      </c>
      <c r="I25" s="24">
        <v>40</v>
      </c>
      <c r="K25" s="26">
        <v>22</v>
      </c>
      <c r="L25" s="26">
        <v>4.2</v>
      </c>
      <c r="M25" s="18">
        <f t="shared" si="0"/>
        <v>2000</v>
      </c>
      <c r="N25" s="18">
        <f t="shared" si="1"/>
        <v>2000</v>
      </c>
      <c r="O25" s="18">
        <f t="shared" si="2"/>
        <v>2000</v>
      </c>
      <c r="P25" s="18">
        <f t="shared" si="3"/>
        <v>2000</v>
      </c>
      <c r="Q25" s="18">
        <f t="shared" si="4"/>
        <v>2000</v>
      </c>
      <c r="R25" s="18">
        <f t="shared" si="5"/>
        <v>2000</v>
      </c>
      <c r="S25" s="25">
        <f t="shared" si="6"/>
        <v>1945.5441188164841</v>
      </c>
      <c r="T25" s="25">
        <f t="shared" si="7"/>
        <v>1080</v>
      </c>
      <c r="U25" s="22"/>
    </row>
    <row r="26" spans="1:21" x14ac:dyDescent="0.45">
      <c r="A26" s="26">
        <v>4.4000000000000004</v>
      </c>
      <c r="B26" s="36">
        <v>88</v>
      </c>
      <c r="C26" s="36">
        <v>88</v>
      </c>
      <c r="D26" s="36">
        <v>88</v>
      </c>
      <c r="E26" s="36">
        <v>88</v>
      </c>
      <c r="F26" s="36">
        <v>88</v>
      </c>
      <c r="G26" s="36">
        <v>88</v>
      </c>
      <c r="H26" s="24">
        <v>51.920426066689387</v>
      </c>
      <c r="I26" s="24">
        <v>40</v>
      </c>
      <c r="K26" s="26">
        <v>23</v>
      </c>
      <c r="L26" s="26">
        <v>4.4000000000000004</v>
      </c>
      <c r="M26" s="18">
        <f t="shared" si="0"/>
        <v>2000</v>
      </c>
      <c r="N26" s="18">
        <f t="shared" si="1"/>
        <v>2000</v>
      </c>
      <c r="O26" s="18">
        <f t="shared" si="2"/>
        <v>2000</v>
      </c>
      <c r="P26" s="18">
        <f t="shared" si="3"/>
        <v>2000</v>
      </c>
      <c r="Q26" s="18">
        <f t="shared" si="4"/>
        <v>2000</v>
      </c>
      <c r="R26" s="18">
        <f t="shared" si="5"/>
        <v>2000</v>
      </c>
      <c r="S26" s="25">
        <f t="shared" si="6"/>
        <v>1972.9761905341968</v>
      </c>
      <c r="T26" s="25">
        <f t="shared" si="7"/>
        <v>1080</v>
      </c>
      <c r="U26" s="22"/>
    </row>
    <row r="27" spans="1:21" x14ac:dyDescent="0.45">
      <c r="A27" s="26">
        <v>4.5999999999999996</v>
      </c>
      <c r="B27" s="36">
        <v>92</v>
      </c>
      <c r="C27" s="36">
        <v>92</v>
      </c>
      <c r="D27" s="36">
        <v>92</v>
      </c>
      <c r="E27" s="36">
        <v>92</v>
      </c>
      <c r="F27" s="36">
        <v>92</v>
      </c>
      <c r="G27" s="36">
        <v>92</v>
      </c>
      <c r="H27" s="24">
        <v>52.611594204850633</v>
      </c>
      <c r="I27" s="24">
        <v>40</v>
      </c>
      <c r="K27" s="26">
        <v>24</v>
      </c>
      <c r="L27" s="26">
        <v>4.5999999999999996</v>
      </c>
      <c r="M27" s="18">
        <f t="shared" si="0"/>
        <v>2000</v>
      </c>
      <c r="N27" s="18">
        <f t="shared" si="1"/>
        <v>2000</v>
      </c>
      <c r="O27" s="18">
        <f t="shared" si="2"/>
        <v>2000</v>
      </c>
      <c r="P27" s="18">
        <f t="shared" si="3"/>
        <v>2000</v>
      </c>
      <c r="Q27" s="18">
        <f t="shared" si="4"/>
        <v>2000</v>
      </c>
      <c r="R27" s="18">
        <f t="shared" si="5"/>
        <v>2000</v>
      </c>
      <c r="S27" s="25">
        <f t="shared" si="6"/>
        <v>1999.2405797843239</v>
      </c>
      <c r="T27" s="25">
        <f t="shared" si="7"/>
        <v>1080</v>
      </c>
      <c r="U27" s="22"/>
    </row>
    <row r="28" spans="1:21" x14ac:dyDescent="0.45">
      <c r="A28" s="26">
        <v>4.8</v>
      </c>
      <c r="B28" s="36">
        <v>96</v>
      </c>
      <c r="C28" s="36">
        <v>96</v>
      </c>
      <c r="D28" s="36">
        <v>96</v>
      </c>
      <c r="E28" s="36">
        <v>96</v>
      </c>
      <c r="F28" s="36">
        <v>96</v>
      </c>
      <c r="G28" s="36">
        <v>96</v>
      </c>
      <c r="H28" s="24">
        <v>53.274543395859574</v>
      </c>
      <c r="I28" s="24">
        <v>40</v>
      </c>
      <c r="K28" s="26">
        <v>25</v>
      </c>
      <c r="L28" s="26">
        <v>4.8</v>
      </c>
      <c r="M28" s="18">
        <f t="shared" si="0"/>
        <v>2000</v>
      </c>
      <c r="N28" s="18">
        <f t="shared" si="1"/>
        <v>2000</v>
      </c>
      <c r="O28" s="18">
        <f t="shared" si="2"/>
        <v>2000</v>
      </c>
      <c r="P28" s="18">
        <f t="shared" si="3"/>
        <v>2000</v>
      </c>
      <c r="Q28" s="18">
        <f t="shared" si="4"/>
        <v>2000</v>
      </c>
      <c r="R28" s="18">
        <f t="shared" si="5"/>
        <v>2000</v>
      </c>
      <c r="S28" s="25">
        <f t="shared" si="6"/>
        <v>2000</v>
      </c>
      <c r="T28" s="25">
        <f t="shared" si="7"/>
        <v>1080</v>
      </c>
      <c r="U28" s="22"/>
    </row>
    <row r="29" spans="1:21" x14ac:dyDescent="0.45">
      <c r="A29" s="26">
        <v>5</v>
      </c>
      <c r="B29" s="36">
        <v>100</v>
      </c>
      <c r="C29" s="36">
        <v>100</v>
      </c>
      <c r="D29" s="36">
        <v>100</v>
      </c>
      <c r="E29" s="36">
        <v>100</v>
      </c>
      <c r="F29" s="36">
        <v>100</v>
      </c>
      <c r="G29" s="36">
        <v>100</v>
      </c>
      <c r="H29" s="24">
        <v>53.911487777468871</v>
      </c>
      <c r="I29" s="24">
        <v>40</v>
      </c>
      <c r="K29" s="26">
        <v>26</v>
      </c>
      <c r="L29" s="26">
        <v>5</v>
      </c>
      <c r="M29" s="18">
        <f t="shared" si="0"/>
        <v>2000</v>
      </c>
      <c r="N29" s="18">
        <f t="shared" si="1"/>
        <v>2000</v>
      </c>
      <c r="O29" s="18">
        <f t="shared" si="2"/>
        <v>2000</v>
      </c>
      <c r="P29" s="18">
        <f t="shared" si="3"/>
        <v>2000</v>
      </c>
      <c r="Q29" s="18">
        <f t="shared" si="4"/>
        <v>2000</v>
      </c>
      <c r="R29" s="18">
        <f t="shared" si="5"/>
        <v>2000</v>
      </c>
      <c r="S29" s="25">
        <f t="shared" si="6"/>
        <v>2000</v>
      </c>
      <c r="T29" s="25">
        <f t="shared" si="7"/>
        <v>1080</v>
      </c>
      <c r="U29" s="22"/>
    </row>
    <row r="30" spans="1:21" x14ac:dyDescent="0.45">
      <c r="A30" s="26">
        <v>5.2</v>
      </c>
      <c r="B30" s="32">
        <v>104</v>
      </c>
      <c r="C30" s="32">
        <v>104</v>
      </c>
      <c r="D30" s="32">
        <v>104</v>
      </c>
      <c r="E30" s="32">
        <v>104</v>
      </c>
      <c r="F30" s="32">
        <v>104</v>
      </c>
      <c r="G30">
        <v>104</v>
      </c>
      <c r="H30" s="24">
        <v>54.524390703910306</v>
      </c>
      <c r="I30" s="24">
        <v>40</v>
      </c>
      <c r="K30" s="26">
        <v>27</v>
      </c>
      <c r="L30" s="26">
        <v>5.2</v>
      </c>
      <c r="M30" s="18">
        <f t="shared" si="0"/>
        <v>2000</v>
      </c>
      <c r="N30" s="18">
        <f t="shared" si="1"/>
        <v>2000</v>
      </c>
      <c r="O30" s="18">
        <f t="shared" si="2"/>
        <v>2000</v>
      </c>
      <c r="P30" s="18">
        <f t="shared" si="3"/>
        <v>2000</v>
      </c>
      <c r="Q30" s="18">
        <f t="shared" si="4"/>
        <v>2000</v>
      </c>
      <c r="R30" s="18">
        <f t="shared" si="5"/>
        <v>2000</v>
      </c>
      <c r="S30" s="25">
        <f t="shared" si="6"/>
        <v>2000</v>
      </c>
      <c r="T30" s="25">
        <f t="shared" si="7"/>
        <v>1080</v>
      </c>
      <c r="U30" s="22"/>
    </row>
    <row r="31" spans="1:21" x14ac:dyDescent="0.45">
      <c r="A31" s="26">
        <v>5.4</v>
      </c>
      <c r="B31" s="18">
        <v>108</v>
      </c>
      <c r="C31" s="18">
        <v>108</v>
      </c>
      <c r="D31" s="18">
        <v>108</v>
      </c>
      <c r="E31" s="18">
        <v>108</v>
      </c>
      <c r="F31" s="18">
        <v>108</v>
      </c>
      <c r="G31">
        <v>108</v>
      </c>
      <c r="H31" s="24">
        <v>55.11500124524531</v>
      </c>
      <c r="I31" s="24">
        <v>40</v>
      </c>
      <c r="K31" s="26">
        <v>28</v>
      </c>
      <c r="L31" s="26">
        <v>5.4</v>
      </c>
      <c r="M31" s="18">
        <f t="shared" si="0"/>
        <v>2000</v>
      </c>
      <c r="N31" s="18">
        <f t="shared" si="1"/>
        <v>2000</v>
      </c>
      <c r="O31" s="18">
        <f t="shared" si="2"/>
        <v>2000</v>
      </c>
      <c r="P31" s="18">
        <f t="shared" si="3"/>
        <v>2000</v>
      </c>
      <c r="Q31" s="18">
        <f t="shared" si="4"/>
        <v>2000</v>
      </c>
      <c r="R31" s="18">
        <f t="shared" si="5"/>
        <v>2000</v>
      </c>
      <c r="S31" s="25">
        <f t="shared" si="6"/>
        <v>2000</v>
      </c>
      <c r="T31" s="25">
        <f t="shared" si="7"/>
        <v>1080</v>
      </c>
      <c r="U31" s="22"/>
    </row>
    <row r="32" spans="1:21" x14ac:dyDescent="0.45">
      <c r="A32" s="26">
        <v>5.6</v>
      </c>
      <c r="B32" s="18">
        <v>112</v>
      </c>
      <c r="C32" s="18">
        <v>112</v>
      </c>
      <c r="D32" s="18">
        <v>112</v>
      </c>
      <c r="E32" s="18">
        <v>112</v>
      </c>
      <c r="F32" s="18">
        <v>112</v>
      </c>
      <c r="G32">
        <v>112</v>
      </c>
      <c r="H32" s="24">
        <v>55.684884278980341</v>
      </c>
      <c r="I32" s="24">
        <v>40</v>
      </c>
      <c r="K32" s="26">
        <v>29</v>
      </c>
      <c r="L32" s="26">
        <v>5.6</v>
      </c>
      <c r="M32" s="18">
        <f t="shared" si="0"/>
        <v>2000</v>
      </c>
      <c r="N32" s="18">
        <f t="shared" si="1"/>
        <v>2000</v>
      </c>
      <c r="O32" s="18">
        <f t="shared" si="2"/>
        <v>2000</v>
      </c>
      <c r="P32" s="18">
        <f t="shared" si="3"/>
        <v>2000</v>
      </c>
      <c r="Q32" s="18">
        <f t="shared" si="4"/>
        <v>2000</v>
      </c>
      <c r="R32" s="18">
        <f t="shared" si="5"/>
        <v>2000</v>
      </c>
      <c r="S32" s="25">
        <f t="shared" si="6"/>
        <v>2000</v>
      </c>
      <c r="T32" s="25">
        <f t="shared" si="7"/>
        <v>1080</v>
      </c>
      <c r="U32" s="22"/>
    </row>
    <row r="33" spans="1:21" x14ac:dyDescent="0.45">
      <c r="A33" s="26">
        <v>5.8</v>
      </c>
      <c r="B33" s="18">
        <v>116</v>
      </c>
      <c r="C33" s="18">
        <v>116</v>
      </c>
      <c r="D33" s="18">
        <v>116</v>
      </c>
      <c r="E33" s="18">
        <v>116</v>
      </c>
      <c r="F33" s="18">
        <v>116</v>
      </c>
      <c r="G33">
        <v>116</v>
      </c>
      <c r="H33" s="24">
        <v>56.235445478193405</v>
      </c>
      <c r="I33" s="24">
        <v>40</v>
      </c>
      <c r="K33" s="26">
        <v>30</v>
      </c>
      <c r="L33" s="26">
        <v>5.8</v>
      </c>
      <c r="M33" s="18">
        <f t="shared" si="0"/>
        <v>2000</v>
      </c>
      <c r="N33" s="18">
        <f t="shared" si="1"/>
        <v>2000</v>
      </c>
      <c r="O33" s="18">
        <f t="shared" si="2"/>
        <v>2000</v>
      </c>
      <c r="P33" s="18">
        <f t="shared" si="3"/>
        <v>2000</v>
      </c>
      <c r="Q33" s="18">
        <f t="shared" si="4"/>
        <v>2000</v>
      </c>
      <c r="R33" s="18">
        <f t="shared" si="5"/>
        <v>2000</v>
      </c>
      <c r="S33" s="25">
        <f t="shared" si="6"/>
        <v>2000</v>
      </c>
      <c r="T33" s="25">
        <f t="shared" si="7"/>
        <v>1080</v>
      </c>
      <c r="U33" s="22"/>
    </row>
    <row r="34" spans="1:21" x14ac:dyDescent="0.45">
      <c r="A34" s="26">
        <v>6</v>
      </c>
      <c r="B34" s="18">
        <v>120</v>
      </c>
      <c r="C34" s="18">
        <v>120</v>
      </c>
      <c r="D34" s="18">
        <v>120</v>
      </c>
      <c r="E34" s="18">
        <v>120</v>
      </c>
      <c r="F34" s="18">
        <v>120</v>
      </c>
      <c r="G34">
        <v>120</v>
      </c>
      <c r="H34" s="24">
        <v>56.767952200838771</v>
      </c>
      <c r="I34" s="24">
        <v>40</v>
      </c>
      <c r="K34" s="26">
        <v>31</v>
      </c>
      <c r="L34" s="26">
        <v>6</v>
      </c>
      <c r="M34" s="18">
        <f t="shared" si="0"/>
        <v>2000</v>
      </c>
      <c r="N34" s="18">
        <f t="shared" si="1"/>
        <v>2000</v>
      </c>
      <c r="O34" s="18">
        <f t="shared" si="2"/>
        <v>2000</v>
      </c>
      <c r="P34" s="18">
        <f t="shared" si="3"/>
        <v>2000</v>
      </c>
      <c r="Q34" s="18">
        <f t="shared" si="4"/>
        <v>2000</v>
      </c>
      <c r="R34" s="18">
        <f t="shared" si="5"/>
        <v>2000</v>
      </c>
      <c r="S34" s="25">
        <f t="shared" si="6"/>
        <v>2000</v>
      </c>
      <c r="T34" s="25">
        <f t="shared" si="7"/>
        <v>1080</v>
      </c>
      <c r="U34" s="22"/>
    </row>
    <row r="35" spans="1:21" x14ac:dyDescent="0.45">
      <c r="A35" s="26">
        <v>6.2</v>
      </c>
      <c r="B35" s="18">
        <v>124</v>
      </c>
      <c r="C35" s="18">
        <v>124</v>
      </c>
      <c r="D35" s="18">
        <v>124</v>
      </c>
      <c r="E35" s="18">
        <v>124</v>
      </c>
      <c r="F35" s="18">
        <v>124</v>
      </c>
      <c r="G35">
        <v>124</v>
      </c>
      <c r="H35" s="24">
        <v>57.283551061467563</v>
      </c>
      <c r="I35" s="24">
        <v>40</v>
      </c>
      <c r="K35" s="26">
        <v>32</v>
      </c>
      <c r="L35" s="26">
        <v>6.2</v>
      </c>
      <c r="M35" s="18">
        <f t="shared" si="0"/>
        <v>2000</v>
      </c>
      <c r="N35" s="18">
        <f t="shared" si="1"/>
        <v>2000</v>
      </c>
      <c r="O35" s="18">
        <f t="shared" si="2"/>
        <v>2000</v>
      </c>
      <c r="P35" s="18">
        <f t="shared" si="3"/>
        <v>2000</v>
      </c>
      <c r="Q35" s="18">
        <f t="shared" si="4"/>
        <v>2000</v>
      </c>
      <c r="R35" s="18">
        <f t="shared" si="5"/>
        <v>2000</v>
      </c>
      <c r="S35" s="25">
        <f t="shared" si="6"/>
        <v>2000</v>
      </c>
      <c r="T35" s="25">
        <f t="shared" si="7"/>
        <v>1080</v>
      </c>
      <c r="U35" s="22"/>
    </row>
    <row r="36" spans="1:21" x14ac:dyDescent="0.45">
      <c r="A36" s="26">
        <v>6.4</v>
      </c>
      <c r="B36" s="18">
        <v>128</v>
      </c>
      <c r="C36" s="18">
        <v>128</v>
      </c>
      <c r="D36" s="18">
        <v>128</v>
      </c>
      <c r="E36" s="18">
        <v>128</v>
      </c>
      <c r="F36" s="18">
        <v>128</v>
      </c>
      <c r="G36">
        <v>128</v>
      </c>
      <c r="H36" s="24">
        <v>57.783282798215645</v>
      </c>
      <c r="I36" s="24">
        <v>40</v>
      </c>
      <c r="K36" s="26">
        <v>33</v>
      </c>
      <c r="L36" s="26">
        <v>6.4</v>
      </c>
      <c r="M36" s="18">
        <f t="shared" ref="M36:M63" si="8">IF((B36*M$2)&gt;2000, 2000,(B36*M$2))</f>
        <v>2000</v>
      </c>
      <c r="N36" s="18">
        <f t="shared" ref="N36:N63" si="9">IF((C36*N$2)&gt;2000, 2000,(C36*N$2))</f>
        <v>2000</v>
      </c>
      <c r="O36" s="18">
        <f t="shared" ref="O36:O63" si="10">IF((D36*O$2)&gt;2000, 2000,(D36*O$2))</f>
        <v>2000</v>
      </c>
      <c r="P36" s="18">
        <f t="shared" ref="P36:P63" si="11">IF((E36*P$2)&gt;2000, 2000,(E36*P$2))</f>
        <v>2000</v>
      </c>
      <c r="Q36" s="18">
        <f t="shared" ref="Q36:Q63" si="12">IF((F36*Q$2)&gt;2000, 2000,(F36*Q$2))</f>
        <v>2000</v>
      </c>
      <c r="R36" s="18">
        <f t="shared" ref="R36:R63" si="13">IF((G36*R$2)&gt;2000, 2000,(G36*R$2))</f>
        <v>2000</v>
      </c>
      <c r="S36" s="25">
        <f t="shared" ref="S36:S63" si="14">IF((H36*S$2)&gt;2000, 2000,(H36*S$2))</f>
        <v>2000</v>
      </c>
      <c r="T36" s="25">
        <f t="shared" ref="T36:T63" si="15">IF((I36*T$2)&gt;2000, 2000,(I36*T$2))</f>
        <v>1080</v>
      </c>
      <c r="U36" s="22"/>
    </row>
    <row r="37" spans="1:21" x14ac:dyDescent="0.45">
      <c r="A37" s="26">
        <v>660</v>
      </c>
      <c r="B37" s="18">
        <v>132</v>
      </c>
      <c r="C37" s="18">
        <v>132</v>
      </c>
      <c r="D37" s="18">
        <v>132</v>
      </c>
      <c r="E37" s="18">
        <v>132</v>
      </c>
      <c r="F37" s="18">
        <v>132</v>
      </c>
      <c r="G37">
        <v>132</v>
      </c>
      <c r="H37" s="24">
        <v>58.268094919766462</v>
      </c>
      <c r="I37" s="24">
        <v>40</v>
      </c>
      <c r="K37" s="26">
        <v>34</v>
      </c>
      <c r="L37" s="26">
        <f t="shared" ref="L37:L63" si="16">A37/100</f>
        <v>6.6</v>
      </c>
      <c r="M37" s="18">
        <f t="shared" si="8"/>
        <v>2000</v>
      </c>
      <c r="N37" s="18">
        <f t="shared" si="9"/>
        <v>2000</v>
      </c>
      <c r="O37" s="18">
        <f t="shared" si="10"/>
        <v>2000</v>
      </c>
      <c r="P37" s="18">
        <f t="shared" si="11"/>
        <v>2000</v>
      </c>
      <c r="Q37" s="18">
        <f t="shared" si="12"/>
        <v>2000</v>
      </c>
      <c r="R37" s="18">
        <f t="shared" si="13"/>
        <v>2000</v>
      </c>
      <c r="S37" s="25">
        <f t="shared" si="14"/>
        <v>2000</v>
      </c>
      <c r="T37" s="25">
        <f t="shared" si="15"/>
        <v>1080</v>
      </c>
      <c r="U37" s="22"/>
    </row>
    <row r="38" spans="1:21" x14ac:dyDescent="0.45">
      <c r="A38" s="26">
        <v>680</v>
      </c>
      <c r="B38" s="18">
        <v>136</v>
      </c>
      <c r="C38" s="18">
        <v>136</v>
      </c>
      <c r="D38" s="18">
        <v>136</v>
      </c>
      <c r="E38" s="18">
        <v>136</v>
      </c>
      <c r="F38" s="18">
        <v>136</v>
      </c>
      <c r="G38">
        <v>136</v>
      </c>
      <c r="H38" s="24">
        <v>58.738852518588075</v>
      </c>
      <c r="I38" s="24">
        <v>40</v>
      </c>
      <c r="K38" s="26">
        <v>35</v>
      </c>
      <c r="L38" s="26">
        <f t="shared" si="16"/>
        <v>6.8</v>
      </c>
      <c r="M38" s="18">
        <f t="shared" si="8"/>
        <v>2000</v>
      </c>
      <c r="N38" s="18">
        <f t="shared" si="9"/>
        <v>2000</v>
      </c>
      <c r="O38" s="18">
        <f t="shared" si="10"/>
        <v>2000</v>
      </c>
      <c r="P38" s="18">
        <f t="shared" si="11"/>
        <v>2000</v>
      </c>
      <c r="Q38" s="18">
        <f t="shared" si="12"/>
        <v>2000</v>
      </c>
      <c r="R38" s="18">
        <f t="shared" si="13"/>
        <v>2000</v>
      </c>
      <c r="S38" s="25">
        <f t="shared" si="14"/>
        <v>2000</v>
      </c>
      <c r="T38" s="25">
        <f t="shared" si="15"/>
        <v>1080</v>
      </c>
      <c r="U38" s="22"/>
    </row>
    <row r="39" spans="1:21" x14ac:dyDescent="0.45">
      <c r="A39" s="26">
        <v>700</v>
      </c>
      <c r="B39" s="18">
        <v>140</v>
      </c>
      <c r="C39" s="18">
        <v>140</v>
      </c>
      <c r="D39" s="18">
        <v>140</v>
      </c>
      <c r="E39" s="18">
        <v>140</v>
      </c>
      <c r="F39" s="18">
        <v>140</v>
      </c>
      <c r="G39">
        <v>140</v>
      </c>
      <c r="H39" s="24">
        <v>59.196347560527229</v>
      </c>
      <c r="I39" s="24">
        <v>40</v>
      </c>
      <c r="K39" s="26">
        <v>36</v>
      </c>
      <c r="L39" s="26">
        <f t="shared" si="16"/>
        <v>7</v>
      </c>
      <c r="M39" s="18">
        <f t="shared" si="8"/>
        <v>2000</v>
      </c>
      <c r="N39" s="18">
        <f t="shared" si="9"/>
        <v>2000</v>
      </c>
      <c r="O39" s="18">
        <f t="shared" si="10"/>
        <v>2000</v>
      </c>
      <c r="P39" s="18">
        <f t="shared" si="11"/>
        <v>2000</v>
      </c>
      <c r="Q39" s="18">
        <f t="shared" si="12"/>
        <v>2000</v>
      </c>
      <c r="R39" s="18">
        <f t="shared" si="13"/>
        <v>2000</v>
      </c>
      <c r="S39" s="25">
        <f t="shared" si="14"/>
        <v>2000</v>
      </c>
      <c r="T39" s="25">
        <f t="shared" si="15"/>
        <v>1080</v>
      </c>
      <c r="U39" s="22"/>
    </row>
    <row r="40" spans="1:21" x14ac:dyDescent="0.45">
      <c r="A40" s="26">
        <v>720</v>
      </c>
      <c r="B40" s="18">
        <v>144</v>
      </c>
      <c r="C40" s="18">
        <v>144</v>
      </c>
      <c r="D40" s="18">
        <v>144</v>
      </c>
      <c r="E40" s="18">
        <v>144</v>
      </c>
      <c r="F40" s="18">
        <v>144</v>
      </c>
      <c r="G40">
        <v>144</v>
      </c>
      <c r="H40" s="24">
        <v>59.641306901342205</v>
      </c>
      <c r="I40" s="24">
        <v>40</v>
      </c>
      <c r="K40" s="26">
        <v>37</v>
      </c>
      <c r="L40" s="26">
        <f t="shared" si="16"/>
        <v>7.2</v>
      </c>
      <c r="M40" s="18">
        <f t="shared" si="8"/>
        <v>2000</v>
      </c>
      <c r="N40" s="18">
        <f t="shared" si="9"/>
        <v>2000</v>
      </c>
      <c r="O40" s="18">
        <f t="shared" si="10"/>
        <v>2000</v>
      </c>
      <c r="P40" s="18">
        <f t="shared" si="11"/>
        <v>2000</v>
      </c>
      <c r="Q40" s="18">
        <f t="shared" si="12"/>
        <v>2000</v>
      </c>
      <c r="R40" s="18">
        <f t="shared" si="13"/>
        <v>2000</v>
      </c>
      <c r="S40" s="25">
        <f t="shared" si="14"/>
        <v>2000</v>
      </c>
      <c r="T40" s="25">
        <f t="shared" si="15"/>
        <v>1080</v>
      </c>
      <c r="U40" s="22"/>
    </row>
    <row r="41" spans="1:21" x14ac:dyDescent="0.45">
      <c r="A41" s="26">
        <v>740</v>
      </c>
      <c r="B41" s="18">
        <v>148</v>
      </c>
      <c r="C41" s="18">
        <v>148</v>
      </c>
      <c r="D41" s="18">
        <v>148</v>
      </c>
      <c r="E41" s="18">
        <v>148</v>
      </c>
      <c r="F41" s="18">
        <v>148</v>
      </c>
      <c r="G41">
        <v>148</v>
      </c>
      <c r="H41" s="24">
        <v>60.074399233956498</v>
      </c>
      <c r="I41" s="24">
        <v>40</v>
      </c>
      <c r="K41" s="26">
        <v>38</v>
      </c>
      <c r="L41" s="26">
        <f t="shared" si="16"/>
        <v>7.4</v>
      </c>
      <c r="M41" s="18">
        <f t="shared" si="8"/>
        <v>2000</v>
      </c>
      <c r="N41" s="18">
        <f t="shared" si="9"/>
        <v>2000</v>
      </c>
      <c r="O41" s="18">
        <f t="shared" si="10"/>
        <v>2000</v>
      </c>
      <c r="P41" s="18">
        <f t="shared" si="11"/>
        <v>2000</v>
      </c>
      <c r="Q41" s="18">
        <f t="shared" si="12"/>
        <v>2000</v>
      </c>
      <c r="R41" s="18">
        <f t="shared" si="13"/>
        <v>2000</v>
      </c>
      <c r="S41" s="25">
        <f t="shared" si="14"/>
        <v>2000</v>
      </c>
      <c r="T41" s="25">
        <f t="shared" si="15"/>
        <v>1080</v>
      </c>
      <c r="U41" s="22"/>
    </row>
    <row r="42" spans="1:21" x14ac:dyDescent="0.45">
      <c r="A42" s="26">
        <v>760</v>
      </c>
      <c r="B42" s="18">
        <v>152</v>
      </c>
      <c r="C42" s="18">
        <v>152</v>
      </c>
      <c r="D42" s="18">
        <v>152</v>
      </c>
      <c r="E42" s="18">
        <v>152</v>
      </c>
      <c r="F42" s="18">
        <v>152</v>
      </c>
      <c r="G42">
        <v>152</v>
      </c>
      <c r="H42" s="24">
        <v>60.49624113314546</v>
      </c>
      <c r="I42" s="24">
        <v>40</v>
      </c>
      <c r="K42" s="26">
        <v>39</v>
      </c>
      <c r="L42" s="26">
        <f t="shared" si="16"/>
        <v>7.6</v>
      </c>
      <c r="M42" s="18">
        <f t="shared" si="8"/>
        <v>2000</v>
      </c>
      <c r="N42" s="18">
        <f t="shared" si="9"/>
        <v>2000</v>
      </c>
      <c r="O42" s="18">
        <f t="shared" si="10"/>
        <v>2000</v>
      </c>
      <c r="P42" s="18">
        <f t="shared" si="11"/>
        <v>2000</v>
      </c>
      <c r="Q42" s="18">
        <f t="shared" si="12"/>
        <v>2000</v>
      </c>
      <c r="R42" s="18">
        <f t="shared" si="13"/>
        <v>2000</v>
      </c>
      <c r="S42" s="25">
        <f t="shared" si="14"/>
        <v>2000</v>
      </c>
      <c r="T42" s="25">
        <f t="shared" si="15"/>
        <v>1080</v>
      </c>
      <c r="U42" s="22"/>
    </row>
    <row r="43" spans="1:21" x14ac:dyDescent="0.45">
      <c r="A43" s="26">
        <v>780</v>
      </c>
      <c r="B43" s="18">
        <v>156</v>
      </c>
      <c r="C43" s="18">
        <v>156</v>
      </c>
      <c r="D43" s="18">
        <v>156</v>
      </c>
      <c r="E43" s="18">
        <v>156</v>
      </c>
      <c r="F43" s="18">
        <v>156</v>
      </c>
      <c r="G43">
        <v>156</v>
      </c>
      <c r="H43" s="24">
        <v>60.907402334810321</v>
      </c>
      <c r="I43" s="24">
        <v>40</v>
      </c>
      <c r="K43" s="26">
        <v>40</v>
      </c>
      <c r="L43" s="26">
        <f t="shared" si="16"/>
        <v>7.8</v>
      </c>
      <c r="M43" s="18">
        <f t="shared" si="8"/>
        <v>2000</v>
      </c>
      <c r="N43" s="18">
        <f t="shared" si="9"/>
        <v>2000</v>
      </c>
      <c r="O43" s="18">
        <f t="shared" si="10"/>
        <v>2000</v>
      </c>
      <c r="P43" s="18">
        <f t="shared" si="11"/>
        <v>2000</v>
      </c>
      <c r="Q43" s="18">
        <f t="shared" si="12"/>
        <v>2000</v>
      </c>
      <c r="R43" s="18">
        <f t="shared" si="13"/>
        <v>2000</v>
      </c>
      <c r="S43" s="25">
        <f t="shared" si="14"/>
        <v>2000</v>
      </c>
      <c r="T43" s="25">
        <f t="shared" si="15"/>
        <v>1080</v>
      </c>
      <c r="U43" s="22"/>
    </row>
    <row r="44" spans="1:21" x14ac:dyDescent="0.45">
      <c r="A44" s="26">
        <v>800</v>
      </c>
      <c r="B44" s="18">
        <v>160</v>
      </c>
      <c r="C44" s="18">
        <v>160</v>
      </c>
      <c r="D44" s="18">
        <v>160</v>
      </c>
      <c r="E44" s="18">
        <v>160</v>
      </c>
      <c r="F44" s="18">
        <v>160</v>
      </c>
      <c r="G44">
        <v>160</v>
      </c>
      <c r="H44" s="24">
        <v>61.308410363277964</v>
      </c>
      <c r="I44" s="24">
        <v>40</v>
      </c>
      <c r="K44" s="26">
        <v>41</v>
      </c>
      <c r="L44" s="26">
        <f t="shared" si="16"/>
        <v>8</v>
      </c>
      <c r="M44" s="18">
        <f t="shared" si="8"/>
        <v>2000</v>
      </c>
      <c r="N44" s="18">
        <f t="shared" si="9"/>
        <v>2000</v>
      </c>
      <c r="O44" s="18">
        <f t="shared" si="10"/>
        <v>2000</v>
      </c>
      <c r="P44" s="18">
        <f t="shared" si="11"/>
        <v>2000</v>
      </c>
      <c r="Q44" s="18">
        <f t="shared" si="12"/>
        <v>2000</v>
      </c>
      <c r="R44" s="18">
        <f t="shared" si="13"/>
        <v>2000</v>
      </c>
      <c r="S44" s="25">
        <f t="shared" si="14"/>
        <v>2000</v>
      </c>
      <c r="T44" s="25">
        <f t="shared" si="15"/>
        <v>1080</v>
      </c>
      <c r="U44" s="22"/>
    </row>
    <row r="45" spans="1:21" x14ac:dyDescent="0.45">
      <c r="A45" s="26">
        <v>820</v>
      </c>
      <c r="B45" s="18">
        <v>164</v>
      </c>
      <c r="C45" s="18">
        <v>164</v>
      </c>
      <c r="D45" s="18">
        <v>164</v>
      </c>
      <c r="E45" s="18">
        <v>164</v>
      </c>
      <c r="F45" s="18">
        <v>164</v>
      </c>
      <c r="G45">
        <v>164</v>
      </c>
      <c r="H45" s="24">
        <v>61.699754600921906</v>
      </c>
      <c r="I45" s="24">
        <v>40</v>
      </c>
      <c r="K45" s="26">
        <v>42</v>
      </c>
      <c r="L45" s="26">
        <f t="shared" si="16"/>
        <v>8.1999999999999993</v>
      </c>
      <c r="M45" s="18">
        <f t="shared" si="8"/>
        <v>2000</v>
      </c>
      <c r="N45" s="18">
        <f t="shared" si="9"/>
        <v>2000</v>
      </c>
      <c r="O45" s="18">
        <f t="shared" si="10"/>
        <v>2000</v>
      </c>
      <c r="P45" s="18">
        <f t="shared" si="11"/>
        <v>2000</v>
      </c>
      <c r="Q45" s="18">
        <f t="shared" si="12"/>
        <v>2000</v>
      </c>
      <c r="R45" s="18">
        <f t="shared" si="13"/>
        <v>2000</v>
      </c>
      <c r="S45" s="25">
        <f t="shared" si="14"/>
        <v>2000</v>
      </c>
      <c r="T45" s="25">
        <f t="shared" si="15"/>
        <v>1080</v>
      </c>
      <c r="U45" s="22"/>
    </row>
    <row r="46" spans="1:21" x14ac:dyDescent="0.45">
      <c r="A46" s="26">
        <v>840</v>
      </c>
      <c r="B46" s="18">
        <v>168</v>
      </c>
      <c r="C46" s="18">
        <v>168</v>
      </c>
      <c r="D46" s="18">
        <v>168</v>
      </c>
      <c r="E46" s="18">
        <v>168</v>
      </c>
      <c r="F46" s="18">
        <v>168</v>
      </c>
      <c r="G46">
        <v>168</v>
      </c>
      <c r="H46" s="24">
        <v>62.08188987886345</v>
      </c>
      <c r="I46" s="24">
        <v>40</v>
      </c>
      <c r="K46" s="26">
        <v>43</v>
      </c>
      <c r="L46" s="26">
        <f t="shared" si="16"/>
        <v>8.4</v>
      </c>
      <c r="M46" s="18">
        <f t="shared" si="8"/>
        <v>2000</v>
      </c>
      <c r="N46" s="18">
        <f t="shared" si="9"/>
        <v>2000</v>
      </c>
      <c r="O46" s="18">
        <f t="shared" si="10"/>
        <v>2000</v>
      </c>
      <c r="P46" s="18">
        <f t="shared" si="11"/>
        <v>2000</v>
      </c>
      <c r="Q46" s="18">
        <f t="shared" si="12"/>
        <v>2000</v>
      </c>
      <c r="R46" s="18">
        <f t="shared" si="13"/>
        <v>2000</v>
      </c>
      <c r="S46" s="25">
        <f t="shared" si="14"/>
        <v>2000</v>
      </c>
      <c r="T46" s="25">
        <f t="shared" si="15"/>
        <v>1080</v>
      </c>
      <c r="U46" s="22"/>
    </row>
    <row r="47" spans="1:21" x14ac:dyDescent="0.45">
      <c r="A47" s="26">
        <v>860</v>
      </c>
      <c r="B47" s="18">
        <v>172</v>
      </c>
      <c r="C47" s="18">
        <v>172</v>
      </c>
      <c r="D47" s="18">
        <v>172</v>
      </c>
      <c r="E47" s="18">
        <v>172</v>
      </c>
      <c r="F47" s="18">
        <v>172</v>
      </c>
      <c r="G47">
        <v>172</v>
      </c>
      <c r="H47" s="24">
        <v>62.45523965483256</v>
      </c>
      <c r="I47" s="24">
        <v>40</v>
      </c>
      <c r="K47" s="26">
        <v>44</v>
      </c>
      <c r="L47" s="26">
        <f t="shared" si="16"/>
        <v>8.6</v>
      </c>
      <c r="M47" s="18">
        <f t="shared" si="8"/>
        <v>2000</v>
      </c>
      <c r="N47" s="18">
        <f t="shared" si="9"/>
        <v>2000</v>
      </c>
      <c r="O47" s="18">
        <f t="shared" si="10"/>
        <v>2000</v>
      </c>
      <c r="P47" s="18">
        <f t="shared" si="11"/>
        <v>2000</v>
      </c>
      <c r="Q47" s="18">
        <f t="shared" si="12"/>
        <v>2000</v>
      </c>
      <c r="R47" s="18">
        <f t="shared" si="13"/>
        <v>2000</v>
      </c>
      <c r="S47" s="25">
        <f t="shared" si="14"/>
        <v>2000</v>
      </c>
      <c r="T47" s="25">
        <f t="shared" si="15"/>
        <v>1080</v>
      </c>
      <c r="U47" s="22"/>
    </row>
    <row r="48" spans="1:21" x14ac:dyDescent="0.45">
      <c r="A48" s="26">
        <v>880</v>
      </c>
      <c r="B48" s="18">
        <v>176</v>
      </c>
      <c r="C48" s="18">
        <v>176</v>
      </c>
      <c r="D48" s="18">
        <v>176</v>
      </c>
      <c r="E48" s="18">
        <v>176</v>
      </c>
      <c r="F48" s="18">
        <v>176</v>
      </c>
      <c r="G48">
        <v>176</v>
      </c>
      <c r="H48" s="24">
        <v>62.820198833869988</v>
      </c>
      <c r="I48" s="24">
        <v>40</v>
      </c>
      <c r="K48" s="26">
        <v>45</v>
      </c>
      <c r="L48" s="26">
        <f t="shared" si="16"/>
        <v>8.8000000000000007</v>
      </c>
      <c r="M48" s="18">
        <f t="shared" si="8"/>
        <v>2000</v>
      </c>
      <c r="N48" s="18">
        <f t="shared" si="9"/>
        <v>2000</v>
      </c>
      <c r="O48" s="18">
        <f t="shared" si="10"/>
        <v>2000</v>
      </c>
      <c r="P48" s="18">
        <f t="shared" si="11"/>
        <v>2000</v>
      </c>
      <c r="Q48" s="18">
        <f t="shared" si="12"/>
        <v>2000</v>
      </c>
      <c r="R48" s="18">
        <f t="shared" si="13"/>
        <v>2000</v>
      </c>
      <c r="S48" s="25">
        <f t="shared" si="14"/>
        <v>2000</v>
      </c>
      <c r="T48" s="25">
        <f t="shared" si="15"/>
        <v>1080</v>
      </c>
      <c r="U48" s="22"/>
    </row>
    <row r="49" spans="1:21" x14ac:dyDescent="0.45">
      <c r="A49" s="26">
        <v>900</v>
      </c>
      <c r="B49" s="18">
        <v>180</v>
      </c>
      <c r="C49" s="18">
        <v>180</v>
      </c>
      <c r="D49" s="18">
        <v>180</v>
      </c>
      <c r="E49" s="18">
        <v>180</v>
      </c>
      <c r="F49" s="18">
        <v>180</v>
      </c>
      <c r="G49">
        <v>180</v>
      </c>
      <c r="H49" s="24">
        <v>63.177136278982907</v>
      </c>
      <c r="I49" s="24">
        <v>40</v>
      </c>
      <c r="K49" s="26">
        <v>46</v>
      </c>
      <c r="L49" s="26">
        <f t="shared" si="16"/>
        <v>9</v>
      </c>
      <c r="M49" s="18">
        <f t="shared" si="8"/>
        <v>2000</v>
      </c>
      <c r="N49" s="18">
        <f t="shared" si="9"/>
        <v>2000</v>
      </c>
      <c r="O49" s="18">
        <f t="shared" si="10"/>
        <v>2000</v>
      </c>
      <c r="P49" s="18">
        <f t="shared" si="11"/>
        <v>2000</v>
      </c>
      <c r="Q49" s="18">
        <f t="shared" si="12"/>
        <v>2000</v>
      </c>
      <c r="R49" s="18">
        <f t="shared" si="13"/>
        <v>2000</v>
      </c>
      <c r="S49" s="25">
        <f t="shared" si="14"/>
        <v>2000</v>
      </c>
      <c r="T49" s="25">
        <f t="shared" si="15"/>
        <v>1080</v>
      </c>
      <c r="U49" s="22"/>
    </row>
    <row r="50" spans="1:21" x14ac:dyDescent="0.45">
      <c r="A50" s="26">
        <v>920</v>
      </c>
      <c r="B50" s="18">
        <v>184</v>
      </c>
      <c r="C50" s="18">
        <v>184</v>
      </c>
      <c r="D50" s="18">
        <v>184</v>
      </c>
      <c r="E50" s="18">
        <v>184</v>
      </c>
      <c r="F50" s="18">
        <v>184</v>
      </c>
      <c r="G50">
        <v>184</v>
      </c>
      <c r="H50" s="24">
        <v>63.526397051771347</v>
      </c>
      <c r="I50" s="24">
        <v>40</v>
      </c>
      <c r="K50" s="26">
        <v>47</v>
      </c>
      <c r="L50" s="26">
        <f t="shared" si="16"/>
        <v>9.1999999999999993</v>
      </c>
      <c r="M50" s="18">
        <f t="shared" si="8"/>
        <v>2000</v>
      </c>
      <c r="N50" s="18">
        <f t="shared" si="9"/>
        <v>2000</v>
      </c>
      <c r="O50" s="18">
        <f t="shared" si="10"/>
        <v>2000</v>
      </c>
      <c r="P50" s="18">
        <f t="shared" si="11"/>
        <v>2000</v>
      </c>
      <c r="Q50" s="18">
        <f t="shared" si="12"/>
        <v>2000</v>
      </c>
      <c r="R50" s="18">
        <f t="shared" si="13"/>
        <v>2000</v>
      </c>
      <c r="S50" s="25">
        <f t="shared" si="14"/>
        <v>2000</v>
      </c>
      <c r="T50" s="25">
        <f t="shared" si="15"/>
        <v>1080</v>
      </c>
      <c r="U50" s="22"/>
    </row>
    <row r="51" spans="1:21" x14ac:dyDescent="0.45">
      <c r="A51" s="26">
        <v>940</v>
      </c>
      <c r="B51" s="18">
        <v>188</v>
      </c>
      <c r="C51" s="18">
        <v>188</v>
      </c>
      <c r="D51" s="18">
        <v>188</v>
      </c>
      <c r="E51" s="18">
        <v>188</v>
      </c>
      <c r="F51" s="18">
        <v>188</v>
      </c>
      <c r="G51">
        <v>188</v>
      </c>
      <c r="H51" s="24">
        <v>63.868304417144152</v>
      </c>
      <c r="I51" s="24">
        <v>40</v>
      </c>
      <c r="K51" s="26">
        <v>48</v>
      </c>
      <c r="L51" s="26">
        <f t="shared" si="16"/>
        <v>9.4</v>
      </c>
      <c r="M51" s="18">
        <f t="shared" si="8"/>
        <v>2000</v>
      </c>
      <c r="N51" s="18">
        <f t="shared" si="9"/>
        <v>2000</v>
      </c>
      <c r="O51" s="18">
        <f t="shared" si="10"/>
        <v>2000</v>
      </c>
      <c r="P51" s="18">
        <f t="shared" si="11"/>
        <v>2000</v>
      </c>
      <c r="Q51" s="18">
        <f t="shared" si="12"/>
        <v>2000</v>
      </c>
      <c r="R51" s="18">
        <f t="shared" si="13"/>
        <v>2000</v>
      </c>
      <c r="S51" s="25">
        <f t="shared" si="14"/>
        <v>2000</v>
      </c>
      <c r="T51" s="25">
        <f t="shared" si="15"/>
        <v>1080</v>
      </c>
      <c r="U51" s="22"/>
    </row>
    <row r="52" spans="1:21" x14ac:dyDescent="0.45">
      <c r="A52" s="26">
        <v>960</v>
      </c>
      <c r="B52" s="18">
        <v>192</v>
      </c>
      <c r="C52" s="18">
        <v>192</v>
      </c>
      <c r="D52" s="18">
        <v>192</v>
      </c>
      <c r="E52" s="18">
        <v>192</v>
      </c>
      <c r="F52" s="18">
        <v>192</v>
      </c>
      <c r="G52">
        <v>192</v>
      </c>
      <c r="H52" s="24">
        <v>64.203161641316569</v>
      </c>
      <c r="I52" s="24">
        <v>40</v>
      </c>
      <c r="K52" s="26">
        <v>49</v>
      </c>
      <c r="L52" s="26">
        <f t="shared" si="16"/>
        <v>9.6</v>
      </c>
      <c r="M52" s="18">
        <f t="shared" si="8"/>
        <v>2000</v>
      </c>
      <c r="N52" s="18">
        <f t="shared" si="9"/>
        <v>2000</v>
      </c>
      <c r="O52" s="18">
        <f t="shared" si="10"/>
        <v>2000</v>
      </c>
      <c r="P52" s="18">
        <f t="shared" si="11"/>
        <v>2000</v>
      </c>
      <c r="Q52" s="18">
        <f t="shared" si="12"/>
        <v>2000</v>
      </c>
      <c r="R52" s="18">
        <f t="shared" si="13"/>
        <v>2000</v>
      </c>
      <c r="S52" s="25">
        <f t="shared" si="14"/>
        <v>2000</v>
      </c>
      <c r="T52" s="25">
        <f t="shared" si="15"/>
        <v>1080</v>
      </c>
      <c r="U52" s="22"/>
    </row>
    <row r="53" spans="1:21" x14ac:dyDescent="0.45">
      <c r="A53" s="26">
        <v>980</v>
      </c>
      <c r="B53" s="18">
        <v>196</v>
      </c>
      <c r="C53" s="18">
        <v>196</v>
      </c>
      <c r="D53" s="18">
        <v>196</v>
      </c>
      <c r="E53" s="18">
        <v>196</v>
      </c>
      <c r="F53" s="18">
        <v>196</v>
      </c>
      <c r="G53">
        <v>196</v>
      </c>
      <c r="H53" s="24">
        <v>64.531253608153094</v>
      </c>
      <c r="I53" s="24">
        <v>40</v>
      </c>
      <c r="K53" s="26">
        <v>50</v>
      </c>
      <c r="L53" s="26">
        <f t="shared" si="16"/>
        <v>9.8000000000000007</v>
      </c>
      <c r="M53" s="18">
        <f t="shared" si="8"/>
        <v>2000</v>
      </c>
      <c r="N53" s="18">
        <f t="shared" si="9"/>
        <v>2000</v>
      </c>
      <c r="O53" s="18">
        <f t="shared" si="10"/>
        <v>2000</v>
      </c>
      <c r="P53" s="18">
        <f t="shared" si="11"/>
        <v>2000</v>
      </c>
      <c r="Q53" s="18">
        <f t="shared" si="12"/>
        <v>2000</v>
      </c>
      <c r="R53" s="18">
        <f t="shared" si="13"/>
        <v>2000</v>
      </c>
      <c r="S53" s="25">
        <f t="shared" si="14"/>
        <v>2000</v>
      </c>
      <c r="T53" s="25">
        <f t="shared" si="15"/>
        <v>1080</v>
      </c>
      <c r="U53" s="22"/>
    </row>
    <row r="54" spans="1:21" x14ac:dyDescent="0.45">
      <c r="A54" s="26">
        <v>1000</v>
      </c>
      <c r="B54" s="18">
        <v>200</v>
      </c>
      <c r="C54" s="18">
        <v>200</v>
      </c>
      <c r="D54" s="18">
        <v>200</v>
      </c>
      <c r="E54" s="18">
        <v>200</v>
      </c>
      <c r="F54" s="18">
        <v>200</v>
      </c>
      <c r="G54">
        <v>200</v>
      </c>
      <c r="H54" s="24">
        <v>64.852848275443051</v>
      </c>
      <c r="I54" s="24">
        <v>64.852848275443051</v>
      </c>
      <c r="K54" s="26">
        <v>51</v>
      </c>
      <c r="L54" s="26">
        <f t="shared" si="16"/>
        <v>10</v>
      </c>
      <c r="M54" s="18">
        <f t="shared" si="8"/>
        <v>2000</v>
      </c>
      <c r="N54" s="18">
        <f t="shared" si="9"/>
        <v>2000</v>
      </c>
      <c r="O54" s="18">
        <f t="shared" si="10"/>
        <v>2000</v>
      </c>
      <c r="P54" s="18">
        <f t="shared" si="11"/>
        <v>2000</v>
      </c>
      <c r="Q54" s="18">
        <f t="shared" si="12"/>
        <v>2000</v>
      </c>
      <c r="R54" s="18">
        <f t="shared" si="13"/>
        <v>2000</v>
      </c>
      <c r="S54" s="25">
        <f t="shared" si="14"/>
        <v>2000</v>
      </c>
      <c r="T54" s="25">
        <f t="shared" si="15"/>
        <v>1751.0269034369624</v>
      </c>
      <c r="U54" s="22"/>
    </row>
    <row r="55" spans="1:21" x14ac:dyDescent="0.45">
      <c r="A55" s="26">
        <v>1020</v>
      </c>
      <c r="B55" s="18">
        <v>204</v>
      </c>
      <c r="C55" s="18">
        <v>204</v>
      </c>
      <c r="D55" s="18">
        <v>204</v>
      </c>
      <c r="E55" s="18">
        <v>204</v>
      </c>
      <c r="F55" s="18">
        <v>204</v>
      </c>
      <c r="G55">
        <v>204</v>
      </c>
      <c r="H55" s="24">
        <v>65.16819798976239</v>
      </c>
      <c r="I55" s="24">
        <v>65.16819798976239</v>
      </c>
      <c r="K55" s="26">
        <v>52</v>
      </c>
      <c r="L55" s="26">
        <f t="shared" si="16"/>
        <v>10.199999999999999</v>
      </c>
      <c r="M55" s="18">
        <f t="shared" si="8"/>
        <v>2000</v>
      </c>
      <c r="N55" s="18">
        <f t="shared" si="9"/>
        <v>2000</v>
      </c>
      <c r="O55" s="18">
        <f t="shared" si="10"/>
        <v>2000</v>
      </c>
      <c r="P55" s="18">
        <f t="shared" si="11"/>
        <v>2000</v>
      </c>
      <c r="Q55" s="18">
        <f t="shared" si="12"/>
        <v>2000</v>
      </c>
      <c r="R55" s="18">
        <f t="shared" si="13"/>
        <v>2000</v>
      </c>
      <c r="S55" s="25">
        <f t="shared" si="14"/>
        <v>2000</v>
      </c>
      <c r="T55" s="25">
        <f t="shared" si="15"/>
        <v>1759.5413457235845</v>
      </c>
      <c r="U55" s="22"/>
    </row>
    <row r="56" spans="1:21" x14ac:dyDescent="0.45">
      <c r="A56" s="26">
        <v>1040</v>
      </c>
      <c r="B56" s="18">
        <v>208</v>
      </c>
      <c r="C56" s="18">
        <v>208</v>
      </c>
      <c r="D56" s="18">
        <v>208</v>
      </c>
      <c r="E56" s="18">
        <v>208</v>
      </c>
      <c r="F56" s="18">
        <v>208</v>
      </c>
      <c r="G56">
        <v>208</v>
      </c>
      <c r="H56" s="24">
        <v>65.477540676086463</v>
      </c>
      <c r="I56" s="24">
        <v>65.477540676086463</v>
      </c>
      <c r="K56" s="26">
        <v>53</v>
      </c>
      <c r="L56" s="26">
        <f t="shared" si="16"/>
        <v>10.4</v>
      </c>
      <c r="M56" s="18">
        <f t="shared" si="8"/>
        <v>2000</v>
      </c>
      <c r="N56" s="18">
        <f t="shared" si="9"/>
        <v>2000</v>
      </c>
      <c r="O56" s="18">
        <f t="shared" si="10"/>
        <v>2000</v>
      </c>
      <c r="P56" s="18">
        <f t="shared" si="11"/>
        <v>2000</v>
      </c>
      <c r="Q56" s="18">
        <f t="shared" si="12"/>
        <v>2000</v>
      </c>
      <c r="R56" s="18">
        <f t="shared" si="13"/>
        <v>2000</v>
      </c>
      <c r="S56" s="25">
        <f t="shared" si="14"/>
        <v>2000</v>
      </c>
      <c r="T56" s="25">
        <f t="shared" si="15"/>
        <v>1767.8935982543344</v>
      </c>
      <c r="U56" s="22"/>
    </row>
    <row r="57" spans="1:21" x14ac:dyDescent="0.45">
      <c r="A57" s="26">
        <v>1060</v>
      </c>
      <c r="B57" s="18">
        <v>212</v>
      </c>
      <c r="C57" s="18">
        <v>212</v>
      </c>
      <c r="D57" s="18">
        <v>212</v>
      </c>
      <c r="E57" s="18">
        <v>212</v>
      </c>
      <c r="F57" s="18">
        <v>212</v>
      </c>
      <c r="G57">
        <v>212</v>
      </c>
      <c r="H57" s="24">
        <v>65.781100916203826</v>
      </c>
      <c r="I57" s="24">
        <v>65.781100916203826</v>
      </c>
      <c r="K57" s="26">
        <v>54</v>
      </c>
      <c r="L57" s="26">
        <f t="shared" si="16"/>
        <v>10.6</v>
      </c>
      <c r="M57" s="18">
        <f t="shared" si="8"/>
        <v>2000</v>
      </c>
      <c r="N57" s="18">
        <f t="shared" si="9"/>
        <v>2000</v>
      </c>
      <c r="O57" s="18">
        <f t="shared" si="10"/>
        <v>2000</v>
      </c>
      <c r="P57" s="18">
        <f t="shared" si="11"/>
        <v>2000</v>
      </c>
      <c r="Q57" s="18">
        <f t="shared" si="12"/>
        <v>2000</v>
      </c>
      <c r="R57" s="18">
        <f t="shared" si="13"/>
        <v>2000</v>
      </c>
      <c r="S57" s="25">
        <f t="shared" si="14"/>
        <v>2000</v>
      </c>
      <c r="T57" s="25">
        <f t="shared" si="15"/>
        <v>1776.0897247375033</v>
      </c>
      <c r="U57" s="22"/>
    </row>
    <row r="58" spans="1:21" x14ac:dyDescent="0.45">
      <c r="A58" s="26">
        <v>1080</v>
      </c>
      <c r="B58" s="18">
        <v>216</v>
      </c>
      <c r="C58" s="18">
        <v>216</v>
      </c>
      <c r="D58" s="18">
        <v>216</v>
      </c>
      <c r="E58" s="18">
        <v>216</v>
      </c>
      <c r="F58" s="18">
        <v>216</v>
      </c>
      <c r="G58">
        <v>216</v>
      </c>
      <c r="H58" s="24">
        <v>66.079090928175333</v>
      </c>
      <c r="I58" s="24">
        <v>66.079090928175333</v>
      </c>
      <c r="K58" s="26">
        <v>55</v>
      </c>
      <c r="L58" s="26">
        <f t="shared" si="16"/>
        <v>10.8</v>
      </c>
      <c r="M58" s="18">
        <f t="shared" si="8"/>
        <v>2000</v>
      </c>
      <c r="N58" s="18">
        <f t="shared" si="9"/>
        <v>2000</v>
      </c>
      <c r="O58" s="18">
        <f t="shared" si="10"/>
        <v>2000</v>
      </c>
      <c r="P58" s="18">
        <f t="shared" si="11"/>
        <v>2000</v>
      </c>
      <c r="Q58" s="18">
        <f t="shared" si="12"/>
        <v>2000</v>
      </c>
      <c r="R58" s="18">
        <f t="shared" si="13"/>
        <v>2000</v>
      </c>
      <c r="S58" s="25">
        <f t="shared" si="14"/>
        <v>2000</v>
      </c>
      <c r="T58" s="25">
        <f t="shared" si="15"/>
        <v>1784.1354550607339</v>
      </c>
      <c r="U58" s="22"/>
    </row>
    <row r="59" spans="1:21" x14ac:dyDescent="0.45">
      <c r="A59" s="26">
        <v>1100</v>
      </c>
      <c r="B59" s="18">
        <v>220</v>
      </c>
      <c r="C59" s="18">
        <v>220</v>
      </c>
      <c r="D59" s="18">
        <v>220</v>
      </c>
      <c r="E59" s="18">
        <v>220</v>
      </c>
      <c r="F59" s="18">
        <v>220</v>
      </c>
      <c r="G59">
        <v>220</v>
      </c>
      <c r="H59" s="24">
        <v>66.371711457538836</v>
      </c>
      <c r="I59" s="24">
        <v>66.371711457538836</v>
      </c>
      <c r="K59" s="26">
        <v>56</v>
      </c>
      <c r="L59" s="26">
        <f t="shared" si="16"/>
        <v>11</v>
      </c>
      <c r="M59" s="18">
        <f t="shared" si="8"/>
        <v>2000</v>
      </c>
      <c r="N59" s="18">
        <f t="shared" si="9"/>
        <v>2000</v>
      </c>
      <c r="O59" s="18">
        <f t="shared" si="10"/>
        <v>2000</v>
      </c>
      <c r="P59" s="18">
        <f t="shared" si="11"/>
        <v>2000</v>
      </c>
      <c r="Q59" s="18">
        <f t="shared" si="12"/>
        <v>2000</v>
      </c>
      <c r="R59" s="18">
        <f t="shared" si="13"/>
        <v>2000</v>
      </c>
      <c r="S59" s="25">
        <f t="shared" si="14"/>
        <v>2000</v>
      </c>
      <c r="T59" s="25">
        <f t="shared" si="15"/>
        <v>1792.0362093535487</v>
      </c>
      <c r="U59" s="22"/>
    </row>
    <row r="60" spans="1:21" x14ac:dyDescent="0.45">
      <c r="A60" s="26">
        <v>1120</v>
      </c>
      <c r="B60" s="18">
        <v>224</v>
      </c>
      <c r="C60" s="18">
        <v>224</v>
      </c>
      <c r="D60" s="18">
        <v>224</v>
      </c>
      <c r="E60" s="18">
        <v>224</v>
      </c>
      <c r="F60" s="18">
        <v>224</v>
      </c>
      <c r="G60">
        <v>224</v>
      </c>
      <c r="H60" s="24">
        <v>66.659152589633095</v>
      </c>
      <c r="I60" s="24">
        <v>66.659152589633095</v>
      </c>
      <c r="K60" s="26">
        <v>57</v>
      </c>
      <c r="L60" s="26">
        <f t="shared" si="16"/>
        <v>11.2</v>
      </c>
      <c r="M60" s="18">
        <f t="shared" si="8"/>
        <v>2000</v>
      </c>
      <c r="N60" s="18">
        <f t="shared" si="9"/>
        <v>2000</v>
      </c>
      <c r="O60" s="18">
        <f t="shared" si="10"/>
        <v>2000</v>
      </c>
      <c r="P60" s="18">
        <f t="shared" si="11"/>
        <v>2000</v>
      </c>
      <c r="Q60" s="18">
        <f t="shared" si="12"/>
        <v>2000</v>
      </c>
      <c r="R60" s="18">
        <f t="shared" si="13"/>
        <v>2000</v>
      </c>
      <c r="S60" s="25">
        <f t="shared" si="14"/>
        <v>2000</v>
      </c>
      <c r="T60" s="25">
        <f t="shared" si="15"/>
        <v>1799.7971199200936</v>
      </c>
      <c r="U60" s="22"/>
    </row>
    <row r="61" spans="1:21" x14ac:dyDescent="0.45">
      <c r="A61" s="26">
        <v>1140</v>
      </c>
      <c r="B61" s="18">
        <v>228</v>
      </c>
      <c r="C61" s="18">
        <v>228</v>
      </c>
      <c r="D61" s="18">
        <v>228</v>
      </c>
      <c r="E61" s="18">
        <v>228</v>
      </c>
      <c r="F61" s="18">
        <v>228</v>
      </c>
      <c r="G61">
        <v>228</v>
      </c>
      <c r="H61" s="24">
        <v>66.941594491273847</v>
      </c>
      <c r="I61" s="24">
        <v>66.941594491273847</v>
      </c>
      <c r="K61" s="26">
        <v>58</v>
      </c>
      <c r="L61" s="26">
        <f t="shared" si="16"/>
        <v>11.4</v>
      </c>
      <c r="M61" s="18">
        <f t="shared" si="8"/>
        <v>2000</v>
      </c>
      <c r="N61" s="18">
        <f t="shared" si="9"/>
        <v>2000</v>
      </c>
      <c r="O61" s="18">
        <f t="shared" si="10"/>
        <v>2000</v>
      </c>
      <c r="P61" s="18">
        <f t="shared" si="11"/>
        <v>2000</v>
      </c>
      <c r="Q61" s="18">
        <f t="shared" si="12"/>
        <v>2000</v>
      </c>
      <c r="R61" s="18">
        <f t="shared" si="13"/>
        <v>2000</v>
      </c>
      <c r="S61" s="25">
        <f t="shared" si="14"/>
        <v>2000</v>
      </c>
      <c r="T61" s="25">
        <f t="shared" si="15"/>
        <v>1807.423051264394</v>
      </c>
      <c r="U61" s="22"/>
    </row>
    <row r="62" spans="1:21" x14ac:dyDescent="0.45">
      <c r="A62" s="26">
        <v>1160</v>
      </c>
      <c r="B62" s="18">
        <v>232</v>
      </c>
      <c r="C62" s="18">
        <v>232</v>
      </c>
      <c r="D62" s="18">
        <v>232</v>
      </c>
      <c r="E62" s="18">
        <v>232</v>
      </c>
      <c r="F62" s="18">
        <v>232</v>
      </c>
      <c r="G62">
        <v>232</v>
      </c>
      <c r="H62" s="24">
        <v>67.219208089028882</v>
      </c>
      <c r="I62" s="24">
        <v>67.219208089028882</v>
      </c>
      <c r="K62" s="26">
        <v>59</v>
      </c>
      <c r="L62" s="26">
        <f t="shared" si="16"/>
        <v>11.6</v>
      </c>
      <c r="M62" s="18">
        <f t="shared" si="8"/>
        <v>2000</v>
      </c>
      <c r="N62" s="18">
        <f t="shared" si="9"/>
        <v>2000</v>
      </c>
      <c r="O62" s="18">
        <f t="shared" si="10"/>
        <v>2000</v>
      </c>
      <c r="P62" s="18">
        <f t="shared" si="11"/>
        <v>2000</v>
      </c>
      <c r="Q62" s="18">
        <f t="shared" si="12"/>
        <v>2000</v>
      </c>
      <c r="R62" s="18">
        <f t="shared" si="13"/>
        <v>2000</v>
      </c>
      <c r="S62" s="25">
        <f t="shared" si="14"/>
        <v>2000</v>
      </c>
      <c r="T62" s="25">
        <f t="shared" si="15"/>
        <v>1814.9186184037799</v>
      </c>
      <c r="U62" s="22"/>
    </row>
    <row r="63" spans="1:21" x14ac:dyDescent="0.45">
      <c r="A63" s="26">
        <v>1180</v>
      </c>
      <c r="B63" s="18">
        <v>236</v>
      </c>
      <c r="C63" s="18">
        <v>236</v>
      </c>
      <c r="D63" s="18">
        <v>236</v>
      </c>
      <c r="E63" s="18">
        <v>236</v>
      </c>
      <c r="F63" s="18">
        <v>236</v>
      </c>
      <c r="G63" s="24">
        <v>67.492155690486911</v>
      </c>
      <c r="H63" s="24">
        <v>67.492155690486911</v>
      </c>
      <c r="I63" s="24">
        <v>67.492155690486911</v>
      </c>
      <c r="K63" s="26">
        <v>60</v>
      </c>
      <c r="L63" s="26">
        <f t="shared" si="16"/>
        <v>11.8</v>
      </c>
      <c r="M63" s="18">
        <f t="shared" si="8"/>
        <v>2000</v>
      </c>
      <c r="N63" s="18">
        <f t="shared" si="9"/>
        <v>2000</v>
      </c>
      <c r="O63" s="18">
        <f t="shared" si="10"/>
        <v>2000</v>
      </c>
      <c r="P63" s="18">
        <f t="shared" si="11"/>
        <v>2000</v>
      </c>
      <c r="Q63" s="18">
        <f t="shared" si="12"/>
        <v>2000</v>
      </c>
      <c r="R63" s="18">
        <f t="shared" si="13"/>
        <v>2000</v>
      </c>
      <c r="S63" s="25">
        <f t="shared" si="14"/>
        <v>2000</v>
      </c>
      <c r="T63" s="25">
        <f t="shared" si="15"/>
        <v>1822.2882036431465</v>
      </c>
      <c r="U63" s="22"/>
    </row>
  </sheetData>
  <mergeCells count="2">
    <mergeCell ref="B1:G1"/>
    <mergeCell ref="K2:L2"/>
  </mergeCells>
  <phoneticPr fontId="1" type="noConversion"/>
  <pageMargins left="0.7" right="0.7" top="0.75" bottom="0.75" header="0.3" footer="0.3"/>
  <pageSetup paperSize="9" scale="36" orientation="portrait" r:id="rId1"/>
  <rowBreaks count="1" manualBreakCount="1">
    <brk id="3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K66"/>
  <sheetViews>
    <sheetView view="pageBreakPreview" zoomScaleNormal="100" zoomScaleSheetLayoutView="100" workbookViewId="0">
      <selection activeCell="D9" sqref="D9"/>
    </sheetView>
  </sheetViews>
  <sheetFormatPr defaultRowHeight="17" x14ac:dyDescent="0.45"/>
  <cols>
    <col min="1" max="1" width="2.08203125" customWidth="1"/>
    <col min="2" max="2" width="7" customWidth="1"/>
    <col min="3" max="5" width="15.6640625" customWidth="1"/>
    <col min="10" max="11" width="15.6640625" customWidth="1"/>
    <col min="12" max="12" width="2.08203125" customWidth="1"/>
  </cols>
  <sheetData>
    <row r="1" spans="2:11" ht="26" x14ac:dyDescent="0.45">
      <c r="B1" s="39" t="s">
        <v>25</v>
      </c>
      <c r="C1" s="39"/>
      <c r="D1" s="39"/>
      <c r="E1" s="39"/>
      <c r="F1" s="39"/>
      <c r="G1" s="39"/>
      <c r="H1" s="39"/>
      <c r="I1" s="39"/>
      <c r="J1" s="39"/>
      <c r="K1" s="39"/>
    </row>
    <row r="3" spans="2:11" ht="17.5" x14ac:dyDescent="0.45">
      <c r="B3" s="41" t="s">
        <v>24</v>
      </c>
      <c r="C3" s="41"/>
      <c r="D3" s="41"/>
      <c r="E3" s="41"/>
      <c r="G3" s="41" t="s">
        <v>5</v>
      </c>
      <c r="H3" s="41"/>
      <c r="I3" s="41"/>
      <c r="J3" s="41"/>
      <c r="K3" s="41"/>
    </row>
    <row r="4" spans="2:11" ht="17.5" x14ac:dyDescent="0.45">
      <c r="B4" s="41" t="s">
        <v>3</v>
      </c>
      <c r="C4" s="41"/>
      <c r="D4" s="41"/>
      <c r="E4" s="41"/>
      <c r="G4" s="41" t="s">
        <v>3</v>
      </c>
      <c r="H4" s="41"/>
      <c r="I4" s="41"/>
      <c r="J4" s="41"/>
      <c r="K4" s="41"/>
    </row>
    <row r="5" spans="2:11" ht="11" customHeight="1" thickBot="1" x14ac:dyDescent="0.5">
      <c r="B5" s="1"/>
    </row>
    <row r="6" spans="2:11" ht="17.5" x14ac:dyDescent="0.45">
      <c r="B6" s="2" t="s">
        <v>2</v>
      </c>
      <c r="C6" s="3" t="s">
        <v>12</v>
      </c>
      <c r="D6" s="3" t="s">
        <v>22</v>
      </c>
      <c r="E6" s="4" t="s">
        <v>23</v>
      </c>
      <c r="G6" s="2" t="s">
        <v>2</v>
      </c>
      <c r="H6" s="40" t="s">
        <v>4</v>
      </c>
      <c r="I6" s="40"/>
      <c r="J6" s="3" t="s">
        <v>0</v>
      </c>
      <c r="K6" s="4" t="s">
        <v>1</v>
      </c>
    </row>
    <row r="7" spans="2:11" ht="17.5" x14ac:dyDescent="0.45">
      <c r="B7" s="5">
        <v>1</v>
      </c>
      <c r="C7" s="28" t="s">
        <v>13</v>
      </c>
      <c r="D7" s="29">
        <v>2.7</v>
      </c>
      <c r="E7" s="30">
        <v>2.69</v>
      </c>
      <c r="G7" s="5">
        <v>1</v>
      </c>
      <c r="H7" s="14">
        <v>0</v>
      </c>
      <c r="I7" s="15">
        <v>0.2</v>
      </c>
      <c r="J7" s="6"/>
      <c r="K7" s="7"/>
    </row>
    <row r="8" spans="2:11" ht="17.5" x14ac:dyDescent="0.45">
      <c r="B8" s="8">
        <v>2</v>
      </c>
      <c r="C8" s="28" t="s">
        <v>14</v>
      </c>
      <c r="D8" s="9">
        <v>3</v>
      </c>
      <c r="E8" s="10">
        <v>3.04</v>
      </c>
      <c r="G8" s="8">
        <v>2</v>
      </c>
      <c r="H8" s="14">
        <f>H7+0.2</f>
        <v>0.2</v>
      </c>
      <c r="I8" s="15">
        <f>I7+0.2</f>
        <v>0.4</v>
      </c>
      <c r="J8" s="9"/>
      <c r="K8" s="10"/>
    </row>
    <row r="9" spans="2:11" ht="17.5" x14ac:dyDescent="0.45">
      <c r="B9" s="8">
        <v>3</v>
      </c>
      <c r="C9" s="28" t="s">
        <v>15</v>
      </c>
      <c r="D9" s="9">
        <v>3.1</v>
      </c>
      <c r="E9" s="10">
        <v>3.14</v>
      </c>
      <c r="G9" s="8">
        <v>3</v>
      </c>
      <c r="H9" s="14">
        <f t="shared" ref="H9:H66" si="0">H8+0.2</f>
        <v>0.4</v>
      </c>
      <c r="I9" s="15">
        <f t="shared" ref="I9:I66" si="1">I8+0.2</f>
        <v>0.60000000000000009</v>
      </c>
      <c r="J9" s="9"/>
      <c r="K9" s="10"/>
    </row>
    <row r="10" spans="2:11" ht="17.5" x14ac:dyDescent="0.45">
      <c r="B10" s="5">
        <v>4</v>
      </c>
      <c r="C10" s="28" t="s">
        <v>16</v>
      </c>
      <c r="D10" s="9">
        <v>3.2</v>
      </c>
      <c r="E10" s="10">
        <v>3.3</v>
      </c>
      <c r="G10" s="5">
        <v>4</v>
      </c>
      <c r="H10" s="14">
        <f t="shared" si="0"/>
        <v>0.60000000000000009</v>
      </c>
      <c r="I10" s="15">
        <f t="shared" si="1"/>
        <v>0.8</v>
      </c>
      <c r="J10" s="9"/>
      <c r="K10" s="10"/>
    </row>
    <row r="11" spans="2:11" ht="17.5" x14ac:dyDescent="0.45">
      <c r="B11" s="5">
        <v>5</v>
      </c>
      <c r="C11" s="28" t="s">
        <v>17</v>
      </c>
      <c r="D11" s="9">
        <v>3.3</v>
      </c>
      <c r="E11" s="10">
        <v>3.35</v>
      </c>
      <c r="G11" s="5">
        <v>5</v>
      </c>
      <c r="H11" s="14">
        <f t="shared" si="0"/>
        <v>0.8</v>
      </c>
      <c r="I11" s="15">
        <f t="shared" si="1"/>
        <v>1</v>
      </c>
      <c r="J11" s="9"/>
      <c r="K11" s="10"/>
    </row>
    <row r="12" spans="2:11" ht="17.5" x14ac:dyDescent="0.45">
      <c r="B12" s="5">
        <v>6</v>
      </c>
      <c r="C12" s="28" t="s">
        <v>18</v>
      </c>
      <c r="D12" s="9">
        <v>3.4</v>
      </c>
      <c r="E12" s="10">
        <v>3.45</v>
      </c>
      <c r="G12" s="5">
        <v>6</v>
      </c>
      <c r="H12" s="14">
        <f t="shared" si="0"/>
        <v>1</v>
      </c>
      <c r="I12" s="15">
        <f t="shared" si="1"/>
        <v>1.2</v>
      </c>
      <c r="J12" s="9"/>
      <c r="K12" s="10"/>
    </row>
    <row r="13" spans="2:11" ht="17.5" x14ac:dyDescent="0.45">
      <c r="B13" s="5">
        <v>7</v>
      </c>
      <c r="C13" s="28" t="s">
        <v>19</v>
      </c>
      <c r="D13" s="9">
        <v>3.5</v>
      </c>
      <c r="E13" s="10">
        <v>3.59</v>
      </c>
      <c r="G13" s="5">
        <v>7</v>
      </c>
      <c r="H13" s="14">
        <f t="shared" si="0"/>
        <v>1.2</v>
      </c>
      <c r="I13" s="15">
        <f t="shared" si="1"/>
        <v>1.4</v>
      </c>
      <c r="J13" s="9"/>
      <c r="K13" s="10"/>
    </row>
    <row r="14" spans="2:11" ht="17.5" x14ac:dyDescent="0.45">
      <c r="B14" s="8">
        <v>8</v>
      </c>
      <c r="C14" s="28" t="s">
        <v>20</v>
      </c>
      <c r="D14" s="9">
        <v>3.6</v>
      </c>
      <c r="E14" s="10">
        <v>3.63</v>
      </c>
      <c r="G14" s="8">
        <v>8</v>
      </c>
      <c r="H14" s="14">
        <f t="shared" si="0"/>
        <v>1.4</v>
      </c>
      <c r="I14" s="15">
        <f t="shared" si="1"/>
        <v>1.5999999999999999</v>
      </c>
      <c r="J14" s="9"/>
      <c r="K14" s="10"/>
    </row>
    <row r="15" spans="2:11" ht="17.5" x14ac:dyDescent="0.45">
      <c r="B15" s="8">
        <v>9</v>
      </c>
      <c r="C15" s="28" t="s">
        <v>21</v>
      </c>
      <c r="D15" s="9">
        <v>3.55</v>
      </c>
      <c r="E15" s="10">
        <v>3.59</v>
      </c>
      <c r="G15" s="8">
        <v>9</v>
      </c>
      <c r="H15" s="14">
        <f t="shared" si="0"/>
        <v>1.5999999999999999</v>
      </c>
      <c r="I15" s="15">
        <f t="shared" si="1"/>
        <v>1.7999999999999998</v>
      </c>
      <c r="J15" s="9"/>
      <c r="K15" s="10"/>
    </row>
    <row r="16" spans="2:11" ht="17.5" x14ac:dyDescent="0.45">
      <c r="B16" s="5">
        <v>10</v>
      </c>
      <c r="C16" s="14"/>
      <c r="D16" s="9"/>
      <c r="E16" s="10"/>
      <c r="G16" s="5">
        <v>10</v>
      </c>
      <c r="H16" s="14">
        <f t="shared" si="0"/>
        <v>1.7999999999999998</v>
      </c>
      <c r="I16" s="15">
        <f t="shared" si="1"/>
        <v>1.9999999999999998</v>
      </c>
      <c r="J16" s="9"/>
      <c r="K16" s="10"/>
    </row>
    <row r="17" spans="2:11" ht="17.5" x14ac:dyDescent="0.45">
      <c r="B17" s="5">
        <v>11</v>
      </c>
      <c r="C17" s="14"/>
      <c r="D17" s="9"/>
      <c r="E17" s="10"/>
      <c r="G17" s="5">
        <v>11</v>
      </c>
      <c r="H17" s="14">
        <f t="shared" si="0"/>
        <v>1.9999999999999998</v>
      </c>
      <c r="I17" s="15">
        <f t="shared" si="1"/>
        <v>2.1999999999999997</v>
      </c>
      <c r="J17" s="9"/>
      <c r="K17" s="10"/>
    </row>
    <row r="18" spans="2:11" ht="17.5" x14ac:dyDescent="0.45">
      <c r="B18" s="5">
        <v>12</v>
      </c>
      <c r="C18" s="14"/>
      <c r="D18" s="9"/>
      <c r="E18" s="10"/>
      <c r="G18" s="5">
        <v>12</v>
      </c>
      <c r="H18" s="14">
        <f t="shared" si="0"/>
        <v>2.1999999999999997</v>
      </c>
      <c r="I18" s="15">
        <f t="shared" si="1"/>
        <v>2.4</v>
      </c>
      <c r="J18" s="9"/>
      <c r="K18" s="10"/>
    </row>
    <row r="19" spans="2:11" ht="17.5" x14ac:dyDescent="0.45">
      <c r="B19" s="5">
        <v>13</v>
      </c>
      <c r="C19" s="14"/>
      <c r="D19" s="9"/>
      <c r="E19" s="10"/>
      <c r="G19" s="5">
        <v>13</v>
      </c>
      <c r="H19" s="14">
        <f t="shared" si="0"/>
        <v>2.4</v>
      </c>
      <c r="I19" s="15">
        <f t="shared" si="1"/>
        <v>2.6</v>
      </c>
      <c r="J19" s="9"/>
      <c r="K19" s="10"/>
    </row>
    <row r="20" spans="2:11" ht="17.5" x14ac:dyDescent="0.45">
      <c r="B20" s="8">
        <v>14</v>
      </c>
      <c r="C20" s="14"/>
      <c r="D20" s="9"/>
      <c r="E20" s="10"/>
      <c r="G20" s="8">
        <v>14</v>
      </c>
      <c r="H20" s="14">
        <f t="shared" si="0"/>
        <v>2.6</v>
      </c>
      <c r="I20" s="15">
        <f t="shared" si="1"/>
        <v>2.8000000000000003</v>
      </c>
      <c r="J20" s="9"/>
      <c r="K20" s="10"/>
    </row>
    <row r="21" spans="2:11" ht="17.5" x14ac:dyDescent="0.45">
      <c r="B21" s="8">
        <v>15</v>
      </c>
      <c r="C21" s="14"/>
      <c r="D21" s="9"/>
      <c r="E21" s="10"/>
      <c r="G21" s="8">
        <v>15</v>
      </c>
      <c r="H21" s="14">
        <f t="shared" si="0"/>
        <v>2.8000000000000003</v>
      </c>
      <c r="I21" s="15">
        <f t="shared" si="1"/>
        <v>3.0000000000000004</v>
      </c>
      <c r="J21" s="9"/>
      <c r="K21" s="10"/>
    </row>
    <row r="22" spans="2:11" ht="17.5" x14ac:dyDescent="0.45">
      <c r="B22" s="5">
        <v>16</v>
      </c>
      <c r="C22" s="14"/>
      <c r="D22" s="9"/>
      <c r="E22" s="10"/>
      <c r="G22" s="5">
        <v>16</v>
      </c>
      <c r="H22" s="14">
        <f t="shared" si="0"/>
        <v>3.0000000000000004</v>
      </c>
      <c r="I22" s="15">
        <f t="shared" si="1"/>
        <v>3.2000000000000006</v>
      </c>
      <c r="J22" s="9"/>
      <c r="K22" s="10"/>
    </row>
    <row r="23" spans="2:11" ht="17.5" x14ac:dyDescent="0.45">
      <c r="B23" s="5">
        <v>17</v>
      </c>
      <c r="C23" s="14"/>
      <c r="D23" s="9"/>
      <c r="E23" s="10"/>
      <c r="G23" s="5">
        <v>17</v>
      </c>
      <c r="H23" s="14">
        <f t="shared" si="0"/>
        <v>3.2000000000000006</v>
      </c>
      <c r="I23" s="15">
        <f t="shared" si="1"/>
        <v>3.4000000000000008</v>
      </c>
      <c r="J23" s="9"/>
      <c r="K23" s="10"/>
    </row>
    <row r="24" spans="2:11" ht="17.5" x14ac:dyDescent="0.45">
      <c r="B24" s="5">
        <v>18</v>
      </c>
      <c r="C24" s="14"/>
      <c r="D24" s="9"/>
      <c r="E24" s="10"/>
      <c r="G24" s="5">
        <v>18</v>
      </c>
      <c r="H24" s="14">
        <f t="shared" si="0"/>
        <v>3.4000000000000008</v>
      </c>
      <c r="I24" s="15">
        <f t="shared" si="1"/>
        <v>3.600000000000001</v>
      </c>
      <c r="J24" s="9"/>
      <c r="K24" s="10"/>
    </row>
    <row r="25" spans="2:11" ht="17.5" x14ac:dyDescent="0.45">
      <c r="B25" s="5">
        <v>19</v>
      </c>
      <c r="C25" s="14"/>
      <c r="D25" s="9"/>
      <c r="E25" s="10"/>
      <c r="G25" s="5">
        <v>19</v>
      </c>
      <c r="H25" s="14">
        <f t="shared" si="0"/>
        <v>3.600000000000001</v>
      </c>
      <c r="I25" s="15">
        <f t="shared" si="1"/>
        <v>3.8000000000000012</v>
      </c>
      <c r="J25" s="9"/>
      <c r="K25" s="10"/>
    </row>
    <row r="26" spans="2:11" ht="17.5" x14ac:dyDescent="0.45">
      <c r="B26" s="8">
        <v>20</v>
      </c>
      <c r="C26" s="14"/>
      <c r="D26" s="9"/>
      <c r="E26" s="10"/>
      <c r="G26" s="8">
        <v>20</v>
      </c>
      <c r="H26" s="14">
        <f t="shared" si="0"/>
        <v>3.8000000000000012</v>
      </c>
      <c r="I26" s="15">
        <f t="shared" si="1"/>
        <v>4.0000000000000009</v>
      </c>
      <c r="J26" s="9"/>
      <c r="K26" s="10"/>
    </row>
    <row r="27" spans="2:11" ht="17.5" x14ac:dyDescent="0.45">
      <c r="B27" s="8">
        <v>21</v>
      </c>
      <c r="C27" s="14"/>
      <c r="D27" s="9"/>
      <c r="E27" s="10"/>
      <c r="G27" s="8">
        <v>21</v>
      </c>
      <c r="H27" s="14">
        <f t="shared" si="0"/>
        <v>4.0000000000000009</v>
      </c>
      <c r="I27" s="15">
        <f t="shared" si="1"/>
        <v>4.2000000000000011</v>
      </c>
      <c r="J27" s="9"/>
      <c r="K27" s="10"/>
    </row>
    <row r="28" spans="2:11" ht="17.5" x14ac:dyDescent="0.45">
      <c r="B28" s="5">
        <v>22</v>
      </c>
      <c r="C28" s="14"/>
      <c r="D28" s="9"/>
      <c r="E28" s="10"/>
      <c r="G28" s="5">
        <v>22</v>
      </c>
      <c r="H28" s="14">
        <f t="shared" si="0"/>
        <v>4.2000000000000011</v>
      </c>
      <c r="I28" s="15">
        <f t="shared" si="1"/>
        <v>4.4000000000000012</v>
      </c>
      <c r="J28" s="9"/>
      <c r="K28" s="10"/>
    </row>
    <row r="29" spans="2:11" ht="17.5" x14ac:dyDescent="0.45">
      <c r="B29" s="5">
        <v>23</v>
      </c>
      <c r="C29" s="14"/>
      <c r="D29" s="9"/>
      <c r="E29" s="10"/>
      <c r="G29" s="5">
        <v>23</v>
      </c>
      <c r="H29" s="14">
        <f t="shared" si="0"/>
        <v>4.4000000000000012</v>
      </c>
      <c r="I29" s="15">
        <f t="shared" si="1"/>
        <v>4.6000000000000014</v>
      </c>
      <c r="J29" s="9"/>
      <c r="K29" s="10"/>
    </row>
    <row r="30" spans="2:11" ht="17.5" x14ac:dyDescent="0.45">
      <c r="B30" s="5">
        <v>24</v>
      </c>
      <c r="C30" s="14"/>
      <c r="D30" s="9"/>
      <c r="E30" s="10"/>
      <c r="G30" s="5">
        <v>24</v>
      </c>
      <c r="H30" s="14">
        <f t="shared" si="0"/>
        <v>4.6000000000000014</v>
      </c>
      <c r="I30" s="15">
        <f t="shared" si="1"/>
        <v>4.8000000000000016</v>
      </c>
      <c r="J30" s="9"/>
      <c r="K30" s="10"/>
    </row>
    <row r="31" spans="2:11" ht="17.5" x14ac:dyDescent="0.45">
      <c r="B31" s="5">
        <v>25</v>
      </c>
      <c r="C31" s="14"/>
      <c r="D31" s="9"/>
      <c r="E31" s="10"/>
      <c r="G31" s="5">
        <v>25</v>
      </c>
      <c r="H31" s="14">
        <f t="shared" si="0"/>
        <v>4.8000000000000016</v>
      </c>
      <c r="I31" s="15">
        <f t="shared" si="1"/>
        <v>5.0000000000000018</v>
      </c>
      <c r="J31" s="9"/>
      <c r="K31" s="10"/>
    </row>
    <row r="32" spans="2:11" ht="17.5" x14ac:dyDescent="0.45">
      <c r="B32" s="8">
        <v>26</v>
      </c>
      <c r="C32" s="14"/>
      <c r="D32" s="9"/>
      <c r="E32" s="10"/>
      <c r="G32" s="8">
        <v>26</v>
      </c>
      <c r="H32" s="14">
        <f t="shared" si="0"/>
        <v>5.0000000000000018</v>
      </c>
      <c r="I32" s="15">
        <f t="shared" si="1"/>
        <v>5.200000000000002</v>
      </c>
      <c r="J32" s="9"/>
      <c r="K32" s="10"/>
    </row>
    <row r="33" spans="2:11" ht="17.5" x14ac:dyDescent="0.45">
      <c r="B33" s="8">
        <v>27</v>
      </c>
      <c r="C33" s="14"/>
      <c r="D33" s="9"/>
      <c r="E33" s="10"/>
      <c r="G33" s="8">
        <v>27</v>
      </c>
      <c r="H33" s="14">
        <f t="shared" si="0"/>
        <v>5.200000000000002</v>
      </c>
      <c r="I33" s="15">
        <f t="shared" si="1"/>
        <v>5.4000000000000021</v>
      </c>
      <c r="J33" s="9"/>
      <c r="K33" s="10"/>
    </row>
    <row r="34" spans="2:11" ht="17.5" x14ac:dyDescent="0.45">
      <c r="B34" s="5">
        <v>28</v>
      </c>
      <c r="C34" s="14"/>
      <c r="D34" s="9"/>
      <c r="E34" s="10"/>
      <c r="G34" s="5">
        <v>28</v>
      </c>
      <c r="H34" s="14">
        <f t="shared" si="0"/>
        <v>5.4000000000000021</v>
      </c>
      <c r="I34" s="15">
        <f t="shared" si="1"/>
        <v>5.6000000000000023</v>
      </c>
      <c r="J34" s="9"/>
      <c r="K34" s="10"/>
    </row>
    <row r="35" spans="2:11" ht="17.5" x14ac:dyDescent="0.45">
      <c r="B35" s="5">
        <v>29</v>
      </c>
      <c r="C35" s="14"/>
      <c r="D35" s="9"/>
      <c r="E35" s="10"/>
      <c r="G35" s="5">
        <v>29</v>
      </c>
      <c r="H35" s="14">
        <f t="shared" si="0"/>
        <v>5.6000000000000023</v>
      </c>
      <c r="I35" s="15">
        <f t="shared" si="1"/>
        <v>5.8000000000000025</v>
      </c>
      <c r="J35" s="9"/>
      <c r="K35" s="10"/>
    </row>
    <row r="36" spans="2:11" ht="17.5" x14ac:dyDescent="0.45">
      <c r="B36" s="5">
        <v>30</v>
      </c>
      <c r="C36" s="14"/>
      <c r="D36" s="9"/>
      <c r="E36" s="10"/>
      <c r="G36" s="5">
        <v>30</v>
      </c>
      <c r="H36" s="14">
        <f t="shared" si="0"/>
        <v>5.8000000000000025</v>
      </c>
      <c r="I36" s="15">
        <f t="shared" si="1"/>
        <v>6.0000000000000027</v>
      </c>
      <c r="J36" s="9"/>
      <c r="K36" s="10"/>
    </row>
    <row r="37" spans="2:11" ht="17.5" x14ac:dyDescent="0.45">
      <c r="B37" s="5">
        <v>31</v>
      </c>
      <c r="C37" s="14"/>
      <c r="D37" s="9"/>
      <c r="E37" s="10"/>
      <c r="G37" s="5">
        <v>31</v>
      </c>
      <c r="H37" s="14">
        <f t="shared" si="0"/>
        <v>6.0000000000000027</v>
      </c>
      <c r="I37" s="15">
        <f t="shared" si="1"/>
        <v>6.2000000000000028</v>
      </c>
      <c r="J37" s="9"/>
      <c r="K37" s="10"/>
    </row>
    <row r="38" spans="2:11" ht="17.5" x14ac:dyDescent="0.45">
      <c r="B38" s="8">
        <v>32</v>
      </c>
      <c r="C38" s="14"/>
      <c r="D38" s="9"/>
      <c r="E38" s="10"/>
      <c r="G38" s="8">
        <v>32</v>
      </c>
      <c r="H38" s="14">
        <f t="shared" si="0"/>
        <v>6.2000000000000028</v>
      </c>
      <c r="I38" s="15">
        <f t="shared" si="1"/>
        <v>6.400000000000003</v>
      </c>
      <c r="J38" s="9"/>
      <c r="K38" s="10"/>
    </row>
    <row r="39" spans="2:11" ht="17.5" x14ac:dyDescent="0.45">
      <c r="B39" s="8">
        <v>33</v>
      </c>
      <c r="C39" s="14"/>
      <c r="D39" s="9"/>
      <c r="E39" s="10"/>
      <c r="G39" s="8">
        <v>33</v>
      </c>
      <c r="H39" s="14">
        <f t="shared" si="0"/>
        <v>6.400000000000003</v>
      </c>
      <c r="I39" s="15">
        <f t="shared" si="1"/>
        <v>6.6000000000000032</v>
      </c>
      <c r="J39" s="9"/>
      <c r="K39" s="10"/>
    </row>
    <row r="40" spans="2:11" ht="17.5" x14ac:dyDescent="0.45">
      <c r="B40" s="5">
        <v>34</v>
      </c>
      <c r="C40" s="14"/>
      <c r="D40" s="9"/>
      <c r="E40" s="10"/>
      <c r="G40" s="5">
        <v>34</v>
      </c>
      <c r="H40" s="14">
        <f t="shared" si="0"/>
        <v>6.6000000000000032</v>
      </c>
      <c r="I40" s="15">
        <f t="shared" si="1"/>
        <v>6.8000000000000034</v>
      </c>
      <c r="J40" s="9"/>
      <c r="K40" s="10"/>
    </row>
    <row r="41" spans="2:11" ht="17.5" x14ac:dyDescent="0.45">
      <c r="B41" s="5">
        <v>35</v>
      </c>
      <c r="C41" s="14"/>
      <c r="D41" s="9"/>
      <c r="E41" s="10"/>
      <c r="G41" s="5">
        <v>35</v>
      </c>
      <c r="H41" s="14">
        <f t="shared" si="0"/>
        <v>6.8000000000000034</v>
      </c>
      <c r="I41" s="15">
        <f t="shared" si="1"/>
        <v>7.0000000000000036</v>
      </c>
      <c r="J41" s="9"/>
      <c r="K41" s="10"/>
    </row>
    <row r="42" spans="2:11" ht="17.5" x14ac:dyDescent="0.45">
      <c r="B42" s="5">
        <v>36</v>
      </c>
      <c r="C42" s="14"/>
      <c r="D42" s="9"/>
      <c r="E42" s="10"/>
      <c r="G42" s="5">
        <v>36</v>
      </c>
      <c r="H42" s="14">
        <f t="shared" si="0"/>
        <v>7.0000000000000036</v>
      </c>
      <c r="I42" s="15">
        <f t="shared" si="1"/>
        <v>7.2000000000000037</v>
      </c>
      <c r="J42" s="9"/>
      <c r="K42" s="10"/>
    </row>
    <row r="43" spans="2:11" ht="17.5" x14ac:dyDescent="0.45">
      <c r="B43" s="5">
        <v>37</v>
      </c>
      <c r="C43" s="14"/>
      <c r="D43" s="9"/>
      <c r="E43" s="10"/>
      <c r="G43" s="5">
        <v>37</v>
      </c>
      <c r="H43" s="14">
        <f t="shared" si="0"/>
        <v>7.2000000000000037</v>
      </c>
      <c r="I43" s="15">
        <f t="shared" si="1"/>
        <v>7.4000000000000039</v>
      </c>
      <c r="J43" s="9"/>
      <c r="K43" s="10"/>
    </row>
    <row r="44" spans="2:11" ht="17.5" x14ac:dyDescent="0.45">
      <c r="B44" s="8">
        <v>38</v>
      </c>
      <c r="C44" s="14"/>
      <c r="D44" s="9"/>
      <c r="E44" s="10"/>
      <c r="G44" s="8">
        <v>38</v>
      </c>
      <c r="H44" s="14">
        <f t="shared" si="0"/>
        <v>7.4000000000000039</v>
      </c>
      <c r="I44" s="15">
        <f t="shared" si="1"/>
        <v>7.6000000000000041</v>
      </c>
      <c r="J44" s="9"/>
      <c r="K44" s="10"/>
    </row>
    <row r="45" spans="2:11" ht="17.5" x14ac:dyDescent="0.45">
      <c r="B45" s="8">
        <v>39</v>
      </c>
      <c r="C45" s="14"/>
      <c r="D45" s="9"/>
      <c r="E45" s="10"/>
      <c r="G45" s="8">
        <v>39</v>
      </c>
      <c r="H45" s="14">
        <f t="shared" si="0"/>
        <v>7.6000000000000041</v>
      </c>
      <c r="I45" s="15">
        <f t="shared" si="1"/>
        <v>7.8000000000000043</v>
      </c>
      <c r="J45" s="9"/>
      <c r="K45" s="10"/>
    </row>
    <row r="46" spans="2:11" ht="17.5" x14ac:dyDescent="0.45">
      <c r="B46" s="5">
        <v>40</v>
      </c>
      <c r="C46" s="14"/>
      <c r="D46" s="9"/>
      <c r="E46" s="10"/>
      <c r="G46" s="5">
        <v>40</v>
      </c>
      <c r="H46" s="14">
        <f t="shared" si="0"/>
        <v>7.8000000000000043</v>
      </c>
      <c r="I46" s="15">
        <f t="shared" si="1"/>
        <v>8.0000000000000036</v>
      </c>
      <c r="J46" s="9"/>
      <c r="K46" s="10"/>
    </row>
    <row r="47" spans="2:11" ht="17.5" x14ac:dyDescent="0.45">
      <c r="B47" s="5">
        <v>41</v>
      </c>
      <c r="C47" s="14"/>
      <c r="D47" s="9"/>
      <c r="E47" s="10"/>
      <c r="G47" s="5">
        <v>41</v>
      </c>
      <c r="H47" s="14">
        <f t="shared" si="0"/>
        <v>8.0000000000000036</v>
      </c>
      <c r="I47" s="15">
        <f t="shared" si="1"/>
        <v>8.2000000000000028</v>
      </c>
      <c r="J47" s="9"/>
      <c r="K47" s="10"/>
    </row>
    <row r="48" spans="2:11" ht="17.5" x14ac:dyDescent="0.45">
      <c r="B48" s="5">
        <v>42</v>
      </c>
      <c r="C48" s="14"/>
      <c r="D48" s="9"/>
      <c r="E48" s="10"/>
      <c r="G48" s="5">
        <v>42</v>
      </c>
      <c r="H48" s="14">
        <f t="shared" si="0"/>
        <v>8.2000000000000028</v>
      </c>
      <c r="I48" s="15">
        <f t="shared" si="1"/>
        <v>8.4000000000000021</v>
      </c>
      <c r="J48" s="9"/>
      <c r="K48" s="10"/>
    </row>
    <row r="49" spans="2:11" ht="17.5" x14ac:dyDescent="0.45">
      <c r="B49" s="5">
        <v>43</v>
      </c>
      <c r="C49" s="14"/>
      <c r="D49" s="9"/>
      <c r="E49" s="10"/>
      <c r="G49" s="5">
        <v>43</v>
      </c>
      <c r="H49" s="14">
        <f t="shared" si="0"/>
        <v>8.4000000000000021</v>
      </c>
      <c r="I49" s="15">
        <f t="shared" si="1"/>
        <v>8.6000000000000014</v>
      </c>
      <c r="J49" s="9"/>
      <c r="K49" s="10"/>
    </row>
    <row r="50" spans="2:11" ht="17.5" x14ac:dyDescent="0.45">
      <c r="B50" s="8">
        <v>44</v>
      </c>
      <c r="C50" s="14"/>
      <c r="D50" s="9"/>
      <c r="E50" s="10"/>
      <c r="G50" s="8">
        <v>44</v>
      </c>
      <c r="H50" s="14">
        <f t="shared" si="0"/>
        <v>8.6000000000000014</v>
      </c>
      <c r="I50" s="15">
        <f t="shared" si="1"/>
        <v>8.8000000000000007</v>
      </c>
      <c r="J50" s="9"/>
      <c r="K50" s="10"/>
    </row>
    <row r="51" spans="2:11" ht="17.5" x14ac:dyDescent="0.45">
      <c r="B51" s="8">
        <v>45</v>
      </c>
      <c r="C51" s="14"/>
      <c r="D51" s="9"/>
      <c r="E51" s="10"/>
      <c r="G51" s="8">
        <v>45</v>
      </c>
      <c r="H51" s="14">
        <f t="shared" si="0"/>
        <v>8.8000000000000007</v>
      </c>
      <c r="I51" s="15">
        <f t="shared" si="1"/>
        <v>9</v>
      </c>
      <c r="J51" s="9"/>
      <c r="K51" s="10"/>
    </row>
    <row r="52" spans="2:11" ht="17.5" x14ac:dyDescent="0.45">
      <c r="B52" s="5">
        <v>46</v>
      </c>
      <c r="C52" s="14"/>
      <c r="D52" s="9"/>
      <c r="E52" s="10"/>
      <c r="G52" s="5">
        <v>46</v>
      </c>
      <c r="H52" s="14">
        <f t="shared" si="0"/>
        <v>9</v>
      </c>
      <c r="I52" s="15">
        <f t="shared" si="1"/>
        <v>9.1999999999999993</v>
      </c>
      <c r="J52" s="9"/>
      <c r="K52" s="10"/>
    </row>
    <row r="53" spans="2:11" ht="17.5" x14ac:dyDescent="0.45">
      <c r="B53" s="5">
        <v>47</v>
      </c>
      <c r="C53" s="14"/>
      <c r="D53" s="9"/>
      <c r="E53" s="10"/>
      <c r="G53" s="5">
        <v>47</v>
      </c>
      <c r="H53" s="14">
        <f t="shared" si="0"/>
        <v>9.1999999999999993</v>
      </c>
      <c r="I53" s="15">
        <f t="shared" si="1"/>
        <v>9.3999999999999986</v>
      </c>
      <c r="J53" s="9"/>
      <c r="K53" s="10"/>
    </row>
    <row r="54" spans="2:11" ht="17.5" x14ac:dyDescent="0.45">
      <c r="B54" s="5">
        <v>48</v>
      </c>
      <c r="C54" s="14"/>
      <c r="D54" s="9"/>
      <c r="E54" s="10"/>
      <c r="G54" s="5">
        <v>48</v>
      </c>
      <c r="H54" s="14">
        <f t="shared" si="0"/>
        <v>9.3999999999999986</v>
      </c>
      <c r="I54" s="15">
        <f t="shared" si="1"/>
        <v>9.5999999999999979</v>
      </c>
      <c r="J54" s="9"/>
      <c r="K54" s="10"/>
    </row>
    <row r="55" spans="2:11" ht="17.5" x14ac:dyDescent="0.45">
      <c r="B55" s="5">
        <v>49</v>
      </c>
      <c r="C55" s="14"/>
      <c r="D55" s="9"/>
      <c r="E55" s="10"/>
      <c r="G55" s="5">
        <v>49</v>
      </c>
      <c r="H55" s="14">
        <f t="shared" si="0"/>
        <v>9.5999999999999979</v>
      </c>
      <c r="I55" s="15">
        <f t="shared" si="1"/>
        <v>9.7999999999999972</v>
      </c>
      <c r="J55" s="9"/>
      <c r="K55" s="10"/>
    </row>
    <row r="56" spans="2:11" ht="17.5" x14ac:dyDescent="0.45">
      <c r="B56" s="8">
        <v>50</v>
      </c>
      <c r="C56" s="14"/>
      <c r="D56" s="9"/>
      <c r="E56" s="10"/>
      <c r="G56" s="8">
        <v>50</v>
      </c>
      <c r="H56" s="14">
        <f t="shared" si="0"/>
        <v>9.7999999999999972</v>
      </c>
      <c r="I56" s="15">
        <f t="shared" si="1"/>
        <v>9.9999999999999964</v>
      </c>
      <c r="J56" s="9"/>
      <c r="K56" s="10"/>
    </row>
    <row r="57" spans="2:11" ht="17.5" x14ac:dyDescent="0.45">
      <c r="B57" s="8">
        <v>51</v>
      </c>
      <c r="C57" s="14"/>
      <c r="D57" s="9"/>
      <c r="E57" s="10"/>
      <c r="G57" s="8">
        <v>51</v>
      </c>
      <c r="H57" s="14">
        <f t="shared" si="0"/>
        <v>9.9999999999999964</v>
      </c>
      <c r="I57" s="15">
        <f t="shared" si="1"/>
        <v>10.199999999999996</v>
      </c>
      <c r="J57" s="9"/>
      <c r="K57" s="10"/>
    </row>
    <row r="58" spans="2:11" ht="17.5" x14ac:dyDescent="0.45">
      <c r="B58" s="5">
        <v>52</v>
      </c>
      <c r="C58" s="14"/>
      <c r="D58" s="9"/>
      <c r="E58" s="10"/>
      <c r="G58" s="5">
        <v>52</v>
      </c>
      <c r="H58" s="14">
        <f t="shared" si="0"/>
        <v>10.199999999999996</v>
      </c>
      <c r="I58" s="15">
        <f t="shared" si="1"/>
        <v>10.399999999999995</v>
      </c>
      <c r="J58" s="9"/>
      <c r="K58" s="10"/>
    </row>
    <row r="59" spans="2:11" ht="17.5" x14ac:dyDescent="0.45">
      <c r="B59" s="5">
        <v>53</v>
      </c>
      <c r="C59" s="14"/>
      <c r="D59" s="9"/>
      <c r="E59" s="10"/>
      <c r="G59" s="5">
        <v>53</v>
      </c>
      <c r="H59" s="14">
        <f t="shared" si="0"/>
        <v>10.399999999999995</v>
      </c>
      <c r="I59" s="15">
        <f t="shared" si="1"/>
        <v>10.599999999999994</v>
      </c>
      <c r="J59" s="9"/>
      <c r="K59" s="10"/>
    </row>
    <row r="60" spans="2:11" ht="17.5" x14ac:dyDescent="0.45">
      <c r="B60" s="5">
        <v>54</v>
      </c>
      <c r="C60" s="14"/>
      <c r="D60" s="9"/>
      <c r="E60" s="10"/>
      <c r="G60" s="5">
        <v>54</v>
      </c>
      <c r="H60" s="14">
        <f t="shared" si="0"/>
        <v>10.599999999999994</v>
      </c>
      <c r="I60" s="15">
        <f t="shared" si="1"/>
        <v>10.799999999999994</v>
      </c>
      <c r="J60" s="9"/>
      <c r="K60" s="10"/>
    </row>
    <row r="61" spans="2:11" ht="17.5" x14ac:dyDescent="0.45">
      <c r="B61" s="5">
        <v>55</v>
      </c>
      <c r="C61" s="14"/>
      <c r="D61" s="9"/>
      <c r="E61" s="10"/>
      <c r="G61" s="5">
        <v>55</v>
      </c>
      <c r="H61" s="14">
        <f t="shared" si="0"/>
        <v>10.799999999999994</v>
      </c>
      <c r="I61" s="15">
        <f t="shared" si="1"/>
        <v>10.999999999999993</v>
      </c>
      <c r="J61" s="9"/>
      <c r="K61" s="10"/>
    </row>
    <row r="62" spans="2:11" ht="17.5" x14ac:dyDescent="0.45">
      <c r="B62" s="8">
        <v>56</v>
      </c>
      <c r="C62" s="14"/>
      <c r="D62" s="9"/>
      <c r="E62" s="10"/>
      <c r="G62" s="8">
        <v>56</v>
      </c>
      <c r="H62" s="14">
        <f t="shared" si="0"/>
        <v>10.999999999999993</v>
      </c>
      <c r="I62" s="15">
        <f t="shared" si="1"/>
        <v>11.199999999999992</v>
      </c>
      <c r="J62" s="9"/>
      <c r="K62" s="10"/>
    </row>
    <row r="63" spans="2:11" ht="17.5" x14ac:dyDescent="0.45">
      <c r="B63" s="8">
        <v>57</v>
      </c>
      <c r="C63" s="14"/>
      <c r="D63" s="9"/>
      <c r="E63" s="10"/>
      <c r="G63" s="8">
        <v>57</v>
      </c>
      <c r="H63" s="14">
        <f t="shared" si="0"/>
        <v>11.199999999999992</v>
      </c>
      <c r="I63" s="15">
        <f t="shared" si="1"/>
        <v>11.399999999999991</v>
      </c>
      <c r="J63" s="9"/>
      <c r="K63" s="10"/>
    </row>
    <row r="64" spans="2:11" ht="17.5" x14ac:dyDescent="0.45">
      <c r="B64" s="5">
        <v>58</v>
      </c>
      <c r="C64" s="14"/>
      <c r="D64" s="9"/>
      <c r="E64" s="10"/>
      <c r="G64" s="5">
        <v>58</v>
      </c>
      <c r="H64" s="14">
        <f t="shared" si="0"/>
        <v>11.399999999999991</v>
      </c>
      <c r="I64" s="15">
        <f t="shared" si="1"/>
        <v>11.599999999999991</v>
      </c>
      <c r="J64" s="9"/>
      <c r="K64" s="10"/>
    </row>
    <row r="65" spans="2:11" ht="17.5" x14ac:dyDescent="0.45">
      <c r="B65" s="5">
        <v>59</v>
      </c>
      <c r="C65" s="14"/>
      <c r="D65" s="9"/>
      <c r="E65" s="10"/>
      <c r="G65" s="5">
        <v>59</v>
      </c>
      <c r="H65" s="14">
        <f t="shared" si="0"/>
        <v>11.599999999999991</v>
      </c>
      <c r="I65" s="15">
        <f t="shared" si="1"/>
        <v>11.79999999999999</v>
      </c>
      <c r="J65" s="9"/>
      <c r="K65" s="10"/>
    </row>
    <row r="66" spans="2:11" ht="18" thickBot="1" x14ac:dyDescent="0.5">
      <c r="B66" s="11">
        <v>60</v>
      </c>
      <c r="C66" s="16"/>
      <c r="D66" s="12"/>
      <c r="E66" s="13"/>
      <c r="G66" s="11">
        <v>60</v>
      </c>
      <c r="H66" s="16">
        <f t="shared" si="0"/>
        <v>11.79999999999999</v>
      </c>
      <c r="I66" s="17">
        <f t="shared" si="1"/>
        <v>11.999999999999989</v>
      </c>
      <c r="J66" s="12"/>
      <c r="K66" s="13"/>
    </row>
  </sheetData>
  <mergeCells count="6">
    <mergeCell ref="B1:K1"/>
    <mergeCell ref="H6:I6"/>
    <mergeCell ref="B3:E3"/>
    <mergeCell ref="B4:E4"/>
    <mergeCell ref="G3:K3"/>
    <mergeCell ref="G4:K4"/>
  </mergeCells>
  <phoneticPr fontId="1" type="noConversion"/>
  <pageMargins left="0.59055118110236227" right="0.59055118110236227" top="0.78740157480314965" bottom="0" header="0" footer="0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18"/>
  <sheetViews>
    <sheetView zoomScale="70" zoomScaleNormal="70" zoomScalePageLayoutView="25" workbookViewId="0">
      <selection activeCell="Q8" sqref="Q8"/>
    </sheetView>
  </sheetViews>
  <sheetFormatPr defaultRowHeight="17" x14ac:dyDescent="0.45"/>
  <cols>
    <col min="1" max="1" width="8.6640625" customWidth="1"/>
    <col min="2" max="2" width="15.5" customWidth="1"/>
    <col min="3" max="3" width="28.4140625" customWidth="1"/>
    <col min="4" max="11" width="40.6640625" hidden="1" customWidth="1"/>
    <col min="12" max="15" width="40.6640625" customWidth="1"/>
  </cols>
  <sheetData>
    <row r="1" spans="2:15" x14ac:dyDescent="0.45">
      <c r="B1" s="42" t="s">
        <v>27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2:15" x14ac:dyDescent="0.45"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2:15" x14ac:dyDescent="0.4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2:15" x14ac:dyDescent="0.45"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</row>
    <row r="5" spans="2:15" ht="17.5" x14ac:dyDescent="0.45">
      <c r="B5" s="44" t="s">
        <v>8</v>
      </c>
      <c r="C5" s="44"/>
      <c r="D5" s="45" t="s">
        <v>7</v>
      </c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2:15" s="21" customFormat="1" ht="20" customHeight="1" x14ac:dyDescent="0.45">
      <c r="B6" s="47" t="s">
        <v>9</v>
      </c>
      <c r="C6" s="47"/>
      <c r="D6" s="20">
        <v>0</v>
      </c>
      <c r="E6" s="20">
        <v>0.2</v>
      </c>
      <c r="F6" s="20">
        <v>0.4</v>
      </c>
      <c r="G6" s="20">
        <v>0.6</v>
      </c>
      <c r="H6" s="20">
        <v>0.8</v>
      </c>
      <c r="I6" s="20">
        <v>1</v>
      </c>
      <c r="J6" s="20">
        <v>1.2</v>
      </c>
      <c r="K6" s="20">
        <v>1.4</v>
      </c>
      <c r="L6" s="20">
        <v>2.7</v>
      </c>
      <c r="M6" s="20">
        <v>3</v>
      </c>
      <c r="N6" s="20">
        <v>3.5</v>
      </c>
    </row>
    <row r="7" spans="2:15" ht="140" customHeight="1" x14ac:dyDescent="0.45">
      <c r="B7" s="43" t="s">
        <v>28</v>
      </c>
      <c r="C7" s="43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2:15" ht="140" customHeight="1" x14ac:dyDescent="0.45">
      <c r="B8" s="43" t="s">
        <v>29</v>
      </c>
      <c r="C8" s="43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2:15" ht="39.9" customHeight="1" x14ac:dyDescent="0.45">
      <c r="B9" s="43" t="s">
        <v>32</v>
      </c>
      <c r="C9" s="43"/>
      <c r="D9" s="18"/>
      <c r="E9" s="18"/>
      <c r="F9" s="18"/>
      <c r="G9" s="18"/>
      <c r="H9" s="18"/>
      <c r="I9" s="18"/>
      <c r="J9" s="18"/>
      <c r="K9" s="18"/>
      <c r="L9" s="46" t="s">
        <v>36</v>
      </c>
      <c r="M9" s="46"/>
      <c r="N9" s="46"/>
    </row>
    <row r="10" spans="2:15" ht="16.5" customHeight="1" x14ac:dyDescent="0.45">
      <c r="B10" s="42" t="s">
        <v>30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</row>
    <row r="11" spans="2:15" ht="16.5" customHeight="1" x14ac:dyDescent="0.45"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</row>
    <row r="12" spans="2:15" ht="16.5" customHeight="1" x14ac:dyDescent="0.45"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</row>
    <row r="13" spans="2:15" ht="16.5" customHeight="1" x14ac:dyDescent="0.45"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</row>
    <row r="14" spans="2:15" ht="17.5" x14ac:dyDescent="0.45">
      <c r="B14" s="44" t="s">
        <v>8</v>
      </c>
      <c r="C14" s="44"/>
      <c r="D14" s="45" t="s">
        <v>7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</row>
    <row r="15" spans="2:15" ht="21" x14ac:dyDescent="0.45">
      <c r="B15" s="47" t="s">
        <v>9</v>
      </c>
      <c r="C15" s="47"/>
      <c r="D15" s="20">
        <v>0</v>
      </c>
      <c r="E15" s="20">
        <v>0.2</v>
      </c>
      <c r="F15" s="20">
        <v>0.4</v>
      </c>
      <c r="G15" s="20">
        <v>0.6</v>
      </c>
      <c r="H15" s="20">
        <v>0.8</v>
      </c>
      <c r="I15" s="20">
        <v>1</v>
      </c>
      <c r="J15" s="20">
        <v>1.2</v>
      </c>
      <c r="K15" s="20">
        <v>1.4</v>
      </c>
      <c r="L15" s="20" t="s">
        <v>34</v>
      </c>
      <c r="M15" s="20">
        <v>1.6</v>
      </c>
      <c r="N15" s="20" t="s">
        <v>33</v>
      </c>
      <c r="O15" s="33" t="s">
        <v>31</v>
      </c>
    </row>
    <row r="16" spans="2:15" ht="140.15" customHeight="1" x14ac:dyDescent="0.45">
      <c r="B16" s="43" t="s">
        <v>28</v>
      </c>
      <c r="C16" s="43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8"/>
    </row>
    <row r="17" spans="2:15" ht="140.15" customHeight="1" x14ac:dyDescent="0.45">
      <c r="B17" s="48" t="s">
        <v>29</v>
      </c>
      <c r="C17" s="49"/>
      <c r="D17" s="32"/>
      <c r="E17" s="32"/>
      <c r="F17" s="32"/>
      <c r="G17" s="32"/>
      <c r="H17" s="32"/>
      <c r="I17" s="32"/>
      <c r="J17" s="32"/>
      <c r="K17" s="32"/>
      <c r="L17" s="34"/>
      <c r="M17" s="34"/>
      <c r="N17" s="34"/>
    </row>
    <row r="18" spans="2:15" ht="39.9" customHeight="1" x14ac:dyDescent="0.45">
      <c r="B18" s="43" t="s">
        <v>32</v>
      </c>
      <c r="C18" s="43"/>
      <c r="D18" s="18"/>
      <c r="E18" s="18"/>
      <c r="F18" s="18"/>
      <c r="G18" s="18"/>
      <c r="H18" s="18"/>
      <c r="I18" s="18"/>
      <c r="J18" s="18"/>
      <c r="K18" s="18"/>
      <c r="L18" s="46" t="s">
        <v>35</v>
      </c>
      <c r="M18" s="46"/>
      <c r="N18" s="46"/>
      <c r="O18" s="46"/>
    </row>
  </sheetData>
  <mergeCells count="16">
    <mergeCell ref="B18:C18"/>
    <mergeCell ref="L18:O18"/>
    <mergeCell ref="B16:C16"/>
    <mergeCell ref="B17:C17"/>
    <mergeCell ref="B15:C15"/>
    <mergeCell ref="B1:N4"/>
    <mergeCell ref="B8:C8"/>
    <mergeCell ref="B14:C14"/>
    <mergeCell ref="B10:O13"/>
    <mergeCell ref="D14:O14"/>
    <mergeCell ref="B9:C9"/>
    <mergeCell ref="L9:N9"/>
    <mergeCell ref="B5:C5"/>
    <mergeCell ref="D5:N5"/>
    <mergeCell ref="B6:C6"/>
    <mergeCell ref="B7:C7"/>
  </mergeCells>
  <phoneticPr fontId="1" type="noConversion"/>
  <pageMargins left="0.25" right="0.25" top="0.75" bottom="0.75" header="0.3" footer="0.3"/>
  <pageSetup paperSize="9" scale="1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TVG</vt:lpstr>
      <vt:lpstr>기록표</vt:lpstr>
      <vt:lpstr>수신파형</vt:lpstr>
      <vt:lpstr>기록표!Print_Area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정성찬</cp:lastModifiedBy>
  <cp:lastPrinted>2022-04-28T00:19:02Z</cp:lastPrinted>
  <dcterms:created xsi:type="dcterms:W3CDTF">2021-08-27T06:18:02Z</dcterms:created>
  <dcterms:modified xsi:type="dcterms:W3CDTF">2025-12-18T09:01:47Z</dcterms:modified>
</cp:coreProperties>
</file>