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\code\ANI1JL\test\"/>
    </mc:Choice>
  </mc:AlternateContent>
  <xr:revisionPtr revIDLastSave="0" documentId="13_ncr:1_{7D41AFB1-EB54-4A24-B42C-7CF6F020445A}" xr6:coauthVersionLast="47" xr6:coauthVersionMax="47" xr10:uidLastSave="{00000000-0000-0000-0000-000000000000}"/>
  <bookViews>
    <workbookView xWindow="-28920" yWindow="-1995" windowWidth="29040" windowHeight="18240" xr2:uid="{37AE697C-9CBE-4A68-B26B-5AE75FC1A51A}"/>
  </bookViews>
  <sheets>
    <sheet name="AEVs" sheetId="1" r:id="rId1"/>
    <sheet name="coordin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2" l="1"/>
  <c r="T31" i="2"/>
  <c r="B21" i="2"/>
  <c r="C21" i="2"/>
  <c r="D21" i="2"/>
  <c r="E21" i="2"/>
  <c r="G21" i="2"/>
  <c r="H21" i="2"/>
  <c r="I21" i="2"/>
  <c r="J21" i="2"/>
  <c r="K21" i="2"/>
  <c r="M21" i="2"/>
  <c r="N21" i="2"/>
  <c r="O21" i="2"/>
  <c r="P21" i="2"/>
  <c r="Q21" i="2"/>
  <c r="S21" i="2"/>
  <c r="U26" i="2" s="1"/>
  <c r="T21" i="2"/>
  <c r="U21" i="2"/>
  <c r="V21" i="2"/>
  <c r="W21" i="2"/>
  <c r="U28" i="2" s="1"/>
  <c r="Y21" i="2"/>
  <c r="Z21" i="2"/>
  <c r="AA21" i="2"/>
  <c r="AB21" i="2"/>
  <c r="AC21" i="2"/>
  <c r="A21" i="2"/>
  <c r="T24" i="2"/>
  <c r="U24" i="2" s="1"/>
  <c r="U27" i="2"/>
  <c r="T29" i="2"/>
  <c r="T28" i="2"/>
  <c r="T27" i="2"/>
  <c r="T26" i="2"/>
  <c r="T25" i="2"/>
  <c r="G19" i="2"/>
  <c r="H19" i="2"/>
  <c r="I19" i="2"/>
  <c r="J19" i="2"/>
  <c r="K19" i="2"/>
  <c r="M19" i="2"/>
  <c r="N19" i="2"/>
  <c r="O19" i="2"/>
  <c r="P19" i="2"/>
  <c r="Q19" i="2"/>
  <c r="S19" i="2"/>
  <c r="T19" i="2"/>
  <c r="U19" i="2"/>
  <c r="V19" i="2"/>
  <c r="W19" i="2"/>
  <c r="Y19" i="2"/>
  <c r="Z19" i="2"/>
  <c r="AA19" i="2"/>
  <c r="AB19" i="2"/>
  <c r="AC19" i="2"/>
  <c r="B19" i="2"/>
  <c r="C19" i="2"/>
  <c r="D19" i="2"/>
  <c r="E19" i="2"/>
  <c r="A19" i="2"/>
  <c r="G12" i="2"/>
  <c r="G13" i="2"/>
  <c r="G15" i="2"/>
  <c r="G16" i="2"/>
  <c r="G17" i="2"/>
  <c r="H15" i="2"/>
  <c r="I15" i="2"/>
  <c r="J15" i="2"/>
  <c r="K15" i="2"/>
  <c r="M15" i="2"/>
  <c r="N15" i="2"/>
  <c r="O15" i="2"/>
  <c r="P15" i="2"/>
  <c r="Q15" i="2"/>
  <c r="S15" i="2"/>
  <c r="T15" i="2"/>
  <c r="U15" i="2"/>
  <c r="V15" i="2"/>
  <c r="W15" i="2"/>
  <c r="Y15" i="2"/>
  <c r="Z15" i="2"/>
  <c r="AA15" i="2"/>
  <c r="AB15" i="2"/>
  <c r="AC15" i="2"/>
  <c r="H16" i="2"/>
  <c r="I16" i="2"/>
  <c r="J16" i="2"/>
  <c r="K16" i="2"/>
  <c r="M16" i="2"/>
  <c r="N16" i="2"/>
  <c r="O16" i="2"/>
  <c r="P16" i="2"/>
  <c r="Q16" i="2"/>
  <c r="S16" i="2"/>
  <c r="T16" i="2"/>
  <c r="U16" i="2"/>
  <c r="V16" i="2"/>
  <c r="W16" i="2"/>
  <c r="Y16" i="2"/>
  <c r="Z16" i="2"/>
  <c r="AA16" i="2"/>
  <c r="AB16" i="2"/>
  <c r="AC16" i="2"/>
  <c r="H17" i="2"/>
  <c r="I17" i="2"/>
  <c r="J17" i="2"/>
  <c r="K17" i="2"/>
  <c r="M17" i="2"/>
  <c r="N17" i="2"/>
  <c r="O17" i="2"/>
  <c r="P17" i="2"/>
  <c r="Q17" i="2"/>
  <c r="S17" i="2"/>
  <c r="T17" i="2"/>
  <c r="U17" i="2"/>
  <c r="V17" i="2"/>
  <c r="W17" i="2"/>
  <c r="Y17" i="2"/>
  <c r="Z17" i="2"/>
  <c r="AA17" i="2"/>
  <c r="AB17" i="2"/>
  <c r="AC17" i="2"/>
  <c r="Z11" i="2"/>
  <c r="AA11" i="2"/>
  <c r="AB11" i="2"/>
  <c r="AC11" i="2"/>
  <c r="Z12" i="2"/>
  <c r="AA12" i="2"/>
  <c r="AB12" i="2"/>
  <c r="AC12" i="2"/>
  <c r="Z13" i="2"/>
  <c r="AA13" i="2"/>
  <c r="AB13" i="2"/>
  <c r="AC13" i="2"/>
  <c r="Y12" i="2"/>
  <c r="Y13" i="2"/>
  <c r="Y11" i="2"/>
  <c r="T11" i="2"/>
  <c r="U11" i="2"/>
  <c r="V11" i="2"/>
  <c r="W11" i="2"/>
  <c r="T12" i="2"/>
  <c r="U12" i="2"/>
  <c r="V12" i="2"/>
  <c r="W12" i="2"/>
  <c r="T13" i="2"/>
  <c r="U13" i="2"/>
  <c r="V13" i="2"/>
  <c r="W13" i="2"/>
  <c r="S12" i="2"/>
  <c r="S13" i="2"/>
  <c r="S11" i="2"/>
  <c r="N11" i="2"/>
  <c r="O11" i="2"/>
  <c r="P11" i="2"/>
  <c r="Q11" i="2"/>
  <c r="N12" i="2"/>
  <c r="O12" i="2"/>
  <c r="P12" i="2"/>
  <c r="Q12" i="2"/>
  <c r="N13" i="2"/>
  <c r="O13" i="2"/>
  <c r="P13" i="2"/>
  <c r="Q13" i="2"/>
  <c r="M12" i="2"/>
  <c r="M13" i="2"/>
  <c r="M11" i="2"/>
  <c r="H12" i="2"/>
  <c r="I12" i="2"/>
  <c r="J12" i="2"/>
  <c r="K12" i="2"/>
  <c r="H13" i="2"/>
  <c r="I13" i="2"/>
  <c r="J13" i="2"/>
  <c r="K13" i="2"/>
  <c r="H11" i="2"/>
  <c r="I11" i="2"/>
  <c r="J11" i="2"/>
  <c r="K11" i="2"/>
  <c r="G11" i="2"/>
  <c r="C15" i="2"/>
  <c r="D15" i="2"/>
  <c r="E15" i="2"/>
  <c r="C16" i="2"/>
  <c r="D16" i="2"/>
  <c r="E16" i="2"/>
  <c r="C17" i="2"/>
  <c r="D17" i="2"/>
  <c r="E17" i="2"/>
  <c r="A15" i="2"/>
  <c r="A16" i="2"/>
  <c r="A17" i="2"/>
  <c r="B16" i="2"/>
  <c r="B17" i="2"/>
  <c r="B15" i="2"/>
  <c r="B11" i="2"/>
  <c r="C11" i="2"/>
  <c r="D11" i="2"/>
  <c r="E11" i="2"/>
  <c r="B12" i="2"/>
  <c r="C12" i="2"/>
  <c r="D12" i="2"/>
  <c r="E12" i="2"/>
  <c r="B13" i="2"/>
  <c r="C13" i="2"/>
  <c r="D13" i="2"/>
  <c r="E13" i="2"/>
  <c r="A12" i="2"/>
  <c r="A13" i="2"/>
  <c r="A11" i="2"/>
  <c r="U25" i="2" l="1"/>
  <c r="U29" i="2"/>
</calcChain>
</file>

<file path=xl/sharedStrings.xml><?xml version="1.0" encoding="utf-8"?>
<sst xmlns="http://schemas.openxmlformats.org/spreadsheetml/2006/main" count="301" uniqueCount="298">
  <si>
    <t>C</t>
  </si>
  <si>
    <t>H</t>
  </si>
  <si>
    <t>XC 1</t>
  </si>
  <si>
    <t>XC 2</t>
  </si>
  <si>
    <t>XC 3</t>
  </si>
  <si>
    <t>XC 4</t>
  </si>
  <si>
    <t>XC 5</t>
  </si>
  <si>
    <t>XC 6</t>
  </si>
  <si>
    <t>XC 7</t>
  </si>
  <si>
    <t>XC 8</t>
  </si>
  <si>
    <t>XN 1</t>
  </si>
  <si>
    <t>XN 2</t>
  </si>
  <si>
    <t>XN 3</t>
  </si>
  <si>
    <t>XN 4</t>
  </si>
  <si>
    <t>XN 5</t>
  </si>
  <si>
    <t>XN 6</t>
  </si>
  <si>
    <t>XN 7</t>
  </si>
  <si>
    <t>XN 8</t>
  </si>
  <si>
    <t>XO 1</t>
  </si>
  <si>
    <t>XO 2</t>
  </si>
  <si>
    <t>XO 3</t>
  </si>
  <si>
    <t>XO 4</t>
  </si>
  <si>
    <t>XO 5</t>
  </si>
  <si>
    <t>XO 6</t>
  </si>
  <si>
    <t>XO 7</t>
  </si>
  <si>
    <t>XO 8</t>
  </si>
  <si>
    <t>XH 1</t>
  </si>
  <si>
    <t>XH 2</t>
  </si>
  <si>
    <t>XH 3</t>
  </si>
  <si>
    <t>XH 4</t>
  </si>
  <si>
    <t>XH 5</t>
  </si>
  <si>
    <t>XH 6</t>
  </si>
  <si>
    <t>XH 7</t>
  </si>
  <si>
    <t>XH 8</t>
  </si>
  <si>
    <t>CXC 1</t>
  </si>
  <si>
    <t>CXC 2</t>
  </si>
  <si>
    <t>CXC 3</t>
  </si>
  <si>
    <t>CXC 4</t>
  </si>
  <si>
    <t>CXC 5</t>
  </si>
  <si>
    <t>CXC 6</t>
  </si>
  <si>
    <t>CXC 7</t>
  </si>
  <si>
    <t>CXC 8</t>
  </si>
  <si>
    <t>CXC 9</t>
  </si>
  <si>
    <t>CXC 10</t>
  </si>
  <si>
    <t>CXC 11</t>
  </si>
  <si>
    <t>CXC 12</t>
  </si>
  <si>
    <t>CXC 13</t>
  </si>
  <si>
    <t>CXC 14</t>
  </si>
  <si>
    <t>CXC 15</t>
  </si>
  <si>
    <t>CXC 16</t>
  </si>
  <si>
    <t>CXC 17</t>
  </si>
  <si>
    <t>CXC 18</t>
  </si>
  <si>
    <t>CXC 19</t>
  </si>
  <si>
    <t>CXC 20</t>
  </si>
  <si>
    <t>CXC 21</t>
  </si>
  <si>
    <t>CXC 22</t>
  </si>
  <si>
    <t>CXC 23</t>
  </si>
  <si>
    <t>CXC 24</t>
  </si>
  <si>
    <t>CXN 1</t>
  </si>
  <si>
    <t>CXN 2</t>
  </si>
  <si>
    <t>CXN 3</t>
  </si>
  <si>
    <t>CXN 4</t>
  </si>
  <si>
    <t>CXN 5</t>
  </si>
  <si>
    <t>CXN 6</t>
  </si>
  <si>
    <t>CXN 7</t>
  </si>
  <si>
    <t>CXN 8</t>
  </si>
  <si>
    <t>CXN 9</t>
  </si>
  <si>
    <t>CXN 10</t>
  </si>
  <si>
    <t>CXN 11</t>
  </si>
  <si>
    <t>CXN 12</t>
  </si>
  <si>
    <t>CXN 13</t>
  </si>
  <si>
    <t>CXN 14</t>
  </si>
  <si>
    <t>CXN 15</t>
  </si>
  <si>
    <t>CXN 16</t>
  </si>
  <si>
    <t>CXN 17</t>
  </si>
  <si>
    <t>CXN 18</t>
  </si>
  <si>
    <t>CXN 19</t>
  </si>
  <si>
    <t>CXN 20</t>
  </si>
  <si>
    <t>CXN 21</t>
  </si>
  <si>
    <t>CXN 22</t>
  </si>
  <si>
    <t>CXN 23</t>
  </si>
  <si>
    <t>CXN 24</t>
  </si>
  <si>
    <t>CXO 1</t>
  </si>
  <si>
    <t>CXO 2</t>
  </si>
  <si>
    <t>CXO 3</t>
  </si>
  <si>
    <t>CXO 4</t>
  </si>
  <si>
    <t>CXO 5</t>
  </si>
  <si>
    <t>CXO 6</t>
  </si>
  <si>
    <t>CXO 7</t>
  </si>
  <si>
    <t>CXO 8</t>
  </si>
  <si>
    <t>CXO 9</t>
  </si>
  <si>
    <t>CXO 10</t>
  </si>
  <si>
    <t>CXO 11</t>
  </si>
  <si>
    <t>CXO 12</t>
  </si>
  <si>
    <t>CXO 13</t>
  </si>
  <si>
    <t>CXO 14</t>
  </si>
  <si>
    <t>CXO 15</t>
  </si>
  <si>
    <t>CXO 16</t>
  </si>
  <si>
    <t>CXO 17</t>
  </si>
  <si>
    <t>CXO 18</t>
  </si>
  <si>
    <t>CXO 19</t>
  </si>
  <si>
    <t>CXO 20</t>
  </si>
  <si>
    <t>CXO 21</t>
  </si>
  <si>
    <t>CXO 22</t>
  </si>
  <si>
    <t>CXO 23</t>
  </si>
  <si>
    <t>CXO 24</t>
  </si>
  <si>
    <t>CXH 1</t>
  </si>
  <si>
    <t>CXH 2</t>
  </si>
  <si>
    <t>CXH 3</t>
  </si>
  <si>
    <t>CXH 4</t>
  </si>
  <si>
    <t>CXH 5</t>
  </si>
  <si>
    <t>CXH 6</t>
  </si>
  <si>
    <t>CXH 7</t>
  </si>
  <si>
    <t>CXH 8</t>
  </si>
  <si>
    <t>CXH 9</t>
  </si>
  <si>
    <t>CXH 10</t>
  </si>
  <si>
    <t>CXH 11</t>
  </si>
  <si>
    <t>CXH 12</t>
  </si>
  <si>
    <t>CXH 13</t>
  </si>
  <si>
    <t>CXH 14</t>
  </si>
  <si>
    <t>CXH 15</t>
  </si>
  <si>
    <t>CXH 16</t>
  </si>
  <si>
    <t>CXH 17</t>
  </si>
  <si>
    <t>CXH 18</t>
  </si>
  <si>
    <t>CXH 19</t>
  </si>
  <si>
    <t>CXH 20</t>
  </si>
  <si>
    <t>CXH 21</t>
  </si>
  <si>
    <t>CXH 22</t>
  </si>
  <si>
    <t>CXH 23</t>
  </si>
  <si>
    <t>CXH 24</t>
  </si>
  <si>
    <t>NXN 1</t>
  </si>
  <si>
    <t>NXN 2</t>
  </si>
  <si>
    <t>NXN 3</t>
  </si>
  <si>
    <t>NXN 4</t>
  </si>
  <si>
    <t>NXN 5</t>
  </si>
  <si>
    <t>NXN 6</t>
  </si>
  <si>
    <t>NXN 7</t>
  </si>
  <si>
    <t>NXN 8</t>
  </si>
  <si>
    <t>NXN 9</t>
  </si>
  <si>
    <t>NXN 10</t>
  </si>
  <si>
    <t>NXN 11</t>
  </si>
  <si>
    <t>NXN 12</t>
  </si>
  <si>
    <t>NXN 13</t>
  </si>
  <si>
    <t>NXN 14</t>
  </si>
  <si>
    <t>NXN 15</t>
  </si>
  <si>
    <t>NXN 16</t>
  </si>
  <si>
    <t>NXN 17</t>
  </si>
  <si>
    <t>NXN 18</t>
  </si>
  <si>
    <t>NXN 19</t>
  </si>
  <si>
    <t>NXN 20</t>
  </si>
  <si>
    <t>NXN 21</t>
  </si>
  <si>
    <t>NXN 22</t>
  </si>
  <si>
    <t>NXN 23</t>
  </si>
  <si>
    <t>NXN 24</t>
  </si>
  <si>
    <t>NXO 1</t>
  </si>
  <si>
    <t>NXO 2</t>
  </si>
  <si>
    <t>NXO 3</t>
  </si>
  <si>
    <t>NXO 4</t>
  </si>
  <si>
    <t>NXO 5</t>
  </si>
  <si>
    <t>NXO 6</t>
  </si>
  <si>
    <t>NXO 7</t>
  </si>
  <si>
    <t>NXO 8</t>
  </si>
  <si>
    <t>NXO 9</t>
  </si>
  <si>
    <t>NXO 10</t>
  </si>
  <si>
    <t>NXO 11</t>
  </si>
  <si>
    <t>NXO 12</t>
  </si>
  <si>
    <t>NXO 13</t>
  </si>
  <si>
    <t>NXO 14</t>
  </si>
  <si>
    <t>NXO 15</t>
  </si>
  <si>
    <t>NXO 16</t>
  </si>
  <si>
    <t>NXO 17</t>
  </si>
  <si>
    <t>NXO 18</t>
  </si>
  <si>
    <t>NXO 19</t>
  </si>
  <si>
    <t>NXO 20</t>
  </si>
  <si>
    <t>NXO 21</t>
  </si>
  <si>
    <t>NXO 22</t>
  </si>
  <si>
    <t>NXO 23</t>
  </si>
  <si>
    <t>NXO 24</t>
  </si>
  <si>
    <t>NXH 1</t>
  </si>
  <si>
    <t>NXH 2</t>
  </si>
  <si>
    <t>NXH 3</t>
  </si>
  <si>
    <t>NXH 4</t>
  </si>
  <si>
    <t>NXH 5</t>
  </si>
  <si>
    <t>NXH 6</t>
  </si>
  <si>
    <t>NXH 7</t>
  </si>
  <si>
    <t>NXH 8</t>
  </si>
  <si>
    <t>NXH 9</t>
  </si>
  <si>
    <t>NXH 10</t>
  </si>
  <si>
    <t>NXH 11</t>
  </si>
  <si>
    <t>NXH 12</t>
  </si>
  <si>
    <t>NXH 13</t>
  </si>
  <si>
    <t>NXH 14</t>
  </si>
  <si>
    <t>NXH 15</t>
  </si>
  <si>
    <t>NXH 16</t>
  </si>
  <si>
    <t>NXH 17</t>
  </si>
  <si>
    <t>NXH 18</t>
  </si>
  <si>
    <t>NXH 19</t>
  </si>
  <si>
    <t>NXH 20</t>
  </si>
  <si>
    <t>NXH 21</t>
  </si>
  <si>
    <t>NXH 22</t>
  </si>
  <si>
    <t>NXH 23</t>
  </si>
  <si>
    <t>NXH 24</t>
  </si>
  <si>
    <t>OXO 1</t>
  </si>
  <si>
    <t>OXO 2</t>
  </si>
  <si>
    <t>OXO 3</t>
  </si>
  <si>
    <t>OXO 4</t>
  </si>
  <si>
    <t>OXO 5</t>
  </si>
  <si>
    <t>OXO 6</t>
  </si>
  <si>
    <t>OXO 7</t>
  </si>
  <si>
    <t>OXO 8</t>
  </si>
  <si>
    <t>OXO 9</t>
  </si>
  <si>
    <t>OXO 10</t>
  </si>
  <si>
    <t>OXO 11</t>
  </si>
  <si>
    <t>OXO 12</t>
  </si>
  <si>
    <t>OXO 13</t>
  </si>
  <si>
    <t>OXO 14</t>
  </si>
  <si>
    <t>OXO 15</t>
  </si>
  <si>
    <t>OXO 16</t>
  </si>
  <si>
    <t>OXO 17</t>
  </si>
  <si>
    <t>OXO 18</t>
  </si>
  <si>
    <t>OXO 19</t>
  </si>
  <si>
    <t>OXO 20</t>
  </si>
  <si>
    <t>OXO 21</t>
  </si>
  <si>
    <t>OXO 22</t>
  </si>
  <si>
    <t>OXO 23</t>
  </si>
  <si>
    <t>OXO 24</t>
  </si>
  <si>
    <t>OXH 1</t>
  </si>
  <si>
    <t>OXH 2</t>
  </si>
  <si>
    <t>OXH 3</t>
  </si>
  <si>
    <t>OXH 4</t>
  </si>
  <si>
    <t>OXH 5</t>
  </si>
  <si>
    <t>OXH 6</t>
  </si>
  <si>
    <t>OXH 7</t>
  </si>
  <si>
    <t>OXH 8</t>
  </si>
  <si>
    <t>OXH 9</t>
  </si>
  <si>
    <t>OXH 10</t>
  </si>
  <si>
    <t>OXH 11</t>
  </si>
  <si>
    <t>OXH 12</t>
  </si>
  <si>
    <t>OXH 13</t>
  </si>
  <si>
    <t>OXH 14</t>
  </si>
  <si>
    <t>OXH 15</t>
  </si>
  <si>
    <t>OXH 16</t>
  </si>
  <si>
    <t>OXH 17</t>
  </si>
  <si>
    <t>OXH 18</t>
  </si>
  <si>
    <t>OXH 19</t>
  </si>
  <si>
    <t>OXH 20</t>
  </si>
  <si>
    <t>OXH 21</t>
  </si>
  <si>
    <t>OXH 22</t>
  </si>
  <si>
    <t>OXH 23</t>
  </si>
  <si>
    <t>OXH 24</t>
  </si>
  <si>
    <t>HXH 1</t>
  </si>
  <si>
    <t>HXH 2</t>
  </si>
  <si>
    <t>HXH 3</t>
  </si>
  <si>
    <t>HXH 4</t>
  </si>
  <si>
    <t>HXH 5</t>
  </si>
  <si>
    <t>HXH 6</t>
  </si>
  <si>
    <t>HXH 7</t>
  </si>
  <si>
    <t>HXH 8</t>
  </si>
  <si>
    <t>HXH 9</t>
  </si>
  <si>
    <t>HXH 10</t>
  </si>
  <si>
    <t>HXH 11</t>
  </si>
  <si>
    <t>HXH 12</t>
  </si>
  <si>
    <t>HXH 13</t>
  </si>
  <si>
    <t>HXH 14</t>
  </si>
  <si>
    <t>HXH 15</t>
  </si>
  <si>
    <t>HXH 16</t>
  </si>
  <si>
    <t>HXH 17</t>
  </si>
  <si>
    <t>HXH 18</t>
  </si>
  <si>
    <t>HXH 19</t>
  </si>
  <si>
    <t>HXH 20</t>
  </si>
  <si>
    <t>HXH 21</t>
  </si>
  <si>
    <t>HXH 22</t>
  </si>
  <si>
    <t>HXH 23</t>
  </si>
  <si>
    <t>HXH 24</t>
  </si>
  <si>
    <t>atom 1</t>
  </si>
  <si>
    <t>atom 2</t>
  </si>
  <si>
    <t>atom 3</t>
  </si>
  <si>
    <t>atom 4</t>
  </si>
  <si>
    <t>atom 5</t>
  </si>
  <si>
    <t>zeta</t>
  </si>
  <si>
    <t>theta_s</t>
  </si>
  <si>
    <t>eta</t>
  </si>
  <si>
    <t>R_s</t>
  </si>
  <si>
    <t>R_cut</t>
  </si>
  <si>
    <t>pair different vector</t>
  </si>
  <si>
    <t>difference ^ 2</t>
  </si>
  <si>
    <t>distance</t>
  </si>
  <si>
    <t>f_C(distance)</t>
  </si>
  <si>
    <t>1 4 2</t>
  </si>
  <si>
    <t>1 4 3</t>
  </si>
  <si>
    <t>1 4 5</t>
  </si>
  <si>
    <t>2 4 3</t>
  </si>
  <si>
    <t>2 4 5</t>
  </si>
  <si>
    <t>3 4 5</t>
  </si>
  <si>
    <t>angles</t>
  </si>
  <si>
    <t>G_A_single</t>
  </si>
  <si>
    <t>CXH</t>
  </si>
  <si>
    <t>HXH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</si>
</sst>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68DB-B487-4F0F-80E8-272B7C2FFC8D}">
  <dimension ref="A1:F273"/>
  <sheetViews>
    <sheetView tabSelected="1" topLeftCell="A229" workbookViewId="0">
      <selection activeCell="K248" sqref="K248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1</v>
      </c>
      <c r="E1" t="s">
        <v>1</v>
      </c>
      <c r="F1" t="s">
        <v>1</v>
      </c>
    </row>
    <row r="2" spans="1:6" x14ac:dyDescent="0.25">
      <c r="A2" t="s">
        <v>2</v>
      </c>
      <c r="B2">
        <v>0</v>
      </c>
      <c r="C2">
        <v>0.17864463</v>
      </c>
      <c r="D2">
        <v>0.21144959999999999</v>
      </c>
      <c r="E2">
        <v>0.11916164</v>
      </c>
      <c r="F2">
        <v>0.20050140999999999</v>
      </c>
    </row>
    <row r="3" spans="1:6" x14ac:dyDescent="0.25">
      <c r="A3" t="s">
        <v>3</v>
      </c>
      <c r="B3">
        <v>0</v>
      </c>
      <c r="C3">
        <v>0.80579710000000004</v>
      </c>
      <c r="D3">
        <v>0.83679789999999998</v>
      </c>
      <c r="E3">
        <v>0.71817010000000003</v>
      </c>
      <c r="F3">
        <v>0.82751410000000003</v>
      </c>
    </row>
    <row r="4" spans="1:6" x14ac:dyDescent="0.25">
      <c r="A4" t="s">
        <v>4</v>
      </c>
      <c r="B4">
        <v>0</v>
      </c>
      <c r="C4">
        <v>0.41943520000000001</v>
      </c>
      <c r="D4">
        <v>0.37718603000000001</v>
      </c>
      <c r="E4">
        <v>0.51417040000000003</v>
      </c>
      <c r="F4">
        <v>0.39064208</v>
      </c>
    </row>
    <row r="5" spans="1:6" x14ac:dyDescent="0.25">
      <c r="A5" t="s">
        <v>5</v>
      </c>
      <c r="B5">
        <v>0</v>
      </c>
      <c r="C5">
        <v>1.9413847000000001E-2</v>
      </c>
      <c r="D5">
        <v>1.5118131E-2</v>
      </c>
      <c r="E5">
        <v>3.2733640000000001E-2</v>
      </c>
      <c r="F5">
        <v>1.6397973999999999E-2</v>
      </c>
    </row>
    <row r="6" spans="1:6" x14ac:dyDescent="0.25">
      <c r="A6" t="s">
        <v>6</v>
      </c>
      <c r="B6">
        <v>0</v>
      </c>
      <c r="C6" s="1">
        <v>7.9903260000000002E-5</v>
      </c>
      <c r="D6" s="1">
        <v>5.3882384000000001E-5</v>
      </c>
      <c r="E6">
        <v>1.8530527999999999E-4</v>
      </c>
      <c r="F6" s="1">
        <v>6.1207890000000007E-5</v>
      </c>
    </row>
    <row r="7" spans="1:6" x14ac:dyDescent="0.25">
      <c r="A7" t="s">
        <v>7</v>
      </c>
      <c r="B7">
        <v>0</v>
      </c>
      <c r="C7" s="1">
        <v>2.9243257999999999E-8</v>
      </c>
      <c r="D7" s="1">
        <v>1.7076685E-8</v>
      </c>
      <c r="E7" s="1">
        <v>9.3280250000000006E-8</v>
      </c>
      <c r="F7" s="1">
        <v>2.0315818E-8</v>
      </c>
    </row>
    <row r="8" spans="1:6" x14ac:dyDescent="0.25">
      <c r="A8" t="s">
        <v>8</v>
      </c>
      <c r="B8">
        <v>0</v>
      </c>
      <c r="C8" s="1">
        <v>9.5168840000000004E-13</v>
      </c>
      <c r="D8" s="1">
        <v>4.8124760000000002E-13</v>
      </c>
      <c r="E8" s="1">
        <v>4.1754119999999998E-12</v>
      </c>
      <c r="F8" s="1">
        <v>5.9960500000000005E-13</v>
      </c>
    </row>
    <row r="9" spans="1:6" x14ac:dyDescent="0.25">
      <c r="A9" t="s">
        <v>9</v>
      </c>
      <c r="B9">
        <v>0</v>
      </c>
      <c r="C9" s="1">
        <v>2.7540296E-18</v>
      </c>
      <c r="D9" s="1">
        <v>1.2059727E-18</v>
      </c>
      <c r="E9" s="1">
        <v>1.6619340000000001E-17</v>
      </c>
      <c r="F9" s="1">
        <v>1.5736362000000001E-18</v>
      </c>
    </row>
    <row r="10" spans="1:6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26</v>
      </c>
      <c r="B26">
        <v>0.70975730000000004</v>
      </c>
      <c r="C26">
        <v>5.8447919999999997E-3</v>
      </c>
      <c r="D26">
        <v>2.6534032E-3</v>
      </c>
      <c r="E26">
        <v>5.2816929999999998E-4</v>
      </c>
      <c r="F26">
        <v>6.8558539999999998E-3</v>
      </c>
    </row>
    <row r="27" spans="1:6" x14ac:dyDescent="0.25">
      <c r="A27" t="s">
        <v>27</v>
      </c>
      <c r="B27">
        <v>3.1882793999999999</v>
      </c>
      <c r="C27">
        <v>0.21705820000000001</v>
      </c>
      <c r="D27">
        <v>0.16013199</v>
      </c>
      <c r="E27">
        <v>5.5246174000000002E-2</v>
      </c>
      <c r="F27">
        <v>0.26190936999999997</v>
      </c>
    </row>
    <row r="28" spans="1:6" x14ac:dyDescent="0.25">
      <c r="A28" t="s">
        <v>28</v>
      </c>
      <c r="B28">
        <v>1.7014336999999999</v>
      </c>
      <c r="C28">
        <v>1.4297351</v>
      </c>
      <c r="D28">
        <v>1.5332984999999999</v>
      </c>
      <c r="E28">
        <v>0.97025189999999994</v>
      </c>
      <c r="F28">
        <v>1.6721921</v>
      </c>
    </row>
    <row r="29" spans="1:6" x14ac:dyDescent="0.25">
      <c r="A29" t="s">
        <v>29</v>
      </c>
      <c r="B29">
        <v>8.3663600000000005E-2</v>
      </c>
      <c r="C29">
        <v>1.3288435999999999</v>
      </c>
      <c r="D29">
        <v>1.3984639999999999</v>
      </c>
      <c r="E29">
        <v>1.6614637000000001</v>
      </c>
      <c r="F29">
        <v>1.2379894</v>
      </c>
    </row>
    <row r="30" spans="1:6" x14ac:dyDescent="0.25">
      <c r="A30" t="s">
        <v>30</v>
      </c>
      <c r="B30">
        <v>3.802988E-4</v>
      </c>
      <c r="C30">
        <v>0.19502439999999999</v>
      </c>
      <c r="D30">
        <v>0.12160451</v>
      </c>
      <c r="E30">
        <v>0.28446316999999999</v>
      </c>
      <c r="F30">
        <v>0.111078545</v>
      </c>
    </row>
    <row r="31" spans="1:6" x14ac:dyDescent="0.25">
      <c r="A31" t="s">
        <v>31</v>
      </c>
      <c r="B31" s="1">
        <v>1.5991601E-7</v>
      </c>
      <c r="C31">
        <v>3.6343446000000001E-3</v>
      </c>
      <c r="D31">
        <v>1.0022856999999999E-3</v>
      </c>
      <c r="E31">
        <v>4.8948726999999996E-3</v>
      </c>
      <c r="F31">
        <v>1.1179737E-3</v>
      </c>
    </row>
    <row r="32" spans="1:6" x14ac:dyDescent="0.25">
      <c r="A32" t="s">
        <v>32</v>
      </c>
      <c r="B32" s="1">
        <v>6.2079529999999997E-12</v>
      </c>
      <c r="C32" s="1">
        <v>6.8859985999999998E-6</v>
      </c>
      <c r="D32" s="1">
        <v>7.7492205999999996E-7</v>
      </c>
      <c r="E32" s="1">
        <v>8.3049939999999995E-6</v>
      </c>
      <c r="F32" s="1">
        <v>1.1300551999999999E-6</v>
      </c>
    </row>
    <row r="33" spans="1:6" x14ac:dyDescent="0.25">
      <c r="A33" t="s">
        <v>33</v>
      </c>
      <c r="B33" s="1">
        <v>2.215298E-17</v>
      </c>
      <c r="C33" s="1">
        <v>1.2099322000000001E-9</v>
      </c>
      <c r="D33" s="1">
        <v>5.5541240000000001E-11</v>
      </c>
      <c r="E33" s="1">
        <v>1.3471435E-9</v>
      </c>
      <c r="F33" s="1">
        <v>1.070603E-10</v>
      </c>
    </row>
    <row r="34" spans="1:6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50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51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52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66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t="s">
        <v>68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69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72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t="s">
        <v>74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76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78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82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s">
        <v>84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85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t="s">
        <v>86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t="s">
        <v>89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t="s">
        <v>90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t="s">
        <v>92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s">
        <v>93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s">
        <v>94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t="s">
        <v>95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t="s">
        <v>98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t="s">
        <v>99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t="s">
        <v>100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t="s">
        <v>101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102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s">
        <v>104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t="s">
        <v>106</v>
      </c>
      <c r="B106">
        <v>0</v>
      </c>
      <c r="C106" s="1">
        <v>2.5818483E-7</v>
      </c>
      <c r="D106" s="1">
        <v>1.8781094000000001E-7</v>
      </c>
      <c r="E106" s="1">
        <v>3.2623253999999998E-7</v>
      </c>
      <c r="F106" s="1">
        <v>1.4551776E-7</v>
      </c>
    </row>
    <row r="107" spans="1:6" x14ac:dyDescent="0.25">
      <c r="A107" t="s">
        <v>107</v>
      </c>
      <c r="B107">
        <v>0</v>
      </c>
      <c r="C107">
        <v>3.0529695999999999E-2</v>
      </c>
      <c r="D107">
        <v>3.3820678E-2</v>
      </c>
      <c r="E107">
        <v>1.3674926E-2</v>
      </c>
      <c r="F107">
        <v>3.7176470000000003E-2</v>
      </c>
    </row>
    <row r="108" spans="1:6" x14ac:dyDescent="0.25">
      <c r="A108" t="s">
        <v>108</v>
      </c>
      <c r="B108">
        <v>0</v>
      </c>
      <c r="C108">
        <v>1.6808527E-2</v>
      </c>
      <c r="D108">
        <v>1.3816593E-2</v>
      </c>
      <c r="E108">
        <v>2.8502181999999999E-3</v>
      </c>
      <c r="F108">
        <v>2.3163157E-2</v>
      </c>
    </row>
    <row r="109" spans="1:6" x14ac:dyDescent="0.25">
      <c r="A109" t="s">
        <v>109</v>
      </c>
      <c r="B109">
        <v>0</v>
      </c>
      <c r="C109" s="1">
        <v>5.8507260000000001E-9</v>
      </c>
      <c r="D109" s="1">
        <v>1.0232809999999999E-9</v>
      </c>
      <c r="E109" s="1">
        <v>3.1374209999999998E-11</v>
      </c>
      <c r="F109" s="1">
        <v>9.7099749999999992E-9</v>
      </c>
    </row>
    <row r="110" spans="1:6" x14ac:dyDescent="0.25">
      <c r="A110" t="s">
        <v>110</v>
      </c>
      <c r="B110">
        <v>0</v>
      </c>
      <c r="C110" s="1">
        <v>9.1379370000000006E-6</v>
      </c>
      <c r="D110" s="1">
        <v>4.2272610000000001E-6</v>
      </c>
      <c r="E110" s="1">
        <v>1.4724035000000001E-5</v>
      </c>
      <c r="F110" s="1">
        <v>3.4927787000000001E-6</v>
      </c>
    </row>
    <row r="111" spans="1:6" x14ac:dyDescent="0.25">
      <c r="A111" t="s">
        <v>111</v>
      </c>
      <c r="B111">
        <v>0</v>
      </c>
      <c r="C111">
        <v>0.68312967000000002</v>
      </c>
      <c r="D111">
        <v>0.74621963999999996</v>
      </c>
      <c r="E111">
        <v>0.55308014000000005</v>
      </c>
      <c r="F111">
        <v>0.72059463999999995</v>
      </c>
    </row>
    <row r="112" spans="1:6" x14ac:dyDescent="0.25">
      <c r="A112" t="s">
        <v>112</v>
      </c>
      <c r="B112">
        <v>0</v>
      </c>
      <c r="C112">
        <v>0.30621165</v>
      </c>
      <c r="D112">
        <v>0.30150953000000003</v>
      </c>
      <c r="E112">
        <v>0.11010205000000001</v>
      </c>
      <c r="F112">
        <v>0.40163865999999998</v>
      </c>
    </row>
    <row r="113" spans="1:6" x14ac:dyDescent="0.25">
      <c r="A113" t="s">
        <v>113</v>
      </c>
      <c r="B113">
        <v>0</v>
      </c>
      <c r="C113" s="1">
        <v>9.1328140000000001E-8</v>
      </c>
      <c r="D113" s="1">
        <v>2.1575747E-8</v>
      </c>
      <c r="E113" s="1">
        <v>1.1343993999999999E-9</v>
      </c>
      <c r="F113" s="1">
        <v>1.4557409000000001E-7</v>
      </c>
    </row>
    <row r="114" spans="1:6" x14ac:dyDescent="0.25">
      <c r="A114" t="s">
        <v>114</v>
      </c>
      <c r="B114">
        <v>0</v>
      </c>
      <c r="C114" s="1">
        <v>2.0068837000000001E-5</v>
      </c>
      <c r="D114" s="1">
        <v>5.4405787000000003E-6</v>
      </c>
      <c r="E114" s="1">
        <v>3.8679983999999999E-5</v>
      </c>
      <c r="F114" s="1">
        <v>5.0390844999999998E-6</v>
      </c>
    </row>
    <row r="115" spans="1:6" x14ac:dyDescent="0.25">
      <c r="A115" t="s">
        <v>115</v>
      </c>
      <c r="B115">
        <v>0</v>
      </c>
      <c r="C115">
        <v>1.0206157</v>
      </c>
      <c r="D115">
        <v>0.94338449999999996</v>
      </c>
      <c r="E115">
        <v>1.2974237</v>
      </c>
      <c r="F115">
        <v>0.85579680000000002</v>
      </c>
    </row>
    <row r="116" spans="1:6" x14ac:dyDescent="0.25">
      <c r="A116" t="s">
        <v>116</v>
      </c>
      <c r="B116">
        <v>0</v>
      </c>
      <c r="C116">
        <v>0.34923243999999998</v>
      </c>
      <c r="D116">
        <v>0.3772586</v>
      </c>
      <c r="E116">
        <v>0.24451074</v>
      </c>
      <c r="F116">
        <v>0.41998332999999999</v>
      </c>
    </row>
    <row r="117" spans="1:6" x14ac:dyDescent="0.25">
      <c r="A117" t="s">
        <v>117</v>
      </c>
      <c r="B117">
        <v>0</v>
      </c>
      <c r="C117" s="1">
        <v>8.0544509999999994E-8</v>
      </c>
      <c r="D117" s="1">
        <v>2.6089337000000001E-8</v>
      </c>
      <c r="E117" s="1">
        <v>2.3136659999999999E-9</v>
      </c>
      <c r="F117" s="1">
        <v>1.2397412999999999E-7</v>
      </c>
    </row>
    <row r="118" spans="1:6" x14ac:dyDescent="0.25">
      <c r="A118" t="s">
        <v>118</v>
      </c>
      <c r="B118">
        <v>0</v>
      </c>
      <c r="C118" s="1">
        <v>2.6406946999999998E-6</v>
      </c>
      <c r="D118" s="1">
        <v>4.0027942E-7</v>
      </c>
      <c r="E118" s="1">
        <v>5.8930223000000002E-6</v>
      </c>
      <c r="F118" s="1">
        <v>4.3213193999999999E-7</v>
      </c>
    </row>
    <row r="119" spans="1:6" x14ac:dyDescent="0.25">
      <c r="A119" t="s">
        <v>119</v>
      </c>
      <c r="B119">
        <v>0</v>
      </c>
      <c r="C119">
        <v>0.102466576</v>
      </c>
      <c r="D119">
        <v>6.8347715000000003E-2</v>
      </c>
      <c r="E119">
        <v>0.1771279</v>
      </c>
      <c r="F119">
        <v>6.2604469999999995E-2</v>
      </c>
    </row>
    <row r="120" spans="1:6" x14ac:dyDescent="0.25">
      <c r="A120" t="s">
        <v>120</v>
      </c>
      <c r="B120">
        <v>0</v>
      </c>
      <c r="C120">
        <v>2.6290528000000001E-2</v>
      </c>
      <c r="D120">
        <v>2.7079543000000001E-2</v>
      </c>
      <c r="E120">
        <v>3.1373166000000001E-2</v>
      </c>
      <c r="F120">
        <v>2.7007915E-2</v>
      </c>
    </row>
    <row r="121" spans="1:6" x14ac:dyDescent="0.25">
      <c r="A121" t="s">
        <v>121</v>
      </c>
      <c r="B121">
        <v>0</v>
      </c>
      <c r="C121" s="1">
        <v>4.0306179999999997E-9</v>
      </c>
      <c r="D121" s="1">
        <v>1.8125634E-9</v>
      </c>
      <c r="E121" s="1">
        <v>2.6646662999999999E-10</v>
      </c>
      <c r="F121" s="1">
        <v>6.0449463E-9</v>
      </c>
    </row>
    <row r="122" spans="1:6" x14ac:dyDescent="0.25">
      <c r="A122" t="s">
        <v>122</v>
      </c>
      <c r="B122">
        <v>0</v>
      </c>
      <c r="C122" s="1">
        <v>2.0272107999999999E-8</v>
      </c>
      <c r="D122" s="1">
        <v>1.6823635E-9</v>
      </c>
      <c r="E122" s="1">
        <v>5.1811980000000001E-8</v>
      </c>
      <c r="F122" s="1">
        <v>2.1731368E-9</v>
      </c>
    </row>
    <row r="123" spans="1:6" x14ac:dyDescent="0.25">
      <c r="A123" t="s">
        <v>123</v>
      </c>
      <c r="B123">
        <v>0</v>
      </c>
      <c r="C123">
        <v>6.676478E-4</v>
      </c>
      <c r="D123">
        <v>2.8364747000000001E-4</v>
      </c>
      <c r="E123">
        <v>1.4091942E-3</v>
      </c>
      <c r="F123">
        <v>2.8001870000000001E-4</v>
      </c>
    </row>
    <row r="124" spans="1:6" x14ac:dyDescent="0.25">
      <c r="A124" t="s">
        <v>124</v>
      </c>
      <c r="B124">
        <v>0</v>
      </c>
      <c r="C124">
        <v>1.3491354E-4</v>
      </c>
      <c r="D124">
        <v>1.1148671000000001E-4</v>
      </c>
      <c r="E124">
        <v>2.3362325999999999E-4</v>
      </c>
      <c r="F124">
        <v>1.0788178999999999E-4</v>
      </c>
    </row>
    <row r="125" spans="1:6" x14ac:dyDescent="0.25">
      <c r="A125" t="s">
        <v>125</v>
      </c>
      <c r="B125">
        <v>0</v>
      </c>
      <c r="C125" s="1">
        <v>1.1534901E-11</v>
      </c>
      <c r="D125" s="1">
        <v>7.2429299999999997E-12</v>
      </c>
      <c r="E125" s="1">
        <v>1.7354941000000001E-12</v>
      </c>
      <c r="F125" s="1">
        <v>1.7104809000000002E-11</v>
      </c>
    </row>
    <row r="126" spans="1:6" x14ac:dyDescent="0.25">
      <c r="A126" t="s">
        <v>126</v>
      </c>
      <c r="B126">
        <v>0</v>
      </c>
      <c r="C126" s="1">
        <v>8.9273160000000001E-12</v>
      </c>
      <c r="D126" s="1">
        <v>4.0352926000000001E-13</v>
      </c>
      <c r="E126" s="1">
        <v>2.6147825E-11</v>
      </c>
      <c r="F126" s="1">
        <v>6.3281840000000001E-13</v>
      </c>
    </row>
    <row r="127" spans="1:6" x14ac:dyDescent="0.25">
      <c r="A127" t="s">
        <v>127</v>
      </c>
      <c r="B127">
        <v>0</v>
      </c>
      <c r="C127" s="1">
        <v>2.6854354000000002E-7</v>
      </c>
      <c r="D127" s="1">
        <v>6.7362590000000001E-8</v>
      </c>
      <c r="E127" s="1">
        <v>6.52573E-7</v>
      </c>
      <c r="F127" s="1">
        <v>7.5312584999999998E-8</v>
      </c>
    </row>
    <row r="128" spans="1:6" x14ac:dyDescent="0.25">
      <c r="A128" t="s">
        <v>128</v>
      </c>
      <c r="B128">
        <v>0</v>
      </c>
      <c r="C128" s="1">
        <v>4.6355527E-8</v>
      </c>
      <c r="D128" s="1">
        <v>2.6302973999999999E-8</v>
      </c>
      <c r="E128" s="1">
        <v>1.0127178E-7</v>
      </c>
      <c r="F128" s="1">
        <v>2.6617214999999998E-8</v>
      </c>
    </row>
    <row r="129" spans="1:6" x14ac:dyDescent="0.25">
      <c r="A129" t="s">
        <v>129</v>
      </c>
      <c r="B129">
        <v>0</v>
      </c>
      <c r="C129" s="1">
        <v>1.9163324000000001E-15</v>
      </c>
      <c r="D129" s="1">
        <v>1.6648126000000001E-15</v>
      </c>
      <c r="E129" s="1">
        <v>6.4046180000000003E-16</v>
      </c>
      <c r="F129" s="1">
        <v>2.8687604E-15</v>
      </c>
    </row>
    <row r="130" spans="1:6" x14ac:dyDescent="0.25">
      <c r="A130" t="s">
        <v>130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t="s">
        <v>131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t="s">
        <v>132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t="s">
        <v>133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t="s">
        <v>134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t="s">
        <v>135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t="s">
        <v>136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t="s">
        <v>137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t="s">
        <v>138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t="s">
        <v>139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t="s">
        <v>140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t="s">
        <v>141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t="s">
        <v>142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t="s">
        <v>143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t="s">
        <v>144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t="s">
        <v>145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t="s">
        <v>146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t="s">
        <v>147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t="s">
        <v>148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t="s">
        <v>149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t="s">
        <v>150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t="s">
        <v>151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t="s">
        <v>152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t="s">
        <v>153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t="s">
        <v>154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t="s">
        <v>155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t="s">
        <v>156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t="s">
        <v>157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t="s">
        <v>158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t="s">
        <v>159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t="s">
        <v>160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t="s">
        <v>161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t="s">
        <v>162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t="s">
        <v>163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t="s">
        <v>164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t="s">
        <v>165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t="s">
        <v>166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t="s">
        <v>167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t="s">
        <v>168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t="s">
        <v>169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t="s">
        <v>170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t="s">
        <v>171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t="s">
        <v>172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t="s">
        <v>173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t="s">
        <v>174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t="s">
        <v>175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t="s">
        <v>176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t="s">
        <v>177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t="s">
        <v>178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t="s">
        <v>179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t="s">
        <v>180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t="s">
        <v>181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t="s">
        <v>182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t="s">
        <v>183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t="s">
        <v>184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t="s">
        <v>185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t="s">
        <v>186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t="s">
        <v>187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t="s">
        <v>188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t="s">
        <v>189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t="s">
        <v>190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t="s">
        <v>191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t="s">
        <v>192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t="s">
        <v>193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t="s">
        <v>194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t="s">
        <v>195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t="s">
        <v>196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t="s">
        <v>197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t="s">
        <v>198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t="s">
        <v>199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t="s">
        <v>200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t="s">
        <v>201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t="s">
        <v>202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t="s">
        <v>203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t="s">
        <v>204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t="s">
        <v>205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t="s">
        <v>206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t="s">
        <v>207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t="s">
        <v>208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t="s">
        <v>209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t="s">
        <v>210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t="s">
        <v>211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t="s">
        <v>212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t="s">
        <v>213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t="s">
        <v>214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t="s">
        <v>215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s">
        <v>216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t="s">
        <v>217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t="s">
        <v>218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t="s">
        <v>219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s">
        <v>220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t="s">
        <v>221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t="s">
        <v>222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t="s">
        <v>223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t="s">
        <v>224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t="s">
        <v>225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t="s">
        <v>227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t="s">
        <v>228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t="s">
        <v>229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t="s">
        <v>230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t="s">
        <v>231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t="s">
        <v>232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t="s">
        <v>233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t="s">
        <v>234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s">
        <v>235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t="s">
        <v>236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t="s">
        <v>237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t="s">
        <v>238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t="s">
        <v>239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s">
        <v>240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t="s">
        <v>241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t="s">
        <v>242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t="s">
        <v>243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t="s">
        <v>244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t="s">
        <v>245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t="s">
        <v>246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t="s">
        <v>247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t="s">
        <v>248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t="s">
        <v>249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t="s">
        <v>250</v>
      </c>
      <c r="B250" s="1">
        <v>1.0536848999999999E-9</v>
      </c>
      <c r="C250" s="1">
        <v>9.0953159999999998E-13</v>
      </c>
      <c r="D250" s="1">
        <v>6.9133120000000001E-12</v>
      </c>
      <c r="E250" s="1">
        <v>7.6708734999999996E-12</v>
      </c>
      <c r="F250" s="1">
        <v>1.6142152000000001E-13</v>
      </c>
    </row>
    <row r="251" spans="1:6" x14ac:dyDescent="0.25">
      <c r="A251" t="s">
        <v>251</v>
      </c>
      <c r="B251">
        <v>1.0327546999999999E-3</v>
      </c>
      <c r="C251">
        <v>2.6517833000000001E-4</v>
      </c>
      <c r="D251">
        <v>2.4715909999999998E-4</v>
      </c>
      <c r="E251" s="1">
        <v>6.3869589999999995E-5</v>
      </c>
      <c r="F251">
        <v>2.9624829999999998E-4</v>
      </c>
    </row>
    <row r="252" spans="1:6" x14ac:dyDescent="0.25">
      <c r="A252" t="s">
        <v>252</v>
      </c>
      <c r="B252">
        <v>1.2953209000000001</v>
      </c>
      <c r="C252">
        <v>1.6324962000000001E-3</v>
      </c>
      <c r="D252">
        <v>1.3404192000000001E-3</v>
      </c>
      <c r="E252">
        <v>1.5948863999999999E-4</v>
      </c>
      <c r="F252">
        <v>3.3814255000000001E-3</v>
      </c>
    </row>
    <row r="253" spans="1:6" x14ac:dyDescent="0.25">
      <c r="A253" t="s">
        <v>253</v>
      </c>
      <c r="B253">
        <v>7.7044559999999998E-2</v>
      </c>
      <c r="C253" s="1">
        <v>5.0408946000000001E-8</v>
      </c>
      <c r="D253" s="1">
        <v>7.852279E-8</v>
      </c>
      <c r="E253" s="1">
        <v>1.0743295E-9</v>
      </c>
      <c r="F253" s="1">
        <v>3.4359837E-7</v>
      </c>
    </row>
    <row r="254" spans="1:6" x14ac:dyDescent="0.25">
      <c r="A254" t="s">
        <v>254</v>
      </c>
      <c r="B254" s="1">
        <v>6.0119760000000001E-9</v>
      </c>
      <c r="C254" s="1">
        <v>1.0512242E-10</v>
      </c>
      <c r="D254" s="1">
        <v>7.2064140000000004E-10</v>
      </c>
      <c r="E254" s="1">
        <v>2.2061279999999999E-9</v>
      </c>
      <c r="F254" s="1">
        <v>1.7680827E-11</v>
      </c>
    </row>
    <row r="255" spans="1:6" x14ac:dyDescent="0.25">
      <c r="A255" t="s">
        <v>255</v>
      </c>
      <c r="B255">
        <v>4.6806334999999998E-3</v>
      </c>
      <c r="C255">
        <v>2.6300380000000002E-2</v>
      </c>
      <c r="D255">
        <v>2.7812334000000001E-2</v>
      </c>
      <c r="E255">
        <v>1.5601657E-2</v>
      </c>
      <c r="F255">
        <v>2.4717363999999999E-2</v>
      </c>
    </row>
    <row r="256" spans="1:6" x14ac:dyDescent="0.25">
      <c r="A256" t="s">
        <v>256</v>
      </c>
      <c r="B256">
        <v>6.1716065000000002</v>
      </c>
      <c r="C256">
        <v>0.15969137999999999</v>
      </c>
      <c r="D256">
        <v>0.16518761000000001</v>
      </c>
      <c r="E256">
        <v>3.7377790000000001E-2</v>
      </c>
      <c r="F256">
        <v>0.28128903999999999</v>
      </c>
    </row>
    <row r="257" spans="1:6" x14ac:dyDescent="0.25">
      <c r="A257" t="s">
        <v>257</v>
      </c>
      <c r="B257">
        <v>0.40446857000000003</v>
      </c>
      <c r="C257" s="1">
        <v>4.9113273000000002E-6</v>
      </c>
      <c r="D257" s="1">
        <v>1.0777892E-5</v>
      </c>
      <c r="E257" s="1">
        <v>2.4251983E-7</v>
      </c>
      <c r="F257" s="1">
        <v>3.0273466000000001E-5</v>
      </c>
    </row>
    <row r="258" spans="1:6" x14ac:dyDescent="0.25">
      <c r="A258" t="s">
        <v>258</v>
      </c>
      <c r="B258" s="1">
        <v>1.9255719999999998E-9</v>
      </c>
      <c r="C258" s="1">
        <v>8.7741264000000005E-10</v>
      </c>
      <c r="D258" s="1">
        <v>4.2175524999999997E-9</v>
      </c>
      <c r="E258" s="1">
        <v>3.6419955E-8</v>
      </c>
      <c r="F258" s="1">
        <v>1.2070875E-10</v>
      </c>
    </row>
    <row r="259" spans="1:6" x14ac:dyDescent="0.25">
      <c r="A259" t="s">
        <v>259</v>
      </c>
      <c r="B259">
        <v>1.1934923999999999E-3</v>
      </c>
      <c r="C259">
        <v>0.17375460000000001</v>
      </c>
      <c r="D259">
        <v>0.17850294999999999</v>
      </c>
      <c r="E259">
        <v>0.22250934999999999</v>
      </c>
      <c r="F259">
        <v>0.12905605000000001</v>
      </c>
    </row>
    <row r="260" spans="1:6" x14ac:dyDescent="0.25">
      <c r="A260" t="s">
        <v>260</v>
      </c>
      <c r="B260">
        <v>1.6700250000000001</v>
      </c>
      <c r="C260">
        <v>1.0187278</v>
      </c>
      <c r="D260">
        <v>1.1660296999999999</v>
      </c>
      <c r="E260">
        <v>0.50943570000000005</v>
      </c>
      <c r="F260">
        <v>1.4340754</v>
      </c>
    </row>
    <row r="261" spans="1:6" x14ac:dyDescent="0.25">
      <c r="A261" t="s">
        <v>261</v>
      </c>
      <c r="B261">
        <v>0.120500684</v>
      </c>
      <c r="C261" s="1">
        <v>3.0406842E-5</v>
      </c>
      <c r="D261" s="1">
        <v>8.3879786000000005E-5</v>
      </c>
      <c r="E261" s="1">
        <v>3.1602790000000001E-6</v>
      </c>
      <c r="F261">
        <v>1.5893712000000001E-4</v>
      </c>
    </row>
    <row r="262" spans="1:6" x14ac:dyDescent="0.25">
      <c r="A262" t="s">
        <v>262</v>
      </c>
      <c r="B262" s="1">
        <v>3.4620902999999997E-11</v>
      </c>
      <c r="C262" s="1">
        <v>5.0812609999999998E-10</v>
      </c>
      <c r="D262" s="1">
        <v>1.3858904E-9</v>
      </c>
      <c r="E262" s="1">
        <v>3.4302643999999999E-8</v>
      </c>
      <c r="F262" s="1">
        <v>4.9447397999999998E-11</v>
      </c>
    </row>
    <row r="263" spans="1:6" x14ac:dyDescent="0.25">
      <c r="A263" t="s">
        <v>263</v>
      </c>
      <c r="B263" s="1">
        <v>1.7124969000000001E-5</v>
      </c>
      <c r="C263">
        <v>7.9022259999999997E-2</v>
      </c>
      <c r="D263">
        <v>6.5488530000000003E-2</v>
      </c>
      <c r="E263">
        <v>0.18487139</v>
      </c>
      <c r="F263">
        <v>4.2332929999999998E-2</v>
      </c>
    </row>
    <row r="264" spans="1:6" x14ac:dyDescent="0.25">
      <c r="A264" t="s">
        <v>264</v>
      </c>
      <c r="B264">
        <v>2.5672331E-2</v>
      </c>
      <c r="C264">
        <v>0.43816276999999998</v>
      </c>
      <c r="D264">
        <v>0.47130202999999998</v>
      </c>
      <c r="E264">
        <v>0.4039238</v>
      </c>
      <c r="F264">
        <v>0.44951760000000002</v>
      </c>
    </row>
    <row r="265" spans="1:6" x14ac:dyDescent="0.25">
      <c r="A265" t="s">
        <v>265</v>
      </c>
      <c r="B265">
        <v>2.0345580000000001E-3</v>
      </c>
      <c r="C265" s="1">
        <v>1.2240960000000001E-5</v>
      </c>
      <c r="D265" s="1">
        <v>3.6979384999999999E-5</v>
      </c>
      <c r="E265" s="1">
        <v>2.3808715999999998E-6</v>
      </c>
      <c r="F265" s="1">
        <v>4.9386832E-5</v>
      </c>
    </row>
    <row r="266" spans="1:6" x14ac:dyDescent="0.25">
      <c r="A266" t="s">
        <v>266</v>
      </c>
      <c r="B266" s="1">
        <v>3.4942277000000001E-14</v>
      </c>
      <c r="C266" s="1">
        <v>1.8689490999999999E-11</v>
      </c>
      <c r="D266" s="1">
        <v>2.557097E-11</v>
      </c>
      <c r="E266" s="1">
        <v>1.8345582E-9</v>
      </c>
      <c r="F266" s="1">
        <v>1.1798817E-12</v>
      </c>
    </row>
    <row r="267" spans="1:6" x14ac:dyDescent="0.25">
      <c r="A267" t="s">
        <v>267</v>
      </c>
      <c r="B267" s="1">
        <v>1.3830380999999999E-8</v>
      </c>
      <c r="C267">
        <v>2.4136384000000002E-3</v>
      </c>
      <c r="D267">
        <v>1.3761191999999999E-3</v>
      </c>
      <c r="E267">
        <v>8.9095890000000007E-3</v>
      </c>
      <c r="F267">
        <v>8.5832400000000004E-4</v>
      </c>
    </row>
    <row r="268" spans="1:6" x14ac:dyDescent="0.25">
      <c r="A268" t="s">
        <v>268</v>
      </c>
      <c r="B268" s="1">
        <v>2.2420147000000001E-5</v>
      </c>
      <c r="C268">
        <v>1.2578238E-2</v>
      </c>
      <c r="D268">
        <v>1.0898756000000001E-2</v>
      </c>
      <c r="E268">
        <v>1.8596366E-2</v>
      </c>
      <c r="F268">
        <v>8.5889380000000008E-3</v>
      </c>
    </row>
    <row r="269" spans="1:6" x14ac:dyDescent="0.25">
      <c r="A269" t="s">
        <v>269</v>
      </c>
      <c r="B269" s="1">
        <v>1.9442878E-6</v>
      </c>
      <c r="C269" s="1">
        <v>3.1989646000000002E-7</v>
      </c>
      <c r="D269" s="1">
        <v>9.2265685000000004E-7</v>
      </c>
      <c r="E269" s="1">
        <v>1.0369652E-7</v>
      </c>
      <c r="F269" s="1">
        <v>9.0056889999999995E-7</v>
      </c>
    </row>
    <row r="270" spans="1:6" x14ac:dyDescent="0.25">
      <c r="A270" t="s">
        <v>270</v>
      </c>
      <c r="B270" s="1">
        <v>1.9796992000000001E-18</v>
      </c>
      <c r="C270" s="1">
        <v>4.0893774999999999E-14</v>
      </c>
      <c r="D270" s="1">
        <v>2.6493993E-14</v>
      </c>
      <c r="E270" s="1">
        <v>5.5518077000000002E-12</v>
      </c>
      <c r="F270" s="1">
        <v>1.6106510000000001E-15</v>
      </c>
    </row>
    <row r="271" spans="1:6" x14ac:dyDescent="0.25">
      <c r="A271" t="s">
        <v>271</v>
      </c>
      <c r="B271" s="1">
        <v>6.2885476999999998E-13</v>
      </c>
      <c r="C271" s="1">
        <v>4.6752999999999999E-6</v>
      </c>
      <c r="D271" s="1">
        <v>1.6587361999999999E-6</v>
      </c>
      <c r="E271" s="1">
        <v>2.4772150999999999E-5</v>
      </c>
      <c r="F271" s="1">
        <v>1.0480878E-6</v>
      </c>
    </row>
    <row r="272" spans="1:6" x14ac:dyDescent="0.25">
      <c r="A272" t="s">
        <v>272</v>
      </c>
      <c r="B272" s="1">
        <v>1.1121398E-9</v>
      </c>
      <c r="C272" s="1">
        <v>2.3090084000000001E-5</v>
      </c>
      <c r="D272" s="1">
        <v>1.4400785999999999E-5</v>
      </c>
      <c r="E272" s="1">
        <v>4.953549E-5</v>
      </c>
      <c r="F272" s="1">
        <v>9.8479559999999992E-6</v>
      </c>
    </row>
    <row r="273" spans="1:6" x14ac:dyDescent="0.25">
      <c r="A273" t="s">
        <v>273</v>
      </c>
      <c r="B273" s="1">
        <v>1.0503677E-10</v>
      </c>
      <c r="C273" s="1">
        <v>5.3096527E-10</v>
      </c>
      <c r="D273" s="1">
        <v>1.3017121000000001E-9</v>
      </c>
      <c r="E273" s="1">
        <v>2.6069570000000001E-10</v>
      </c>
      <c r="F273" s="1">
        <v>9.561985E-10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D1D6-6280-4D80-A387-135493250A67}">
  <dimension ref="A1:AE32"/>
  <sheetViews>
    <sheetView workbookViewId="0">
      <selection activeCell="T31" sqref="T31"/>
    </sheetView>
  </sheetViews>
  <sheetFormatPr defaultRowHeight="15" x14ac:dyDescent="0.25"/>
  <cols>
    <col min="31" max="31" width="19.140625" bestFit="1" customWidth="1"/>
  </cols>
  <sheetData>
    <row r="1" spans="1:31" x14ac:dyDescent="0.25">
      <c r="A1">
        <v>-3.4502019999999999E-3</v>
      </c>
      <c r="B1">
        <v>-0.79548680000000005</v>
      </c>
      <c r="C1">
        <v>-0.39378393</v>
      </c>
      <c r="D1">
        <v>0.63449880000000003</v>
      </c>
      <c r="E1">
        <v>0.59581804000000005</v>
      </c>
      <c r="H1" t="s">
        <v>279</v>
      </c>
      <c r="I1">
        <v>8</v>
      </c>
    </row>
    <row r="2" spans="1:31" x14ac:dyDescent="0.25">
      <c r="A2">
        <v>1.0170811E-2</v>
      </c>
      <c r="B2">
        <v>0.5766599</v>
      </c>
      <c r="C2">
        <v>-0.97992676000000001</v>
      </c>
      <c r="D2">
        <v>0.44736510000000002</v>
      </c>
      <c r="E2">
        <v>-0.16517928000000001</v>
      </c>
      <c r="H2" t="s">
        <v>280</v>
      </c>
      <c r="I2">
        <v>1.571</v>
      </c>
    </row>
    <row r="3" spans="1:31" x14ac:dyDescent="0.25">
      <c r="A3">
        <v>1.9380325E-2</v>
      </c>
      <c r="B3">
        <v>-0.54720120000000005</v>
      </c>
      <c r="C3">
        <v>0.27228619999999998</v>
      </c>
      <c r="D3">
        <v>0.93568735999999997</v>
      </c>
      <c r="E3">
        <v>-0.8915708</v>
      </c>
      <c r="H3" t="s">
        <v>281</v>
      </c>
      <c r="I3">
        <v>4</v>
      </c>
    </row>
    <row r="4" spans="1:31" x14ac:dyDescent="0.25">
      <c r="H4" t="s">
        <v>282</v>
      </c>
      <c r="I4">
        <v>1.1000000000000001</v>
      </c>
    </row>
    <row r="5" spans="1:31" x14ac:dyDescent="0.25">
      <c r="H5" t="s">
        <v>283</v>
      </c>
      <c r="I5">
        <v>4</v>
      </c>
    </row>
    <row r="10" spans="1:31" x14ac:dyDescent="0.25">
      <c r="A10" t="s">
        <v>274</v>
      </c>
      <c r="G10" t="s">
        <v>275</v>
      </c>
      <c r="M10" t="s">
        <v>276</v>
      </c>
      <c r="S10" t="s">
        <v>277</v>
      </c>
      <c r="Y10" t="s">
        <v>278</v>
      </c>
    </row>
    <row r="11" spans="1:31" x14ac:dyDescent="0.25">
      <c r="A11">
        <f>A1-$A1</f>
        <v>0</v>
      </c>
      <c r="B11">
        <f t="shared" ref="B11:E11" si="0">B1-$A1</f>
        <v>-0.79203659800000004</v>
      </c>
      <c r="C11">
        <f t="shared" si="0"/>
        <v>-0.39033372799999999</v>
      </c>
      <c r="D11">
        <f t="shared" si="0"/>
        <v>0.63794900200000004</v>
      </c>
      <c r="E11">
        <f t="shared" si="0"/>
        <v>0.59926824200000006</v>
      </c>
      <c r="G11">
        <f>A1-$B1</f>
        <v>0.79203659800000004</v>
      </c>
      <c r="H11">
        <f t="shared" ref="H11:K11" si="1">B1-$B1</f>
        <v>0</v>
      </c>
      <c r="I11">
        <f t="shared" si="1"/>
        <v>0.40170287000000005</v>
      </c>
      <c r="J11">
        <f t="shared" si="1"/>
        <v>1.4299856000000002</v>
      </c>
      <c r="K11">
        <f t="shared" si="1"/>
        <v>1.3913048400000001</v>
      </c>
      <c r="M11">
        <f>A1-$C1</f>
        <v>0.39033372799999999</v>
      </c>
      <c r="N11">
        <f t="shared" ref="N11:Q13" si="2">B1-$C1</f>
        <v>-0.40170287000000005</v>
      </c>
      <c r="O11">
        <f t="shared" si="2"/>
        <v>0</v>
      </c>
      <c r="P11">
        <f t="shared" si="2"/>
        <v>1.0282827299999999</v>
      </c>
      <c r="Q11">
        <f t="shared" si="2"/>
        <v>0.98960197000000005</v>
      </c>
      <c r="S11">
        <f>A1-$D1</f>
        <v>-0.63794900200000004</v>
      </c>
      <c r="T11">
        <f t="shared" ref="T11:W13" si="3">B1-$D1</f>
        <v>-1.4299856000000002</v>
      </c>
      <c r="U11">
        <f t="shared" si="3"/>
        <v>-1.0282827299999999</v>
      </c>
      <c r="V11">
        <f t="shared" si="3"/>
        <v>0</v>
      </c>
      <c r="W11">
        <f t="shared" si="3"/>
        <v>-3.8680759999999981E-2</v>
      </c>
      <c r="Y11">
        <f>A1-$E1</f>
        <v>-0.59926824200000006</v>
      </c>
      <c r="Z11">
        <f t="shared" ref="Z11:AC13" si="4">B1-$E1</f>
        <v>-1.3913048400000001</v>
      </c>
      <c r="AA11">
        <f t="shared" si="4"/>
        <v>-0.98960197000000005</v>
      </c>
      <c r="AB11">
        <f t="shared" si="4"/>
        <v>3.8680759999999981E-2</v>
      </c>
      <c r="AC11">
        <f t="shared" si="4"/>
        <v>0</v>
      </c>
      <c r="AE11" t="s">
        <v>284</v>
      </c>
    </row>
    <row r="12" spans="1:31" x14ac:dyDescent="0.25">
      <c r="A12">
        <f t="shared" ref="A12:E13" si="5">A2-$A2</f>
        <v>0</v>
      </c>
      <c r="B12">
        <f t="shared" si="5"/>
        <v>0.56648908900000006</v>
      </c>
      <c r="C12">
        <f t="shared" si="5"/>
        <v>-0.99009757099999995</v>
      </c>
      <c r="D12">
        <f t="shared" si="5"/>
        <v>0.43719428900000001</v>
      </c>
      <c r="E12">
        <f t="shared" si="5"/>
        <v>-0.17535009100000001</v>
      </c>
      <c r="G12">
        <f t="shared" ref="G12:G13" si="6">A2-$B2</f>
        <v>-0.56648908900000006</v>
      </c>
      <c r="H12">
        <f t="shared" ref="H12:H13" si="7">B2-$B2</f>
        <v>0</v>
      </c>
      <c r="I12">
        <f t="shared" ref="I12:I13" si="8">C2-$B2</f>
        <v>-1.55658666</v>
      </c>
      <c r="J12">
        <f t="shared" ref="J12:J13" si="9">D2-$B2</f>
        <v>-0.12929479999999999</v>
      </c>
      <c r="K12">
        <f t="shared" ref="K12:K13" si="10">E2-$B2</f>
        <v>-0.74183918000000004</v>
      </c>
      <c r="M12">
        <f t="shared" ref="M12:M13" si="11">A2-$C2</f>
        <v>0.99009757099999995</v>
      </c>
      <c r="N12">
        <f t="shared" si="2"/>
        <v>1.55658666</v>
      </c>
      <c r="O12">
        <f t="shared" si="2"/>
        <v>0</v>
      </c>
      <c r="P12">
        <f t="shared" si="2"/>
        <v>1.42729186</v>
      </c>
      <c r="Q12">
        <f t="shared" si="2"/>
        <v>0.81474747999999997</v>
      </c>
      <c r="S12">
        <f t="shared" ref="S12:S13" si="12">A2-$D2</f>
        <v>-0.43719428900000001</v>
      </c>
      <c r="T12">
        <f t="shared" si="3"/>
        <v>0.12929479999999999</v>
      </c>
      <c r="U12">
        <f t="shared" si="3"/>
        <v>-1.42729186</v>
      </c>
      <c r="V12">
        <f t="shared" si="3"/>
        <v>0</v>
      </c>
      <c r="W12">
        <f t="shared" si="3"/>
        <v>-0.61254438</v>
      </c>
      <c r="Y12">
        <f t="shared" ref="Y12:Y13" si="13">A2-$E2</f>
        <v>0.17535009100000001</v>
      </c>
      <c r="Z12">
        <f t="shared" si="4"/>
        <v>0.74183918000000004</v>
      </c>
      <c r="AA12">
        <f t="shared" si="4"/>
        <v>-0.81474747999999997</v>
      </c>
      <c r="AB12">
        <f t="shared" si="4"/>
        <v>0.61254438</v>
      </c>
      <c r="AC12">
        <f t="shared" si="4"/>
        <v>0</v>
      </c>
    </row>
    <row r="13" spans="1:31" x14ac:dyDescent="0.25">
      <c r="A13">
        <f t="shared" si="5"/>
        <v>0</v>
      </c>
      <c r="B13">
        <f t="shared" si="5"/>
        <v>-0.56658152500000003</v>
      </c>
      <c r="C13">
        <f t="shared" si="5"/>
        <v>0.252905875</v>
      </c>
      <c r="D13">
        <f t="shared" si="5"/>
        <v>0.91630703499999999</v>
      </c>
      <c r="E13">
        <f t="shared" si="5"/>
        <v>-0.91095112499999997</v>
      </c>
      <c r="G13">
        <f t="shared" si="6"/>
        <v>0.56658152500000003</v>
      </c>
      <c r="H13">
        <f t="shared" si="7"/>
        <v>0</v>
      </c>
      <c r="I13">
        <f t="shared" si="8"/>
        <v>0.81948740000000009</v>
      </c>
      <c r="J13">
        <f t="shared" si="9"/>
        <v>1.4828885600000001</v>
      </c>
      <c r="K13">
        <f t="shared" si="10"/>
        <v>-0.34436959999999994</v>
      </c>
      <c r="M13">
        <f t="shared" si="11"/>
        <v>-0.252905875</v>
      </c>
      <c r="N13">
        <f t="shared" si="2"/>
        <v>-0.81948740000000009</v>
      </c>
      <c r="O13">
        <f t="shared" si="2"/>
        <v>0</v>
      </c>
      <c r="P13">
        <f t="shared" si="2"/>
        <v>0.66340116000000005</v>
      </c>
      <c r="Q13">
        <f t="shared" si="2"/>
        <v>-1.1638569999999999</v>
      </c>
      <c r="S13">
        <f t="shared" si="12"/>
        <v>-0.91630703499999999</v>
      </c>
      <c r="T13">
        <f t="shared" si="3"/>
        <v>-1.4828885600000001</v>
      </c>
      <c r="U13">
        <f t="shared" si="3"/>
        <v>-0.66340116000000005</v>
      </c>
      <c r="V13">
        <f t="shared" si="3"/>
        <v>0</v>
      </c>
      <c r="W13">
        <f t="shared" si="3"/>
        <v>-1.82725816</v>
      </c>
      <c r="Y13">
        <f t="shared" si="13"/>
        <v>0.91095112499999997</v>
      </c>
      <c r="Z13">
        <f t="shared" si="4"/>
        <v>0.34436959999999994</v>
      </c>
      <c r="AA13">
        <f t="shared" si="4"/>
        <v>1.1638569999999999</v>
      </c>
      <c r="AB13">
        <f t="shared" si="4"/>
        <v>1.82725816</v>
      </c>
      <c r="AC13">
        <f t="shared" si="4"/>
        <v>0</v>
      </c>
    </row>
    <row r="15" spans="1:31" x14ac:dyDescent="0.25">
      <c r="A15">
        <f>A11^2</f>
        <v>0</v>
      </c>
      <c r="B15">
        <f>B11^2</f>
        <v>0.62732197257141364</v>
      </c>
      <c r="C15">
        <f t="shared" ref="C15:G15" si="14">C11^2</f>
        <v>0.15236041921437798</v>
      </c>
      <c r="D15">
        <f t="shared" si="14"/>
        <v>0.40697892915279604</v>
      </c>
      <c r="E15">
        <f t="shared" si="14"/>
        <v>0.35912242586977061</v>
      </c>
      <c r="G15">
        <f t="shared" si="14"/>
        <v>0.62732197257141364</v>
      </c>
      <c r="H15">
        <f t="shared" ref="H15:AC15" si="15">H11^2</f>
        <v>0</v>
      </c>
      <c r="I15">
        <f t="shared" si="15"/>
        <v>0.16136519576623692</v>
      </c>
      <c r="J15">
        <f t="shared" si="15"/>
        <v>2.0448588162073604</v>
      </c>
      <c r="K15">
        <f t="shared" si="15"/>
        <v>1.9357291578074258</v>
      </c>
      <c r="M15">
        <f t="shared" si="15"/>
        <v>0.15236041921437798</v>
      </c>
      <c r="N15">
        <f t="shared" si="15"/>
        <v>0.16136519576623692</v>
      </c>
      <c r="O15">
        <f t="shared" si="15"/>
        <v>0</v>
      </c>
      <c r="P15">
        <f t="shared" si="15"/>
        <v>1.0573653728162526</v>
      </c>
      <c r="Q15">
        <f t="shared" si="15"/>
        <v>0.97931205902788099</v>
      </c>
      <c r="S15">
        <f t="shared" si="15"/>
        <v>0.40697892915279604</v>
      </c>
      <c r="T15">
        <f t="shared" si="15"/>
        <v>2.0448588162073604</v>
      </c>
      <c r="U15">
        <f t="shared" si="15"/>
        <v>1.0573653728162526</v>
      </c>
      <c r="V15">
        <f t="shared" si="15"/>
        <v>0</v>
      </c>
      <c r="W15">
        <f t="shared" si="15"/>
        <v>1.4962011941775984E-3</v>
      </c>
      <c r="Y15">
        <f t="shared" si="15"/>
        <v>0.35912242586977061</v>
      </c>
      <c r="Z15">
        <f t="shared" si="15"/>
        <v>1.9357291578074258</v>
      </c>
      <c r="AA15">
        <f t="shared" si="15"/>
        <v>0.97931205902788099</v>
      </c>
      <c r="AB15">
        <f t="shared" si="15"/>
        <v>1.4962011941775984E-3</v>
      </c>
      <c r="AC15">
        <f t="shared" si="15"/>
        <v>0</v>
      </c>
      <c r="AE15" t="s">
        <v>285</v>
      </c>
    </row>
    <row r="16" spans="1:31" x14ac:dyDescent="0.25">
      <c r="A16">
        <f t="shared" ref="A16:B17" si="16">A12^2</f>
        <v>0</v>
      </c>
      <c r="B16">
        <f t="shared" si="16"/>
        <v>0.32090988795604997</v>
      </c>
      <c r="C16">
        <f t="shared" ref="C16:G16" si="17">C12^2</f>
        <v>0.9802932001000999</v>
      </c>
      <c r="D16">
        <f t="shared" si="17"/>
        <v>0.19113884633421555</v>
      </c>
      <c r="E16">
        <f t="shared" si="17"/>
        <v>3.0747654413708286E-2</v>
      </c>
      <c r="G16">
        <f t="shared" si="17"/>
        <v>0.32090988795604997</v>
      </c>
      <c r="H16">
        <f t="shared" ref="H16:AC16" si="18">H12^2</f>
        <v>0</v>
      </c>
      <c r="I16">
        <f t="shared" si="18"/>
        <v>2.4229620300899555</v>
      </c>
      <c r="J16">
        <f t="shared" si="18"/>
        <v>1.6717145307039997E-2</v>
      </c>
      <c r="K16">
        <f t="shared" si="18"/>
        <v>0.55032536898307249</v>
      </c>
      <c r="M16">
        <f t="shared" si="18"/>
        <v>0.9802932001000999</v>
      </c>
      <c r="N16">
        <f t="shared" si="18"/>
        <v>2.4229620300899555</v>
      </c>
      <c r="O16">
        <f t="shared" si="18"/>
        <v>0</v>
      </c>
      <c r="P16">
        <f t="shared" si="18"/>
        <v>2.0371620536222594</v>
      </c>
      <c r="Q16">
        <f t="shared" si="18"/>
        <v>0.66381345616635035</v>
      </c>
      <c r="S16">
        <f t="shared" si="18"/>
        <v>0.19113884633421555</v>
      </c>
      <c r="T16">
        <f t="shared" si="18"/>
        <v>1.6717145307039997E-2</v>
      </c>
      <c r="U16">
        <f t="shared" si="18"/>
        <v>2.0371620536222594</v>
      </c>
      <c r="V16">
        <f t="shared" si="18"/>
        <v>0</v>
      </c>
      <c r="W16">
        <f t="shared" si="18"/>
        <v>0.3752106174695844</v>
      </c>
      <c r="Y16">
        <f t="shared" si="18"/>
        <v>3.0747654413708286E-2</v>
      </c>
      <c r="Z16">
        <f t="shared" si="18"/>
        <v>0.55032536898307249</v>
      </c>
      <c r="AA16">
        <f t="shared" si="18"/>
        <v>0.66381345616635035</v>
      </c>
      <c r="AB16">
        <f t="shared" si="18"/>
        <v>0.3752106174695844</v>
      </c>
      <c r="AC16">
        <f t="shared" si="18"/>
        <v>0</v>
      </c>
    </row>
    <row r="17" spans="1:31" x14ac:dyDescent="0.25">
      <c r="A17">
        <f t="shared" si="16"/>
        <v>0</v>
      </c>
      <c r="B17">
        <f t="shared" si="16"/>
        <v>0.32101462447132567</v>
      </c>
      <c r="C17">
        <f t="shared" ref="C17:G17" si="19">C13^2</f>
        <v>6.396138160951563E-2</v>
      </c>
      <c r="D17">
        <f t="shared" si="19"/>
        <v>0.83961858239049125</v>
      </c>
      <c r="E17">
        <f t="shared" si="19"/>
        <v>0.82983195213876559</v>
      </c>
      <c r="G17">
        <f t="shared" si="19"/>
        <v>0.32101462447132567</v>
      </c>
      <c r="H17">
        <f t="shared" ref="H17:AC17" si="20">H13^2</f>
        <v>0</v>
      </c>
      <c r="I17">
        <f t="shared" si="20"/>
        <v>0.67155959875876015</v>
      </c>
      <c r="J17">
        <f t="shared" si="20"/>
        <v>2.1989584813788738</v>
      </c>
      <c r="K17">
        <f t="shared" si="20"/>
        <v>0.11859042140415996</v>
      </c>
      <c r="M17">
        <f t="shared" si="20"/>
        <v>6.396138160951563E-2</v>
      </c>
      <c r="N17">
        <f t="shared" si="20"/>
        <v>0.67155959875876015</v>
      </c>
      <c r="O17">
        <f t="shared" si="20"/>
        <v>0</v>
      </c>
      <c r="P17">
        <f t="shared" si="20"/>
        <v>0.44010109908934564</v>
      </c>
      <c r="Q17">
        <f t="shared" si="20"/>
        <v>1.3545631164489997</v>
      </c>
      <c r="S17">
        <f t="shared" si="20"/>
        <v>0.83961858239049125</v>
      </c>
      <c r="T17">
        <f t="shared" si="20"/>
        <v>2.1989584813788738</v>
      </c>
      <c r="U17">
        <f t="shared" si="20"/>
        <v>0.44010109908934564</v>
      </c>
      <c r="V17">
        <f t="shared" si="20"/>
        <v>0</v>
      </c>
      <c r="W17">
        <f t="shared" si="20"/>
        <v>3.3388723832865854</v>
      </c>
      <c r="Y17">
        <f t="shared" si="20"/>
        <v>0.82983195213876559</v>
      </c>
      <c r="Z17">
        <f t="shared" si="20"/>
        <v>0.11859042140415996</v>
      </c>
      <c r="AA17">
        <f t="shared" si="20"/>
        <v>1.3545631164489997</v>
      </c>
      <c r="AB17">
        <f t="shared" si="20"/>
        <v>3.3388723832865854</v>
      </c>
      <c r="AC17">
        <f t="shared" si="20"/>
        <v>0</v>
      </c>
    </row>
    <row r="19" spans="1:31" x14ac:dyDescent="0.25">
      <c r="A19">
        <f>SQRT(SUM(A15:A17))</f>
        <v>0</v>
      </c>
      <c r="B19">
        <f t="shared" ref="B19:AC19" si="21">SQRT(SUM(B15:B17))</f>
        <v>1.1266083991337847</v>
      </c>
      <c r="C19">
        <f t="shared" si="21"/>
        <v>1.0938989902746934</v>
      </c>
      <c r="D19">
        <f t="shared" si="21"/>
        <v>1.199056444825473</v>
      </c>
      <c r="E19">
        <f t="shared" si="21"/>
        <v>1.1044012098971299</v>
      </c>
      <c r="G19">
        <f t="shared" si="21"/>
        <v>1.1266083991337847</v>
      </c>
      <c r="H19">
        <f t="shared" si="21"/>
        <v>0</v>
      </c>
      <c r="I19">
        <f t="shared" si="21"/>
        <v>1.8044076104403219</v>
      </c>
      <c r="J19">
        <f t="shared" si="21"/>
        <v>2.0641062092085458</v>
      </c>
      <c r="K19">
        <f t="shared" si="21"/>
        <v>1.6138912442276456</v>
      </c>
      <c r="M19">
        <f t="shared" si="21"/>
        <v>1.0938989902746934</v>
      </c>
      <c r="N19">
        <f t="shared" si="21"/>
        <v>1.8044076104403219</v>
      </c>
      <c r="O19">
        <f t="shared" si="21"/>
        <v>0</v>
      </c>
      <c r="P19">
        <f t="shared" si="21"/>
        <v>1.8800607770835116</v>
      </c>
      <c r="Q19">
        <f t="shared" si="21"/>
        <v>1.7313834444291163</v>
      </c>
      <c r="S19">
        <f t="shared" si="21"/>
        <v>1.199056444825473</v>
      </c>
      <c r="T19">
        <f t="shared" si="21"/>
        <v>2.0641062092085458</v>
      </c>
      <c r="U19">
        <f t="shared" si="21"/>
        <v>1.8800607770835116</v>
      </c>
      <c r="V19">
        <f t="shared" si="21"/>
        <v>0</v>
      </c>
      <c r="W19">
        <f t="shared" si="21"/>
        <v>1.9275837730045218</v>
      </c>
      <c r="Y19">
        <f t="shared" si="21"/>
        <v>1.1044012098971299</v>
      </c>
      <c r="Z19">
        <f t="shared" si="21"/>
        <v>1.6138912442276456</v>
      </c>
      <c r="AA19">
        <f t="shared" si="21"/>
        <v>1.7313834444291163</v>
      </c>
      <c r="AB19">
        <f t="shared" si="21"/>
        <v>1.9275837730045218</v>
      </c>
      <c r="AC19">
        <f t="shared" si="21"/>
        <v>0</v>
      </c>
      <c r="AE19" t="s">
        <v>286</v>
      </c>
    </row>
    <row r="21" spans="1:31" x14ac:dyDescent="0.25">
      <c r="A21">
        <f>0.5 * COS(PI() * A19 / $I$5) + 0.5</f>
        <v>1</v>
      </c>
      <c r="B21">
        <f t="shared" ref="B21:AC21" si="22">0.5 * COS(PI() * B19 / $I$5) + 0.5</f>
        <v>0.81670814268944425</v>
      </c>
      <c r="C21">
        <f t="shared" si="22"/>
        <v>0.82654211620531881</v>
      </c>
      <c r="D21">
        <f t="shared" si="22"/>
        <v>0.79419231311558236</v>
      </c>
      <c r="E21">
        <f t="shared" si="22"/>
        <v>0.82340783827907349</v>
      </c>
      <c r="G21">
        <f t="shared" si="22"/>
        <v>0.81670814268944425</v>
      </c>
      <c r="H21">
        <f t="shared" si="22"/>
        <v>1</v>
      </c>
      <c r="I21">
        <f t="shared" si="22"/>
        <v>0.57650721251691184</v>
      </c>
      <c r="J21">
        <f t="shared" si="22"/>
        <v>0.47483618541824418</v>
      </c>
      <c r="K21">
        <f t="shared" si="22"/>
        <v>0.64931131622120986</v>
      </c>
      <c r="M21">
        <f t="shared" si="22"/>
        <v>0.82654211620531881</v>
      </c>
      <c r="N21">
        <f t="shared" si="22"/>
        <v>0.57650721251691184</v>
      </c>
      <c r="O21">
        <f t="shared" si="22"/>
        <v>1</v>
      </c>
      <c r="P21">
        <f t="shared" si="22"/>
        <v>0.54703039542383136</v>
      </c>
      <c r="Q21">
        <f t="shared" si="22"/>
        <v>0.60470470998407344</v>
      </c>
      <c r="S21">
        <f t="shared" si="22"/>
        <v>0.79419231311558236</v>
      </c>
      <c r="T21">
        <f t="shared" si="22"/>
        <v>0.47483618541824418</v>
      </c>
      <c r="U21">
        <f t="shared" si="22"/>
        <v>0.54703039542383136</v>
      </c>
      <c r="V21">
        <f t="shared" si="22"/>
        <v>1</v>
      </c>
      <c r="W21">
        <f t="shared" si="22"/>
        <v>0.52842245641726249</v>
      </c>
      <c r="Y21">
        <f t="shared" si="22"/>
        <v>0.82340783827907349</v>
      </c>
      <c r="Z21">
        <f t="shared" si="22"/>
        <v>0.64931131622120986</v>
      </c>
      <c r="AA21">
        <f t="shared" si="22"/>
        <v>0.60470470998407344</v>
      </c>
      <c r="AB21">
        <f t="shared" si="22"/>
        <v>0.52842245641726249</v>
      </c>
      <c r="AC21">
        <f t="shared" si="22"/>
        <v>1</v>
      </c>
      <c r="AE21" t="s">
        <v>287</v>
      </c>
    </row>
    <row r="22" spans="1:31" x14ac:dyDescent="0.25">
      <c r="A22" s="1"/>
      <c r="B22" s="1"/>
      <c r="C22" s="1"/>
      <c r="D22" s="1"/>
      <c r="E22" s="1"/>
      <c r="H22" s="1"/>
      <c r="O22" s="1"/>
      <c r="V22" s="1"/>
      <c r="AC22" s="1"/>
    </row>
    <row r="23" spans="1:31" x14ac:dyDescent="0.25">
      <c r="T23" t="s">
        <v>294</v>
      </c>
      <c r="U23" t="s">
        <v>295</v>
      </c>
    </row>
    <row r="24" spans="1:31" x14ac:dyDescent="0.25">
      <c r="S24" t="s">
        <v>288</v>
      </c>
      <c r="T24">
        <f>ACOS(SUMPRODUCT($S$11:$S$13,$T$11:$T$13)/($S$19*$T$19))</f>
        <v>0.46290360848653056</v>
      </c>
      <c r="U24">
        <f>(1+COS(T24-$I$2))^$I$1 * EXP(-$I$3 * ((S$19+T$19)/2 - $I$4)^2) * S$21*T$21</f>
        <v>2.3324109629982535</v>
      </c>
    </row>
    <row r="25" spans="1:31" x14ac:dyDescent="0.25">
      <c r="S25" t="s">
        <v>289</v>
      </c>
      <c r="T25">
        <f>ACOS(SUMPRODUCT($S$11:$S$13,$U$11:$U$13)/($S$19*$U$19))</f>
        <v>0.57818591603575842</v>
      </c>
      <c r="U25">
        <f>(1+COS(T25-$I$2))^$I$1 * EXP(-$I$3 * ((S$19+U$19)/2 - $I$4)^2) * S$21*U$21</f>
        <v>6.5572644181365005</v>
      </c>
    </row>
    <row r="26" spans="1:31" x14ac:dyDescent="0.25">
      <c r="S26" t="s">
        <v>290</v>
      </c>
      <c r="T26">
        <f>ACOS(SUMPRODUCT($S$11:$S$13,$W$11:$W$13)/($S$19*$W$19))</f>
        <v>0.55298723881793621</v>
      </c>
      <c r="U26">
        <f>(1+COS(T26-$I$2))^$I$1 * EXP(-$I$3 * ((S$19+W$19)/2 - $I$4)^2) * S$21*W$21</f>
        <v>5.2033880116654334</v>
      </c>
    </row>
    <row r="27" spans="1:31" x14ac:dyDescent="0.25">
      <c r="S27" t="s">
        <v>291</v>
      </c>
      <c r="T27">
        <f>ACOS(SUMPRODUCT($T$11:$T$13,$U$11:$U$13)/($T$19*$U$19))</f>
        <v>0.94608761798941354</v>
      </c>
      <c r="U27">
        <f>(1+COS(T27-$I$2))^$I$1 * EXP(-$I$3 * ((T$19+U$19)/2 - $I$4)^2) * T$21*U$21</f>
        <v>1.4346804856327102</v>
      </c>
    </row>
    <row r="28" spans="1:31" x14ac:dyDescent="0.25">
      <c r="S28" t="s">
        <v>292</v>
      </c>
      <c r="T28">
        <f>ACOS(SUMPRODUCT($T$11:$T$13,$W$11:$W$13)/($T$19*$W$19))</f>
        <v>0.82980217691144098</v>
      </c>
      <c r="U28">
        <f>(1+COS(T28-$I$2))^$I$1 * EXP(-$I$3 * ((T$19+W$19)/2 - $I$4)^2) * T$21*W$21</f>
        <v>0.84157432471177329</v>
      </c>
    </row>
    <row r="29" spans="1:31" x14ac:dyDescent="0.25">
      <c r="S29" t="s">
        <v>293</v>
      </c>
      <c r="T29">
        <f>ACOS(SUMPRODUCT($U$11:$U$13,$W$11:$W$13)/($U$19*$W$19))</f>
        <v>0.94379350181929611</v>
      </c>
      <c r="U29">
        <f>(1+COS(T29-$I$2))^$I$1 * EXP(-$I$3 * ((U$19+W$19)/2 - $I$4)^2) * U$21*W$21</f>
        <v>2.5081000731471517</v>
      </c>
    </row>
    <row r="31" spans="1:31" x14ac:dyDescent="0.25">
      <c r="S31" t="s">
        <v>296</v>
      </c>
      <c r="T31">
        <f>SUM(U24:U26)* 2^(1-I1)</f>
        <v>0.11010205775625147</v>
      </c>
    </row>
    <row r="32" spans="1:31" x14ac:dyDescent="0.25">
      <c r="S32" t="s">
        <v>297</v>
      </c>
      <c r="T32">
        <f>SUM(U27:U29) * 2^(1-I1)</f>
        <v>3.7377772527278405E-2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AEVs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jung</dc:creator>
  <cp:lastModifiedBy>sung jung</cp:lastModifiedBy>
  <dcterms:created xsi:type="dcterms:W3CDTF">2022-04-12T13:36:03Z</dcterms:created>
  <dcterms:modified xsi:type="dcterms:W3CDTF">2022-04-12T19:50:32Z</dcterms:modified>
</cp:coreProperties>
</file>