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교육\SDET\CMU\project\"/>
    </mc:Choice>
  </mc:AlternateContent>
  <bookViews>
    <workbookView xWindow="0" yWindow="0" windowWidth="24210" windowHeight="10035"/>
  </bookViews>
  <sheets>
    <sheet name="DataBase" sheetId="1" r:id="rId1"/>
    <sheet name="코드별 오류 분포" sheetId="2" r:id="rId2"/>
    <sheet name="카테고리별 구분" sheetId="4" r:id="rId3"/>
  </sheets>
  <definedNames>
    <definedName name="_xlnm._FilterDatabase" localSheetId="0" hidden="1">DataBase!$B$3:$G$113</definedName>
    <definedName name="_xlnm._FilterDatabase" localSheetId="1" hidden="1">'코드별 오류 분포'!$B$1:$D$41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C12" i="4"/>
  <c r="C3" i="4"/>
  <c r="C4" i="4"/>
  <c r="C5" i="4"/>
  <c r="C6" i="4"/>
  <c r="C7" i="4"/>
  <c r="C8" i="4"/>
  <c r="C9" i="4"/>
  <c r="C10" i="4"/>
  <c r="C11" i="4"/>
  <c r="C2" i="4"/>
  <c r="H3" i="2"/>
  <c r="H4" i="2"/>
  <c r="H5" i="2"/>
  <c r="H6" i="2"/>
  <c r="H2" i="2"/>
  <c r="D31" i="2"/>
  <c r="D32" i="2"/>
  <c r="D33" i="2"/>
  <c r="D34" i="2"/>
  <c r="D35" i="2"/>
  <c r="D36" i="2"/>
  <c r="D37" i="2"/>
  <c r="D38" i="2"/>
  <c r="D39" i="2"/>
  <c r="D40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D5" i="2"/>
  <c r="D6" i="2"/>
  <c r="D7" i="2"/>
  <c r="D8" i="2"/>
  <c r="D9" i="2"/>
  <c r="D10" i="2"/>
  <c r="D11" i="2"/>
  <c r="D12" i="2"/>
  <c r="D13" i="2"/>
  <c r="D2" i="2"/>
  <c r="D41" i="2" l="1"/>
  <c r="H7" i="2"/>
</calcChain>
</file>

<file path=xl/sharedStrings.xml><?xml version="1.0" encoding="utf-8"?>
<sst xmlns="http://schemas.openxmlformats.org/spreadsheetml/2006/main" count="570" uniqueCount="136">
  <si>
    <t>index</t>
  </si>
  <si>
    <t>package</t>
  </si>
  <si>
    <t>class</t>
  </si>
  <si>
    <t>line</t>
  </si>
  <si>
    <t>description</t>
  </si>
  <si>
    <t>edu.cmu.tartan</t>
  </si>
  <si>
    <t>Game.java</t>
  </si>
  <si>
    <t> unused import </t>
  </si>
  <si>
    <t>unused</t>
  </si>
  <si>
    <t> chage to ArrayList</t>
  </si>
  <si>
    <t>performance</t>
  </si>
  <si>
    <t>Complex use of 'continue' and 'break' in 'while'</t>
  </si>
  <si>
    <t>brain-overload</t>
  </si>
  <si>
    <t> compare 'string constant'</t>
  </si>
  <si>
    <t>There is no check on the input range. Currently, it is treated as an exception for non-numeric case.</t>
  </si>
  <si>
    <t>logic error</t>
  </si>
  <si>
    <t> method refacotring</t>
  </si>
  <si>
    <t> unused local variable </t>
  </si>
  <si>
    <t> switch - no default</t>
  </si>
  <si>
    <t>common weakness</t>
  </si>
  <si>
    <t>Complex use of  'break' in 'while'</t>
  </si>
  <si>
    <t>  exception log</t>
  </si>
  <si>
    <t>security</t>
  </si>
  <si>
    <t>Game success condition can be set, but no structure to set failure condition</t>
  </si>
  <si>
    <t>requirement</t>
  </si>
  <si>
    <t>Need to delete or reconsider</t>
  </si>
  <si>
    <t>useless annotations</t>
  </si>
  <si>
    <t>GameConfiguration.java</t>
  </si>
  <si>
    <t> class field private or getter</t>
  </si>
  <si>
    <t>Player</t>
  </si>
  <si>
    <t>Vector -&gt; ArrayList</t>
  </si>
  <si>
    <t>No need to return 'remove' and 'Item' after 'items contain' comparison</t>
  </si>
  <si>
    <t>After removing grabItem, add it to items immediately</t>
  </si>
  <si>
    <t>items null check</t>
  </si>
  <si>
    <t>null check</t>
  </si>
  <si>
    <t>Refectoring code (for unit test)</t>
  </si>
  <si>
    <t>Update the global variable score directly without calling score ()</t>
  </si>
  <si>
    <t>PlayerInterpreter</t>
  </si>
  <si>
    <t>Remove recursive function calls</t>
  </si>
  <si>
    <t>check 'return'</t>
  </si>
  <si>
    <t> 44</t>
  </si>
  <si>
    <t> 83</t>
  </si>
  <si>
    <t>default Lock - need to init</t>
  </si>
  <si>
    <t> 94</t>
  </si>
  <si>
    <t>Functions not in requirement</t>
  </si>
  <si>
    <t> 77</t>
  </si>
  <si>
    <t>unused Comments, requirements not described.</t>
  </si>
  <si>
    <t>5 </t>
  </si>
  <si>
    <t> 5</t>
  </si>
  <si>
    <t> 4</t>
  </si>
  <si>
    <t>79,80 </t>
  </si>
  <si>
    <t>Unused variable</t>
  </si>
  <si>
    <t> 122~</t>
  </si>
  <si>
    <t>Inefficient search: need to change function structure</t>
  </si>
  <si>
    <t> 6</t>
  </si>
  <si>
    <t>edu.cmu.tartan.games</t>
  </si>
  <si>
    <t>CollectGame.java</t>
  </si>
  <si>
    <t> '&lt;Item&gt;' -&gt; '&lt;&gt;'</t>
  </si>
  <si>
    <t>bad practice</t>
  </si>
  <si>
    <t>need to lock.install(key)</t>
  </si>
  <si>
    <t>l-value is already boolean. Remove the literal "false" boolean value.</t>
  </si>
  <si>
    <t>DarkRoomGame.java</t>
  </si>
  <si>
    <t>DemoGame.java</t>
  </si>
  <si>
    <t>8,11,16</t>
  </si>
  <si>
    <t>unused import</t>
  </si>
  <si>
    <t>ExploreGame.java</t>
  </si>
  <si>
    <t>LockRoomGame.java</t>
  </si>
  <si>
    <t>'&lt;Item&gt;' -&gt; '&lt;&gt;'</t>
  </si>
  <si>
    <t>ObscuredRoomGame.java</t>
  </si>
  <si>
    <t>PointGame.java</t>
  </si>
  <si>
    <t>PointsGame.java</t>
  </si>
  <si>
    <t>safe pw - hard cording</t>
  </si>
  <si>
    <t>RideElevatorGame.java</t>
  </si>
  <si>
    <t>"button" string -  repeat </t>
  </si>
  <si>
    <t> '&lt;Room&gt;' -&gt; '&lt;&gt;'</t>
  </si>
  <si>
    <t> '&lt;String&gt;' -&gt; '&lt;&gt;'</t>
  </si>
  <si>
    <t> '&lt;Integer&gt;' -&gt; '&lt;&gt;'</t>
  </si>
  <si>
    <t>edu.cmu.tartan.goal</t>
  </si>
  <si>
    <t>GameCollectGoal</t>
  </si>
  <si>
    <t>Vector -&gt; ArrayList </t>
  </si>
  <si>
    <t>for-loof -&gt; player.getCollectedItems().contain(name)</t>
  </si>
  <si>
    <t>count is unnecessary</t>
  </si>
  <si>
    <t>GameExploreGoal</t>
  </si>
  <si>
    <t>GamePointsGoal</t>
  </si>
  <si>
    <t>change to int </t>
  </si>
  <si>
    <t>player null check</t>
  </si>
  <si>
    <t>Sonar : if else -&gt; return (player.getScore() &gt;= winningScore)</t>
  </si>
  <si>
    <t>edu.cmu.tartan.item</t>
  </si>
  <si>
    <t>edu.cmu.tartan.room</t>
  </si>
  <si>
    <t>Room.java</t>
  </si>
  <si>
    <t>unused import                                                                            </t>
  </si>
  <si>
    <t>LinkedList should be changed to List, public should be no-public                         </t>
  </si>
  <si>
    <t>public should be non-public                                                               </t>
  </si>
  <si>
    <t>'&lt;Item&gt;' should be changed to '&lt;&gt;'                                                       </t>
  </si>
  <si>
    <t>'&lt;Action, Room&gt;' should be changed to '&lt;&gt;', convert this map to enumMap                  </t>
  </si>
  <si>
    <t>entryset is more efficient than keySet                                                   </t>
  </si>
  <si>
    <t>HashMap should be changed to Hash                                                        </t>
  </si>
  <si>
    <t>LinkedList should be changed to List)                                                    </t>
  </si>
  <si>
    <t>obscure method. couldn't find caller                                                     </t>
  </si>
  <si>
    <t>merge two if to one if                                                                   </t>
  </si>
  <si>
    <t>same return false                                                                        </t>
  </si>
  <si>
    <t>use stringBuilder                                                                        </t>
  </si>
  <si>
    <t>RoomDark.java</t>
  </si>
  <si>
    <t>add @Override annotation                                                                 </t>
  </si>
  <si>
    <t>RoomElevator.java</t>
  </si>
  <si>
    <t>&lt;Integer&gt; should be changed to "&lt;&gt;"                                                      </t>
  </si>
  <si>
    <t>The type of the "descriptions" object should be an interface such as "List" rather than the implementation "ArrayList</t>
  </si>
  <si>
    <t>Use a logger to log this exception.                                                      </t>
  </si>
  <si>
    <t>RoomExcavatable.java</t>
  </si>
  <si>
    <t>Replace the type specification in this constructor call with the diamond operator ("&lt;&gt;") </t>
  </si>
  <si>
    <t>The type of the "items" object should be an interface such as "List" rather than the impl</t>
  </si>
  <si>
    <t>RoomObscured.java</t>
  </si>
  <si>
    <t>Remove this unused "obscuringItem" private field.                                        </t>
  </si>
  <si>
    <t>RoomRequiredItem.java</t>
  </si>
  <si>
    <t>Replace the type specification in this constructor call with the diamond operator ("&lt;&gt;").</t>
  </si>
  <si>
    <t>Add the "@Override" annotation above this method signature                               </t>
  </si>
  <si>
    <t>Item.java</t>
    <phoneticPr fontId="3" type="noConversion"/>
  </si>
  <si>
    <t>ItemMicrowave.java</t>
    <phoneticPr fontId="3" type="noConversion"/>
  </si>
  <si>
    <t>ItemGold.java</t>
    <phoneticPr fontId="3" type="noConversion"/>
  </si>
  <si>
    <t>ItemKey.java</t>
    <phoneticPr fontId="3" type="noConversion"/>
  </si>
  <si>
    <t>ItemKeycard.java</t>
  </si>
  <si>
    <t>ItemKeycardReader.java</t>
  </si>
  <si>
    <t>ItemLadder.java</t>
  </si>
  <si>
    <t>ItemSafe.java</t>
  </si>
  <si>
    <t>ItemShovel.java</t>
  </si>
  <si>
    <t>ItemTorch.java</t>
  </si>
  <si>
    <t>ItemClayPot.java</t>
  </si>
  <si>
    <t>ItemDiamond.java</t>
  </si>
  <si>
    <t>ItemDocument.java</t>
  </si>
  <si>
    <t>ItemDynamite.java</t>
  </si>
  <si>
    <t>ItemFlashlight.java</t>
  </si>
  <si>
    <t>ItemFood.java</t>
  </si>
  <si>
    <t>ItemBrick.java</t>
  </si>
  <si>
    <t>edu.cmu.tartan.item</t>
    <phoneticPr fontId="3" type="noConversion"/>
  </si>
  <si>
    <t>others</t>
    <phoneticPr fontId="3" type="noConversion"/>
  </si>
  <si>
    <t>category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</si>
</sst>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'코드별 오류 분포'!$C$2:$C$40</c:f>
              <c:strCache>
                <c:ptCount val="39"/>
                <c:pt idx="0">
                  <c:v>Game.java</c:v>
                </c:pt>
                <c:pt idx="1">
                  <c:v>GameConfiguration.java</c:v>
                </c:pt>
                <c:pt idx="2">
                  <c:v>Player</c:v>
                </c:pt>
                <c:pt idx="3">
                  <c:v>PlayerInterpreter</c:v>
                </c:pt>
                <c:pt idx="4">
                  <c:v>CollectGame.java</c:v>
                </c:pt>
                <c:pt idx="5">
                  <c:v>DarkRoomGame.java</c:v>
                </c:pt>
                <c:pt idx="6">
                  <c:v>DemoGame.java</c:v>
                </c:pt>
                <c:pt idx="7">
                  <c:v>ExploreGame.java</c:v>
                </c:pt>
                <c:pt idx="8">
                  <c:v>LockRoomGame.java</c:v>
                </c:pt>
                <c:pt idx="9">
                  <c:v>ObscuredRoomGame.java</c:v>
                </c:pt>
                <c:pt idx="10">
                  <c:v>PointGame.java</c:v>
                </c:pt>
                <c:pt idx="11">
                  <c:v>PointsGame.java</c:v>
                </c:pt>
                <c:pt idx="12">
                  <c:v>RideElevatorGame.java</c:v>
                </c:pt>
                <c:pt idx="13">
                  <c:v>GameCollectGoal</c:v>
                </c:pt>
                <c:pt idx="14">
                  <c:v>GameExploreGoal</c:v>
                </c:pt>
                <c:pt idx="15">
                  <c:v>GamePointsGoal</c:v>
                </c:pt>
                <c:pt idx="16">
                  <c:v>ItemMicrowave.java</c:v>
                </c:pt>
                <c:pt idx="17">
                  <c:v>Item.java</c:v>
                </c:pt>
                <c:pt idx="18">
                  <c:v>ItemGold.java</c:v>
                </c:pt>
                <c:pt idx="19">
                  <c:v>ItemKey.java</c:v>
                </c:pt>
                <c:pt idx="20">
                  <c:v>ItemKeycard.java</c:v>
                </c:pt>
                <c:pt idx="21">
                  <c:v>ItemKeycardReader.java</c:v>
                </c:pt>
                <c:pt idx="22">
                  <c:v>ItemLadder.java</c:v>
                </c:pt>
                <c:pt idx="23">
                  <c:v>ItemSafe.java</c:v>
                </c:pt>
                <c:pt idx="24">
                  <c:v>ItemShovel.java</c:v>
                </c:pt>
                <c:pt idx="25">
                  <c:v>ItemTorch.java</c:v>
                </c:pt>
                <c:pt idx="26">
                  <c:v>ItemClayPot.java</c:v>
                </c:pt>
                <c:pt idx="27">
                  <c:v>ItemDiamond.java</c:v>
                </c:pt>
                <c:pt idx="28">
                  <c:v>ItemDocument.java</c:v>
                </c:pt>
                <c:pt idx="29">
                  <c:v>ItemDynamite.java</c:v>
                </c:pt>
                <c:pt idx="30">
                  <c:v>ItemFlashlight.java</c:v>
                </c:pt>
                <c:pt idx="31">
                  <c:v>ItemFood.java</c:v>
                </c:pt>
                <c:pt idx="32">
                  <c:v>ItemBrick.java</c:v>
                </c:pt>
                <c:pt idx="33">
                  <c:v>Room.java</c:v>
                </c:pt>
                <c:pt idx="34">
                  <c:v>RoomDark.java</c:v>
                </c:pt>
                <c:pt idx="35">
                  <c:v>RoomElevator.java</c:v>
                </c:pt>
                <c:pt idx="36">
                  <c:v>RoomExcavatable.java</c:v>
                </c:pt>
                <c:pt idx="37">
                  <c:v>RoomObscured.java</c:v>
                </c:pt>
                <c:pt idx="38">
                  <c:v>RoomRequiredItem.java</c:v>
                </c:pt>
              </c:strCache>
            </c:strRef>
          </c:cat>
          <c:val>
            <c:numRef>
              <c:f>'코드별 오류 분포'!$D$2:$D$40</c:f>
              <c:numCache>
                <c:formatCode>General</c:formatCode>
                <c:ptCount val="39"/>
                <c:pt idx="0">
                  <c:v>22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13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344576"/>
        <c:axId val="325065688"/>
      </c:barChart>
      <c:catAx>
        <c:axId val="3813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5065688"/>
        <c:crosses val="autoZero"/>
        <c:auto val="1"/>
        <c:lblAlgn val="ctr"/>
        <c:lblOffset val="100"/>
        <c:noMultiLvlLbl val="0"/>
      </c:catAx>
      <c:valAx>
        <c:axId val="3250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3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Class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'코드별 오류 분포'!$G$14:$G$23</c:f>
              <c:strCache>
                <c:ptCount val="10"/>
                <c:pt idx="0">
                  <c:v>Game.java</c:v>
                </c:pt>
                <c:pt idx="1">
                  <c:v>Room.java</c:v>
                </c:pt>
                <c:pt idx="2">
                  <c:v>Player</c:v>
                </c:pt>
                <c:pt idx="3">
                  <c:v>RideElevatorGame.java</c:v>
                </c:pt>
                <c:pt idx="4">
                  <c:v>PlayerInterpreter</c:v>
                </c:pt>
                <c:pt idx="5">
                  <c:v>CollectGame.java</c:v>
                </c:pt>
                <c:pt idx="6">
                  <c:v>Item.java</c:v>
                </c:pt>
                <c:pt idx="7">
                  <c:v>RoomDark.java</c:v>
                </c:pt>
                <c:pt idx="8">
                  <c:v>RoomElevator.java</c:v>
                </c:pt>
                <c:pt idx="9">
                  <c:v>others</c:v>
                </c:pt>
              </c:strCache>
            </c:strRef>
          </c:cat>
          <c:val>
            <c:numRef>
              <c:f>'코드별 오류 분포'!$H$14:$H$23</c:f>
              <c:numCache>
                <c:formatCode>General</c:formatCode>
                <c:ptCount val="10"/>
                <c:pt idx="0">
                  <c:v>22</c:v>
                </c:pt>
                <c:pt idx="1">
                  <c:v>13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Category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'카테고리별 구분'!$B$2:$B$11</c:f>
              <c:strCache>
                <c:ptCount val="10"/>
                <c:pt idx="0">
                  <c:v>bad practice</c:v>
                </c:pt>
                <c:pt idx="1">
                  <c:v>brain-overload</c:v>
                </c:pt>
                <c:pt idx="2">
                  <c:v>common weakness</c:v>
                </c:pt>
                <c:pt idx="3">
                  <c:v>logic error</c:v>
                </c:pt>
                <c:pt idx="4">
                  <c:v>null check</c:v>
                </c:pt>
                <c:pt idx="5">
                  <c:v>performance</c:v>
                </c:pt>
                <c:pt idx="6">
                  <c:v>requirement</c:v>
                </c:pt>
                <c:pt idx="7">
                  <c:v>security</c:v>
                </c:pt>
                <c:pt idx="8">
                  <c:v>unused</c:v>
                </c:pt>
                <c:pt idx="9">
                  <c:v>useless annotations</c:v>
                </c:pt>
              </c:strCache>
            </c:strRef>
          </c:cat>
          <c:val>
            <c:numRef>
              <c:f>'카테고리별 구분'!$C$2:$C$11</c:f>
              <c:numCache>
                <c:formatCode>General</c:formatCode>
                <c:ptCount val="10"/>
                <c:pt idx="0">
                  <c:v>33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24</c:v>
                </c:pt>
                <c:pt idx="6">
                  <c:v>3</c:v>
                </c:pt>
                <c:pt idx="7">
                  <c:v>4</c:v>
                </c:pt>
                <c:pt idx="8">
                  <c:v>26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3732360"/>
        <c:axId val="381738344"/>
      </c:barChart>
      <c:catAx>
        <c:axId val="32373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738344"/>
        <c:crosses val="autoZero"/>
        <c:auto val="1"/>
        <c:lblAlgn val="ctr"/>
        <c:lblOffset val="100"/>
        <c:noMultiLvlLbl val="0"/>
      </c:catAx>
      <c:valAx>
        <c:axId val="38173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73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</xdr:row>
      <xdr:rowOff>38100</xdr:rowOff>
    </xdr:from>
    <xdr:to>
      <xdr:col>15</xdr:col>
      <xdr:colOff>376237</xdr:colOff>
      <xdr:row>13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461962</xdr:colOff>
      <xdr:row>21</xdr:row>
      <xdr:rowOff>0</xdr:rowOff>
    </xdr:from>
    <xdr:to>
      <xdr:col>15</xdr:col>
      <xdr:colOff>233362</xdr:colOff>
      <xdr:row>33</xdr:row>
      <xdr:rowOff>114300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1</xdr:row>
      <xdr:rowOff>38100</xdr:rowOff>
    </xdr:from>
    <xdr:to>
      <xdr:col>11</xdr:col>
      <xdr:colOff>61912</xdr:colOff>
      <xdr:row>13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3"/>
  <sheetViews>
    <sheetView tabSelected="1" workbookViewId="0">
      <selection activeCell="G3" sqref="G3"/>
    </sheetView>
  </sheetViews>
  <sheetFormatPr defaultRowHeight="16.5" x14ac:dyDescent="0.3"/>
  <cols>
    <col min="1" max="1" width="3.25" customWidth="1"/>
    <col min="3" max="3" width="23.625" customWidth="1"/>
    <col min="4" max="4" width="13" customWidth="1"/>
    <col min="6" max="6" width="70.5" customWidth="1"/>
    <col min="7" max="7" width="24.125" customWidth="1"/>
  </cols>
  <sheetData>
    <row r="2" spans="2:7" ht="4.5" customHeight="1" thickBot="1" x14ac:dyDescent="0.35"/>
    <row r="3" spans="2:7" ht="17.25" thickBot="1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135</v>
      </c>
    </row>
    <row r="4" spans="2:7" ht="17.25" thickBot="1" x14ac:dyDescent="0.35">
      <c r="B4" s="2">
        <v>1</v>
      </c>
      <c r="C4" s="2" t="s">
        <v>5</v>
      </c>
      <c r="D4" s="2" t="s">
        <v>6</v>
      </c>
      <c r="E4" s="2">
        <v>15</v>
      </c>
      <c r="F4" s="2" t="s">
        <v>7</v>
      </c>
      <c r="G4" s="2" t="s">
        <v>8</v>
      </c>
    </row>
    <row r="5" spans="2:7" ht="29.25" thickBot="1" x14ac:dyDescent="0.35">
      <c r="B5" s="2">
        <v>2</v>
      </c>
      <c r="C5" s="2" t="s">
        <v>5</v>
      </c>
      <c r="D5" s="2" t="s">
        <v>6</v>
      </c>
      <c r="E5" s="2">
        <v>57</v>
      </c>
      <c r="F5" s="2" t="s">
        <v>9</v>
      </c>
      <c r="G5" s="2" t="s">
        <v>10</v>
      </c>
    </row>
    <row r="6" spans="2:7" ht="29.25" thickBot="1" x14ac:dyDescent="0.35">
      <c r="B6" s="2">
        <v>3</v>
      </c>
      <c r="C6" s="2" t="s">
        <v>5</v>
      </c>
      <c r="D6" s="2" t="s">
        <v>6</v>
      </c>
      <c r="E6" s="2">
        <v>83</v>
      </c>
      <c r="F6" s="2" t="s">
        <v>9</v>
      </c>
      <c r="G6" s="2" t="s">
        <v>10</v>
      </c>
    </row>
    <row r="7" spans="2:7" ht="29.25" thickBot="1" x14ac:dyDescent="0.35">
      <c r="B7" s="2">
        <v>4</v>
      </c>
      <c r="C7" s="2" t="s">
        <v>5</v>
      </c>
      <c r="D7" s="2" t="s">
        <v>6</v>
      </c>
      <c r="E7" s="2">
        <v>97</v>
      </c>
      <c r="F7" s="2" t="s">
        <v>9</v>
      </c>
      <c r="G7" s="2" t="s">
        <v>10</v>
      </c>
    </row>
    <row r="8" spans="2:7" ht="29.25" thickBot="1" x14ac:dyDescent="0.35">
      <c r="B8" s="2">
        <v>5</v>
      </c>
      <c r="C8" s="2" t="s">
        <v>5</v>
      </c>
      <c r="D8" s="2" t="s">
        <v>6</v>
      </c>
      <c r="E8" s="2">
        <v>111</v>
      </c>
      <c r="F8" s="2" t="s">
        <v>11</v>
      </c>
      <c r="G8" s="2" t="s">
        <v>12</v>
      </c>
    </row>
    <row r="9" spans="2:7" ht="29.25" thickBot="1" x14ac:dyDescent="0.35">
      <c r="B9" s="2">
        <v>6</v>
      </c>
      <c r="C9" s="2" t="s">
        <v>5</v>
      </c>
      <c r="D9" s="2" t="s">
        <v>6</v>
      </c>
      <c r="E9" s="2">
        <v>117</v>
      </c>
      <c r="F9" s="2" t="s">
        <v>13</v>
      </c>
      <c r="G9" s="2" t="s">
        <v>10</v>
      </c>
    </row>
    <row r="10" spans="2:7" ht="29.25" thickBot="1" x14ac:dyDescent="0.35">
      <c r="B10" s="2">
        <v>7</v>
      </c>
      <c r="C10" s="2" t="s">
        <v>5</v>
      </c>
      <c r="D10" s="2" t="s">
        <v>6</v>
      </c>
      <c r="E10" s="2">
        <v>124</v>
      </c>
      <c r="F10" s="2" t="s">
        <v>14</v>
      </c>
      <c r="G10" s="2" t="s">
        <v>15</v>
      </c>
    </row>
    <row r="11" spans="2:7" ht="29.25" thickBot="1" x14ac:dyDescent="0.35">
      <c r="B11" s="2">
        <v>8</v>
      </c>
      <c r="C11" s="2" t="s">
        <v>5</v>
      </c>
      <c r="D11" s="2" t="s">
        <v>6</v>
      </c>
      <c r="E11" s="2">
        <v>147</v>
      </c>
      <c r="F11" s="2" t="s">
        <v>16</v>
      </c>
      <c r="G11" s="2" t="s">
        <v>12</v>
      </c>
    </row>
    <row r="12" spans="2:7" ht="17.25" thickBot="1" x14ac:dyDescent="0.35">
      <c r="B12" s="2">
        <v>9</v>
      </c>
      <c r="C12" s="2" t="s">
        <v>5</v>
      </c>
      <c r="D12" s="2" t="s">
        <v>6</v>
      </c>
      <c r="E12" s="2">
        <v>162</v>
      </c>
      <c r="F12" s="2" t="s">
        <v>17</v>
      </c>
      <c r="G12" s="2" t="s">
        <v>8</v>
      </c>
    </row>
    <row r="13" spans="2:7" ht="29.25" thickBot="1" x14ac:dyDescent="0.35">
      <c r="B13" s="2">
        <v>10</v>
      </c>
      <c r="C13" s="2" t="s">
        <v>5</v>
      </c>
      <c r="D13" s="2" t="s">
        <v>6</v>
      </c>
      <c r="E13" s="2">
        <v>165</v>
      </c>
      <c r="F13" s="2" t="s">
        <v>18</v>
      </c>
      <c r="G13" s="2" t="s">
        <v>19</v>
      </c>
    </row>
    <row r="14" spans="2:7" ht="17.25" thickBot="1" x14ac:dyDescent="0.35">
      <c r="B14" s="2">
        <v>11</v>
      </c>
      <c r="C14" s="2" t="s">
        <v>5</v>
      </c>
      <c r="D14" s="2" t="s">
        <v>6</v>
      </c>
      <c r="E14" s="2">
        <v>188</v>
      </c>
      <c r="F14" s="2" t="s">
        <v>17</v>
      </c>
      <c r="G14" s="2" t="s">
        <v>8</v>
      </c>
    </row>
    <row r="15" spans="2:7" ht="29.25" thickBot="1" x14ac:dyDescent="0.35">
      <c r="B15" s="2">
        <v>12</v>
      </c>
      <c r="C15" s="2" t="s">
        <v>5</v>
      </c>
      <c r="D15" s="2" t="s">
        <v>6</v>
      </c>
      <c r="E15" s="2">
        <v>425</v>
      </c>
      <c r="F15" s="2" t="s">
        <v>18</v>
      </c>
      <c r="G15" s="2" t="s">
        <v>19</v>
      </c>
    </row>
    <row r="16" spans="2:7" ht="29.25" thickBot="1" x14ac:dyDescent="0.35">
      <c r="B16" s="2">
        <v>13</v>
      </c>
      <c r="C16" s="2" t="s">
        <v>5</v>
      </c>
      <c r="D16" s="2" t="s">
        <v>6</v>
      </c>
      <c r="E16" s="2">
        <v>479</v>
      </c>
      <c r="F16" s="2" t="s">
        <v>18</v>
      </c>
      <c r="G16" s="2" t="s">
        <v>19</v>
      </c>
    </row>
    <row r="17" spans="2:7" ht="29.25" thickBot="1" x14ac:dyDescent="0.35">
      <c r="B17" s="2">
        <v>14</v>
      </c>
      <c r="C17" s="2" t="s">
        <v>5</v>
      </c>
      <c r="D17" s="2" t="s">
        <v>6</v>
      </c>
      <c r="E17" s="2">
        <v>511</v>
      </c>
      <c r="F17" s="2" t="s">
        <v>18</v>
      </c>
      <c r="G17" s="2" t="s">
        <v>19</v>
      </c>
    </row>
    <row r="18" spans="2:7" ht="29.25" thickBot="1" x14ac:dyDescent="0.35">
      <c r="B18" s="2">
        <v>15</v>
      </c>
      <c r="C18" s="2" t="s">
        <v>5</v>
      </c>
      <c r="D18" s="2" t="s">
        <v>6</v>
      </c>
      <c r="E18" s="2">
        <v>545</v>
      </c>
      <c r="F18" s="2" t="s">
        <v>20</v>
      </c>
      <c r="G18" s="2" t="s">
        <v>12</v>
      </c>
    </row>
    <row r="19" spans="2:7" ht="29.25" thickBot="1" x14ac:dyDescent="0.35">
      <c r="B19" s="2">
        <v>16</v>
      </c>
      <c r="C19" s="2" t="s">
        <v>5</v>
      </c>
      <c r="D19" s="2" t="s">
        <v>6</v>
      </c>
      <c r="E19" s="2">
        <v>551</v>
      </c>
      <c r="F19" s="2" t="s">
        <v>13</v>
      </c>
      <c r="G19" s="2" t="s">
        <v>10</v>
      </c>
    </row>
    <row r="20" spans="2:7" ht="29.25" thickBot="1" x14ac:dyDescent="0.35">
      <c r="B20" s="2">
        <v>17</v>
      </c>
      <c r="C20" s="2" t="s">
        <v>5</v>
      </c>
      <c r="D20" s="2" t="s">
        <v>6</v>
      </c>
      <c r="E20" s="2">
        <v>562</v>
      </c>
      <c r="F20" s="2" t="s">
        <v>13</v>
      </c>
      <c r="G20" s="2" t="s">
        <v>10</v>
      </c>
    </row>
    <row r="21" spans="2:7" ht="29.25" thickBot="1" x14ac:dyDescent="0.35">
      <c r="B21" s="2">
        <v>18</v>
      </c>
      <c r="C21" s="2" t="s">
        <v>5</v>
      </c>
      <c r="D21" s="2" t="s">
        <v>6</v>
      </c>
      <c r="E21" s="2">
        <v>566</v>
      </c>
      <c r="F21" s="2" t="s">
        <v>13</v>
      </c>
      <c r="G21" s="2" t="s">
        <v>10</v>
      </c>
    </row>
    <row r="22" spans="2:7" ht="17.25" thickBot="1" x14ac:dyDescent="0.35">
      <c r="B22" s="2">
        <v>19</v>
      </c>
      <c r="C22" s="2" t="s">
        <v>5</v>
      </c>
      <c r="D22" s="2" t="s">
        <v>6</v>
      </c>
      <c r="E22" s="2">
        <v>581</v>
      </c>
      <c r="F22" s="2" t="s">
        <v>21</v>
      </c>
      <c r="G22" s="2" t="s">
        <v>22</v>
      </c>
    </row>
    <row r="23" spans="2:7" ht="29.25" thickBot="1" x14ac:dyDescent="0.35">
      <c r="B23" s="2">
        <v>20</v>
      </c>
      <c r="C23" s="2" t="s">
        <v>5</v>
      </c>
      <c r="D23" s="2" t="s">
        <v>6</v>
      </c>
      <c r="E23" s="2">
        <v>654</v>
      </c>
      <c r="F23" s="3" t="s">
        <v>9</v>
      </c>
      <c r="G23" s="2" t="s">
        <v>10</v>
      </c>
    </row>
    <row r="24" spans="2:7" ht="29.25" thickBot="1" x14ac:dyDescent="0.35">
      <c r="B24" s="2">
        <v>21</v>
      </c>
      <c r="C24" s="2" t="s">
        <v>5</v>
      </c>
      <c r="D24" s="2" t="s">
        <v>6</v>
      </c>
      <c r="E24" s="2">
        <v>742</v>
      </c>
      <c r="F24" s="3" t="s">
        <v>23</v>
      </c>
      <c r="G24" s="2" t="s">
        <v>24</v>
      </c>
    </row>
    <row r="25" spans="2:7" ht="43.5" thickBot="1" x14ac:dyDescent="0.35">
      <c r="B25" s="2">
        <v>22</v>
      </c>
      <c r="C25" s="2" t="s">
        <v>5</v>
      </c>
      <c r="D25" s="2" t="s">
        <v>6</v>
      </c>
      <c r="E25" s="2">
        <v>773</v>
      </c>
      <c r="F25" s="2" t="s">
        <v>25</v>
      </c>
      <c r="G25" s="2" t="s">
        <v>26</v>
      </c>
    </row>
    <row r="26" spans="2:7" ht="29.25" thickBot="1" x14ac:dyDescent="0.35">
      <c r="B26" s="2">
        <v>23</v>
      </c>
      <c r="C26" s="2" t="s">
        <v>5</v>
      </c>
      <c r="D26" s="2" t="s">
        <v>27</v>
      </c>
      <c r="E26" s="2">
        <v>21</v>
      </c>
      <c r="F26" s="3" t="s">
        <v>28</v>
      </c>
      <c r="G26" s="2" t="s">
        <v>19</v>
      </c>
    </row>
    <row r="27" spans="2:7" ht="29.25" thickBot="1" x14ac:dyDescent="0.35">
      <c r="B27" s="2">
        <v>24</v>
      </c>
      <c r="C27" s="2" t="s">
        <v>5</v>
      </c>
      <c r="D27" s="2" t="s">
        <v>29</v>
      </c>
      <c r="E27" s="2">
        <v>33</v>
      </c>
      <c r="F27" s="2" t="s">
        <v>30</v>
      </c>
      <c r="G27" s="2" t="s">
        <v>10</v>
      </c>
    </row>
    <row r="28" spans="2:7" ht="29.25" thickBot="1" x14ac:dyDescent="0.35">
      <c r="B28" s="2">
        <v>25</v>
      </c>
      <c r="C28" s="2" t="s">
        <v>5</v>
      </c>
      <c r="D28" s="2" t="s">
        <v>29</v>
      </c>
      <c r="E28" s="2">
        <v>43</v>
      </c>
      <c r="F28" s="2" t="s">
        <v>30</v>
      </c>
      <c r="G28" s="2" t="s">
        <v>10</v>
      </c>
    </row>
    <row r="29" spans="2:7" ht="29.25" thickBot="1" x14ac:dyDescent="0.35">
      <c r="B29" s="2">
        <v>26</v>
      </c>
      <c r="C29" s="2" t="s">
        <v>5</v>
      </c>
      <c r="D29" s="2" t="s">
        <v>29</v>
      </c>
      <c r="E29" s="2">
        <v>81</v>
      </c>
      <c r="F29" s="2" t="s">
        <v>31</v>
      </c>
      <c r="G29" s="2" t="s">
        <v>12</v>
      </c>
    </row>
    <row r="30" spans="2:7" ht="17.25" thickBot="1" x14ac:dyDescent="0.35">
      <c r="B30" s="2">
        <v>27</v>
      </c>
      <c r="C30" s="2" t="s">
        <v>5</v>
      </c>
      <c r="D30" s="2" t="s">
        <v>29</v>
      </c>
      <c r="E30" s="2">
        <v>121</v>
      </c>
      <c r="F30" s="2" t="s">
        <v>32</v>
      </c>
      <c r="G30" s="2" t="s">
        <v>8</v>
      </c>
    </row>
    <row r="31" spans="2:7" ht="17.25" thickBot="1" x14ac:dyDescent="0.35">
      <c r="B31" s="2">
        <v>28</v>
      </c>
      <c r="C31" s="2" t="s">
        <v>5</v>
      </c>
      <c r="D31" s="2" t="s">
        <v>29</v>
      </c>
      <c r="E31" s="2">
        <v>136</v>
      </c>
      <c r="F31" s="2" t="s">
        <v>33</v>
      </c>
      <c r="G31" s="2" t="s">
        <v>34</v>
      </c>
    </row>
    <row r="32" spans="2:7" ht="29.25" thickBot="1" x14ac:dyDescent="0.35">
      <c r="B32" s="2">
        <v>29</v>
      </c>
      <c r="C32" s="2" t="s">
        <v>5</v>
      </c>
      <c r="D32" s="2" t="s">
        <v>29</v>
      </c>
      <c r="E32" s="2">
        <v>172</v>
      </c>
      <c r="F32" s="2" t="s">
        <v>35</v>
      </c>
      <c r="G32" s="2" t="s">
        <v>12</v>
      </c>
    </row>
    <row r="33" spans="2:7" ht="17.25" thickBot="1" x14ac:dyDescent="0.35">
      <c r="B33" s="2">
        <v>30</v>
      </c>
      <c r="C33" s="2" t="s">
        <v>5</v>
      </c>
      <c r="D33" s="2" t="s">
        <v>29</v>
      </c>
      <c r="E33" s="2">
        <v>304</v>
      </c>
      <c r="F33" s="2" t="s">
        <v>36</v>
      </c>
      <c r="G33" s="2" t="s">
        <v>8</v>
      </c>
    </row>
    <row r="34" spans="2:7" ht="29.25" thickBot="1" x14ac:dyDescent="0.35">
      <c r="B34" s="2">
        <v>31</v>
      </c>
      <c r="C34" s="2" t="s">
        <v>5</v>
      </c>
      <c r="D34" s="2" t="s">
        <v>37</v>
      </c>
      <c r="E34" s="2">
        <v>32</v>
      </c>
      <c r="F34" s="2" t="s">
        <v>35</v>
      </c>
      <c r="G34" s="2" t="s">
        <v>12</v>
      </c>
    </row>
    <row r="35" spans="2:7" ht="29.25" thickBot="1" x14ac:dyDescent="0.35">
      <c r="B35" s="2">
        <v>32</v>
      </c>
      <c r="C35" s="2" t="s">
        <v>5</v>
      </c>
      <c r="D35" s="2" t="s">
        <v>37</v>
      </c>
      <c r="E35" s="2">
        <v>37</v>
      </c>
      <c r="F35" s="2" t="s">
        <v>13</v>
      </c>
      <c r="G35" s="2" t="s">
        <v>10</v>
      </c>
    </row>
    <row r="36" spans="2:7" ht="29.25" thickBot="1" x14ac:dyDescent="0.35">
      <c r="B36" s="2">
        <v>33</v>
      </c>
      <c r="C36" s="2" t="s">
        <v>5</v>
      </c>
      <c r="D36" s="2" t="s">
        <v>37</v>
      </c>
      <c r="E36" s="2">
        <v>39</v>
      </c>
      <c r="F36" s="2" t="s">
        <v>38</v>
      </c>
      <c r="G36" s="2" t="s">
        <v>12</v>
      </c>
    </row>
    <row r="37" spans="2:7" ht="29.25" thickBot="1" x14ac:dyDescent="0.35">
      <c r="B37" s="2">
        <v>34</v>
      </c>
      <c r="C37" s="2" t="s">
        <v>5</v>
      </c>
      <c r="D37" s="2" t="s">
        <v>37</v>
      </c>
      <c r="E37" s="2">
        <v>46</v>
      </c>
      <c r="F37" s="2" t="s">
        <v>39</v>
      </c>
      <c r="G37" s="2" t="s">
        <v>12</v>
      </c>
    </row>
    <row r="38" spans="2:7" ht="29.25" thickBot="1" x14ac:dyDescent="0.35">
      <c r="B38" s="2">
        <v>35</v>
      </c>
      <c r="C38" s="2" t="s">
        <v>55</v>
      </c>
      <c r="D38" s="2" t="s">
        <v>56</v>
      </c>
      <c r="E38" s="2">
        <v>46</v>
      </c>
      <c r="F38" s="2" t="s">
        <v>57</v>
      </c>
      <c r="G38" s="2" t="s">
        <v>58</v>
      </c>
    </row>
    <row r="39" spans="2:7" ht="29.25" thickBot="1" x14ac:dyDescent="0.35">
      <c r="B39" s="2">
        <v>36</v>
      </c>
      <c r="C39" s="2" t="s">
        <v>55</v>
      </c>
      <c r="D39" s="2" t="s">
        <v>56</v>
      </c>
      <c r="E39" s="2">
        <v>59</v>
      </c>
      <c r="F39" s="2" t="s">
        <v>59</v>
      </c>
      <c r="G39" s="2" t="s">
        <v>15</v>
      </c>
    </row>
    <row r="40" spans="2:7" ht="29.25" thickBot="1" x14ac:dyDescent="0.35">
      <c r="B40" s="2">
        <v>37</v>
      </c>
      <c r="C40" s="2" t="s">
        <v>55</v>
      </c>
      <c r="D40" s="2" t="s">
        <v>56</v>
      </c>
      <c r="E40" s="2">
        <v>62</v>
      </c>
      <c r="F40" s="2" t="s">
        <v>30</v>
      </c>
      <c r="G40" s="2" t="s">
        <v>10</v>
      </c>
    </row>
    <row r="41" spans="2:7" ht="29.25" thickBot="1" x14ac:dyDescent="0.35">
      <c r="B41" s="2">
        <v>38</v>
      </c>
      <c r="C41" s="2" t="s">
        <v>55</v>
      </c>
      <c r="D41" s="2" t="s">
        <v>56</v>
      </c>
      <c r="E41" s="2">
        <v>80</v>
      </c>
      <c r="F41" s="2" t="s">
        <v>60</v>
      </c>
      <c r="G41" s="2" t="s">
        <v>58</v>
      </c>
    </row>
    <row r="42" spans="2:7" ht="29.25" thickBot="1" x14ac:dyDescent="0.35">
      <c r="B42" s="2">
        <v>39</v>
      </c>
      <c r="C42" s="2" t="s">
        <v>55</v>
      </c>
      <c r="D42" s="2" t="s">
        <v>61</v>
      </c>
      <c r="E42" s="2">
        <v>63</v>
      </c>
      <c r="F42" s="2" t="s">
        <v>30</v>
      </c>
      <c r="G42" s="2" t="s">
        <v>10</v>
      </c>
    </row>
    <row r="43" spans="2:7" ht="29.25" thickBot="1" x14ac:dyDescent="0.35">
      <c r="B43" s="2">
        <v>40</v>
      </c>
      <c r="C43" s="2" t="s">
        <v>55</v>
      </c>
      <c r="D43" s="2" t="s">
        <v>61</v>
      </c>
      <c r="E43" s="2">
        <v>73</v>
      </c>
      <c r="F43" s="2" t="s">
        <v>60</v>
      </c>
      <c r="G43" s="2" t="s">
        <v>58</v>
      </c>
    </row>
    <row r="44" spans="2:7" ht="29.25" thickBot="1" x14ac:dyDescent="0.35">
      <c r="B44" s="2">
        <v>41</v>
      </c>
      <c r="C44" s="2" t="s">
        <v>55</v>
      </c>
      <c r="D44" s="2" t="s">
        <v>62</v>
      </c>
      <c r="E44" s="2">
        <v>100</v>
      </c>
      <c r="F44" s="2" t="s">
        <v>60</v>
      </c>
      <c r="G44" s="2" t="s">
        <v>58</v>
      </c>
    </row>
    <row r="45" spans="2:7" ht="29.25" thickBot="1" x14ac:dyDescent="0.35">
      <c r="B45" s="2">
        <v>42</v>
      </c>
      <c r="C45" s="2" t="s">
        <v>55</v>
      </c>
      <c r="D45" s="2" t="s">
        <v>62</v>
      </c>
      <c r="E45" s="2" t="s">
        <v>63</v>
      </c>
      <c r="F45" s="2" t="s">
        <v>64</v>
      </c>
      <c r="G45" s="2" t="s">
        <v>8</v>
      </c>
    </row>
    <row r="46" spans="2:7" ht="29.25" thickBot="1" x14ac:dyDescent="0.35">
      <c r="B46" s="2">
        <v>43</v>
      </c>
      <c r="C46" s="2" t="s">
        <v>55</v>
      </c>
      <c r="D46" s="2" t="s">
        <v>65</v>
      </c>
      <c r="E46" s="2">
        <v>49</v>
      </c>
      <c r="F46" s="2" t="s">
        <v>30</v>
      </c>
      <c r="G46" s="2" t="s">
        <v>10</v>
      </c>
    </row>
    <row r="47" spans="2:7" ht="29.25" thickBot="1" x14ac:dyDescent="0.35">
      <c r="B47" s="2">
        <v>44</v>
      </c>
      <c r="C47" s="2" t="s">
        <v>55</v>
      </c>
      <c r="D47" s="2" t="s">
        <v>65</v>
      </c>
      <c r="E47" s="2">
        <v>61</v>
      </c>
      <c r="F47" s="2" t="s">
        <v>60</v>
      </c>
      <c r="G47" s="2" t="s">
        <v>58</v>
      </c>
    </row>
    <row r="48" spans="2:7" ht="29.25" thickBot="1" x14ac:dyDescent="0.35">
      <c r="B48" s="2">
        <v>45</v>
      </c>
      <c r="C48" s="2" t="s">
        <v>55</v>
      </c>
      <c r="D48" s="2" t="s">
        <v>66</v>
      </c>
      <c r="E48" s="2">
        <v>47</v>
      </c>
      <c r="F48" s="2" t="s">
        <v>67</v>
      </c>
      <c r="G48" s="2" t="s">
        <v>58</v>
      </c>
    </row>
    <row r="49" spans="2:7" ht="29.25" thickBot="1" x14ac:dyDescent="0.35">
      <c r="B49" s="2">
        <v>46</v>
      </c>
      <c r="C49" s="2" t="s">
        <v>55</v>
      </c>
      <c r="D49" s="2" t="s">
        <v>66</v>
      </c>
      <c r="E49" s="2">
        <v>66</v>
      </c>
      <c r="F49" s="2" t="s">
        <v>30</v>
      </c>
      <c r="G49" s="2" t="s">
        <v>10</v>
      </c>
    </row>
    <row r="50" spans="2:7" ht="29.25" thickBot="1" x14ac:dyDescent="0.35">
      <c r="B50" s="2">
        <v>47</v>
      </c>
      <c r="C50" s="2" t="s">
        <v>55</v>
      </c>
      <c r="D50" s="2" t="s">
        <v>66</v>
      </c>
      <c r="E50" s="2">
        <v>79</v>
      </c>
      <c r="F50" s="2" t="s">
        <v>60</v>
      </c>
      <c r="G50" s="2" t="s">
        <v>58</v>
      </c>
    </row>
    <row r="51" spans="2:7" ht="29.25" thickBot="1" x14ac:dyDescent="0.35">
      <c r="B51" s="2">
        <v>48</v>
      </c>
      <c r="C51" s="2" t="s">
        <v>55</v>
      </c>
      <c r="D51" s="2" t="s">
        <v>68</v>
      </c>
      <c r="E51" s="2">
        <v>55</v>
      </c>
      <c r="F51" s="2" t="s">
        <v>30</v>
      </c>
      <c r="G51" s="2" t="s">
        <v>10</v>
      </c>
    </row>
    <row r="52" spans="2:7" ht="29.25" thickBot="1" x14ac:dyDescent="0.35">
      <c r="B52" s="2">
        <v>49</v>
      </c>
      <c r="C52" s="2" t="s">
        <v>55</v>
      </c>
      <c r="D52" s="2" t="s">
        <v>68</v>
      </c>
      <c r="E52" s="2">
        <v>65</v>
      </c>
      <c r="F52" s="2" t="s">
        <v>60</v>
      </c>
      <c r="G52" s="2" t="s">
        <v>58</v>
      </c>
    </row>
    <row r="53" spans="2:7" ht="29.25" thickBot="1" x14ac:dyDescent="0.35">
      <c r="B53" s="2">
        <v>50</v>
      </c>
      <c r="C53" s="2" t="s">
        <v>55</v>
      </c>
      <c r="D53" s="2" t="s">
        <v>69</v>
      </c>
      <c r="E53" s="2">
        <v>65</v>
      </c>
      <c r="F53" s="2" t="s">
        <v>60</v>
      </c>
      <c r="G53" s="2" t="s">
        <v>58</v>
      </c>
    </row>
    <row r="54" spans="2:7" ht="29.25" thickBot="1" x14ac:dyDescent="0.35">
      <c r="B54" s="2">
        <v>51</v>
      </c>
      <c r="C54" s="2" t="s">
        <v>55</v>
      </c>
      <c r="D54" s="2" t="s">
        <v>70</v>
      </c>
      <c r="E54" s="2">
        <v>40</v>
      </c>
      <c r="F54" s="2" t="s">
        <v>71</v>
      </c>
      <c r="G54" s="2" t="s">
        <v>58</v>
      </c>
    </row>
    <row r="55" spans="2:7" ht="29.25" thickBot="1" x14ac:dyDescent="0.35">
      <c r="B55" s="2">
        <v>52</v>
      </c>
      <c r="C55" s="2" t="s">
        <v>55</v>
      </c>
      <c r="D55" s="2" t="s">
        <v>72</v>
      </c>
      <c r="E55" s="2">
        <v>47</v>
      </c>
      <c r="F55" s="2" t="s">
        <v>73</v>
      </c>
      <c r="G55" s="2" t="s">
        <v>58</v>
      </c>
    </row>
    <row r="56" spans="2:7" ht="29.25" thickBot="1" x14ac:dyDescent="0.35">
      <c r="B56" s="2">
        <v>53</v>
      </c>
      <c r="C56" s="2" t="s">
        <v>55</v>
      </c>
      <c r="D56" s="2" t="s">
        <v>72</v>
      </c>
      <c r="E56" s="2">
        <v>68</v>
      </c>
      <c r="F56" s="2" t="s">
        <v>74</v>
      </c>
      <c r="G56" s="2" t="s">
        <v>58</v>
      </c>
    </row>
    <row r="57" spans="2:7" ht="29.25" thickBot="1" x14ac:dyDescent="0.35">
      <c r="B57" s="2">
        <v>54</v>
      </c>
      <c r="C57" s="2" t="s">
        <v>55</v>
      </c>
      <c r="D57" s="2" t="s">
        <v>72</v>
      </c>
      <c r="E57" s="2">
        <v>75</v>
      </c>
      <c r="F57" s="2" t="s">
        <v>75</v>
      </c>
      <c r="G57" s="2" t="s">
        <v>58</v>
      </c>
    </row>
    <row r="58" spans="2:7" ht="29.25" thickBot="1" x14ac:dyDescent="0.35">
      <c r="B58" s="2">
        <v>55</v>
      </c>
      <c r="C58" s="2" t="s">
        <v>55</v>
      </c>
      <c r="D58" s="2" t="s">
        <v>72</v>
      </c>
      <c r="E58" s="2">
        <v>84</v>
      </c>
      <c r="F58" s="2" t="s">
        <v>76</v>
      </c>
      <c r="G58" s="2" t="s">
        <v>58</v>
      </c>
    </row>
    <row r="59" spans="2:7" ht="29.25" thickBot="1" x14ac:dyDescent="0.35">
      <c r="B59" s="2">
        <v>56</v>
      </c>
      <c r="C59" s="2" t="s">
        <v>55</v>
      </c>
      <c r="D59" s="2" t="s">
        <v>72</v>
      </c>
      <c r="E59" s="2">
        <v>95</v>
      </c>
      <c r="F59" s="2" t="s">
        <v>60</v>
      </c>
      <c r="G59" s="2" t="s">
        <v>58</v>
      </c>
    </row>
    <row r="60" spans="2:7" ht="29.25" thickBot="1" x14ac:dyDescent="0.35">
      <c r="B60" s="2">
        <v>57</v>
      </c>
      <c r="C60" s="2" t="s">
        <v>77</v>
      </c>
      <c r="D60" s="2" t="s">
        <v>78</v>
      </c>
      <c r="E60" s="2">
        <v>18</v>
      </c>
      <c r="F60" s="2" t="s">
        <v>79</v>
      </c>
      <c r="G60" s="2" t="s">
        <v>10</v>
      </c>
    </row>
    <row r="61" spans="2:7" ht="29.25" thickBot="1" x14ac:dyDescent="0.35">
      <c r="B61" s="2">
        <v>58</v>
      </c>
      <c r="C61" s="2" t="s">
        <v>77</v>
      </c>
      <c r="D61" s="2" t="s">
        <v>78</v>
      </c>
      <c r="E61" s="2">
        <v>34</v>
      </c>
      <c r="F61" s="2" t="s">
        <v>80</v>
      </c>
      <c r="G61" s="2" t="s">
        <v>10</v>
      </c>
    </row>
    <row r="62" spans="2:7" ht="29.25" thickBot="1" x14ac:dyDescent="0.35">
      <c r="B62" s="2">
        <v>59</v>
      </c>
      <c r="C62" s="2" t="s">
        <v>77</v>
      </c>
      <c r="D62" s="2" t="s">
        <v>78</v>
      </c>
      <c r="E62" s="2">
        <v>41</v>
      </c>
      <c r="F62" s="2" t="s">
        <v>81</v>
      </c>
      <c r="G62" s="2" t="s">
        <v>8</v>
      </c>
    </row>
    <row r="63" spans="2:7" ht="29.25" thickBot="1" x14ac:dyDescent="0.35">
      <c r="B63" s="2">
        <v>60</v>
      </c>
      <c r="C63" s="2" t="s">
        <v>77</v>
      </c>
      <c r="D63" s="2" t="s">
        <v>82</v>
      </c>
      <c r="E63" s="2">
        <v>17</v>
      </c>
      <c r="F63" s="2" t="s">
        <v>79</v>
      </c>
      <c r="G63" s="2" t="s">
        <v>10</v>
      </c>
    </row>
    <row r="64" spans="2:7" ht="29.25" thickBot="1" x14ac:dyDescent="0.35">
      <c r="B64" s="2">
        <v>61</v>
      </c>
      <c r="C64" s="2" t="s">
        <v>77</v>
      </c>
      <c r="D64" s="2" t="s">
        <v>83</v>
      </c>
      <c r="E64" s="2">
        <v>15</v>
      </c>
      <c r="F64" s="2" t="s">
        <v>84</v>
      </c>
      <c r="G64" s="2" t="s">
        <v>10</v>
      </c>
    </row>
    <row r="65" spans="2:7" ht="29.25" thickBot="1" x14ac:dyDescent="0.35">
      <c r="B65" s="2">
        <v>62</v>
      </c>
      <c r="C65" s="2" t="s">
        <v>77</v>
      </c>
      <c r="D65" s="2" t="s">
        <v>83</v>
      </c>
      <c r="E65" s="2">
        <v>50</v>
      </c>
      <c r="F65" s="2" t="s">
        <v>85</v>
      </c>
      <c r="G65" s="2" t="s">
        <v>34</v>
      </c>
    </row>
    <row r="66" spans="2:7" ht="29.25" thickBot="1" x14ac:dyDescent="0.35">
      <c r="B66" s="2">
        <v>63</v>
      </c>
      <c r="C66" s="2" t="s">
        <v>77</v>
      </c>
      <c r="D66" s="2" t="s">
        <v>83</v>
      </c>
      <c r="E66" s="2">
        <v>53</v>
      </c>
      <c r="F66" s="2" t="s">
        <v>86</v>
      </c>
      <c r="G66" s="2" t="s">
        <v>10</v>
      </c>
    </row>
    <row r="67" spans="2:7" ht="29.25" thickBot="1" x14ac:dyDescent="0.35">
      <c r="B67" s="2">
        <v>64</v>
      </c>
      <c r="C67" s="2" t="s">
        <v>133</v>
      </c>
      <c r="D67" s="2" t="s">
        <v>117</v>
      </c>
      <c r="E67" s="2" t="s">
        <v>40</v>
      </c>
      <c r="F67" s="2" t="s">
        <v>21</v>
      </c>
      <c r="G67" s="2" t="s">
        <v>22</v>
      </c>
    </row>
    <row r="68" spans="2:7" ht="29.25" thickBot="1" x14ac:dyDescent="0.35">
      <c r="B68" s="2">
        <v>65</v>
      </c>
      <c r="C68" s="2" t="s">
        <v>133</v>
      </c>
      <c r="D68" s="2" t="s">
        <v>116</v>
      </c>
      <c r="E68" s="2" t="s">
        <v>41</v>
      </c>
      <c r="F68" s="2" t="s">
        <v>42</v>
      </c>
      <c r="G68" s="2" t="s">
        <v>24</v>
      </c>
    </row>
    <row r="69" spans="2:7" ht="29.25" thickBot="1" x14ac:dyDescent="0.35">
      <c r="B69" s="2">
        <v>66</v>
      </c>
      <c r="C69" s="2" t="s">
        <v>133</v>
      </c>
      <c r="D69" s="2" t="s">
        <v>116</v>
      </c>
      <c r="E69" s="2" t="s">
        <v>43</v>
      </c>
      <c r="F69" s="2" t="s">
        <v>44</v>
      </c>
      <c r="G69" s="2" t="s">
        <v>24</v>
      </c>
    </row>
    <row r="70" spans="2:7" ht="43.5" thickBot="1" x14ac:dyDescent="0.35">
      <c r="B70" s="2">
        <v>67</v>
      </c>
      <c r="C70" s="2" t="s">
        <v>133</v>
      </c>
      <c r="D70" s="2" t="s">
        <v>116</v>
      </c>
      <c r="E70" s="2" t="s">
        <v>45</v>
      </c>
      <c r="F70" s="2" t="s">
        <v>46</v>
      </c>
      <c r="G70" s="2" t="s">
        <v>26</v>
      </c>
    </row>
    <row r="71" spans="2:7" ht="17.25" thickBot="1" x14ac:dyDescent="0.35">
      <c r="B71" s="2">
        <v>68</v>
      </c>
      <c r="C71" s="2" t="s">
        <v>133</v>
      </c>
      <c r="D71" s="2" t="s">
        <v>118</v>
      </c>
      <c r="E71" s="2" t="s">
        <v>47</v>
      </c>
      <c r="F71" s="2" t="s">
        <v>7</v>
      </c>
      <c r="G71" s="2" t="s">
        <v>8</v>
      </c>
    </row>
    <row r="72" spans="2:7" ht="17.25" thickBot="1" x14ac:dyDescent="0.35">
      <c r="B72" s="2">
        <v>69</v>
      </c>
      <c r="C72" s="2" t="s">
        <v>133</v>
      </c>
      <c r="D72" s="2" t="s">
        <v>119</v>
      </c>
      <c r="E72" s="2" t="s">
        <v>48</v>
      </c>
      <c r="F72" s="2" t="s">
        <v>7</v>
      </c>
      <c r="G72" s="2" t="s">
        <v>8</v>
      </c>
    </row>
    <row r="73" spans="2:7" ht="29.25" thickBot="1" x14ac:dyDescent="0.35">
      <c r="B73" s="2">
        <v>70</v>
      </c>
      <c r="C73" s="2" t="s">
        <v>133</v>
      </c>
      <c r="D73" s="2" t="s">
        <v>120</v>
      </c>
      <c r="E73" s="2" t="s">
        <v>48</v>
      </c>
      <c r="F73" s="2" t="s">
        <v>7</v>
      </c>
      <c r="G73" s="2" t="s">
        <v>8</v>
      </c>
    </row>
    <row r="74" spans="2:7" ht="29.25" thickBot="1" x14ac:dyDescent="0.35">
      <c r="B74" s="2">
        <v>71</v>
      </c>
      <c r="C74" s="2" t="s">
        <v>133</v>
      </c>
      <c r="D74" s="2" t="s">
        <v>121</v>
      </c>
      <c r="E74" s="2" t="s">
        <v>40</v>
      </c>
      <c r="F74" s="2" t="s">
        <v>21</v>
      </c>
      <c r="G74" s="2" t="s">
        <v>22</v>
      </c>
    </row>
    <row r="75" spans="2:7" ht="29.25" thickBot="1" x14ac:dyDescent="0.35">
      <c r="B75" s="2">
        <v>72</v>
      </c>
      <c r="C75" s="2" t="s">
        <v>133</v>
      </c>
      <c r="D75" s="2" t="s">
        <v>122</v>
      </c>
      <c r="E75" s="2" t="s">
        <v>49</v>
      </c>
      <c r="F75" s="2" t="s">
        <v>7</v>
      </c>
      <c r="G75" s="2" t="s">
        <v>8</v>
      </c>
    </row>
    <row r="76" spans="2:7" ht="17.25" thickBot="1" x14ac:dyDescent="0.35">
      <c r="B76" s="2">
        <v>73</v>
      </c>
      <c r="C76" s="2" t="s">
        <v>133</v>
      </c>
      <c r="D76" s="2" t="s">
        <v>123</v>
      </c>
      <c r="E76" s="2" t="s">
        <v>50</v>
      </c>
      <c r="F76" s="2" t="s">
        <v>51</v>
      </c>
      <c r="G76" s="2" t="s">
        <v>8</v>
      </c>
    </row>
    <row r="77" spans="2:7" ht="29.25" thickBot="1" x14ac:dyDescent="0.35">
      <c r="B77" s="2">
        <v>74</v>
      </c>
      <c r="C77" s="2" t="s">
        <v>133</v>
      </c>
      <c r="D77" s="2" t="s">
        <v>124</v>
      </c>
      <c r="E77" s="2" t="s">
        <v>49</v>
      </c>
      <c r="F77" s="2" t="s">
        <v>7</v>
      </c>
      <c r="G77" s="2" t="s">
        <v>8</v>
      </c>
    </row>
    <row r="78" spans="2:7" ht="17.25" thickBot="1" x14ac:dyDescent="0.35">
      <c r="B78" s="2">
        <v>75</v>
      </c>
      <c r="C78" s="2" t="s">
        <v>133</v>
      </c>
      <c r="D78" s="2" t="s">
        <v>125</v>
      </c>
      <c r="E78" s="2" t="s">
        <v>48</v>
      </c>
      <c r="F78" s="2" t="s">
        <v>7</v>
      </c>
      <c r="G78" s="2" t="s">
        <v>8</v>
      </c>
    </row>
    <row r="79" spans="2:7" ht="29.25" thickBot="1" x14ac:dyDescent="0.35">
      <c r="B79" s="2">
        <v>76</v>
      </c>
      <c r="C79" s="2" t="s">
        <v>133</v>
      </c>
      <c r="D79" s="2" t="s">
        <v>116</v>
      </c>
      <c r="E79" s="2" t="s">
        <v>52</v>
      </c>
      <c r="F79" s="2" t="s">
        <v>53</v>
      </c>
      <c r="G79" s="2" t="s">
        <v>10</v>
      </c>
    </row>
    <row r="80" spans="2:7" ht="29.25" thickBot="1" x14ac:dyDescent="0.35">
      <c r="B80" s="2">
        <v>77</v>
      </c>
      <c r="C80" s="2" t="s">
        <v>133</v>
      </c>
      <c r="D80" s="2" t="s">
        <v>126</v>
      </c>
      <c r="E80" s="2" t="s">
        <v>54</v>
      </c>
      <c r="F80" s="2" t="s">
        <v>7</v>
      </c>
      <c r="G80" s="2" t="s">
        <v>8</v>
      </c>
    </row>
    <row r="81" spans="2:7" ht="29.25" thickBot="1" x14ac:dyDescent="0.35">
      <c r="B81" s="2">
        <v>78</v>
      </c>
      <c r="C81" s="2" t="s">
        <v>133</v>
      </c>
      <c r="D81" s="2" t="s">
        <v>127</v>
      </c>
      <c r="E81" s="2" t="s">
        <v>48</v>
      </c>
      <c r="F81" s="2" t="s">
        <v>7</v>
      </c>
      <c r="G81" s="2" t="s">
        <v>8</v>
      </c>
    </row>
    <row r="82" spans="2:7" ht="29.25" thickBot="1" x14ac:dyDescent="0.35">
      <c r="B82" s="2">
        <v>79</v>
      </c>
      <c r="C82" s="2" t="s">
        <v>133</v>
      </c>
      <c r="D82" s="2" t="s">
        <v>128</v>
      </c>
      <c r="E82" s="2" t="s">
        <v>48</v>
      </c>
      <c r="F82" s="2" t="s">
        <v>7</v>
      </c>
      <c r="G82" s="2" t="s">
        <v>8</v>
      </c>
    </row>
    <row r="83" spans="2:7" ht="29.25" thickBot="1" x14ac:dyDescent="0.35">
      <c r="B83" s="2">
        <v>80</v>
      </c>
      <c r="C83" s="2" t="s">
        <v>133</v>
      </c>
      <c r="D83" s="2" t="s">
        <v>129</v>
      </c>
      <c r="E83" s="2" t="s">
        <v>48</v>
      </c>
      <c r="F83" s="2" t="s">
        <v>7</v>
      </c>
      <c r="G83" s="2" t="s">
        <v>8</v>
      </c>
    </row>
    <row r="84" spans="2:7" ht="29.25" thickBot="1" x14ac:dyDescent="0.35">
      <c r="B84" s="2">
        <v>81</v>
      </c>
      <c r="C84" s="2" t="s">
        <v>133</v>
      </c>
      <c r="D84" s="2" t="s">
        <v>130</v>
      </c>
      <c r="E84" s="2" t="s">
        <v>54</v>
      </c>
      <c r="F84" s="2" t="s">
        <v>7</v>
      </c>
      <c r="G84" s="2" t="s">
        <v>8</v>
      </c>
    </row>
    <row r="85" spans="2:7" ht="17.25" thickBot="1" x14ac:dyDescent="0.35">
      <c r="B85" s="2">
        <v>82</v>
      </c>
      <c r="C85" s="2" t="s">
        <v>133</v>
      </c>
      <c r="D85" s="2" t="s">
        <v>131</v>
      </c>
      <c r="E85" s="2" t="s">
        <v>54</v>
      </c>
      <c r="F85" s="2" t="s">
        <v>7</v>
      </c>
      <c r="G85" s="2" t="s">
        <v>8</v>
      </c>
    </row>
    <row r="86" spans="2:7" ht="17.25" thickBot="1" x14ac:dyDescent="0.35">
      <c r="B86" s="2">
        <v>83</v>
      </c>
      <c r="C86" s="2" t="s">
        <v>87</v>
      </c>
      <c r="D86" s="2" t="s">
        <v>132</v>
      </c>
      <c r="E86" s="2" t="s">
        <v>49</v>
      </c>
      <c r="F86" s="2" t="s">
        <v>7</v>
      </c>
      <c r="G86" s="2" t="s">
        <v>8</v>
      </c>
    </row>
    <row r="87" spans="2:7" ht="17.25" thickBot="1" x14ac:dyDescent="0.35">
      <c r="B87" s="2">
        <v>84</v>
      </c>
      <c r="C87" s="2" t="s">
        <v>88</v>
      </c>
      <c r="D87" s="2" t="s">
        <v>89</v>
      </c>
      <c r="E87" s="2">
        <v>7</v>
      </c>
      <c r="F87" s="2" t="s">
        <v>90</v>
      </c>
      <c r="G87" s="2" t="s">
        <v>8</v>
      </c>
    </row>
    <row r="88" spans="2:7" ht="29.25" thickBot="1" x14ac:dyDescent="0.35">
      <c r="B88" s="2">
        <v>85</v>
      </c>
      <c r="C88" s="2" t="s">
        <v>88</v>
      </c>
      <c r="D88" s="2" t="s">
        <v>89</v>
      </c>
      <c r="E88" s="2">
        <v>41</v>
      </c>
      <c r="F88" s="2" t="s">
        <v>91</v>
      </c>
      <c r="G88" s="2" t="s">
        <v>58</v>
      </c>
    </row>
    <row r="89" spans="2:7" ht="29.25" thickBot="1" x14ac:dyDescent="0.35">
      <c r="B89" s="2">
        <v>86</v>
      </c>
      <c r="C89" s="2" t="s">
        <v>88</v>
      </c>
      <c r="D89" s="2" t="s">
        <v>89</v>
      </c>
      <c r="E89" s="2">
        <v>46</v>
      </c>
      <c r="F89" s="2" t="s">
        <v>92</v>
      </c>
      <c r="G89" s="2" t="s">
        <v>58</v>
      </c>
    </row>
    <row r="90" spans="2:7" ht="29.25" thickBot="1" x14ac:dyDescent="0.35">
      <c r="B90" s="2">
        <v>87</v>
      </c>
      <c r="C90" s="2" t="s">
        <v>88</v>
      </c>
      <c r="D90" s="2" t="s">
        <v>89</v>
      </c>
      <c r="E90" s="2">
        <v>68</v>
      </c>
      <c r="F90" s="2" t="s">
        <v>93</v>
      </c>
      <c r="G90" s="2" t="s">
        <v>58</v>
      </c>
    </row>
    <row r="91" spans="2:7" ht="29.25" thickBot="1" x14ac:dyDescent="0.35">
      <c r="B91" s="2">
        <v>88</v>
      </c>
      <c r="C91" s="2" t="s">
        <v>88</v>
      </c>
      <c r="D91" s="2" t="s">
        <v>89</v>
      </c>
      <c r="E91" s="2">
        <v>71</v>
      </c>
      <c r="F91" s="2" t="s">
        <v>94</v>
      </c>
      <c r="G91" s="2" t="s">
        <v>58</v>
      </c>
    </row>
    <row r="92" spans="2:7" ht="29.25" thickBot="1" x14ac:dyDescent="0.35">
      <c r="B92" s="2">
        <v>89</v>
      </c>
      <c r="C92" s="2" t="s">
        <v>88</v>
      </c>
      <c r="D92" s="2" t="s">
        <v>89</v>
      </c>
      <c r="E92" s="2">
        <v>74</v>
      </c>
      <c r="F92" s="2" t="s">
        <v>94</v>
      </c>
      <c r="G92" s="2" t="s">
        <v>58</v>
      </c>
    </row>
    <row r="93" spans="2:7" ht="29.25" thickBot="1" x14ac:dyDescent="0.35">
      <c r="B93" s="2">
        <v>90</v>
      </c>
      <c r="C93" s="2" t="s">
        <v>88</v>
      </c>
      <c r="D93" s="2" t="s">
        <v>89</v>
      </c>
      <c r="E93" s="2">
        <v>123</v>
      </c>
      <c r="F93" s="2" t="s">
        <v>95</v>
      </c>
      <c r="G93" s="2" t="s">
        <v>10</v>
      </c>
    </row>
    <row r="94" spans="2:7" ht="29.25" thickBot="1" x14ac:dyDescent="0.35">
      <c r="B94" s="2">
        <v>91</v>
      </c>
      <c r="C94" s="2" t="s">
        <v>88</v>
      </c>
      <c r="D94" s="2" t="s">
        <v>89</v>
      </c>
      <c r="E94" s="2">
        <v>176</v>
      </c>
      <c r="F94" s="2" t="s">
        <v>96</v>
      </c>
      <c r="G94" s="2" t="s">
        <v>58</v>
      </c>
    </row>
    <row r="95" spans="2:7" ht="29.25" thickBot="1" x14ac:dyDescent="0.35">
      <c r="B95" s="2">
        <v>92</v>
      </c>
      <c r="C95" s="2" t="s">
        <v>88</v>
      </c>
      <c r="D95" s="2" t="s">
        <v>89</v>
      </c>
      <c r="E95" s="2">
        <v>205</v>
      </c>
      <c r="F95" s="2" t="s">
        <v>97</v>
      </c>
      <c r="G95" s="2" t="s">
        <v>58</v>
      </c>
    </row>
    <row r="96" spans="2:7" ht="17.25" thickBot="1" x14ac:dyDescent="0.35">
      <c r="B96" s="2">
        <v>93</v>
      </c>
      <c r="C96" s="2" t="s">
        <v>88</v>
      </c>
      <c r="D96" s="2" t="s">
        <v>89</v>
      </c>
      <c r="E96" s="2">
        <v>212</v>
      </c>
      <c r="F96" s="2" t="s">
        <v>98</v>
      </c>
      <c r="G96" s="2" t="s">
        <v>8</v>
      </c>
    </row>
    <row r="97" spans="2:7" ht="29.25" thickBot="1" x14ac:dyDescent="0.35">
      <c r="B97" s="2">
        <v>94</v>
      </c>
      <c r="C97" s="2" t="s">
        <v>88</v>
      </c>
      <c r="D97" s="2" t="s">
        <v>89</v>
      </c>
      <c r="E97" s="2">
        <v>231</v>
      </c>
      <c r="F97" s="2" t="s">
        <v>99</v>
      </c>
      <c r="G97" s="2" t="s">
        <v>58</v>
      </c>
    </row>
    <row r="98" spans="2:7" ht="29.25" thickBot="1" x14ac:dyDescent="0.35">
      <c r="B98" s="2">
        <v>95</v>
      </c>
      <c r="C98" s="2" t="s">
        <v>88</v>
      </c>
      <c r="D98" s="2" t="s">
        <v>89</v>
      </c>
      <c r="E98" s="2">
        <v>249</v>
      </c>
      <c r="F98" s="2" t="s">
        <v>100</v>
      </c>
      <c r="G98" s="2" t="s">
        <v>12</v>
      </c>
    </row>
    <row r="99" spans="2:7" ht="29.25" thickBot="1" x14ac:dyDescent="0.35">
      <c r="B99" s="2">
        <v>96</v>
      </c>
      <c r="C99" s="2" t="s">
        <v>88</v>
      </c>
      <c r="D99" s="2" t="s">
        <v>89</v>
      </c>
      <c r="E99" s="2">
        <v>273</v>
      </c>
      <c r="F99" s="2" t="s">
        <v>101</v>
      </c>
      <c r="G99" s="2" t="s">
        <v>10</v>
      </c>
    </row>
    <row r="100" spans="2:7" ht="29.25" thickBot="1" x14ac:dyDescent="0.35">
      <c r="B100" s="2">
        <v>97</v>
      </c>
      <c r="C100" s="2" t="s">
        <v>88</v>
      </c>
      <c r="D100" s="2" t="s">
        <v>102</v>
      </c>
      <c r="E100" s="2">
        <v>4</v>
      </c>
      <c r="F100" s="2" t="s">
        <v>90</v>
      </c>
      <c r="G100" s="2" t="s">
        <v>8</v>
      </c>
    </row>
    <row r="101" spans="2:7" ht="29.25" thickBot="1" x14ac:dyDescent="0.35">
      <c r="B101" s="2">
        <v>98</v>
      </c>
      <c r="C101" s="2" t="s">
        <v>88</v>
      </c>
      <c r="D101" s="2" t="s">
        <v>102</v>
      </c>
      <c r="E101" s="2">
        <v>7</v>
      </c>
      <c r="F101" s="2" t="s">
        <v>90</v>
      </c>
      <c r="G101" s="2" t="s">
        <v>8</v>
      </c>
    </row>
    <row r="102" spans="2:7" ht="29.25" thickBot="1" x14ac:dyDescent="0.35">
      <c r="B102" s="2">
        <v>99</v>
      </c>
      <c r="C102" s="2" t="s">
        <v>88</v>
      </c>
      <c r="D102" s="2" t="s">
        <v>102</v>
      </c>
      <c r="E102" s="2">
        <v>76</v>
      </c>
      <c r="F102" s="2" t="s">
        <v>103</v>
      </c>
      <c r="G102" s="2" t="s">
        <v>58</v>
      </c>
    </row>
    <row r="103" spans="2:7" ht="29.25" thickBot="1" x14ac:dyDescent="0.35">
      <c r="B103" s="2">
        <v>100</v>
      </c>
      <c r="C103" s="2" t="s">
        <v>88</v>
      </c>
      <c r="D103" s="2" t="s">
        <v>102</v>
      </c>
      <c r="E103" s="2">
        <v>91</v>
      </c>
      <c r="F103" s="2" t="s">
        <v>103</v>
      </c>
      <c r="G103" s="2" t="s">
        <v>58</v>
      </c>
    </row>
    <row r="104" spans="2:7" ht="29.25" thickBot="1" x14ac:dyDescent="0.35">
      <c r="B104" s="2">
        <v>101</v>
      </c>
      <c r="C104" s="2" t="s">
        <v>88</v>
      </c>
      <c r="D104" s="2" t="s">
        <v>104</v>
      </c>
      <c r="E104" s="2">
        <v>41</v>
      </c>
      <c r="F104" s="2" t="s">
        <v>105</v>
      </c>
      <c r="G104" s="2" t="s">
        <v>58</v>
      </c>
    </row>
    <row r="105" spans="2:7" ht="29.25" thickBot="1" x14ac:dyDescent="0.35">
      <c r="B105" s="2">
        <v>102</v>
      </c>
      <c r="C105" s="2" t="s">
        <v>88</v>
      </c>
      <c r="D105" s="2" t="s">
        <v>104</v>
      </c>
      <c r="E105" s="2">
        <v>53</v>
      </c>
      <c r="F105" s="2" t="s">
        <v>106</v>
      </c>
      <c r="G105" s="2" t="s">
        <v>58</v>
      </c>
    </row>
    <row r="106" spans="2:7" ht="29.25" thickBot="1" x14ac:dyDescent="0.35">
      <c r="B106" s="2">
        <v>103</v>
      </c>
      <c r="C106" s="2" t="s">
        <v>88</v>
      </c>
      <c r="D106" s="2" t="s">
        <v>104</v>
      </c>
      <c r="E106" s="2">
        <v>62</v>
      </c>
      <c r="F106" s="2" t="s">
        <v>106</v>
      </c>
      <c r="G106" s="2" t="s">
        <v>58</v>
      </c>
    </row>
    <row r="107" spans="2:7" ht="29.25" thickBot="1" x14ac:dyDescent="0.35">
      <c r="B107" s="2">
        <v>104</v>
      </c>
      <c r="C107" s="2" t="s">
        <v>88</v>
      </c>
      <c r="D107" s="2" t="s">
        <v>104</v>
      </c>
      <c r="E107" s="2">
        <v>89</v>
      </c>
      <c r="F107" s="2" t="s">
        <v>107</v>
      </c>
      <c r="G107" s="2" t="s">
        <v>22</v>
      </c>
    </row>
    <row r="108" spans="2:7" ht="29.25" thickBot="1" x14ac:dyDescent="0.35">
      <c r="B108" s="2">
        <v>105</v>
      </c>
      <c r="C108" s="2" t="s">
        <v>88</v>
      </c>
      <c r="D108" s="2" t="s">
        <v>108</v>
      </c>
      <c r="E108" s="2">
        <v>18</v>
      </c>
      <c r="F108" s="2" t="s">
        <v>109</v>
      </c>
      <c r="G108" s="2" t="s">
        <v>58</v>
      </c>
    </row>
    <row r="109" spans="2:7" ht="29.25" thickBot="1" x14ac:dyDescent="0.35">
      <c r="B109" s="2">
        <v>106</v>
      </c>
      <c r="C109" s="2" t="s">
        <v>88</v>
      </c>
      <c r="D109" s="2" t="s">
        <v>108</v>
      </c>
      <c r="E109" s="2">
        <v>26</v>
      </c>
      <c r="F109" s="2" t="s">
        <v>110</v>
      </c>
      <c r="G109" s="2" t="s">
        <v>58</v>
      </c>
    </row>
    <row r="110" spans="2:7" ht="29.25" thickBot="1" x14ac:dyDescent="0.35">
      <c r="B110" s="2">
        <v>107</v>
      </c>
      <c r="C110" s="2" t="s">
        <v>88</v>
      </c>
      <c r="D110" s="2" t="s">
        <v>111</v>
      </c>
      <c r="E110" s="2">
        <v>16</v>
      </c>
      <c r="F110" s="2" t="s">
        <v>112</v>
      </c>
      <c r="G110" s="2" t="s">
        <v>8</v>
      </c>
    </row>
    <row r="111" spans="2:7" ht="29.25" thickBot="1" x14ac:dyDescent="0.35">
      <c r="B111" s="2">
        <v>108</v>
      </c>
      <c r="C111" s="2" t="s">
        <v>88</v>
      </c>
      <c r="D111" s="2" t="s">
        <v>113</v>
      </c>
      <c r="E111" s="2">
        <v>50</v>
      </c>
      <c r="F111" s="2" t="s">
        <v>114</v>
      </c>
      <c r="G111" s="2" t="s">
        <v>58</v>
      </c>
    </row>
    <row r="112" spans="2:7" ht="29.25" thickBot="1" x14ac:dyDescent="0.35">
      <c r="B112" s="2">
        <v>109</v>
      </c>
      <c r="C112" s="2" t="s">
        <v>88</v>
      </c>
      <c r="D112" s="2" t="s">
        <v>113</v>
      </c>
      <c r="E112" s="2">
        <v>100</v>
      </c>
      <c r="F112" s="2" t="s">
        <v>115</v>
      </c>
      <c r="G112" s="2" t="s">
        <v>58</v>
      </c>
    </row>
    <row r="113" spans="2:7" ht="29.25" thickBot="1" x14ac:dyDescent="0.35">
      <c r="B113" s="2">
        <v>110</v>
      </c>
      <c r="C113" s="2" t="s">
        <v>88</v>
      </c>
      <c r="D113" s="2" t="s">
        <v>113</v>
      </c>
      <c r="E113" s="2">
        <v>111</v>
      </c>
      <c r="F113" s="2" t="s">
        <v>115</v>
      </c>
      <c r="G113" s="2" t="s">
        <v>58</v>
      </c>
    </row>
  </sheetData>
  <autoFilter ref="B3:G113">
    <sortState ref="B4:G113">
      <sortCondition ref="C3:C113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8"/>
  <sheetViews>
    <sheetView workbookViewId="0">
      <selection activeCell="G32" sqref="G32"/>
    </sheetView>
  </sheetViews>
  <sheetFormatPr defaultRowHeight="16.5" x14ac:dyDescent="0.3"/>
  <cols>
    <col min="2" max="2" width="19.25" customWidth="1"/>
    <col min="3" max="3" width="31.75" customWidth="1"/>
    <col min="7" max="7" width="25.625" customWidth="1"/>
    <col min="8" max="8" width="9" customWidth="1"/>
  </cols>
  <sheetData>
    <row r="1" spans="2:8" ht="17.25" thickBot="1" x14ac:dyDescent="0.35"/>
    <row r="2" spans="2:8" ht="17.25" thickBot="1" x14ac:dyDescent="0.35">
      <c r="B2" s="2" t="s">
        <v>5</v>
      </c>
      <c r="C2" s="2" t="s">
        <v>6</v>
      </c>
      <c r="D2">
        <f>COUNTIF(DataBase!$D$4:$D$113,C2)</f>
        <v>22</v>
      </c>
      <c r="G2" s="2" t="s">
        <v>5</v>
      </c>
      <c r="H2">
        <f>COUNTIF(DataBase!$C$4:$C$113,G2)</f>
        <v>34</v>
      </c>
    </row>
    <row r="3" spans="2:8" ht="17.25" thickBot="1" x14ac:dyDescent="0.35">
      <c r="B3" s="2" t="s">
        <v>5</v>
      </c>
      <c r="C3" s="2" t="s">
        <v>27</v>
      </c>
      <c r="D3">
        <f>COUNTIF(DataBase!$D$4:$D$113,C3)</f>
        <v>1</v>
      </c>
      <c r="G3" s="2" t="s">
        <v>55</v>
      </c>
      <c r="H3">
        <f>COUNTIF(DataBase!$C$4:$C$113,G3)</f>
        <v>22</v>
      </c>
    </row>
    <row r="4" spans="2:8" ht="17.25" thickBot="1" x14ac:dyDescent="0.35">
      <c r="B4" s="2" t="s">
        <v>5</v>
      </c>
      <c r="C4" s="2" t="s">
        <v>29</v>
      </c>
      <c r="D4">
        <f>COUNTIF(DataBase!$D$4:$D$113,C4)</f>
        <v>7</v>
      </c>
      <c r="G4" s="2" t="s">
        <v>77</v>
      </c>
      <c r="H4">
        <f>COUNTIF(DataBase!$C$4:$C$113,G4)</f>
        <v>7</v>
      </c>
    </row>
    <row r="5" spans="2:8" ht="17.25" thickBot="1" x14ac:dyDescent="0.35">
      <c r="B5" s="2" t="s">
        <v>5</v>
      </c>
      <c r="C5" s="2" t="s">
        <v>37</v>
      </c>
      <c r="D5">
        <f>COUNTIF(DataBase!$D$4:$D$113,C5)</f>
        <v>4</v>
      </c>
      <c r="G5" s="2" t="s">
        <v>133</v>
      </c>
      <c r="H5">
        <f>COUNTIF(DataBase!$C$4:$C$113,G5)</f>
        <v>20</v>
      </c>
    </row>
    <row r="6" spans="2:8" ht="17.25" thickBot="1" x14ac:dyDescent="0.35">
      <c r="B6" s="2" t="s">
        <v>55</v>
      </c>
      <c r="C6" s="2" t="s">
        <v>56</v>
      </c>
      <c r="D6">
        <f>COUNTIF(DataBase!$D$4:$D$113,C6)</f>
        <v>4</v>
      </c>
      <c r="G6" s="2" t="s">
        <v>88</v>
      </c>
      <c r="H6">
        <f>COUNTIF(DataBase!$C$4:$C$113,G6)</f>
        <v>27</v>
      </c>
    </row>
    <row r="7" spans="2:8" ht="17.25" thickBot="1" x14ac:dyDescent="0.35">
      <c r="B7" s="2" t="s">
        <v>55</v>
      </c>
      <c r="C7" s="2" t="s">
        <v>61</v>
      </c>
      <c r="D7">
        <f>COUNTIF(DataBase!$D$4:$D$113,C7)</f>
        <v>2</v>
      </c>
      <c r="H7">
        <f>SUM(H2:H6)</f>
        <v>110</v>
      </c>
    </row>
    <row r="8" spans="2:8" ht="17.25" thickBot="1" x14ac:dyDescent="0.35">
      <c r="B8" s="2" t="s">
        <v>55</v>
      </c>
      <c r="C8" s="2" t="s">
        <v>62</v>
      </c>
      <c r="D8">
        <f>COUNTIF(DataBase!$D$4:$D$113,C8)</f>
        <v>2</v>
      </c>
    </row>
    <row r="9" spans="2:8" ht="17.25" thickBot="1" x14ac:dyDescent="0.35">
      <c r="B9" s="2" t="s">
        <v>55</v>
      </c>
      <c r="C9" s="2" t="s">
        <v>65</v>
      </c>
      <c r="D9">
        <f>COUNTIF(DataBase!$D$4:$D$113,C9)</f>
        <v>2</v>
      </c>
    </row>
    <row r="10" spans="2:8" ht="17.25" thickBot="1" x14ac:dyDescent="0.35">
      <c r="B10" s="2" t="s">
        <v>55</v>
      </c>
      <c r="C10" s="2" t="s">
        <v>66</v>
      </c>
      <c r="D10">
        <f>COUNTIF(DataBase!$D$4:$D$113,C10)</f>
        <v>3</v>
      </c>
    </row>
    <row r="11" spans="2:8" ht="17.25" thickBot="1" x14ac:dyDescent="0.35">
      <c r="B11" s="2" t="s">
        <v>55</v>
      </c>
      <c r="C11" s="2" t="s">
        <v>68</v>
      </c>
      <c r="D11">
        <f>COUNTIF(DataBase!$D$4:$D$113,C11)</f>
        <v>2</v>
      </c>
    </row>
    <row r="12" spans="2:8" ht="17.25" thickBot="1" x14ac:dyDescent="0.35">
      <c r="B12" s="2" t="s">
        <v>55</v>
      </c>
      <c r="C12" s="2" t="s">
        <v>69</v>
      </c>
      <c r="D12">
        <f>COUNTIF(DataBase!$D$4:$D$113,C12)</f>
        <v>1</v>
      </c>
    </row>
    <row r="13" spans="2:8" ht="17.25" thickBot="1" x14ac:dyDescent="0.35">
      <c r="B13" s="2" t="s">
        <v>55</v>
      </c>
      <c r="C13" s="2" t="s">
        <v>70</v>
      </c>
      <c r="D13">
        <f>COUNTIF(DataBase!$D$4:$D$113,C13)</f>
        <v>1</v>
      </c>
    </row>
    <row r="14" spans="2:8" ht="17.25" thickBot="1" x14ac:dyDescent="0.35">
      <c r="B14" s="2" t="s">
        <v>55</v>
      </c>
      <c r="C14" s="2" t="s">
        <v>72</v>
      </c>
      <c r="D14">
        <f>COUNTIF(DataBase!$D$4:$D$113,C14)</f>
        <v>5</v>
      </c>
      <c r="G14" s="2" t="s">
        <v>6</v>
      </c>
      <c r="H14">
        <v>22</v>
      </c>
    </row>
    <row r="15" spans="2:8" ht="17.25" thickBot="1" x14ac:dyDescent="0.35">
      <c r="B15" s="2" t="s">
        <v>77</v>
      </c>
      <c r="C15" s="2" t="s">
        <v>78</v>
      </c>
      <c r="D15">
        <f>COUNTIF(DataBase!$D$4:$D$113,C15)</f>
        <v>3</v>
      </c>
      <c r="G15" s="2" t="s">
        <v>89</v>
      </c>
      <c r="H15">
        <v>13</v>
      </c>
    </row>
    <row r="16" spans="2:8" ht="17.25" thickBot="1" x14ac:dyDescent="0.35">
      <c r="B16" s="2" t="s">
        <v>77</v>
      </c>
      <c r="C16" s="2" t="s">
        <v>82</v>
      </c>
      <c r="D16">
        <f>COUNTIF(DataBase!$D$4:$D$113,C16)</f>
        <v>1</v>
      </c>
      <c r="G16" s="2" t="s">
        <v>29</v>
      </c>
      <c r="H16">
        <v>7</v>
      </c>
    </row>
    <row r="17" spans="2:8" ht="17.25" thickBot="1" x14ac:dyDescent="0.35">
      <c r="B17" s="2" t="s">
        <v>77</v>
      </c>
      <c r="C17" s="2" t="s">
        <v>83</v>
      </c>
      <c r="D17">
        <f>COUNTIF(DataBase!$D$4:$D$113,C17)</f>
        <v>3</v>
      </c>
      <c r="G17" s="2" t="s">
        <v>72</v>
      </c>
      <c r="H17">
        <v>5</v>
      </c>
    </row>
    <row r="18" spans="2:8" ht="17.25" thickBot="1" x14ac:dyDescent="0.35">
      <c r="B18" s="2" t="s">
        <v>133</v>
      </c>
      <c r="C18" s="2" t="s">
        <v>117</v>
      </c>
      <c r="D18">
        <f>COUNTIF(DataBase!$D$4:$D$113,C18)</f>
        <v>1</v>
      </c>
      <c r="G18" s="2" t="s">
        <v>37</v>
      </c>
      <c r="H18">
        <v>4</v>
      </c>
    </row>
    <row r="19" spans="2:8" ht="17.25" thickBot="1" x14ac:dyDescent="0.35">
      <c r="B19" s="2" t="s">
        <v>133</v>
      </c>
      <c r="C19" s="2" t="s">
        <v>116</v>
      </c>
      <c r="D19">
        <f>COUNTIF(DataBase!$D$4:$D$113,C19)</f>
        <v>4</v>
      </c>
      <c r="G19" s="2" t="s">
        <v>56</v>
      </c>
      <c r="H19">
        <v>4</v>
      </c>
    </row>
    <row r="20" spans="2:8" ht="17.25" thickBot="1" x14ac:dyDescent="0.35">
      <c r="B20" s="2" t="s">
        <v>133</v>
      </c>
      <c r="C20" s="2" t="s">
        <v>118</v>
      </c>
      <c r="D20">
        <f>COUNTIF(DataBase!$D$4:$D$113,C20)</f>
        <v>1</v>
      </c>
      <c r="G20" s="2" t="s">
        <v>116</v>
      </c>
      <c r="H20">
        <v>4</v>
      </c>
    </row>
    <row r="21" spans="2:8" ht="17.25" thickBot="1" x14ac:dyDescent="0.35">
      <c r="B21" s="2" t="s">
        <v>133</v>
      </c>
      <c r="C21" s="2" t="s">
        <v>119</v>
      </c>
      <c r="D21">
        <f>COUNTIF(DataBase!$D$4:$D$113,C21)</f>
        <v>1</v>
      </c>
      <c r="G21" s="2" t="s">
        <v>102</v>
      </c>
      <c r="H21">
        <v>4</v>
      </c>
    </row>
    <row r="22" spans="2:8" ht="17.25" thickBot="1" x14ac:dyDescent="0.35">
      <c r="B22" s="2" t="s">
        <v>133</v>
      </c>
      <c r="C22" s="2" t="s">
        <v>120</v>
      </c>
      <c r="D22">
        <f>COUNTIF(DataBase!$D$4:$D$113,C22)</f>
        <v>1</v>
      </c>
      <c r="G22" s="2" t="s">
        <v>104</v>
      </c>
      <c r="H22">
        <v>4</v>
      </c>
    </row>
    <row r="23" spans="2:8" ht="17.25" thickBot="1" x14ac:dyDescent="0.35">
      <c r="B23" s="2" t="s">
        <v>133</v>
      </c>
      <c r="C23" s="2" t="s">
        <v>121</v>
      </c>
      <c r="D23">
        <f>COUNTIF(DataBase!$D$4:$D$113,C23)</f>
        <v>1</v>
      </c>
      <c r="G23" s="4" t="s">
        <v>134</v>
      </c>
      <c r="H23">
        <f>110-67</f>
        <v>43</v>
      </c>
    </row>
    <row r="24" spans="2:8" ht="17.25" thickBot="1" x14ac:dyDescent="0.35">
      <c r="B24" s="2" t="s">
        <v>133</v>
      </c>
      <c r="C24" s="2" t="s">
        <v>122</v>
      </c>
      <c r="D24">
        <f>COUNTIF(DataBase!$D$4:$D$113,C24)</f>
        <v>1</v>
      </c>
    </row>
    <row r="25" spans="2:8" ht="17.25" thickBot="1" x14ac:dyDescent="0.35">
      <c r="B25" s="2" t="s">
        <v>133</v>
      </c>
      <c r="C25" s="2" t="s">
        <v>123</v>
      </c>
      <c r="D25">
        <f>COUNTIF(DataBase!$D$4:$D$113,C25)</f>
        <v>1</v>
      </c>
    </row>
    <row r="26" spans="2:8" ht="17.25" thickBot="1" x14ac:dyDescent="0.35">
      <c r="B26" s="2" t="s">
        <v>133</v>
      </c>
      <c r="C26" s="2" t="s">
        <v>124</v>
      </c>
      <c r="D26">
        <f>COUNTIF(DataBase!$D$4:$D$113,C26)</f>
        <v>1</v>
      </c>
    </row>
    <row r="27" spans="2:8" ht="17.25" thickBot="1" x14ac:dyDescent="0.35">
      <c r="B27" s="2" t="s">
        <v>133</v>
      </c>
      <c r="C27" s="2" t="s">
        <v>125</v>
      </c>
      <c r="D27">
        <f>COUNTIF(DataBase!$D$4:$D$113,C27)</f>
        <v>1</v>
      </c>
      <c r="G27" s="2"/>
    </row>
    <row r="28" spans="2:8" ht="17.25" thickBot="1" x14ac:dyDescent="0.35">
      <c r="B28" s="2" t="s">
        <v>133</v>
      </c>
      <c r="C28" s="2" t="s">
        <v>126</v>
      </c>
      <c r="D28">
        <f>COUNTIF(DataBase!$D$4:$D$113,C28)</f>
        <v>1</v>
      </c>
      <c r="G28" s="2"/>
    </row>
    <row r="29" spans="2:8" ht="17.25" thickBot="1" x14ac:dyDescent="0.35">
      <c r="B29" s="2" t="s">
        <v>133</v>
      </c>
      <c r="C29" s="2" t="s">
        <v>127</v>
      </c>
      <c r="D29">
        <f>COUNTIF(DataBase!$D$4:$D$113,C29)</f>
        <v>1</v>
      </c>
      <c r="G29" s="2"/>
    </row>
    <row r="30" spans="2:8" ht="17.25" thickBot="1" x14ac:dyDescent="0.35">
      <c r="B30" s="2" t="s">
        <v>133</v>
      </c>
      <c r="C30" s="2" t="s">
        <v>128</v>
      </c>
      <c r="D30">
        <f>COUNTIF(DataBase!$D$4:$D$113,C30)</f>
        <v>1</v>
      </c>
      <c r="G30" s="2"/>
    </row>
    <row r="31" spans="2:8" ht="17.25" thickBot="1" x14ac:dyDescent="0.35">
      <c r="B31" s="2" t="s">
        <v>133</v>
      </c>
      <c r="C31" s="2" t="s">
        <v>129</v>
      </c>
      <c r="D31">
        <f>COUNTIF(DataBase!$D$4:$D$113,C31)</f>
        <v>1</v>
      </c>
      <c r="G31" s="2"/>
    </row>
    <row r="32" spans="2:8" ht="17.25" thickBot="1" x14ac:dyDescent="0.35">
      <c r="B32" s="2" t="s">
        <v>133</v>
      </c>
      <c r="C32" s="2" t="s">
        <v>130</v>
      </c>
      <c r="D32">
        <f>COUNTIF(DataBase!$D$4:$D$113,C32)</f>
        <v>1</v>
      </c>
      <c r="G32" s="2"/>
    </row>
    <row r="33" spans="2:7" ht="17.25" thickBot="1" x14ac:dyDescent="0.35">
      <c r="B33" s="2" t="s">
        <v>133</v>
      </c>
      <c r="C33" s="2" t="s">
        <v>131</v>
      </c>
      <c r="D33">
        <f>COUNTIF(DataBase!$D$4:$D$113,C33)</f>
        <v>1</v>
      </c>
      <c r="G33" s="2"/>
    </row>
    <row r="34" spans="2:7" ht="17.25" thickBot="1" x14ac:dyDescent="0.35">
      <c r="B34" s="2" t="s">
        <v>87</v>
      </c>
      <c r="C34" s="2" t="s">
        <v>132</v>
      </c>
      <c r="D34">
        <f>COUNTIF(DataBase!$D$4:$D$113,C34)</f>
        <v>1</v>
      </c>
      <c r="G34" s="2"/>
    </row>
    <row r="35" spans="2:7" ht="17.25" thickBot="1" x14ac:dyDescent="0.35">
      <c r="B35" s="2" t="s">
        <v>88</v>
      </c>
      <c r="C35" s="2" t="s">
        <v>89</v>
      </c>
      <c r="D35">
        <f>COUNTIF(DataBase!$D$4:$D$113,C35)</f>
        <v>13</v>
      </c>
      <c r="G35" s="2"/>
    </row>
    <row r="36" spans="2:7" ht="17.25" thickBot="1" x14ac:dyDescent="0.35">
      <c r="B36" s="2" t="s">
        <v>88</v>
      </c>
      <c r="C36" s="2" t="s">
        <v>102</v>
      </c>
      <c r="D36">
        <f>COUNTIF(DataBase!$D$4:$D$113,C36)</f>
        <v>4</v>
      </c>
      <c r="G36" s="2"/>
    </row>
    <row r="37" spans="2:7" ht="17.25" thickBot="1" x14ac:dyDescent="0.35">
      <c r="B37" s="2" t="s">
        <v>88</v>
      </c>
      <c r="C37" s="2" t="s">
        <v>104</v>
      </c>
      <c r="D37">
        <f>COUNTIF(DataBase!$D$4:$D$113,C37)</f>
        <v>4</v>
      </c>
      <c r="G37" s="2"/>
    </row>
    <row r="38" spans="2:7" ht="17.25" thickBot="1" x14ac:dyDescent="0.35">
      <c r="B38" s="2" t="s">
        <v>88</v>
      </c>
      <c r="C38" s="2" t="s">
        <v>108</v>
      </c>
      <c r="D38">
        <f>COUNTIF(DataBase!$D$4:$D$113,C38)</f>
        <v>2</v>
      </c>
      <c r="G38" s="2"/>
    </row>
    <row r="39" spans="2:7" ht="17.25" thickBot="1" x14ac:dyDescent="0.35">
      <c r="B39" s="2" t="s">
        <v>88</v>
      </c>
      <c r="C39" s="2" t="s">
        <v>111</v>
      </c>
      <c r="D39">
        <f>COUNTIF(DataBase!$D$4:$D$113,C39)</f>
        <v>1</v>
      </c>
      <c r="G39" s="2"/>
    </row>
    <row r="40" spans="2:7" ht="17.25" thickBot="1" x14ac:dyDescent="0.35">
      <c r="B40" s="2" t="s">
        <v>88</v>
      </c>
      <c r="C40" s="2" t="s">
        <v>113</v>
      </c>
      <c r="D40">
        <f>COUNTIF(DataBase!$D$4:$D$113,C40)</f>
        <v>3</v>
      </c>
      <c r="G40" s="4"/>
    </row>
    <row r="41" spans="2:7" x14ac:dyDescent="0.3">
      <c r="D41">
        <f>SUM(D2:D40)</f>
        <v>110</v>
      </c>
    </row>
    <row r="44" spans="2:7" ht="17.25" thickBot="1" x14ac:dyDescent="0.35"/>
    <row r="45" spans="2:7" ht="17.25" thickBot="1" x14ac:dyDescent="0.35">
      <c r="B45" s="2"/>
    </row>
    <row r="46" spans="2:7" ht="17.25" thickBot="1" x14ac:dyDescent="0.35">
      <c r="B46" s="2"/>
    </row>
    <row r="47" spans="2:7" ht="17.25" thickBot="1" x14ac:dyDescent="0.35">
      <c r="B47" s="2"/>
    </row>
    <row r="48" spans="2:7" ht="17.25" thickBot="1" x14ac:dyDescent="0.35">
      <c r="B48" s="2"/>
    </row>
  </sheetData>
  <autoFilter ref="B1:D41"/>
  <sortState ref="G27:H39">
    <sortCondition descending="1" ref="H47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B2" sqref="B2:B11"/>
    </sheetView>
  </sheetViews>
  <sheetFormatPr defaultRowHeight="16.5" x14ac:dyDescent="0.3"/>
  <cols>
    <col min="2" max="2" width="19.875" customWidth="1"/>
  </cols>
  <sheetData>
    <row r="1" spans="2:3" ht="17.25" thickBot="1" x14ac:dyDescent="0.35"/>
    <row r="2" spans="2:3" ht="17.25" thickBot="1" x14ac:dyDescent="0.35">
      <c r="B2" s="2" t="s">
        <v>58</v>
      </c>
      <c r="C2">
        <f>COUNTIF(DataBase!$G$4:$G$113,B2)</f>
        <v>33</v>
      </c>
    </row>
    <row r="3" spans="2:3" ht="17.25" thickBot="1" x14ac:dyDescent="0.35">
      <c r="B3" s="2" t="s">
        <v>12</v>
      </c>
      <c r="C3">
        <f>COUNTIF(DataBase!$G$4:$G$113,B3)</f>
        <v>9</v>
      </c>
    </row>
    <row r="4" spans="2:3" ht="17.25" thickBot="1" x14ac:dyDescent="0.35">
      <c r="B4" s="2" t="s">
        <v>19</v>
      </c>
      <c r="C4">
        <f>COUNTIF(DataBase!$G$4:$G$113,B4)</f>
        <v>5</v>
      </c>
    </row>
    <row r="5" spans="2:3" ht="17.25" thickBot="1" x14ac:dyDescent="0.35">
      <c r="B5" s="2" t="s">
        <v>15</v>
      </c>
      <c r="C5">
        <f>COUNTIF(DataBase!$G$4:$G$113,B5)</f>
        <v>2</v>
      </c>
    </row>
    <row r="6" spans="2:3" ht="17.25" thickBot="1" x14ac:dyDescent="0.35">
      <c r="B6" s="2" t="s">
        <v>34</v>
      </c>
      <c r="C6">
        <f>COUNTIF(DataBase!$G$4:$G$113,B6)</f>
        <v>2</v>
      </c>
    </row>
    <row r="7" spans="2:3" ht="17.25" thickBot="1" x14ac:dyDescent="0.35">
      <c r="B7" s="2" t="s">
        <v>10</v>
      </c>
      <c r="C7">
        <f>COUNTIF(DataBase!$G$4:$G$113,B7)</f>
        <v>24</v>
      </c>
    </row>
    <row r="8" spans="2:3" ht="17.25" thickBot="1" x14ac:dyDescent="0.35">
      <c r="B8" s="2" t="s">
        <v>24</v>
      </c>
      <c r="C8">
        <f>COUNTIF(DataBase!$G$4:$G$113,B8)</f>
        <v>3</v>
      </c>
    </row>
    <row r="9" spans="2:3" ht="17.25" thickBot="1" x14ac:dyDescent="0.35">
      <c r="B9" s="2" t="s">
        <v>22</v>
      </c>
      <c r="C9">
        <f>COUNTIF(DataBase!$G$4:$G$113,B9)</f>
        <v>4</v>
      </c>
    </row>
    <row r="10" spans="2:3" ht="17.25" thickBot="1" x14ac:dyDescent="0.35">
      <c r="B10" s="2" t="s">
        <v>8</v>
      </c>
      <c r="C10">
        <f>COUNTIF(DataBase!$G$4:$G$113,B10)</f>
        <v>26</v>
      </c>
    </row>
    <row r="11" spans="2:3" ht="17.25" thickBot="1" x14ac:dyDescent="0.35">
      <c r="B11" s="2" t="s">
        <v>26</v>
      </c>
      <c r="C11">
        <f>COUNTIF(DataBase!$G$4:$G$113,B11)</f>
        <v>2</v>
      </c>
    </row>
    <row r="12" spans="2:3" x14ac:dyDescent="0.3">
      <c r="C12">
        <f>SUM(C2:C11)</f>
        <v>110</v>
      </c>
    </row>
  </sheetData>
  <sortState ref="B2:B11">
    <sortCondition ref="B2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DataBase</vt:lpstr>
      <vt:lpstr>코드별 오류 분포</vt:lpstr>
      <vt:lpstr>카테고리별 구분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2018-06-25T12:36:32Z</dcterms:created>
  <dcterms:modified xsi:type="dcterms:W3CDTF">2018-06-25T14:29:20Z</dcterms:modified>
</cp:coreProperties>
</file>