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055\Desktop\업무목록\"/>
    </mc:Choice>
  </mc:AlternateContent>
  <bookViews>
    <workbookView xWindow="0" yWindow="0" windowWidth="25200" windowHeight="10845"/>
  </bookViews>
  <sheets>
    <sheet name="KDB생명 QnA" sheetId="1" r:id="rId1"/>
    <sheet name="6번" sheetId="4" r:id="rId2"/>
    <sheet name="14번" sheetId="3" r:id="rId3"/>
    <sheet name="16번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C8" i="4"/>
</calcChain>
</file>

<file path=xl/sharedStrings.xml><?xml version="1.0" encoding="utf-8"?>
<sst xmlns="http://schemas.openxmlformats.org/spreadsheetml/2006/main" count="102" uniqueCount="92">
  <si>
    <t>질의</t>
    <phoneticPr fontId="1" type="noConversion"/>
  </si>
  <si>
    <t>비고</t>
    <phoneticPr fontId="1" type="noConversion"/>
  </si>
  <si>
    <t>답변</t>
    <phoneticPr fontId="1" type="noConversion"/>
  </si>
  <si>
    <t>순번</t>
    <phoneticPr fontId="1" type="noConversion"/>
  </si>
  <si>
    <t xml:space="preserve">인프라 부문 135건 (2009년 이후 누적) 의 투자건 중 지분투자금액 ($bn) </t>
    <phoneticPr fontId="1" type="noConversion"/>
  </si>
  <si>
    <t xml:space="preserve">실물자산 (인프라/부동산) 누적 대출 건수 및 실행금액 ($bn) </t>
    <phoneticPr fontId="1" type="noConversion"/>
  </si>
  <si>
    <t xml:space="preserve">BIF I~IV (누적) 총 모집금액, '21.12월말 기준 평균 Gross IRR </t>
    <phoneticPr fontId="1" type="noConversion"/>
  </si>
  <si>
    <t>BID II Capital Call 100% 소진약정 예상시기</t>
    <phoneticPr fontId="1" type="noConversion"/>
  </si>
  <si>
    <t xml:space="preserve">1st Closing 및 Final Closing 예상일정 및 예상 모집금액 </t>
    <phoneticPr fontId="1" type="noConversion"/>
  </si>
  <si>
    <t xml:space="preserve">후속 투자자 Equalization Rate ? </t>
    <phoneticPr fontId="1" type="noConversion"/>
  </si>
  <si>
    <t xml:space="preserve">USD 이외 통화 투자시, 환헷지 정책? 100% 원본헷지로 지난번 미팅떄 말씀주셨던것 같은데 
맞나요? 아니라면, BID I, BID II 자산중 CRS, Foward를 통한 환헷지 사례 부탁 드립니다 </t>
    <phoneticPr fontId="1" type="noConversion"/>
  </si>
  <si>
    <t xml:space="preserve">수석 인프라 운영전문인력 # </t>
    <phoneticPr fontId="1" type="noConversion"/>
  </si>
  <si>
    <t xml:space="preserve">개발/건설 엔지니어 전문인력 # </t>
    <phoneticPr fontId="1" type="noConversion"/>
  </si>
  <si>
    <t xml:space="preserve">BID I, BID II 투자자산 중 변동금리 딜 여부, 있다면 IRS 체결여부 </t>
    <phoneticPr fontId="1" type="noConversion"/>
  </si>
  <si>
    <t xml:space="preserve">2010년 이후 인프라 지분투자 과정에 있어 Debt Financing 실적 업데이트 (BID II DDQ 자료 내 $61bn) </t>
    <phoneticPr fontId="1" type="noConversion"/>
  </si>
  <si>
    <t xml:space="preserve">'21.12월말 기준 BAM 재무제표 </t>
    <phoneticPr fontId="1" type="noConversion"/>
  </si>
  <si>
    <t xml:space="preserve">'21.12월말 기준, AUM (Fee Bearing Capital) </t>
    <phoneticPr fontId="1" type="noConversion"/>
  </si>
  <si>
    <t>BID III Note A, B, C Tranche의 신용평가사인 'KBRA'의 각 A-, BBB, BB 등급의 공시 3년 평균누적부도율 확인 부탁 드립니다. 
(KRBA의 NRSRO 공시 자료 (https://www.kbra.com/documents/report/2144/exhibit-1) 내 어떤 Sub-Sector를 봐야하는지 불명확하여 여쭤봅니다)</t>
    <phoneticPr fontId="1" type="noConversion"/>
  </si>
  <si>
    <t>BID II Net IRR 10.5% (신한IM 4페이지)의 엑셀계산식 송부 부탁 드립니다. 당사가 약정한 
BID II의 '21.4Q 기준 Net IRR 2.32%와 상이하여 파악하고자 합니다.</t>
    <phoneticPr fontId="1" type="noConversion"/>
  </si>
  <si>
    <t>전신펀드 BID II의 Note 구조화 Tranche의 KBRA 신용평가보고서 송부 부탁 드립니다.</t>
    <phoneticPr fontId="1" type="noConversion"/>
  </si>
  <si>
    <t>Case 완료</t>
    <phoneticPr fontId="1" type="noConversion"/>
  </si>
  <si>
    <t>3년 누적부도율은 제공 완료했으며, 미팅 때 말씀하신 10년 누적부도율은 별첨의 파일 참조 부탁드립니다. 다만, 기존 3년 누적부도율과 달리 presentation 방식이 다른점 참고 부탁드리며, 현지 교신 내용에 따르면 ("D" 등급 횟 수 / 총 부여 횟수)로 부도율(%)과 동일한 효력을 갖는 데이터 산출 가능하다고 합니다</t>
    <phoneticPr fontId="1" type="noConversion"/>
  </si>
  <si>
    <t xml:space="preserve">현지에서 제공이 불가한 것으로 회신 받아 송구하지만 제공이 어려운 점 양해 바랍니다. </t>
    <phoneticPr fontId="1" type="noConversion"/>
  </si>
  <si>
    <t xml:space="preserve">후속 투자자에 대한 Equalization Fee는 따로 없으며, 펀드 관련 비용에 대한 notional interest 연 5%와 기존 LP의 최소수익률(5%)을 달성하지 못한 경우에는 미달성분을 추가로 납입해야 함 </t>
    <phoneticPr fontId="1" type="noConversion"/>
  </si>
  <si>
    <t>For Infra/Real Estate, dollar amount of total debt investment made by Brookfield Private Funds (in cumulative basis)</t>
    <phoneticPr fontId="1" type="noConversion"/>
  </si>
  <si>
    <t xml:space="preserve">BID III 영문 IM, LPA, PPM, DDQ 자료 송부 부탁 드립니다 </t>
    <phoneticPr fontId="1" type="noConversion"/>
  </si>
  <si>
    <t xml:space="preserve"># of Development/Construction Engineers </t>
    <phoneticPr fontId="1" type="noConversion"/>
  </si>
  <si>
    <t xml:space="preserve">BID I, II 딜소싱 채널 % 분류 by 금융기관, Brookfield Equity Fund, Brookfield 고유네트워크 </t>
    <phoneticPr fontId="1" type="noConversion"/>
  </si>
  <si>
    <t>송부예정</t>
    <phoneticPr fontId="1" type="noConversion"/>
  </si>
  <si>
    <t>BID II 펀드는 2022년 상반기까지 95% 소진율을 달성할 것으로 예상되며, 투자집행액 기준으로도 연내 90% 소진율
을 달성할 것으로 예상됨(약정액 기준 95%)</t>
    <phoneticPr fontId="1" type="noConversion"/>
  </si>
  <si>
    <t>BAM의 2021년 Fee Bearing Capital은 USD 364Bil입니다. 
이중 Infrastructure group은 USD 68Bil, Renewable Group 은 USD 48Bil입니다</t>
    <phoneticPr fontId="1" type="noConversion"/>
  </si>
  <si>
    <t>1st Closing의 경우 '22.6월말로 예상되며, Final Closing은 금년도 말 시기로 예상중입니다(모집 상황에 따라 변동 가능함)</t>
    <phoneticPr fontId="1" type="noConversion"/>
  </si>
  <si>
    <t>해당 건은 현지 질의중입니다</t>
    <phoneticPr fontId="1" type="noConversion"/>
  </si>
  <si>
    <t>16번 시트 참고 부탁드립니다</t>
    <phoneticPr fontId="1" type="noConversion"/>
  </si>
  <si>
    <t>투자액(단위 : USD백만)</t>
    <phoneticPr fontId="1" type="noConversion"/>
  </si>
  <si>
    <t>비중</t>
    <phoneticPr fontId="1" type="noConversion"/>
  </si>
  <si>
    <t>경쟁입찰</t>
    <phoneticPr fontId="1" type="noConversion"/>
  </si>
  <si>
    <t>구분</t>
    <phoneticPr fontId="1" type="noConversion"/>
  </si>
  <si>
    <t>합계</t>
    <phoneticPr fontId="1" type="noConversion"/>
  </si>
  <si>
    <t>BID I, BID II 총 투자금액과 일치</t>
    <phoneticPr fontId="1" type="noConversion"/>
  </si>
  <si>
    <t>자산</t>
    <phoneticPr fontId="1" type="noConversion"/>
  </si>
  <si>
    <t>통화</t>
    <phoneticPr fontId="1" type="noConversion"/>
  </si>
  <si>
    <t>헷지전략</t>
    <phoneticPr fontId="1" type="noConversion"/>
  </si>
  <si>
    <t>Eolia Renewables</t>
    <phoneticPr fontId="1" type="noConversion"/>
  </si>
  <si>
    <t>Autovia Del Turia</t>
    <phoneticPr fontId="1" type="noConversion"/>
  </si>
  <si>
    <t>Omers Fibre</t>
    <phoneticPr fontId="1" type="noConversion"/>
  </si>
  <si>
    <t>Solor Bioenergi</t>
    <phoneticPr fontId="1" type="noConversion"/>
  </si>
  <si>
    <t>Ridley Terminal</t>
    <phoneticPr fontId="1" type="noConversion"/>
  </si>
  <si>
    <t>EUR 원금 및 이자 USD 스왑 체결 완료(만기 : 2023년)</t>
    <phoneticPr fontId="1" type="noConversion"/>
  </si>
  <si>
    <t>EUR 원금 및 이자 USD 스왑 체결 완료(만기 : 2022년)</t>
    <phoneticPr fontId="1" type="noConversion"/>
  </si>
  <si>
    <t>EUR</t>
    <phoneticPr fontId="1" type="noConversion"/>
  </si>
  <si>
    <t>SEK</t>
    <phoneticPr fontId="1" type="noConversion"/>
  </si>
  <si>
    <t>CAD</t>
    <phoneticPr fontId="1" type="noConversion"/>
  </si>
  <si>
    <t>SEK 원금 및 이자 USD 스왑 체결 완료(만기 : 2024년)</t>
    <phoneticPr fontId="1" type="noConversion"/>
  </si>
  <si>
    <t>CAD 원금 및 이자 USD 스왑 체결 완료(만기 : 2024년)</t>
    <phoneticPr fontId="1" type="noConversion"/>
  </si>
  <si>
    <t>BID I</t>
    <phoneticPr fontId="1" type="noConversion"/>
  </si>
  <si>
    <t>BID II</t>
    <phoneticPr fontId="1" type="noConversion"/>
  </si>
  <si>
    <t>One Rail</t>
    <phoneticPr fontId="1" type="noConversion"/>
  </si>
  <si>
    <t>Altitude</t>
    <phoneticPr fontId="1" type="noConversion"/>
  </si>
  <si>
    <t>AUD</t>
    <phoneticPr fontId="1" type="noConversion"/>
  </si>
  <si>
    <t>AUD 원금 및 이자 USD 스왑 체결 완료(만기 : 2023년)</t>
    <phoneticPr fontId="1" type="noConversion"/>
  </si>
  <si>
    <t>EUR 원금 및 이자 USD 스왑 체결 완료(만기 : 2025년)</t>
    <phoneticPr fontId="1" type="noConversion"/>
  </si>
  <si>
    <t>6번 시트를 참고 부탁드립니다</t>
    <phoneticPr fontId="1" type="noConversion"/>
  </si>
  <si>
    <t>펀드</t>
  </si>
  <si>
    <t>G. Investment Multiple</t>
  </si>
  <si>
    <t>2.7x</t>
  </si>
  <si>
    <t>2.1x</t>
  </si>
  <si>
    <t>BIF I</t>
    <phoneticPr fontId="1" type="noConversion"/>
  </si>
  <si>
    <t>투자금액</t>
    <phoneticPr fontId="1" type="noConversion"/>
  </si>
  <si>
    <t>1.6x</t>
  </si>
  <si>
    <t>1.3x</t>
  </si>
  <si>
    <t>약정금액</t>
    <phoneticPr fontId="1" type="noConversion"/>
  </si>
  <si>
    <t>1.2x</t>
    <phoneticPr fontId="1" type="noConversion"/>
  </si>
  <si>
    <t>1.8x</t>
    <phoneticPr fontId="1" type="noConversion"/>
  </si>
  <si>
    <t>BIF II</t>
    <phoneticPr fontId="1" type="noConversion"/>
  </si>
  <si>
    <t>BIF III</t>
    <phoneticPr fontId="1" type="noConversion"/>
  </si>
  <si>
    <t>BIF IV</t>
    <phoneticPr fontId="1" type="noConversion"/>
  </si>
  <si>
    <t>BIF IV
renewable Sidecar</t>
    <phoneticPr fontId="1" type="noConversion"/>
  </si>
  <si>
    <t>총계</t>
    <phoneticPr fontId="1" type="noConversion"/>
  </si>
  <si>
    <t>BIF 펀드 Track Record</t>
    <phoneticPr fontId="1" type="noConversion"/>
  </si>
  <si>
    <t>(단위 : USD mil)</t>
    <phoneticPr fontId="1" type="noConversion"/>
  </si>
  <si>
    <t>G.IRR</t>
    <phoneticPr fontId="1" type="noConversion"/>
  </si>
  <si>
    <t>BID III DDQ상 해당 내용은 USD 100bn으로 제시되어잇습니다. BID III DDQ p.14를 참고부탁드립니다</t>
    <phoneticPr fontId="1" type="noConversion"/>
  </si>
  <si>
    <t>송부완료</t>
    <phoneticPr fontId="1" type="noConversion"/>
  </si>
  <si>
    <t>BID펀드는 currency risk를 대응하기 위해 파생상품을 활용하며 투기적 목적으로 사용하지 않고 있음
Brookfield는 아래의 원칙을 토대로 헷지 전략을 운용하고 있습니다
- 기초자산의 현금흐름 및 자산의 특성 및 자연적인 헷지(Natural Hedge)를 고려한 헷지전략 최적화
- 자산에 대한 투자 검토 과정에서 헷지 전략 반영
- 헷지 전략에 소요되는 필요 유동성 및 비용
BID I, BID II에서 사용한 헷지 전략의 예시는 14번 시트를 참고 부탁드립니다</t>
    <phoneticPr fontId="1" type="noConversion"/>
  </si>
  <si>
    <t>USD 이외 통화시 100% 원본 헷지로 진행중임. 환전력과 관련된 내용은 미팅에서 말씀드린 바와 같이 별첨 장표로 정리예정</t>
    <phoneticPr fontId="1" type="noConversion"/>
  </si>
  <si>
    <t>Operation Professionals(manager level or higher) at the portfolio company level</t>
    <phoneticPr fontId="1" type="noConversion"/>
  </si>
  <si>
    <t>독점적 채널을 통한 소싱</t>
    <phoneticPr fontId="1" type="noConversion"/>
  </si>
  <si>
    <t>Brookfield Equity 펀드에서 파생</t>
    <phoneticPr fontId="1" type="noConversion"/>
  </si>
  <si>
    <t>USD 35.17 bil. (BIF 및 Super Core Fund의 Equity Invested 금액, 2021.12월말 기준). 2009년 이후로부터는 Private Funds를 통해서만 인프라 지분투자가 이루어 졌다고 함.</t>
    <phoneticPr fontId="1" type="noConversion"/>
  </si>
  <si>
    <t>각각 인프라 2.58bil., 부동산 7.73bil. 이며 도합 대출 실적으로는 10.31bil. 입니다. (USD 기준)</t>
    <phoneticPr fontId="1" type="noConversion"/>
  </si>
  <si>
    <t>Equity Invested 금액 for Infrastructure Business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</si>
</sst>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/mmm/yyyy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원신한 Light"/>
      <family val="3"/>
      <charset val="129"/>
    </font>
    <font>
      <b/>
      <sz val="9"/>
      <color rgb="FF000000"/>
      <name val="원신한 Light"/>
      <family val="3"/>
      <charset val="129"/>
    </font>
    <font>
      <b/>
      <sz val="8"/>
      <color rgb="FF000000"/>
      <name val="원신한 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3538D"/>
        <bgColor indexed="64"/>
      </patternFill>
    </fill>
    <fill>
      <patternFill patternType="solid">
        <fgColor rgb="FFEEECE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D0D0D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D0D0D"/>
      </top>
      <bottom style="hair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0D0D0D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hair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3" fillId="0" borderId="0"/>
    <xf numFmtId="0" fontId="3" fillId="0" borderId="0"/>
    <xf numFmtId="4" fontId="3" fillId="0" borderId="0"/>
    <xf numFmtId="176" fontId="3" fillId="0" borderId="0"/>
    <xf numFmtId="3" fontId="3" fillId="0" borderId="0"/>
    <xf numFmtId="49" fontId="3" fillId="0" borderId="0"/>
    <xf numFmtId="4" fontId="3" fillId="0" borderId="0"/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quotePrefix="1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3" fontId="0" fillId="0" borderId="1" xfId="8" applyNumberFormat="1" applyFont="1" applyBorder="1">
      <alignment vertical="center"/>
    </xf>
    <xf numFmtId="3" fontId="0" fillId="2" borderId="1" xfId="0" applyNumberFormat="1" applyFill="1" applyBorder="1">
      <alignment vertical="center"/>
    </xf>
    <xf numFmtId="177" fontId="0" fillId="2" borderId="1" xfId="9" applyNumberFormat="1" applyFont="1" applyFill="1" applyBorder="1">
      <alignment vertical="center"/>
    </xf>
    <xf numFmtId="177" fontId="0" fillId="0" borderId="1" xfId="9" applyNumberFormat="1" applyFont="1" applyBorder="1">
      <alignment vertical="center"/>
    </xf>
    <xf numFmtId="177" fontId="0" fillId="0" borderId="0" xfId="9" applyNumberFormat="1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0" fillId="3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1" fillId="4" borderId="9" xfId="0" applyFont="1" applyFill="1" applyBorder="1" applyAlignment="1">
      <alignment horizontal="center" vertical="center" wrapText="1" readingOrder="1"/>
    </xf>
    <xf numFmtId="3" fontId="12" fillId="0" borderId="10" xfId="0" applyNumberFormat="1" applyFont="1" applyBorder="1" applyAlignment="1">
      <alignment horizontal="right" vertical="center" wrapText="1" readingOrder="1"/>
    </xf>
    <xf numFmtId="10" fontId="12" fillId="0" borderId="10" xfId="0" applyNumberFormat="1" applyFont="1" applyBorder="1" applyAlignment="1">
      <alignment horizontal="right" vertical="center" wrapText="1" readingOrder="1"/>
    </xf>
    <xf numFmtId="0" fontId="12" fillId="0" borderId="11" xfId="0" applyFont="1" applyBorder="1" applyAlignment="1">
      <alignment horizontal="right" vertical="center" wrapText="1" readingOrder="1"/>
    </xf>
    <xf numFmtId="0" fontId="11" fillId="4" borderId="12" xfId="0" applyFont="1" applyFill="1" applyBorder="1" applyAlignment="1">
      <alignment horizontal="center" vertical="center" wrapText="1" readingOrder="1"/>
    </xf>
    <xf numFmtId="3" fontId="12" fillId="0" borderId="13" xfId="0" applyNumberFormat="1" applyFont="1" applyBorder="1" applyAlignment="1">
      <alignment horizontal="right" vertical="center" wrapText="1" readingOrder="1"/>
    </xf>
    <xf numFmtId="10" fontId="12" fillId="0" borderId="13" xfId="0" applyNumberFormat="1" applyFont="1" applyBorder="1" applyAlignment="1">
      <alignment horizontal="right" vertical="center" wrapText="1" readingOrder="1"/>
    </xf>
    <xf numFmtId="0" fontId="12" fillId="0" borderId="14" xfId="0" applyFont="1" applyBorder="1" applyAlignment="1">
      <alignment horizontal="right" vertical="center" wrapText="1" readingOrder="1"/>
    </xf>
    <xf numFmtId="0" fontId="11" fillId="4" borderId="15" xfId="0" applyFont="1" applyFill="1" applyBorder="1" applyAlignment="1">
      <alignment horizontal="center" vertical="center" wrapText="1" readingOrder="1"/>
    </xf>
    <xf numFmtId="3" fontId="12" fillId="0" borderId="16" xfId="0" applyNumberFormat="1" applyFont="1" applyBorder="1" applyAlignment="1">
      <alignment horizontal="right" vertical="center" wrapText="1" readingOrder="1"/>
    </xf>
    <xf numFmtId="10" fontId="12" fillId="0" borderId="16" xfId="0" applyNumberFormat="1" applyFont="1" applyBorder="1" applyAlignment="1">
      <alignment horizontal="right" vertical="center" wrapText="1" readingOrder="1"/>
    </xf>
    <xf numFmtId="0" fontId="12" fillId="0" borderId="17" xfId="0" applyFont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0">
    <cellStyle name="Currency" xfId="3"/>
    <cellStyle name="Date" xfId="4"/>
    <cellStyle name="General" xfId="2"/>
    <cellStyle name="Integer" xfId="5"/>
    <cellStyle name="Number" xfId="7"/>
    <cellStyle name="Text" xfId="6"/>
    <cellStyle name="백분율" xfId="9" builtinId="5"/>
    <cellStyle name="쉼표 [0]" xfId="8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6" sqref="B16"/>
    </sheetView>
  </sheetViews>
  <sheetFormatPr defaultRowHeight="16.5" x14ac:dyDescent="0.3"/>
  <cols>
    <col min="1" max="1" width="4.5" style="1" bestFit="1" customWidth="1"/>
    <col min="2" max="2" width="81.5" style="1" customWidth="1"/>
    <col min="3" max="3" width="34.25" style="1" customWidth="1"/>
    <col min="4" max="4" width="85.25" bestFit="1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ht="54" x14ac:dyDescent="0.3">
      <c r="A2" s="2">
        <v>1</v>
      </c>
      <c r="B2" s="10" t="s">
        <v>17</v>
      </c>
      <c r="C2" s="2"/>
      <c r="D2" s="12" t="s">
        <v>21</v>
      </c>
    </row>
    <row r="3" spans="1:4" x14ac:dyDescent="0.3">
      <c r="A3" s="2">
        <v>2</v>
      </c>
      <c r="B3" s="8" t="s">
        <v>19</v>
      </c>
      <c r="C3" s="2"/>
      <c r="D3" s="6" t="s">
        <v>22</v>
      </c>
    </row>
    <row r="4" spans="1:4" ht="27" x14ac:dyDescent="0.3">
      <c r="A4" s="2">
        <v>3</v>
      </c>
      <c r="B4" s="7" t="s">
        <v>18</v>
      </c>
      <c r="C4" s="2"/>
      <c r="D4" s="6" t="s">
        <v>20</v>
      </c>
    </row>
    <row r="5" spans="1:4" ht="27" x14ac:dyDescent="0.3">
      <c r="A5" s="2">
        <v>4</v>
      </c>
      <c r="B5" s="8" t="s">
        <v>4</v>
      </c>
      <c r="C5" s="13" t="s">
        <v>91</v>
      </c>
      <c r="D5" s="7" t="s">
        <v>89</v>
      </c>
    </row>
    <row r="6" spans="1:4" x14ac:dyDescent="0.3">
      <c r="A6" s="2">
        <v>5</v>
      </c>
      <c r="B6" s="8" t="s">
        <v>5</v>
      </c>
      <c r="C6" s="14" t="s">
        <v>24</v>
      </c>
      <c r="D6" s="7" t="s">
        <v>90</v>
      </c>
    </row>
    <row r="7" spans="1:4" x14ac:dyDescent="0.3">
      <c r="A7" s="2">
        <v>6</v>
      </c>
      <c r="B7" s="8" t="s">
        <v>6</v>
      </c>
      <c r="C7" s="2"/>
      <c r="D7" s="8" t="s">
        <v>62</v>
      </c>
    </row>
    <row r="8" spans="1:4" ht="27" x14ac:dyDescent="0.3">
      <c r="A8" s="2">
        <v>7</v>
      </c>
      <c r="B8" s="8" t="s">
        <v>7</v>
      </c>
      <c r="C8" s="2"/>
      <c r="D8" s="9" t="s">
        <v>29</v>
      </c>
    </row>
    <row r="9" spans="1:4" x14ac:dyDescent="0.3">
      <c r="A9" s="2">
        <v>8</v>
      </c>
      <c r="B9" s="8" t="s">
        <v>25</v>
      </c>
      <c r="C9" s="2"/>
      <c r="D9" s="7" t="s">
        <v>83</v>
      </c>
    </row>
    <row r="10" spans="1:4" ht="27" x14ac:dyDescent="0.3">
      <c r="A10" s="2">
        <v>9</v>
      </c>
      <c r="B10" s="8" t="s">
        <v>8</v>
      </c>
      <c r="C10" s="4"/>
      <c r="D10" s="7" t="s">
        <v>31</v>
      </c>
    </row>
    <row r="11" spans="1:4" ht="27" x14ac:dyDescent="0.3">
      <c r="A11" s="2">
        <v>10</v>
      </c>
      <c r="B11" s="8" t="s">
        <v>9</v>
      </c>
      <c r="C11" s="2"/>
      <c r="D11" s="7" t="s">
        <v>23</v>
      </c>
    </row>
    <row r="12" spans="1:4" ht="27" x14ac:dyDescent="0.3">
      <c r="A12" s="2">
        <v>11</v>
      </c>
      <c r="B12" s="7" t="s">
        <v>10</v>
      </c>
      <c r="C12" s="2"/>
      <c r="D12" s="7" t="s">
        <v>85</v>
      </c>
    </row>
    <row r="13" spans="1:4" x14ac:dyDescent="0.3">
      <c r="A13" s="2">
        <v>12</v>
      </c>
      <c r="B13" s="8" t="s">
        <v>11</v>
      </c>
      <c r="C13" s="13" t="s">
        <v>86</v>
      </c>
      <c r="D13" s="7" t="s">
        <v>32</v>
      </c>
    </row>
    <row r="14" spans="1:4" x14ac:dyDescent="0.3">
      <c r="A14" s="2">
        <v>13</v>
      </c>
      <c r="B14" s="8" t="s">
        <v>12</v>
      </c>
      <c r="C14" s="14" t="s">
        <v>26</v>
      </c>
      <c r="D14" s="7" t="s">
        <v>32</v>
      </c>
    </row>
    <row r="15" spans="1:4" ht="81" x14ac:dyDescent="0.3">
      <c r="A15" s="2">
        <v>14</v>
      </c>
      <c r="B15" s="8" t="s">
        <v>13</v>
      </c>
      <c r="C15" s="2"/>
      <c r="D15" s="7" t="s">
        <v>84</v>
      </c>
    </row>
    <row r="16" spans="1:4" x14ac:dyDescent="0.3">
      <c r="A16" s="2">
        <v>15</v>
      </c>
      <c r="B16" s="8" t="s">
        <v>14</v>
      </c>
      <c r="C16" s="13"/>
      <c r="D16" s="7" t="s">
        <v>82</v>
      </c>
    </row>
    <row r="17" spans="1:5" x14ac:dyDescent="0.3">
      <c r="A17" s="2">
        <v>16</v>
      </c>
      <c r="B17" s="8" t="s">
        <v>27</v>
      </c>
      <c r="C17" s="15"/>
      <c r="D17" s="7" t="s">
        <v>33</v>
      </c>
    </row>
    <row r="18" spans="1:5" ht="27" x14ac:dyDescent="0.3">
      <c r="A18" s="2">
        <v>17</v>
      </c>
      <c r="B18" s="11" t="s">
        <v>16</v>
      </c>
      <c r="C18" s="10"/>
      <c r="D18" s="7" t="s">
        <v>30</v>
      </c>
      <c r="E18" s="16"/>
    </row>
    <row r="19" spans="1:5" x14ac:dyDescent="0.3">
      <c r="A19" s="2">
        <v>18</v>
      </c>
      <c r="B19" s="11" t="s">
        <v>15</v>
      </c>
      <c r="C19" s="5"/>
      <c r="D19" s="7" t="s">
        <v>28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9" sqref="I9"/>
    </sheetView>
  </sheetViews>
  <sheetFormatPr defaultRowHeight="16.5" x14ac:dyDescent="0.3"/>
  <cols>
    <col min="1" max="1" width="10.625" customWidth="1"/>
    <col min="4" max="4" width="11.375" customWidth="1"/>
    <col min="5" max="5" width="12.375" customWidth="1"/>
  </cols>
  <sheetData>
    <row r="1" spans="1:5" x14ac:dyDescent="0.3">
      <c r="A1" t="s">
        <v>79</v>
      </c>
      <c r="E1" s="43" t="s">
        <v>80</v>
      </c>
    </row>
    <row r="2" spans="1:5" ht="49.5" customHeight="1" x14ac:dyDescent="0.3">
      <c r="A2" s="28" t="s">
        <v>63</v>
      </c>
      <c r="B2" s="29" t="s">
        <v>71</v>
      </c>
      <c r="C2" s="29" t="s">
        <v>68</v>
      </c>
      <c r="D2" s="29" t="s">
        <v>81</v>
      </c>
      <c r="E2" s="30" t="s">
        <v>64</v>
      </c>
    </row>
    <row r="3" spans="1:5" x14ac:dyDescent="0.3">
      <c r="A3" s="31" t="s">
        <v>67</v>
      </c>
      <c r="B3" s="32">
        <v>2655</v>
      </c>
      <c r="C3" s="32">
        <v>2540</v>
      </c>
      <c r="D3" s="33">
        <v>0.14799999999999999</v>
      </c>
      <c r="E3" s="34" t="s">
        <v>65</v>
      </c>
    </row>
    <row r="4" spans="1:5" ht="17.25" customHeight="1" x14ac:dyDescent="0.3">
      <c r="A4" s="35" t="s">
        <v>74</v>
      </c>
      <c r="B4" s="36">
        <v>7000</v>
      </c>
      <c r="C4" s="36">
        <v>6329</v>
      </c>
      <c r="D4" s="37">
        <v>0.13500000000000001</v>
      </c>
      <c r="E4" s="38" t="s">
        <v>66</v>
      </c>
    </row>
    <row r="5" spans="1:5" ht="16.5" customHeight="1" x14ac:dyDescent="0.3">
      <c r="A5" s="35" t="s">
        <v>75</v>
      </c>
      <c r="B5" s="36">
        <v>14000</v>
      </c>
      <c r="C5" s="36">
        <v>11285</v>
      </c>
      <c r="D5" s="37">
        <v>0.161</v>
      </c>
      <c r="E5" s="38" t="s">
        <v>69</v>
      </c>
    </row>
    <row r="6" spans="1:5" ht="48.75" customHeight="1" x14ac:dyDescent="0.3">
      <c r="A6" s="35" t="s">
        <v>76</v>
      </c>
      <c r="B6" s="36">
        <v>20000</v>
      </c>
      <c r="C6" s="36">
        <v>12526</v>
      </c>
      <c r="D6" s="37">
        <v>0.19800000000000001</v>
      </c>
      <c r="E6" s="38" t="s">
        <v>70</v>
      </c>
    </row>
    <row r="7" spans="1:5" ht="49.5" customHeight="1" x14ac:dyDescent="0.3">
      <c r="A7" s="35" t="s">
        <v>77</v>
      </c>
      <c r="B7" s="36">
        <v>748</v>
      </c>
      <c r="C7" s="36">
        <v>405</v>
      </c>
      <c r="D7" s="37">
        <v>0.27500000000000002</v>
      </c>
      <c r="E7" s="38" t="s">
        <v>72</v>
      </c>
    </row>
    <row r="8" spans="1:5" ht="16.5" customHeight="1" x14ac:dyDescent="0.3">
      <c r="A8" s="39" t="s">
        <v>78</v>
      </c>
      <c r="B8" s="40">
        <f>SUM(B3:B7)</f>
        <v>44403</v>
      </c>
      <c r="C8" s="40">
        <f>SUM(C3:C7)</f>
        <v>33085</v>
      </c>
      <c r="D8" s="41">
        <v>0.183</v>
      </c>
      <c r="E8" s="42" t="s">
        <v>73</v>
      </c>
    </row>
    <row r="9" spans="1:5" ht="16.5" customHeight="1" x14ac:dyDescent="0.3">
      <c r="D9" s="17"/>
    </row>
    <row r="10" spans="1:5" ht="16.5" customHeight="1" x14ac:dyDescent="0.3"/>
    <row r="11" spans="1:5" ht="36" customHeight="1" x14ac:dyDescent="0.3"/>
    <row r="12" spans="1:5" ht="30" customHeight="1" x14ac:dyDescent="0.3"/>
    <row r="13" spans="1:5" ht="30" customHeight="1" x14ac:dyDescent="0.3"/>
    <row r="14" spans="1:5" ht="16.5" customHeight="1" x14ac:dyDescent="0.3"/>
    <row r="15" spans="1:5" ht="16.5" customHeight="1" x14ac:dyDescent="0.3"/>
    <row r="16" spans="1:5" ht="30" customHeight="1" x14ac:dyDescent="0.3"/>
    <row r="17" ht="30" customHeight="1" x14ac:dyDescent="0.3"/>
    <row r="18" ht="30" customHeight="1" x14ac:dyDescent="0.3"/>
    <row r="19" ht="23.25" customHeight="1" x14ac:dyDescent="0.3"/>
    <row r="21" ht="30" customHeight="1" x14ac:dyDescent="0.3"/>
    <row r="23" ht="16.5" customHeight="1" x14ac:dyDescent="0.3"/>
    <row r="24" ht="30" customHeight="1" x14ac:dyDescent="0.3"/>
    <row r="26" ht="23.25" customHeight="1" x14ac:dyDescent="0.3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0" sqref="D19:D20"/>
    </sheetView>
  </sheetViews>
  <sheetFormatPr defaultRowHeight="16.5" x14ac:dyDescent="0.3"/>
  <cols>
    <col min="2" max="2" width="16.875" bestFit="1" customWidth="1"/>
    <col min="3" max="3" width="13.75" bestFit="1" customWidth="1"/>
    <col min="4" max="4" width="54.625" bestFit="1" customWidth="1"/>
  </cols>
  <sheetData>
    <row r="1" spans="1:4" x14ac:dyDescent="0.3">
      <c r="A1" s="24" t="s">
        <v>37</v>
      </c>
      <c r="B1" s="24" t="s">
        <v>40</v>
      </c>
      <c r="C1" s="24" t="s">
        <v>41</v>
      </c>
      <c r="D1" s="24" t="s">
        <v>42</v>
      </c>
    </row>
    <row r="2" spans="1:4" x14ac:dyDescent="0.3">
      <c r="A2" s="46" t="s">
        <v>55</v>
      </c>
      <c r="B2" s="25" t="s">
        <v>43</v>
      </c>
      <c r="C2" s="25" t="s">
        <v>50</v>
      </c>
      <c r="D2" s="25" t="s">
        <v>49</v>
      </c>
    </row>
    <row r="3" spans="1:4" x14ac:dyDescent="0.3">
      <c r="A3" s="44"/>
      <c r="B3" s="26" t="s">
        <v>44</v>
      </c>
      <c r="C3" s="26" t="s">
        <v>50</v>
      </c>
      <c r="D3" s="26" t="s">
        <v>48</v>
      </c>
    </row>
    <row r="4" spans="1:4" x14ac:dyDescent="0.3">
      <c r="A4" s="44"/>
      <c r="B4" s="26" t="s">
        <v>45</v>
      </c>
      <c r="C4" s="26" t="s">
        <v>50</v>
      </c>
      <c r="D4" s="26" t="s">
        <v>48</v>
      </c>
    </row>
    <row r="5" spans="1:4" x14ac:dyDescent="0.3">
      <c r="A5" s="44"/>
      <c r="B5" s="26" t="s">
        <v>46</v>
      </c>
      <c r="C5" s="26" t="s">
        <v>51</v>
      </c>
      <c r="D5" s="26" t="s">
        <v>53</v>
      </c>
    </row>
    <row r="6" spans="1:4" x14ac:dyDescent="0.3">
      <c r="A6" s="44"/>
      <c r="B6" s="26" t="s">
        <v>47</v>
      </c>
      <c r="C6" s="26" t="s">
        <v>52</v>
      </c>
      <c r="D6" s="26" t="s">
        <v>54</v>
      </c>
    </row>
    <row r="7" spans="1:4" x14ac:dyDescent="0.3">
      <c r="A7" s="44" t="s">
        <v>56</v>
      </c>
      <c r="B7" s="26" t="s">
        <v>57</v>
      </c>
      <c r="C7" s="26" t="s">
        <v>59</v>
      </c>
      <c r="D7" s="26" t="s">
        <v>60</v>
      </c>
    </row>
    <row r="8" spans="1:4" x14ac:dyDescent="0.3">
      <c r="A8" s="44"/>
      <c r="B8" s="26" t="s">
        <v>46</v>
      </c>
      <c r="C8" s="26" t="s">
        <v>51</v>
      </c>
      <c r="D8" s="26" t="s">
        <v>53</v>
      </c>
    </row>
    <row r="9" spans="1:4" x14ac:dyDescent="0.3">
      <c r="A9" s="45"/>
      <c r="B9" s="27" t="s">
        <v>58</v>
      </c>
      <c r="C9" s="27" t="s">
        <v>50</v>
      </c>
      <c r="D9" s="27" t="s">
        <v>61</v>
      </c>
    </row>
  </sheetData>
  <mergeCells count="2">
    <mergeCell ref="A7:A9"/>
    <mergeCell ref="A2:A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8" sqref="A8"/>
    </sheetView>
  </sheetViews>
  <sheetFormatPr defaultRowHeight="16.5" x14ac:dyDescent="0.3"/>
  <cols>
    <col min="1" max="1" width="33.125" customWidth="1"/>
    <col min="2" max="2" width="22.5" bestFit="1" customWidth="1"/>
    <col min="3" max="3" width="9" style="23"/>
    <col min="4" max="4" width="29" bestFit="1" customWidth="1"/>
  </cols>
  <sheetData>
    <row r="1" spans="1:4" x14ac:dyDescent="0.3">
      <c r="A1" s="20" t="s">
        <v>37</v>
      </c>
      <c r="B1" s="20" t="s">
        <v>34</v>
      </c>
      <c r="C1" s="21" t="s">
        <v>35</v>
      </c>
      <c r="D1" s="20" t="s">
        <v>1</v>
      </c>
    </row>
    <row r="2" spans="1:4" x14ac:dyDescent="0.3">
      <c r="A2" s="18" t="s">
        <v>36</v>
      </c>
      <c r="B2" s="19">
        <v>0</v>
      </c>
      <c r="C2" s="22">
        <v>0</v>
      </c>
      <c r="D2" s="18"/>
    </row>
    <row r="3" spans="1:4" x14ac:dyDescent="0.3">
      <c r="A3" s="18" t="s">
        <v>88</v>
      </c>
      <c r="B3" s="19">
        <v>0</v>
      </c>
      <c r="C3" s="22">
        <v>0</v>
      </c>
      <c r="D3" s="18"/>
    </row>
    <row r="4" spans="1:4" x14ac:dyDescent="0.3">
      <c r="A4" s="18" t="s">
        <v>87</v>
      </c>
      <c r="B4" s="19">
        <v>2615</v>
      </c>
      <c r="C4" s="22">
        <v>1</v>
      </c>
      <c r="D4" s="18" t="s">
        <v>39</v>
      </c>
    </row>
    <row r="5" spans="1:4" x14ac:dyDescent="0.3">
      <c r="A5" s="18" t="s">
        <v>38</v>
      </c>
      <c r="B5" s="19">
        <v>2615</v>
      </c>
      <c r="C5" s="22">
        <v>1</v>
      </c>
      <c r="D5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KDB생명 QnA</vt:lpstr>
      <vt:lpstr>6번</vt:lpstr>
      <vt:lpstr>14번</vt:lpstr>
      <vt:lpstr>16번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KB099</dc:creator>
  <cp:lastModifiedBy>Jung, SangIl</cp:lastModifiedBy>
  <dcterms:created xsi:type="dcterms:W3CDTF">2022-04-15T01:12:36Z</dcterms:created>
  <dcterms:modified xsi:type="dcterms:W3CDTF">2022-05-06T09:14:02Z</dcterms:modified>
</cp:coreProperties>
</file>