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filterPrivacy="1" defaultThemeVersion="166925"/>
  <xr:revisionPtr revIDLastSave="0" documentId="13_ncr:1_{480EE2FF-C7D8-7646-93EA-E1950AE27E58}" xr6:coauthVersionLast="47" xr6:coauthVersionMax="47" xr10:uidLastSave="{00000000-0000-0000-0000-000000000000}"/>
  <bookViews>
    <workbookView xWindow="-38140" yWindow="-140" windowWidth="34220" windowHeight="19680" xr2:uid="{00000000-000D-0000-FFFF-FFFF00000000}"/>
  </bookViews>
  <sheets>
    <sheet name="Q&amp;A" sheetId="1" r:id="rId1"/>
    <sheet name="Sheet1" sheetId="2" r:id="rId2"/>
  </sheets>
  <definedNames>
    <definedName name="_xlnm._FilterDatabase" localSheetId="0" hidden="1">'Q&amp;A'!$B$4:$O$31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alcChain>
</file>

<file path=xl/sharedStrings.xml><?xml version="1.0" encoding="utf-8"?>
<sst xmlns="http://schemas.openxmlformats.org/spreadsheetml/2006/main" count="208" uniqueCount="139">
  <si>
    <t>Answer</t>
  </si>
  <si>
    <t xml:space="preserve">Follow Up </t>
  </si>
  <si>
    <t>#</t>
  </si>
  <si>
    <t>Asked By</t>
  </si>
  <si>
    <t>Request Date</t>
  </si>
  <si>
    <t>Category</t>
  </si>
  <si>
    <t>Question</t>
  </si>
  <si>
    <t>Answer Date</t>
  </si>
  <si>
    <t>Response provided by</t>
  </si>
  <si>
    <t>Status</t>
  </si>
  <si>
    <t xml:space="preserve">Answer </t>
  </si>
  <si>
    <t xml:space="preserve">Comment to Advisors </t>
  </si>
  <si>
    <t>Open / Closed</t>
  </si>
  <si>
    <t>Request / Comment Date</t>
  </si>
  <si>
    <t xml:space="preserve">Project JFK Q&amp;A </t>
    <phoneticPr fontId="5" type="noConversion"/>
  </si>
  <si>
    <t>NHA</t>
    <phoneticPr fontId="5" type="noConversion"/>
  </si>
  <si>
    <t>NHIS</t>
  </si>
  <si>
    <t>FM</t>
    <phoneticPr fontId="5" type="noConversion"/>
  </si>
  <si>
    <t>FM</t>
    <phoneticPr fontId="5" type="noConversion"/>
  </si>
  <si>
    <t>Could you kindly breakdown Closing Costs of $500k?</t>
    <phoneticPr fontId="5" type="noConversion"/>
  </si>
  <si>
    <t xml:space="preserve">It appreciates sending us over a Senior Loan T/S to figure out key terms on the debt. </t>
    <phoneticPr fontId="5" type="noConversion"/>
  </si>
  <si>
    <t xml:space="preserve">The model represents the first withdrawl of senior loan occurs at Q1 2022 and I am wondering it actually took place. </t>
    <phoneticPr fontId="5" type="noConversion"/>
  </si>
  <si>
    <t>Are these numbers addressed in the FM specifically IRR as Before Tax basis? If so, could you provide us with post tax basis return as well?</t>
    <phoneticPr fontId="5" type="noConversion"/>
  </si>
  <si>
    <t xml:space="preserve">We consider the appropriate IRR for the project is somewhere around over 12% as a B&amp;H and Net basis on USD currency given the risk return profile of it. However, we are open to negotiate the return provided the pricing of senior loan exceeds 4%. Here, kindly share your opinion on this. </t>
    <phoneticPr fontId="5" type="noConversion"/>
  </si>
  <si>
    <t>IP / FM</t>
    <phoneticPr fontId="5" type="noConversion"/>
  </si>
  <si>
    <t>IP / FM</t>
    <phoneticPr fontId="5" type="noConversion"/>
  </si>
  <si>
    <t>According to P44 and Windfall tab, upside returns are to be shared with PA to variable extent depending on the realized IRR. In this regard, what is going to happen if the vice versa is the case? (i.e. Pain is also shared with PA?)</t>
    <phoneticPr fontId="5" type="noConversion"/>
  </si>
  <si>
    <t xml:space="preserve">Please share with us the sheets showing how to sculpt the senior debt and refinancing proceeds as well, both of their repayments are hard coded. </t>
    <phoneticPr fontId="5" type="noConversion"/>
  </si>
  <si>
    <t>Is there any specific reason for the third additional rent formula not to be reflected in the Assumptions.? (referring to P44)
Also, what is the reason for the second additional rent is escalated at 3% p.a. unlike other rent?</t>
    <phoneticPr fontId="5" type="noConversion"/>
  </si>
  <si>
    <t>In pg 43 of the updated IM, it states that PA will contribute USD 130M to "support the project". Kindly guide us where this is factored in the model. Would this have the characteristics of subsidies(Sources) or an investment that has a return?</t>
    <phoneticPr fontId="5" type="noConversion"/>
  </si>
  <si>
    <t>IM</t>
    <phoneticPr fontId="5" type="noConversion"/>
  </si>
  <si>
    <t>FM</t>
    <phoneticPr fontId="5" type="noConversion"/>
  </si>
  <si>
    <t>Please provide us the approximate schedule when the equity investors will be finalized. In other words is there a deadline in the Anchor Tenant Agreement until when JetBlue is entitled to decide upon to participate as a 5% equity holder in the project?</t>
  </si>
  <si>
    <t>IM</t>
    <phoneticPr fontId="5" type="noConversion"/>
  </si>
  <si>
    <t>IM</t>
    <phoneticPr fontId="5" type="noConversion"/>
  </si>
  <si>
    <r>
      <t>Kindly elaborate more on "</t>
    </r>
    <r>
      <rPr>
        <u/>
        <sz val="8"/>
        <color theme="1"/>
        <rFont val="Arial"/>
        <family val="2"/>
      </rPr>
      <t>no</t>
    </r>
    <r>
      <rPr>
        <sz val="8"/>
        <color theme="1"/>
        <rFont val="Arial"/>
        <family val="2"/>
      </rPr>
      <t xml:space="preserve"> construction impact unlike T1 development"(IM30pg). What the strengths are compared to T1.</t>
    </r>
    <phoneticPr fontId="5" type="noConversion"/>
  </si>
  <si>
    <t>After Terminal 7 Parcel Lease Commencement Date, would it be the right of the consortium(JMP) to manage, not only retain current tenant airlines but also actively enter into contracts to utilize, T7 gates?</t>
    <phoneticPr fontId="5" type="noConversion"/>
  </si>
  <si>
    <t>LTA</t>
    <phoneticPr fontId="5" type="noConversion"/>
  </si>
  <si>
    <t xml:space="preserve">This is a general assumption that has been made regarding closing expenses. Final numbers will be reflected at equity financial close </t>
  </si>
  <si>
    <t>The backup can be found in the hidden tabs "Debt Sizing" and "Debt Sizing - Recap" within the model distributed through the data room</t>
  </si>
  <si>
    <t>There are certain downside protections on windfall as follows: In the event of a shock event that leads to a return of less than 10.5%, the Port Authority wil provide a credit on the final installment of Second Additional Rental payment in an amount equal to the less of (i) the aggregate value of the Excess Value Rent previously paid to the Port Authoirty and (ii) $100,000,000</t>
  </si>
  <si>
    <t xml:space="preserve">Our understanding as per our last call was that Port Authority agreed to revise the Lease Agreement (extension of 10 years) and in return now shares the upside of the project. 
1) Could it be understood that when communicating with the Port Authority your base case was 11.5%(where the portion of sharing steepens)? 
2) In recent P3 projects, we have seen a 'restoration of financial-economic equilibrium' in the terms of the Concession Agreement. It seems the Port Authority has acknowledged COVID similar to that of a force majeure and revised the terms of the Lease Agreement. Was wondering if such regimes were explicitly, or implcitly, factored in the terms of the Agreement? </t>
  </si>
  <si>
    <t>Jet Blue has preliminarily indicated that they are going to take the 5% equity interest in the project. As a result, for modeling purposes we assume this equity investment is completed by Jet Blue.</t>
  </si>
  <si>
    <t>That is correct. The consortium will manage Terminal 7 and will have the right to lease to existing tenants and concessionaires until the terminal is vacated and demolished as part of the new project.</t>
  </si>
  <si>
    <t>Term sheets attached in email along with this QA and have been placed in the diligence room</t>
  </si>
  <si>
    <t xml:space="preserve">The returns are shown on a pre-tax basis. We have engaged KPMG to complete a taxable income analysis and will provide an updated model with a project-level taxable income analysis which you will be able to use to calculate post-tax performance. </t>
  </si>
  <si>
    <t>(1) Expected project-level equity returns through 2060 were forecasted between 10.5%-11.5%. The Port Authority's goal in determining a participation structure was to realize a return to the extent equity investors achieved a baseline return; (2) The Port acknowledged that COVID required as restructuring of the deal. One of the key adjustements in pre-COVID terms versus post-COVID  was the extension of the lease by 10 years. In the event that a similar shock event occurs in the future and the Port has received participation payments, in certain instances the Lessee can recoup prior payments, as detailed in the response to question 11.</t>
  </si>
  <si>
    <t xml:space="preserve">We are uncertain as to where in the presentation you are referring. We were unable to find this information on page 44. Could you help point us to the information about which you are aksing? With respect to rent escalation, this is a negotiated term with the Port Authority. </t>
  </si>
  <si>
    <t xml:space="preserve">This statement refers to those airlines that are currently in T7. Since T7 will continue to operate until the first phase of T6 is complete, an existing T7 airline will be able to move into T6 seamlessly; there aren’t any construction impacts that would cause the airline to move twice.  Conversely, for a T7 airline moving into T1, if T6 opens before T1, the airline will have to move twice. They will have to vacate T7 and move to a temporary location to make room for the second phase of T6, and subsequently move again once T1 is open.
Beyond the implications for T7 airlines, generally speaking the T1 construction project is a more complex undertaking, with more interface with Port Authorty facilities including, for instance, the AirTrain. The T6/7 site is contained and already includes a vacated terminal pad (the old T6 which has already been demolished). </t>
  </si>
  <si>
    <t>The $130mn contribution from the PA is supportive of infrastructure work outside of the terminal (e.g. walkways, roadways, utility enhancement, etc). Hence, the capital commitment is not baked into the model. However, this capital is repayed to the Port over time through the Third Additional Rent payment mechanism.</t>
  </si>
  <si>
    <t xml:space="preserve">This draw has not occurred and will not occur until financial close in May. The next model update would shift initial draws to Q2 instead of Q1 as shown. This adjustment is expected to have a deminimis impact on the overall returns. </t>
  </si>
  <si>
    <t xml:space="preserve">We believe the return profile is compelling given the size, scope, location, and risk profile. We will continue to work on a structure that meets your investment structuring considerations, as laid out in the structure options you presented to us. </t>
  </si>
  <si>
    <t>RXR</t>
  </si>
  <si>
    <t>NHA</t>
    <phoneticPr fontId="5" type="noConversion"/>
  </si>
  <si>
    <t>FM</t>
    <phoneticPr fontId="5" type="noConversion"/>
  </si>
  <si>
    <t xml:space="preserve">LTA </t>
    <phoneticPr fontId="5" type="noConversion"/>
  </si>
  <si>
    <t>According to our calculation, CAGR for Other OA Traffic is 4.0% from 2025 to 2060, which is above ASM's long term traffic forecast. Could you please explain methodologies for forecasting the enplaned passengers?</t>
    <phoneticPr fontId="5" type="noConversion"/>
  </si>
  <si>
    <t>How was the amount for Handback reserve estimated?</t>
    <phoneticPr fontId="5" type="noConversion"/>
  </si>
  <si>
    <t>Comment/ Questions</t>
    <phoneticPr fontId="5" type="noConversion"/>
  </si>
  <si>
    <t>Answers</t>
    <phoneticPr fontId="5" type="noConversion"/>
  </si>
  <si>
    <t>Kindly provide the model ASPA. We would be needing the post-tax model to analyze the investment opportunity</t>
    <phoneticPr fontId="5" type="noConversion"/>
  </si>
  <si>
    <t>Does this mean that if the IRR goes below 10.5%, then the PA will lend money to the Project Company so they can pay the Second Additional Rental Payment?</t>
    <phoneticPr fontId="5" type="noConversion"/>
  </si>
  <si>
    <t>Kindly advice on how the Third Additional Rent payment mechanism works. (repayment sources, timing, interest etc)
If not factored in the FM, could it be said that the CF that "repays to the Port over time" is a completely separated set of CF from the current Project CF(we are looking at)? Would the scope of maintenance then exclude the 'work outside of the terminal'?</t>
    <phoneticPr fontId="5" type="noConversion"/>
  </si>
  <si>
    <t>KDB Life</t>
    <phoneticPr fontId="5" type="noConversion"/>
  </si>
  <si>
    <t>FM</t>
    <phoneticPr fontId="5" type="noConversion"/>
  </si>
  <si>
    <t>LTA</t>
    <phoneticPr fontId="5" type="noConversion"/>
  </si>
  <si>
    <t>LTA</t>
    <phoneticPr fontId="5" type="noConversion"/>
  </si>
  <si>
    <t>IM/Term-sheet</t>
    <phoneticPr fontId="5" type="noConversion"/>
  </si>
  <si>
    <t>Kindly provide us a list of key permits (e.g. EA, FONSI/ROD) with details on the ones which have to be obtained in the future - expected time and difficulty(whether it is considered an admin process or whether it has a possibility of denial) of the approval</t>
  </si>
  <si>
    <t>Would it be possible to provide the estimated vs. actual construction period comparison for the airports(eg. Laguardia, Sangster, Louis Armostrong, etc as in LTA report pg.28-30), which was done by Vantage Group (Sponsor), Hunt Construction (D&amp;B)</t>
  </si>
  <si>
    <t>Could you please explain methodologies for forecasting the Spend Rate for International Enplaned Passengers. Has this been increased as much as CPI in the past?</t>
  </si>
  <si>
    <t xml:space="preserve">CPE for actively based charged is inflation linked. In your view, looking at past data, has CPE been increased around the same rate as CPI's? </t>
  </si>
  <si>
    <t>In pg42 of the report there is a mentioning about LNAPL spill. Was that the reason for closing T6? It states that remediation start 2015, at what stage is it in % wise and when do you expect it to be fully delt with?</t>
  </si>
  <si>
    <t>Although it does state that spill has not been detected within the building footprint of the proposed building, it also notes that if encountered during construction, it will be treated and discharged. Kindly guide us in how difficult that procedure will be (taking note that remediation on the spill that started in '15 by JetBlue is still ongoing - if theses are completely different procedure/diffuculty wise please explain the differences)  (pg 11,42)</t>
  </si>
  <si>
    <t>Regarding 10% of the GMP in the D&amp;B Security Package, what is the name of the LOC bank and the credit rating of the bank?</t>
  </si>
  <si>
    <t xml:space="preserve">LNAPL, which stands for light, non-aqueous phase liquid, is a term used to describe liquids that float on top of water. In this case the liquid in question is jet fuel. The “spill,” which was probably a slow leak from the underground fuel system and not a sudden event, was not the reason for closing T6. JetBlue’s remediation has involved monitoring several groundwater wells and vacuuming out any LNAPL found in the wells on periodic basis. It is difficult to say where the remediation stands on a % basis, but the current plan is to more aggressively remediate the spill and resolve the matter to the satisfaction of the New York State Department of Environmental Conservation as part of the T6 redevelopment project. </t>
  </si>
  <si>
    <t>Could you please explain methodologies for forecasting the effective rental rates for the non-aero revenues?</t>
  </si>
  <si>
    <t xml:space="preserve">Based on our understanding of the available data, which is limited by NDA’s between airlines and terminal operators at JFK, CPE has generally increased with CPI at JFK.
Furthermore, in our conversations with airlines we have not had any push-back on linking the rate of annual escalation to CPI. </t>
  </si>
  <si>
    <t>Spend rates for international enplaned passengers were developed by JMP’s non-airline revenue consultant, PRAGMA, an international commercial consulting firm.
PRAGMA developed their forecast based on industry trends, benchmarking sales per enplaned passenger at other U.S. international terminals that are comparable to T6 (e.g. LAX TBIT, BOS Terminal E), the expected T6 passenger mix by global region, the layout of commercial zones within T6 and passenger flow through those commercial zones.
Historically, spend rates per enplaned passenger have generally increased with CPI.</t>
  </si>
  <si>
    <t xml:space="preserve"> What is the maximum haircut rate(in % per annum) of CPE-based revenue that would still satisfy the senior bond affirmative covenant DSCR of 1.20x?
(This is to determine the possibility of violation of DSCR covenant if CPE based revenue, which accounts for most of the sales share during the operating period, plummets in the future due to unexpected external shocks such as Covid-19)</t>
  </si>
  <si>
    <t>The OA Traffic 2025 – 2060 CAGR is relatively high because some of the Other Airlines start serving Terminal 6 in 2027, which results in a jump in traffic above the normal airport growth rate. The same methodology was used for all of the T6 airlines except JetBlue.</t>
  </si>
  <si>
    <t>The technical requirements given the agreement with the Port Authority are that JMP hand back critical assets in "Good" condition or better, in accordance with the IPWEA ratings approach, at the end of the lease term. The handback reserve estimate includes all critical assets that have 80% or more of its useful life consumed during the lease. To calculate the handback reserve value, each of the assets' replacement value is apportioned to the reserve based on Stantec's assessment of what level of investment would be needed in order to bring the asset into the required condition rating range. </t>
  </si>
  <si>
    <t>A CPE haircut of 17% would result in a 1.20x minimum DSCR. This can be tested in the "Drivers" tab of the model.</t>
  </si>
  <si>
    <t>In the event that soil contamination is encountered, the Design Builder and its associated contractors will follow prescribed protocols outlined in the project Environmental Management Plan to isolate and stockpile materials on site. The material will be evaluated and a determination will be made whether it can be re-utilized on site or removed from the site to  the appropriate regulated facility. If groundwater is encountered that does not meet regulatory guidelines, it will be treated and returned to the site per established regulatory guidelines.</t>
  </si>
  <si>
    <t>Location</t>
  </si>
  <si>
    <t>Capital Cost</t>
  </si>
  <si>
    <t>Est. Construction Period</t>
  </si>
  <si>
    <t>(months)</t>
  </si>
  <si>
    <t>Actual Construction Period</t>
  </si>
  <si>
    <t>JFK Terminal 1 CBIS Project</t>
  </si>
  <si>
    <t>Jamaica, NY</t>
  </si>
  <si>
    <t>Complete</t>
  </si>
  <si>
    <t>$44M</t>
  </si>
  <si>
    <t>  18 Months</t>
  </si>
  <si>
    <t> 18 Months</t>
  </si>
  <si>
    <t>Louis Armstrong New Orleans International Airport – North Terminal</t>
  </si>
  <si>
    <t>New Orleans, LA</t>
  </si>
  <si>
    <t>$878M</t>
  </si>
  <si>
    <t> 41 Months</t>
  </si>
  <si>
    <t> 45 Months * added 6 gate concourse that extended the construction duration.</t>
  </si>
  <si>
    <t>Maynard H. Jackson Jr. International Terminal</t>
  </si>
  <si>
    <t>Atlanta, GA</t>
  </si>
  <si>
    <t>$1.2B</t>
  </si>
  <si>
    <t> 51 Months</t>
  </si>
  <si>
    <t> 48 Months</t>
  </si>
  <si>
    <t>Luis Muñoz Marin International Airport Capacity Enhancement Program</t>
  </si>
  <si>
    <t>Carolina, Puerto Rico</t>
  </si>
  <si>
    <t>$100M</t>
  </si>
  <si>
    <t> 48 months</t>
  </si>
  <si>
    <t>Phoenix Sky Harbor International Airport Terminal 3 Modernization</t>
  </si>
  <si>
    <t>Phoenix, AZ</t>
  </si>
  <si>
    <t>$480M</t>
  </si>
  <si>
    <t> 60 Months</t>
  </si>
  <si>
    <t> 60 Months Construction (3 Phases each had 3 months of ORAT. Overall duration 69 months</t>
  </si>
  <si>
    <t>Fort Lauderdale Airport Terminal 1 Modernization Program</t>
  </si>
  <si>
    <t>Fort Lauderdale, FL</t>
  </si>
  <si>
    <t>$269M</t>
  </si>
  <si>
    <t> 25 months</t>
  </si>
  <si>
    <t> 26 months</t>
  </si>
  <si>
    <t>The Col. H. Weir Cook Terminal at Indianapolis International Airport</t>
  </si>
  <si>
    <t>Indianapolis, IN</t>
  </si>
  <si>
    <t>$507M</t>
  </si>
  <si>
    <t> 40 Months</t>
  </si>
  <si>
    <t>Pittsburgh International Airport Terminal Modernization</t>
  </si>
  <si>
    <t>Pittsburgh, PA</t>
  </si>
  <si>
    <t>In Progress</t>
  </si>
  <si>
    <t>$700M</t>
  </si>
  <si>
    <t> N/A Still Under Construction</t>
  </si>
  <si>
    <t>The Port Authority has obtained all the appropriate permits in order for the terminal project to move forward (i.e., FONSI / ROD). We will be following the prescribed PA permitting process for all the design and construction packages, which are administrative processes. A detailed list of these permits can be provided upon request.</t>
  </si>
  <si>
    <t xml:space="preserve">There are limited catch-up provisions if the projected reutrn is less than 10.5% and the Port has received payments. 
Specifically, in event an unforeseen shock event occurs after JMP begins to pay “Excess Value Rent” to the PA and that event changes JMP's projected return below the target 10.5% return, the Port will provide a credit to JMP on its final 2060 Second Additional Rent in an amount equal to the lesser of (i) The nominal aggregate value of Excess Value Rent paid to the PA, with accrual thereon from the date on which such Excess Value Rent is paid to the PA through to 2060 at an annual accrual rate of 5.0% and (ii) $100 million. </t>
  </si>
  <si>
    <t xml:space="preserve">The Third Additional Rent is paid by the Project and is included within the model. </t>
  </si>
  <si>
    <t>For GMP and the Fit-Out Allowance, if the allowance is reconciled and cash is saved, would the excess be returned to the sponsor or to the Builder? Also, if Lessee elects to exceed the initial Fit-Out Allowance how such cost overun be dealt with? (ex. using consturction contingency)</t>
  </si>
  <si>
    <t>If there is any allowance in the GMP and we are under budget, that savings goes to the sponsor. Likewise, if we are over, it is our risk. Regarding question two, a cost overrun will be paid from the owner's contigency (JMP) and not Hunt's Contstruction Contingency. We believe the current Fit-Out allowance is reasonable and appropriate.</t>
  </si>
  <si>
    <t>According to the IM page 16, the Project is expected to be capitalized with tax-exempt bond/bank financing. Yet, in the term-sheet, taxable Special Facility Bonds are also mentioned. Please clarify whether there are two types of bonds in consideration for the Project. Also, is tax exemption also applicable to the foreign investors?</t>
  </si>
  <si>
    <t xml:space="preserve">We are actively considering only one type of bond for construction financing (tax-exempt Special Facility Bonds). It is possible that we will undertake a taxable issuance for the recapitalization of the Project following construction completion and stabilization. 
Regarding foreign investor tax treatment, the tax exemption would also apply to foreign investors. All tax guidance should also be confirmed with the investor's counsel. </t>
  </si>
  <si>
    <t xml:space="preserve">Confirming with third-party consultant </t>
  </si>
  <si>
    <t xml:space="preserve">We are actively preparing the tax analysis model </t>
  </si>
  <si>
    <t xml:space="preserve">Will confirm with Design-Buildier and revert shortly </t>
  </si>
  <si>
    <t xml:space="preserve">See chart on following tab for Hunt's projects; will follow up with LGA specific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</si>
</sst>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theme="1"/>
      <name val="Arial"/>
      <family val="2"/>
    </font>
    <font>
      <b/>
      <sz val="11"/>
      <color theme="1"/>
      <name val="Arial"/>
      <family val="2"/>
    </font>
    <font>
      <sz val="8"/>
      <color theme="1"/>
      <name val="Arial"/>
      <family val="2"/>
    </font>
    <font>
      <b/>
      <sz val="8"/>
      <color theme="0"/>
      <name val="Arial"/>
      <family val="2"/>
    </font>
    <font>
      <sz val="8"/>
      <name val="Arial"/>
      <family val="2"/>
    </font>
    <font>
      <sz val="8"/>
      <name val="Calibri"/>
      <family val="2"/>
      <charset val="129"/>
      <scheme val="minor"/>
    </font>
    <font>
      <u/>
      <sz val="8"/>
      <color theme="1"/>
      <name val="Arial"/>
      <family val="2"/>
    </font>
    <font>
      <b/>
      <sz val="10"/>
      <name val="Inherit"/>
    </font>
    <font>
      <sz val="10"/>
      <color rgb="FF55555A"/>
      <name val="Inherit"/>
    </font>
    <font>
      <sz val="11"/>
      <color rgb="FF323130"/>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theme="4" tint="-0.499984740745262"/>
        <bgColor indexed="64"/>
      </patternFill>
    </fill>
  </fills>
  <borders count="17">
    <border>
      <left/>
      <right/>
      <top/>
      <bottom/>
      <diagonal/>
    </border>
    <border>
      <left style="medium">
        <color theme="2" tint="-0.249977111117893"/>
      </left>
      <right style="dotted">
        <color theme="2" tint="-0.249977111117893"/>
      </right>
      <top style="dotted">
        <color theme="2" tint="-0.249977111117893"/>
      </top>
      <bottom style="dotted">
        <color theme="2" tint="-0.249977111117893"/>
      </bottom>
      <diagonal/>
    </border>
    <border>
      <left style="dotted">
        <color theme="2" tint="-0.249977111117893"/>
      </left>
      <right style="dotted">
        <color theme="2" tint="-0.249977111117893"/>
      </right>
      <top style="dotted">
        <color theme="2" tint="-0.249977111117893"/>
      </top>
      <bottom style="dotted">
        <color theme="2" tint="-0.249977111117893"/>
      </bottom>
      <diagonal/>
    </border>
    <border>
      <left style="dotted">
        <color theme="2" tint="-0.249977111117893"/>
      </left>
      <right/>
      <top style="dotted">
        <color theme="2" tint="-0.249977111117893"/>
      </top>
      <bottom style="dotted">
        <color theme="2" tint="-0.249977111117893"/>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theme="2" tint="-0.249977111117893"/>
      </left>
      <right style="dotted">
        <color theme="2" tint="-0.249977111117893"/>
      </right>
      <top/>
      <bottom style="dotted">
        <color theme="2" tint="-0.249977111117893"/>
      </bottom>
      <diagonal/>
    </border>
    <border>
      <left style="dotted">
        <color theme="2" tint="-0.249977111117893"/>
      </left>
      <right style="dotted">
        <color theme="2" tint="-0.249977111117893"/>
      </right>
      <top/>
      <bottom style="dotted">
        <color theme="2" tint="-0.249977111117893"/>
      </bottom>
      <diagonal/>
    </border>
    <border>
      <left style="dotted">
        <color theme="2" tint="-0.249977111117893"/>
      </left>
      <right/>
      <top/>
      <bottom style="dotted">
        <color theme="2" tint="-0.249977111117893"/>
      </bottom>
      <diagonal/>
    </border>
    <border>
      <left style="dotted">
        <color theme="2" tint="-0.249977111117893"/>
      </left>
      <right style="medium">
        <color theme="2" tint="-0.249977111117893"/>
      </right>
      <top/>
      <bottom style="dotted">
        <color theme="2" tint="-0.249977111117893"/>
      </bottom>
      <diagonal/>
    </border>
    <border>
      <left style="thin">
        <color rgb="FF223B74"/>
      </left>
      <right style="thin">
        <color rgb="FF223B74"/>
      </right>
      <top style="thin">
        <color rgb="FF223B74"/>
      </top>
      <bottom style="thin">
        <color rgb="FF223B74"/>
      </bottom>
      <diagonal/>
    </border>
    <border>
      <left style="dotted">
        <color rgb="FFAEAAAA"/>
      </left>
      <right style="dotted">
        <color rgb="FFAEAAAA"/>
      </right>
      <top style="dotted">
        <color rgb="FFAEAAAA"/>
      </top>
      <bottom style="dotted">
        <color rgb="FFAEAAAA"/>
      </bottom>
      <diagonal/>
    </border>
    <border>
      <left style="dotted">
        <color rgb="FFAEAAAA"/>
      </left>
      <right style="dotted">
        <color rgb="FFAEAAAA"/>
      </right>
      <top/>
      <bottom style="dotted">
        <color rgb="FFAEAAAA"/>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1"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wrapText="1"/>
    </xf>
    <xf numFmtId="0" fontId="0" fillId="0" borderId="0" xfId="0"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left" vertical="center" wrapText="1"/>
    </xf>
    <xf numFmtId="16" fontId="2" fillId="0" borderId="2" xfId="0" applyNumberFormat="1" applyFont="1" applyBorder="1" applyAlignment="1">
      <alignment horizontal="center" vertical="center"/>
    </xf>
    <xf numFmtId="16" fontId="2" fillId="0" borderId="2" xfId="0" applyNumberFormat="1"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left" vertical="center" wrapText="1"/>
    </xf>
    <xf numFmtId="0" fontId="2" fillId="0" borderId="2" xfId="0" applyFont="1" applyBorder="1" applyAlignment="1">
      <alignment horizontal="center" vertical="center" wrapText="1"/>
    </xf>
    <xf numFmtId="0" fontId="4" fillId="0" borderId="12" xfId="0" applyFont="1" applyBorder="1" applyAlignment="1">
      <alignment vertical="center" wrapText="1"/>
    </xf>
    <xf numFmtId="0" fontId="4" fillId="0" borderId="13" xfId="0" applyFont="1" applyBorder="1" applyAlignment="1">
      <alignment vertical="center" wrapText="1"/>
    </xf>
    <xf numFmtId="0" fontId="2" fillId="0" borderId="0" xfId="0" applyFont="1" applyBorder="1" applyAlignment="1">
      <alignment horizontal="left" vertical="center" wrapText="1"/>
    </xf>
    <xf numFmtId="0" fontId="4" fillId="0" borderId="2" xfId="0" applyFont="1" applyBorder="1" applyAlignment="1">
      <alignment horizontal="left"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4" fillId="0" borderId="11" xfId="0" applyFont="1" applyFill="1" applyBorder="1" applyAlignment="1">
      <alignment horizontal="center" vertical="center"/>
    </xf>
    <xf numFmtId="0" fontId="2" fillId="0" borderId="2" xfId="0" applyFont="1" applyFill="1" applyBorder="1" applyAlignment="1">
      <alignment horizontal="left" vertical="center" wrapText="1"/>
    </xf>
    <xf numFmtId="16"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4" fillId="0" borderId="13" xfId="0" applyFont="1" applyFill="1" applyBorder="1" applyAlignment="1">
      <alignment vertical="center" wrapText="1"/>
    </xf>
    <xf numFmtId="0" fontId="4" fillId="0" borderId="0" xfId="0" applyFont="1" applyBorder="1" applyAlignment="1">
      <alignment vertical="center" wrapText="1"/>
    </xf>
    <xf numFmtId="0" fontId="2" fillId="0" borderId="13" xfId="0" applyFont="1" applyBorder="1" applyAlignment="1">
      <alignment vertical="center" wrapText="1"/>
    </xf>
    <xf numFmtId="0" fontId="9" fillId="0" borderId="0" xfId="0" applyFont="1"/>
    <xf numFmtId="0" fontId="7" fillId="0" borderId="14" xfId="0" applyFont="1" applyBorder="1"/>
    <xf numFmtId="0" fontId="8" fillId="0" borderId="14" xfId="0" applyFont="1" applyBorder="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Alignment="1">
      <alignment horizontal="center" vertical="center"/>
    </xf>
    <xf numFmtId="0" fontId="7" fillId="0" borderId="14" xfId="0" applyFont="1" applyBorder="1"/>
    <xf numFmtId="0" fontId="7" fillId="0" borderId="15" xfId="0" applyFont="1" applyBorder="1" applyAlignment="1">
      <alignment horizontal="left"/>
    </xf>
    <xf numFmtId="0" fontId="7" fillId="0" borderId="16" xfId="0" applyFont="1" applyBorder="1" applyAlignment="1">
      <alignment horizontal="left"/>
    </xf>
  </cellXfs>
  <cellStyles count="1">
    <cellStyle name="Normal" xfId="0" builtinId="0"/>
  </cellStyles>
  <dxfs count="1">
    <dxf>
      <fill>
        <patternFill patternType="none">
          <fgColor indexed="64"/>
          <bgColor indexed="65"/>
        </patternFill>
      </fill>
    </dxf>
  </dxfs>
  <tableStyles count="0" defaultTableStyle="TableStyleMedium2" defaultPivotStyle="PivotStyleLight16"/>
  <colors>
    <mruColors>
      <color rgb="FF602040"/>
      <color rgb="FF4623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37"/>
  <sheetViews>
    <sheetView showGridLines="0" tabSelected="1" zoomScaleNormal="100" workbookViewId="0">
      <pane xSplit="2" ySplit="4" topLeftCell="C26" activePane="bottomRight" state="frozen"/>
      <selection pane="topRight" activeCell="E1" sqref="E1"/>
      <selection pane="bottomLeft" activeCell="A5" sqref="A5"/>
      <selection pane="bottomRight" activeCell="J30" sqref="J30"/>
    </sheetView>
  </sheetViews>
  <sheetFormatPr baseColWidth="10" defaultColWidth="9.1640625" defaultRowHeight="13"/>
  <cols>
    <col min="1" max="1" width="4.5" customWidth="1"/>
    <col min="2" max="2" width="4.5" style="3" customWidth="1"/>
    <col min="3" max="3" width="11.5" style="2" bestFit="1" customWidth="1"/>
    <col min="4" max="4" width="9.5" style="2" customWidth="1"/>
    <col min="5" max="5" width="11.1640625" style="2" customWidth="1"/>
    <col min="6" max="6" width="44" style="2" customWidth="1"/>
    <col min="7" max="7" width="3.33203125" style="3" customWidth="1"/>
    <col min="8" max="8" width="5.6640625" style="3" customWidth="1"/>
    <col min="9" max="9" width="5.83203125" style="3" customWidth="1"/>
    <col min="10" max="10" width="77.5" style="2" customWidth="1"/>
    <col min="11" max="11" width="19.1640625" style="2" hidden="1" customWidth="1"/>
    <col min="12" max="12" width="9.83203125" style="2" customWidth="1"/>
    <col min="13" max="13" width="12.5" style="2" hidden="1" customWidth="1"/>
    <col min="14" max="14" width="33.5" style="2" customWidth="1"/>
    <col min="15" max="15" width="49.5" customWidth="1"/>
  </cols>
  <sheetData>
    <row r="1" spans="1:15" ht="14">
      <c r="B1" s="1" t="s">
        <v>14</v>
      </c>
    </row>
    <row r="2" spans="1:15" ht="14">
      <c r="B2" s="1"/>
    </row>
    <row r="3" spans="1:15">
      <c r="B3" s="37"/>
      <c r="C3" s="38"/>
      <c r="D3" s="38"/>
      <c r="E3" s="38"/>
      <c r="F3" s="39"/>
      <c r="G3" s="31" t="s">
        <v>0</v>
      </c>
      <c r="H3" s="32"/>
      <c r="I3" s="32"/>
      <c r="J3" s="33"/>
      <c r="L3" s="34" t="s">
        <v>1</v>
      </c>
      <c r="M3" s="35"/>
      <c r="N3" s="35"/>
      <c r="O3" s="36"/>
    </row>
    <row r="4" spans="1:15" s="4" customFormat="1" ht="30.75" customHeight="1">
      <c r="B4" s="17" t="s">
        <v>2</v>
      </c>
      <c r="C4" s="18" t="s">
        <v>3</v>
      </c>
      <c r="D4" s="18" t="s">
        <v>4</v>
      </c>
      <c r="E4" s="18" t="s">
        <v>5</v>
      </c>
      <c r="F4" s="18" t="s">
        <v>6</v>
      </c>
      <c r="G4" s="18" t="s">
        <v>7</v>
      </c>
      <c r="H4" s="18" t="s">
        <v>8</v>
      </c>
      <c r="I4" s="18" t="s">
        <v>9</v>
      </c>
      <c r="J4" s="18" t="s">
        <v>10</v>
      </c>
      <c r="K4" s="19" t="s">
        <v>11</v>
      </c>
      <c r="L4" s="19" t="s">
        <v>12</v>
      </c>
      <c r="M4" s="20" t="s">
        <v>13</v>
      </c>
      <c r="N4" s="20" t="s">
        <v>58</v>
      </c>
      <c r="O4" s="20" t="s">
        <v>59</v>
      </c>
    </row>
    <row r="5" spans="1:15" ht="180">
      <c r="A5" s="5"/>
      <c r="B5" s="6">
        <v>1</v>
      </c>
      <c r="C5" s="12" t="s">
        <v>15</v>
      </c>
      <c r="D5" s="8">
        <v>44623</v>
      </c>
      <c r="E5" s="9" t="s">
        <v>30</v>
      </c>
      <c r="F5" s="7" t="s">
        <v>41</v>
      </c>
      <c r="G5" s="8"/>
      <c r="H5" s="10" t="s">
        <v>52</v>
      </c>
      <c r="I5" s="10"/>
      <c r="J5" s="13" t="s">
        <v>46</v>
      </c>
      <c r="K5" s="11"/>
      <c r="L5" s="21"/>
      <c r="M5" s="11"/>
      <c r="N5" s="14"/>
      <c r="O5" s="14"/>
    </row>
    <row r="6" spans="1:15" ht="96">
      <c r="A6" s="5"/>
      <c r="B6" s="6">
        <f>B5+1</f>
        <v>2</v>
      </c>
      <c r="C6" s="12" t="s">
        <v>15</v>
      </c>
      <c r="D6" s="8">
        <v>44623</v>
      </c>
      <c r="E6" s="9" t="s">
        <v>31</v>
      </c>
      <c r="F6" s="7" t="s">
        <v>29</v>
      </c>
      <c r="G6" s="8"/>
      <c r="H6" s="10" t="s">
        <v>52</v>
      </c>
      <c r="I6" s="10"/>
      <c r="J6" s="14" t="s">
        <v>49</v>
      </c>
      <c r="K6" s="15"/>
      <c r="L6" s="21"/>
      <c r="M6" s="11"/>
      <c r="N6" s="14" t="s">
        <v>62</v>
      </c>
      <c r="O6" s="14" t="s">
        <v>130</v>
      </c>
    </row>
    <row r="7" spans="1:15" ht="60">
      <c r="A7" s="5"/>
      <c r="B7" s="6">
        <f>B6+1</f>
        <v>3</v>
      </c>
      <c r="C7" s="12" t="s">
        <v>15</v>
      </c>
      <c r="D7" s="8">
        <v>44623</v>
      </c>
      <c r="E7" s="9" t="s">
        <v>33</v>
      </c>
      <c r="F7" s="7" t="s">
        <v>32</v>
      </c>
      <c r="G7" s="8"/>
      <c r="H7" s="10" t="s">
        <v>52</v>
      </c>
      <c r="I7" s="10"/>
      <c r="J7" s="14" t="s">
        <v>42</v>
      </c>
      <c r="K7" s="15"/>
      <c r="L7" s="21"/>
      <c r="M7" s="11"/>
      <c r="N7" s="14"/>
      <c r="O7" s="14"/>
    </row>
    <row r="8" spans="1:15" ht="96">
      <c r="A8" s="5"/>
      <c r="B8" s="6">
        <f t="shared" ref="B8:B30" si="0">B7+1</f>
        <v>4</v>
      </c>
      <c r="C8" s="12" t="s">
        <v>15</v>
      </c>
      <c r="D8" s="8">
        <v>44623</v>
      </c>
      <c r="E8" s="9" t="s">
        <v>34</v>
      </c>
      <c r="F8" s="22" t="s">
        <v>35</v>
      </c>
      <c r="G8" s="23"/>
      <c r="H8" s="24" t="s">
        <v>52</v>
      </c>
      <c r="I8" s="24"/>
      <c r="J8" s="25" t="s">
        <v>48</v>
      </c>
      <c r="K8" s="15"/>
      <c r="L8" s="21"/>
      <c r="M8" s="11"/>
      <c r="N8" s="14"/>
      <c r="O8" s="14"/>
    </row>
    <row r="9" spans="1:15" ht="48">
      <c r="A9" s="5"/>
      <c r="B9" s="6">
        <f t="shared" si="0"/>
        <v>5</v>
      </c>
      <c r="C9" s="12" t="s">
        <v>15</v>
      </c>
      <c r="D9" s="8">
        <v>44623</v>
      </c>
      <c r="E9" s="9" t="s">
        <v>37</v>
      </c>
      <c r="F9" s="7" t="s">
        <v>36</v>
      </c>
      <c r="G9" s="8"/>
      <c r="H9" s="24" t="s">
        <v>52</v>
      </c>
      <c r="I9" s="10"/>
      <c r="J9" s="14" t="s">
        <v>43</v>
      </c>
      <c r="K9" s="15"/>
      <c r="L9" s="21"/>
      <c r="M9" s="11"/>
      <c r="N9" s="14"/>
      <c r="O9" s="14"/>
    </row>
    <row r="10" spans="1:15" ht="24">
      <c r="A10" s="5"/>
      <c r="B10" s="6">
        <f t="shared" si="0"/>
        <v>6</v>
      </c>
      <c r="C10" s="12" t="s">
        <v>16</v>
      </c>
      <c r="D10" s="8">
        <v>44623</v>
      </c>
      <c r="E10" s="9" t="s">
        <v>18</v>
      </c>
      <c r="F10" s="7" t="s">
        <v>19</v>
      </c>
      <c r="G10" s="8"/>
      <c r="H10" s="24" t="s">
        <v>52</v>
      </c>
      <c r="I10" s="10"/>
      <c r="J10" s="14" t="s">
        <v>38</v>
      </c>
      <c r="K10" s="15"/>
      <c r="L10" s="21"/>
      <c r="M10" s="11"/>
      <c r="N10" s="14"/>
      <c r="O10" s="14"/>
    </row>
    <row r="11" spans="1:15" ht="24">
      <c r="A11" s="5"/>
      <c r="B11" s="6">
        <f t="shared" si="0"/>
        <v>7</v>
      </c>
      <c r="C11" s="12" t="s">
        <v>16</v>
      </c>
      <c r="D11" s="8">
        <v>44623</v>
      </c>
      <c r="E11" s="9" t="s">
        <v>18</v>
      </c>
      <c r="F11" s="7" t="s">
        <v>20</v>
      </c>
      <c r="G11" s="8"/>
      <c r="H11" s="24" t="s">
        <v>52</v>
      </c>
      <c r="I11" s="10"/>
      <c r="J11" s="14" t="s">
        <v>44</v>
      </c>
      <c r="K11" s="15"/>
      <c r="L11" s="21"/>
      <c r="M11" s="11"/>
      <c r="N11" s="14"/>
      <c r="O11" s="14"/>
    </row>
    <row r="12" spans="1:15" ht="36">
      <c r="A12" s="5"/>
      <c r="B12" s="6">
        <f t="shared" si="0"/>
        <v>8</v>
      </c>
      <c r="C12" s="12" t="s">
        <v>16</v>
      </c>
      <c r="D12" s="8">
        <v>44623</v>
      </c>
      <c r="E12" s="9" t="s">
        <v>17</v>
      </c>
      <c r="F12" s="22" t="s">
        <v>21</v>
      </c>
      <c r="G12" s="23"/>
      <c r="H12" s="24" t="s">
        <v>52</v>
      </c>
      <c r="I12" s="24"/>
      <c r="J12" s="25" t="s">
        <v>50</v>
      </c>
      <c r="K12" s="15"/>
      <c r="L12" s="21"/>
      <c r="M12" s="11"/>
      <c r="N12" s="14"/>
      <c r="O12" s="14"/>
    </row>
    <row r="13" spans="1:15" ht="24">
      <c r="A13" s="5"/>
      <c r="B13" s="6">
        <f t="shared" si="0"/>
        <v>9</v>
      </c>
      <c r="C13" s="12" t="s">
        <v>16</v>
      </c>
      <c r="D13" s="8">
        <v>44623</v>
      </c>
      <c r="E13" s="9" t="s">
        <v>17</v>
      </c>
      <c r="F13" s="7" t="s">
        <v>22</v>
      </c>
      <c r="G13" s="8"/>
      <c r="H13" s="24" t="s">
        <v>52</v>
      </c>
      <c r="I13" s="10"/>
      <c r="J13" s="14" t="s">
        <v>45</v>
      </c>
      <c r="K13" s="15"/>
      <c r="L13" s="21"/>
      <c r="M13" s="11"/>
      <c r="N13" s="14" t="s">
        <v>60</v>
      </c>
      <c r="O13" s="14" t="s">
        <v>136</v>
      </c>
    </row>
    <row r="14" spans="1:15" ht="72">
      <c r="A14" s="5"/>
      <c r="B14" s="6">
        <f t="shared" si="0"/>
        <v>10</v>
      </c>
      <c r="C14" s="12" t="s">
        <v>16</v>
      </c>
      <c r="D14" s="8">
        <v>44623</v>
      </c>
      <c r="E14" s="9" t="s">
        <v>17</v>
      </c>
      <c r="F14" s="7" t="s">
        <v>23</v>
      </c>
      <c r="G14" s="8"/>
      <c r="H14" s="24" t="s">
        <v>52</v>
      </c>
      <c r="I14" s="10"/>
      <c r="J14" s="14" t="s">
        <v>51</v>
      </c>
      <c r="K14" s="15"/>
      <c r="L14" s="21"/>
      <c r="M14" s="11"/>
      <c r="N14" s="14"/>
      <c r="O14" s="14"/>
    </row>
    <row r="15" spans="1:15" ht="120">
      <c r="A15" s="5"/>
      <c r="B15" s="6">
        <f t="shared" si="0"/>
        <v>11</v>
      </c>
      <c r="C15" s="12" t="s">
        <v>16</v>
      </c>
      <c r="D15" s="8">
        <v>44623</v>
      </c>
      <c r="E15" s="9" t="s">
        <v>25</v>
      </c>
      <c r="F15" s="16" t="s">
        <v>26</v>
      </c>
      <c r="G15" s="8"/>
      <c r="H15" s="24" t="s">
        <v>52</v>
      </c>
      <c r="I15" s="10"/>
      <c r="J15" s="14" t="s">
        <v>40</v>
      </c>
      <c r="K15" s="15"/>
      <c r="L15" s="21"/>
      <c r="M15" s="11"/>
      <c r="N15" s="14" t="s">
        <v>61</v>
      </c>
      <c r="O15" s="14" t="s">
        <v>129</v>
      </c>
    </row>
    <row r="16" spans="1:15" ht="36">
      <c r="A16" s="5"/>
      <c r="B16" s="6">
        <f t="shared" si="0"/>
        <v>12</v>
      </c>
      <c r="C16" s="12" t="s">
        <v>16</v>
      </c>
      <c r="D16" s="8">
        <v>44623</v>
      </c>
      <c r="E16" s="9" t="s">
        <v>17</v>
      </c>
      <c r="F16" s="7" t="s">
        <v>27</v>
      </c>
      <c r="G16" s="8"/>
      <c r="H16" s="24" t="s">
        <v>52</v>
      </c>
      <c r="I16" s="10"/>
      <c r="J16" s="14" t="s">
        <v>39</v>
      </c>
      <c r="K16" s="15"/>
      <c r="L16" s="21"/>
      <c r="M16" s="11"/>
      <c r="N16" s="14"/>
      <c r="O16" s="14"/>
    </row>
    <row r="17" spans="1:15" ht="60">
      <c r="A17" s="5"/>
      <c r="B17" s="6">
        <f t="shared" si="0"/>
        <v>13</v>
      </c>
      <c r="C17" s="12" t="s">
        <v>16</v>
      </c>
      <c r="D17" s="8">
        <v>44623</v>
      </c>
      <c r="E17" s="9" t="s">
        <v>24</v>
      </c>
      <c r="F17" s="7" t="s">
        <v>28</v>
      </c>
      <c r="G17" s="8"/>
      <c r="H17" s="24" t="s">
        <v>52</v>
      </c>
      <c r="I17" s="10"/>
      <c r="J17" s="14" t="s">
        <v>47</v>
      </c>
      <c r="K17" s="15"/>
      <c r="L17" s="21"/>
      <c r="M17" s="11"/>
      <c r="N17" s="14"/>
      <c r="O17" s="14"/>
    </row>
    <row r="18" spans="1:15" ht="60">
      <c r="A18" s="5"/>
      <c r="B18" s="6">
        <f t="shared" si="0"/>
        <v>14</v>
      </c>
      <c r="C18" s="12" t="s">
        <v>53</v>
      </c>
      <c r="D18" s="8">
        <v>44638</v>
      </c>
      <c r="E18" s="9" t="s">
        <v>54</v>
      </c>
      <c r="F18" s="7" t="s">
        <v>56</v>
      </c>
      <c r="G18" s="8"/>
      <c r="H18" s="24" t="s">
        <v>52</v>
      </c>
      <c r="I18" s="10"/>
      <c r="J18" s="14" t="s">
        <v>80</v>
      </c>
      <c r="K18" s="15"/>
      <c r="L18" s="21"/>
      <c r="M18" s="11"/>
      <c r="N18" s="14"/>
      <c r="O18" s="14"/>
    </row>
    <row r="19" spans="1:15" ht="48">
      <c r="A19" s="5"/>
      <c r="B19" s="6">
        <f t="shared" si="0"/>
        <v>15</v>
      </c>
      <c r="C19" s="12" t="s">
        <v>15</v>
      </c>
      <c r="D19" s="8">
        <v>44638</v>
      </c>
      <c r="E19" s="9" t="s">
        <v>54</v>
      </c>
      <c r="F19" s="7" t="s">
        <v>71</v>
      </c>
      <c r="G19" s="8"/>
      <c r="H19" s="24" t="s">
        <v>52</v>
      </c>
      <c r="I19" s="10"/>
      <c r="J19" s="14" t="s">
        <v>77</v>
      </c>
      <c r="K19" s="15"/>
      <c r="L19" s="21"/>
      <c r="M19" s="11"/>
      <c r="N19" s="14"/>
      <c r="O19" s="14"/>
    </row>
    <row r="20" spans="1:15" ht="96">
      <c r="A20" s="5"/>
      <c r="B20" s="6">
        <f t="shared" si="0"/>
        <v>16</v>
      </c>
      <c r="C20" s="12" t="s">
        <v>53</v>
      </c>
      <c r="D20" s="8">
        <v>44638</v>
      </c>
      <c r="E20" s="9" t="s">
        <v>54</v>
      </c>
      <c r="F20" s="7" t="s">
        <v>70</v>
      </c>
      <c r="G20" s="8"/>
      <c r="H20" s="24" t="s">
        <v>52</v>
      </c>
      <c r="I20" s="10"/>
      <c r="J20" s="14" t="s">
        <v>78</v>
      </c>
      <c r="K20" s="15"/>
      <c r="L20" s="21"/>
      <c r="M20" s="11"/>
      <c r="N20" s="14"/>
      <c r="O20" s="14"/>
    </row>
    <row r="21" spans="1:15" ht="24">
      <c r="A21" s="5"/>
      <c r="B21" s="6">
        <f t="shared" si="0"/>
        <v>17</v>
      </c>
      <c r="C21" s="12" t="s">
        <v>53</v>
      </c>
      <c r="D21" s="8">
        <v>44638</v>
      </c>
      <c r="E21" s="9" t="s">
        <v>17</v>
      </c>
      <c r="F21" s="7" t="s">
        <v>76</v>
      </c>
      <c r="G21" s="8"/>
      <c r="H21" s="24" t="s">
        <v>52</v>
      </c>
      <c r="I21" s="10"/>
      <c r="J21" s="27" t="s">
        <v>135</v>
      </c>
      <c r="K21" s="15"/>
      <c r="L21" s="21"/>
      <c r="M21" s="11"/>
      <c r="N21" s="14"/>
      <c r="O21" s="14"/>
    </row>
    <row r="22" spans="1:15" ht="60">
      <c r="A22" s="5"/>
      <c r="B22" s="6">
        <f t="shared" si="0"/>
        <v>18</v>
      </c>
      <c r="C22" s="12" t="s">
        <v>15</v>
      </c>
      <c r="D22" s="8">
        <v>44638</v>
      </c>
      <c r="E22" s="9" t="s">
        <v>17</v>
      </c>
      <c r="F22" s="7" t="s">
        <v>57</v>
      </c>
      <c r="G22" s="8"/>
      <c r="H22" s="24" t="s">
        <v>52</v>
      </c>
      <c r="I22" s="10"/>
      <c r="J22" s="14" t="s">
        <v>81</v>
      </c>
      <c r="K22" s="15"/>
      <c r="L22" s="21"/>
      <c r="M22" s="11"/>
      <c r="N22" s="14"/>
      <c r="O22" s="14"/>
    </row>
    <row r="23" spans="1:15" ht="72">
      <c r="A23" s="5"/>
      <c r="B23" s="6">
        <f t="shared" si="0"/>
        <v>19</v>
      </c>
      <c r="C23" s="12" t="s">
        <v>53</v>
      </c>
      <c r="D23" s="8">
        <v>44638</v>
      </c>
      <c r="E23" s="9" t="s">
        <v>55</v>
      </c>
      <c r="F23" s="7" t="s">
        <v>131</v>
      </c>
      <c r="G23" s="8"/>
      <c r="H23" s="24" t="s">
        <v>52</v>
      </c>
      <c r="I23" s="10"/>
      <c r="J23" s="14" t="s">
        <v>132</v>
      </c>
      <c r="K23" s="15"/>
      <c r="L23" s="21"/>
      <c r="M23" s="11"/>
      <c r="N23" s="14"/>
      <c r="O23" s="14"/>
    </row>
    <row r="24" spans="1:15" ht="72">
      <c r="A24" s="5"/>
      <c r="B24" s="6">
        <f t="shared" si="0"/>
        <v>20</v>
      </c>
      <c r="C24" s="12" t="s">
        <v>53</v>
      </c>
      <c r="D24" s="8">
        <v>44638</v>
      </c>
      <c r="E24" s="9" t="s">
        <v>55</v>
      </c>
      <c r="F24" s="7" t="s">
        <v>68</v>
      </c>
      <c r="G24" s="8"/>
      <c r="H24" s="24" t="s">
        <v>52</v>
      </c>
      <c r="I24" s="10"/>
      <c r="J24" s="14" t="s">
        <v>128</v>
      </c>
      <c r="K24" s="15"/>
      <c r="L24" s="21"/>
      <c r="M24" s="11"/>
      <c r="N24" s="14"/>
      <c r="O24" s="14"/>
    </row>
    <row r="25" spans="1:15" s="26" customFormat="1" ht="72">
      <c r="A25" s="5"/>
      <c r="B25" s="6">
        <f t="shared" si="0"/>
        <v>21</v>
      </c>
      <c r="C25" s="12" t="s">
        <v>53</v>
      </c>
      <c r="D25" s="8">
        <v>44638</v>
      </c>
      <c r="E25" s="9" t="s">
        <v>55</v>
      </c>
      <c r="F25" s="7" t="s">
        <v>72</v>
      </c>
      <c r="G25" s="8"/>
      <c r="H25" s="24" t="s">
        <v>52</v>
      </c>
      <c r="I25" s="10"/>
      <c r="J25" s="14" t="s">
        <v>75</v>
      </c>
      <c r="K25" s="15"/>
      <c r="L25" s="21"/>
      <c r="M25" s="14"/>
      <c r="N25" s="14"/>
      <c r="O25" s="14"/>
    </row>
    <row r="26" spans="1:15" s="26" customFormat="1" ht="108">
      <c r="A26" s="5"/>
      <c r="B26" s="6">
        <f t="shared" si="0"/>
        <v>22</v>
      </c>
      <c r="C26" s="12" t="s">
        <v>53</v>
      </c>
      <c r="D26" s="8">
        <v>44638</v>
      </c>
      <c r="E26" s="9" t="s">
        <v>55</v>
      </c>
      <c r="F26" s="7" t="s">
        <v>73</v>
      </c>
      <c r="G26" s="8"/>
      <c r="H26" s="24" t="s">
        <v>52</v>
      </c>
      <c r="I26" s="10"/>
      <c r="J26" s="27" t="s">
        <v>83</v>
      </c>
      <c r="K26" s="15"/>
      <c r="L26" s="21"/>
      <c r="M26" s="15"/>
      <c r="N26" s="14"/>
      <c r="O26" s="14"/>
    </row>
    <row r="27" spans="1:15" s="26" customFormat="1" ht="96">
      <c r="B27" s="6">
        <f t="shared" si="0"/>
        <v>23</v>
      </c>
      <c r="C27" s="12" t="s">
        <v>63</v>
      </c>
      <c r="D27" s="8">
        <v>44638</v>
      </c>
      <c r="E27" s="9" t="s">
        <v>64</v>
      </c>
      <c r="F27" s="7" t="s">
        <v>79</v>
      </c>
      <c r="G27" s="8"/>
      <c r="H27" s="24" t="s">
        <v>52</v>
      </c>
      <c r="I27" s="10"/>
      <c r="J27" s="14" t="s">
        <v>82</v>
      </c>
      <c r="K27" s="15"/>
      <c r="L27" s="21"/>
      <c r="M27" s="15"/>
      <c r="N27" s="14"/>
      <c r="O27" s="14"/>
    </row>
    <row r="28" spans="1:15" s="26" customFormat="1" ht="24">
      <c r="B28" s="6">
        <f t="shared" si="0"/>
        <v>24</v>
      </c>
      <c r="C28" s="12" t="s">
        <v>63</v>
      </c>
      <c r="D28" s="8">
        <v>44638</v>
      </c>
      <c r="E28" s="9" t="s">
        <v>65</v>
      </c>
      <c r="F28" s="7" t="s">
        <v>74</v>
      </c>
      <c r="G28" s="8"/>
      <c r="H28" s="24" t="s">
        <v>52</v>
      </c>
      <c r="I28" s="10"/>
      <c r="J28" s="27" t="s">
        <v>137</v>
      </c>
      <c r="K28" s="15"/>
      <c r="L28" s="21"/>
      <c r="M28" s="15"/>
      <c r="N28" s="14"/>
      <c r="O28" s="14"/>
    </row>
    <row r="29" spans="1:15" s="26" customFormat="1" ht="48">
      <c r="B29" s="6">
        <f t="shared" si="0"/>
        <v>25</v>
      </c>
      <c r="C29" s="12" t="s">
        <v>63</v>
      </c>
      <c r="D29" s="8">
        <v>44638</v>
      </c>
      <c r="E29" s="9" t="s">
        <v>66</v>
      </c>
      <c r="F29" s="7" t="s">
        <v>69</v>
      </c>
      <c r="G29" s="8"/>
      <c r="H29" s="24" t="s">
        <v>52</v>
      </c>
      <c r="I29" s="10"/>
      <c r="J29" s="27" t="s">
        <v>138</v>
      </c>
      <c r="K29" s="15"/>
      <c r="L29" s="21"/>
      <c r="M29" s="15"/>
      <c r="N29" s="14"/>
      <c r="O29" s="14"/>
    </row>
    <row r="30" spans="1:15" s="26" customFormat="1" ht="84">
      <c r="B30" s="6">
        <f t="shared" si="0"/>
        <v>26</v>
      </c>
      <c r="C30" s="12" t="s">
        <v>63</v>
      </c>
      <c r="D30" s="8">
        <v>44638</v>
      </c>
      <c r="E30" s="9" t="s">
        <v>67</v>
      </c>
      <c r="F30" s="7" t="s">
        <v>133</v>
      </c>
      <c r="G30" s="8"/>
      <c r="H30" s="24" t="s">
        <v>52</v>
      </c>
      <c r="I30" s="10"/>
      <c r="J30" s="14" t="s">
        <v>134</v>
      </c>
      <c r="K30" s="15"/>
      <c r="L30" s="21"/>
      <c r="M30" s="15"/>
      <c r="N30" s="14"/>
      <c r="O30" s="14"/>
    </row>
    <row r="31" spans="1:15">
      <c r="A31" s="5"/>
      <c r="B31" s="6"/>
      <c r="C31" s="12"/>
      <c r="D31" s="8"/>
      <c r="E31" s="9"/>
      <c r="F31" s="7"/>
      <c r="G31" s="8"/>
      <c r="H31" s="12"/>
      <c r="I31" s="10"/>
      <c r="J31" s="14"/>
      <c r="K31" s="15"/>
      <c r="L31" s="21"/>
      <c r="M31" s="11"/>
      <c r="N31" s="14"/>
      <c r="O31" s="14"/>
    </row>
    <row r="36" spans="8:9">
      <c r="H36" s="40"/>
      <c r="I36" s="40"/>
    </row>
    <row r="37" spans="8:9">
      <c r="H37" s="40"/>
      <c r="I37" s="40"/>
    </row>
  </sheetData>
  <autoFilter ref="B4:O31" xr:uid="{00000000-0009-0000-0000-000000000000}">
    <filterColumn colId="0">
      <colorFilter dxfId="0"/>
    </filterColumn>
  </autoFilter>
  <mergeCells count="5">
    <mergeCell ref="G3:J3"/>
    <mergeCell ref="L3:O3"/>
    <mergeCell ref="B3:F3"/>
    <mergeCell ref="H36:H37"/>
    <mergeCell ref="I36:I37"/>
  </mergeCells>
  <phoneticPr fontId="5" type="noConversion"/>
  <pageMargins left="0.7" right="0.7" top="0.75" bottom="0.75" header="0.3" footer="0.3"/>
  <pageSetup paperSize="9" orientation="portrait" r:id="rId1"/>
  <headerFooter>
    <oddFooter>&amp;C&amp;"Arial"&amp;8&amp;P&amp;R&amp;"Arial"&amp;8&amp;D&amp;L&amp;"Calibri"&amp;11&amp;K000000&amp;"Arial"&amp;8 0013117-0002722 EUO2: 2001586714: 1_x000D_&amp;1#&amp;"Calibri"&amp;1&amp;KFFFFFFC2 - Internal Natixis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624A5-DAA8-6F48-899B-AD2EEB47814E}">
  <dimension ref="A2:F12"/>
  <sheetViews>
    <sheetView workbookViewId="0">
      <selection activeCell="A11" sqref="A11"/>
    </sheetView>
  </sheetViews>
  <sheetFormatPr baseColWidth="10" defaultColWidth="11.5" defaultRowHeight="13"/>
  <cols>
    <col min="1" max="1" width="52.6640625" customWidth="1"/>
    <col min="2" max="2" width="17.83203125" customWidth="1"/>
    <col min="4" max="4" width="12.1640625" customWidth="1"/>
    <col min="5" max="5" width="22" customWidth="1"/>
    <col min="6" max="6" width="65.83203125" customWidth="1"/>
  </cols>
  <sheetData>
    <row r="2" spans="1:6">
      <c r="A2" s="42" t="s">
        <v>84</v>
      </c>
      <c r="B2" s="41"/>
      <c r="C2" s="41" t="s">
        <v>9</v>
      </c>
      <c r="D2" s="41" t="s">
        <v>85</v>
      </c>
      <c r="E2" s="29" t="s">
        <v>86</v>
      </c>
      <c r="F2" s="29" t="s">
        <v>88</v>
      </c>
    </row>
    <row r="3" spans="1:6">
      <c r="A3" s="43"/>
      <c r="B3" s="41"/>
      <c r="C3" s="41"/>
      <c r="D3" s="41"/>
      <c r="E3" s="29" t="s">
        <v>87</v>
      </c>
      <c r="F3" s="29" t="s">
        <v>87</v>
      </c>
    </row>
    <row r="4" spans="1:6">
      <c r="A4" s="30" t="s">
        <v>89</v>
      </c>
      <c r="B4" s="30" t="s">
        <v>90</v>
      </c>
      <c r="C4" s="30" t="s">
        <v>91</v>
      </c>
      <c r="D4" s="30" t="s">
        <v>92</v>
      </c>
      <c r="E4" s="30" t="s">
        <v>93</v>
      </c>
      <c r="F4" s="30" t="s">
        <v>94</v>
      </c>
    </row>
    <row r="5" spans="1:6">
      <c r="A5" s="30" t="s">
        <v>95</v>
      </c>
      <c r="B5" s="30" t="s">
        <v>96</v>
      </c>
      <c r="C5" s="30" t="s">
        <v>91</v>
      </c>
      <c r="D5" s="30" t="s">
        <v>97</v>
      </c>
      <c r="E5" s="30" t="s">
        <v>98</v>
      </c>
      <c r="F5" s="30" t="s">
        <v>99</v>
      </c>
    </row>
    <row r="6" spans="1:6">
      <c r="A6" s="30" t="s">
        <v>100</v>
      </c>
      <c r="B6" s="30" t="s">
        <v>101</v>
      </c>
      <c r="C6" s="30" t="s">
        <v>91</v>
      </c>
      <c r="D6" s="30" t="s">
        <v>102</v>
      </c>
      <c r="E6" s="30" t="s">
        <v>103</v>
      </c>
      <c r="F6" s="30" t="s">
        <v>104</v>
      </c>
    </row>
    <row r="7" spans="1:6">
      <c r="A7" s="30" t="s">
        <v>105</v>
      </c>
      <c r="B7" s="30" t="s">
        <v>106</v>
      </c>
      <c r="C7" s="30" t="s">
        <v>91</v>
      </c>
      <c r="D7" s="30" t="s">
        <v>107</v>
      </c>
      <c r="E7" s="30" t="s">
        <v>108</v>
      </c>
      <c r="F7" s="30" t="s">
        <v>104</v>
      </c>
    </row>
    <row r="8" spans="1:6">
      <c r="A8" s="30" t="s">
        <v>109</v>
      </c>
      <c r="B8" s="30" t="s">
        <v>110</v>
      </c>
      <c r="C8" s="30" t="s">
        <v>91</v>
      </c>
      <c r="D8" s="30" t="s">
        <v>111</v>
      </c>
      <c r="E8" s="30" t="s">
        <v>112</v>
      </c>
      <c r="F8" s="30" t="s">
        <v>113</v>
      </c>
    </row>
    <row r="9" spans="1:6">
      <c r="A9" s="30" t="s">
        <v>114</v>
      </c>
      <c r="B9" s="30" t="s">
        <v>115</v>
      </c>
      <c r="C9" s="30" t="s">
        <v>91</v>
      </c>
      <c r="D9" s="30" t="s">
        <v>116</v>
      </c>
      <c r="E9" s="30" t="s">
        <v>117</v>
      </c>
      <c r="F9" s="30" t="s">
        <v>118</v>
      </c>
    </row>
    <row r="10" spans="1:6">
      <c r="A10" s="30" t="s">
        <v>119</v>
      </c>
      <c r="B10" s="30" t="s">
        <v>120</v>
      </c>
      <c r="C10" s="30" t="s">
        <v>91</v>
      </c>
      <c r="D10" s="30" t="s">
        <v>121</v>
      </c>
      <c r="E10" s="30" t="s">
        <v>122</v>
      </c>
      <c r="F10" s="30" t="s">
        <v>122</v>
      </c>
    </row>
    <row r="11" spans="1:6">
      <c r="A11" s="30" t="s">
        <v>123</v>
      </c>
      <c r="B11" s="30" t="s">
        <v>124</v>
      </c>
      <c r="C11" s="30" t="s">
        <v>125</v>
      </c>
      <c r="D11" s="30" t="s">
        <v>126</v>
      </c>
      <c r="E11" s="30" t="s">
        <v>98</v>
      </c>
      <c r="F11" s="30" t="s">
        <v>127</v>
      </c>
    </row>
    <row r="12" spans="1:6" ht="15">
      <c r="A12" s="28"/>
    </row>
  </sheetData>
  <mergeCells count="4">
    <mergeCell ref="B2:B3"/>
    <mergeCell ref="C2:C3"/>
    <mergeCell ref="A2:A3"/>
    <mergeCell ref="D2: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Q&amp;A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2021-10-27T08:48:45Z</dcterms:created>
  <dcterms:modified xsi:type="dcterms:W3CDTF">2022-03-28T16:43:57Z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7e4f81-4b1c-4a3a-b237-8636707719dc_Enabled">
    <vt:lpwstr>True</vt:lpwstr>
  </property>
  <property fmtid="{D5CDD505-2E9C-101B-9397-08002B2CF9AE}" pid="3" name="MSIP_Label_797e4f81-4b1c-4a3a-b237-8636707719dc_SiteId">
    <vt:lpwstr>d5bb6d35-8a82-4329-b49a-5030bd6497ab</vt:lpwstr>
  </property>
  <property fmtid="{D5CDD505-2E9C-101B-9397-08002B2CF9AE}" pid="4" name="MSIP_Label_797e4f81-4b1c-4a3a-b237-8636707719dc_Owner">
    <vt:lpwstr>anne-sophie.leurent@vauban-ip.com</vt:lpwstr>
  </property>
  <property fmtid="{D5CDD505-2E9C-101B-9397-08002B2CF9AE}" pid="5" name="MSIP_Label_797e4f81-4b1c-4a3a-b237-8636707719dc_SetDate">
    <vt:lpwstr>2021-10-27T15:40:43.8872578Z</vt:lpwstr>
  </property>
  <property fmtid="{D5CDD505-2E9C-101B-9397-08002B2CF9AE}" pid="6" name="MSIP_Label_797e4f81-4b1c-4a3a-b237-8636707719dc_Name">
    <vt:lpwstr>C2 - Internal Natixis</vt:lpwstr>
  </property>
  <property fmtid="{D5CDD505-2E9C-101B-9397-08002B2CF9AE}" pid="7" name="MSIP_Label_797e4f81-4b1c-4a3a-b237-8636707719dc_Application">
    <vt:lpwstr>Microsoft Azure Information Protection</vt:lpwstr>
  </property>
  <property fmtid="{D5CDD505-2E9C-101B-9397-08002B2CF9AE}" pid="8" name="MSIP_Label_797e4f81-4b1c-4a3a-b237-8636707719dc_ActionId">
    <vt:lpwstr>89629e5e-dabf-41a5-ab70-a843c8ae02c8</vt:lpwstr>
  </property>
  <property fmtid="{D5CDD505-2E9C-101B-9397-08002B2CF9AE}" pid="9" name="MSIP_Label_797e4f81-4b1c-4a3a-b237-8636707719dc_Extended_MSFT_Method">
    <vt:lpwstr>Manual</vt:lpwstr>
  </property>
  <property fmtid="{D5CDD505-2E9C-101B-9397-08002B2CF9AE}" pid="10" name="Sensitivity">
    <vt:lpwstr>C2 - Internal Natixis</vt:lpwstr>
  </property>
  <property fmtid="{D5CDD505-2E9C-101B-9397-08002B2CF9AE}" pid="11" name="PitchProPlusUniqueWorkbookId">
    <vt:lpwstr>47ae311a-1af2-410b-8385-253a14bf2f50</vt:lpwstr>
  </property>
</Properties>
</file>