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업무\1. Global Solar\21\00. PJT Moore\02. Q&amp;A\KDB생명\"/>
    </mc:Choice>
  </mc:AlternateContent>
  <bookViews>
    <workbookView xWindow="1056" yWindow="0" windowWidth="28800" windowHeight="12252"/>
  </bookViews>
  <sheets>
    <sheet name="Sheet4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3" l="1"/>
  <c r="I5" i="3"/>
  <c r="I23" i="3"/>
  <c r="I21" i="3"/>
  <c r="I31" i="3"/>
  <c r="I29" i="3"/>
  <c r="I15" i="3"/>
  <c r="I13" i="3"/>
</calcChain>
</file>

<file path=xl/sharedStrings.xml><?xml version="1.0" encoding="utf-8"?>
<sst xmlns="http://schemas.openxmlformats.org/spreadsheetml/2006/main" count="104" uniqueCount="47">
  <si>
    <t>EQUITY</t>
  </si>
  <si>
    <t>통화</t>
    <phoneticPr fontId="2" type="noConversion"/>
  </si>
  <si>
    <t>USD</t>
    <phoneticPr fontId="2" type="noConversion"/>
  </si>
  <si>
    <t>BUY</t>
    <phoneticPr fontId="2" type="noConversion"/>
  </si>
  <si>
    <t>SELL 1</t>
    <phoneticPr fontId="2" type="noConversion"/>
  </si>
  <si>
    <t>SELL 2</t>
    <phoneticPr fontId="2" type="noConversion"/>
  </si>
  <si>
    <t>SELL 3</t>
    <phoneticPr fontId="2" type="noConversion"/>
  </si>
  <si>
    <t>결제일</t>
    <phoneticPr fontId="2" type="noConversion"/>
  </si>
  <si>
    <t>결제금액</t>
    <phoneticPr fontId="2" type="noConversion"/>
  </si>
  <si>
    <t>신한AIM인프라제9호</t>
    <phoneticPr fontId="2" type="noConversion"/>
  </si>
  <si>
    <t>한화 PPP 1호</t>
    <phoneticPr fontId="2" type="noConversion"/>
  </si>
  <si>
    <t>적용 환율</t>
    <phoneticPr fontId="2" type="noConversion"/>
  </si>
  <si>
    <t>-</t>
    <phoneticPr fontId="2" type="noConversion"/>
  </si>
  <si>
    <t>AUD</t>
    <phoneticPr fontId="2" type="noConversion"/>
  </si>
  <si>
    <t>SELL 2</t>
    <phoneticPr fontId="2" type="noConversion"/>
  </si>
  <si>
    <t>SELL 3</t>
    <phoneticPr fontId="2" type="noConversion"/>
  </si>
  <si>
    <t>결제일</t>
    <phoneticPr fontId="2" type="noConversion"/>
  </si>
  <si>
    <t>적용 환율</t>
    <phoneticPr fontId="2" type="noConversion"/>
  </si>
  <si>
    <t>DEBT</t>
  </si>
  <si>
    <t>통화</t>
    <phoneticPr fontId="2" type="noConversion"/>
  </si>
  <si>
    <t>SELL 1</t>
    <phoneticPr fontId="2" type="noConversion"/>
  </si>
  <si>
    <t>결제금액</t>
    <phoneticPr fontId="2" type="noConversion"/>
  </si>
  <si>
    <t>신한AIM인프라제10호</t>
    <phoneticPr fontId="2" type="noConversion"/>
  </si>
  <si>
    <t>한화 PPP 2호</t>
    <phoneticPr fontId="2" type="noConversion"/>
  </si>
  <si>
    <t>-</t>
    <phoneticPr fontId="2" type="noConversion"/>
  </si>
  <si>
    <t>Test</t>
    <phoneticPr fontId="2" type="noConversion"/>
  </si>
  <si>
    <t>127,080 추가 Spot Buy 포함</t>
    <phoneticPr fontId="2" type="noConversion"/>
  </si>
  <si>
    <r>
      <rPr>
        <sz val="10"/>
        <color theme="0"/>
        <rFont val="맑은 고딕"/>
        <family val="2"/>
        <charset val="129"/>
      </rPr>
      <t>비고</t>
    </r>
    <phoneticPr fontId="2" type="noConversion"/>
  </si>
  <si>
    <t>USD</t>
  </si>
  <si>
    <t>Month</t>
  </si>
  <si>
    <t>Forward Buy</t>
  </si>
  <si>
    <t>Swap Discount</t>
  </si>
  <si>
    <t>Forward Sell</t>
  </si>
  <si>
    <r>
      <t xml:space="preserve">(Swap Premium/Forward Buy </t>
    </r>
    <r>
      <rPr>
        <sz val="10"/>
        <color rgb="FF000000"/>
        <rFont val="맑은 고딕"/>
        <family val="3"/>
        <charset val="129"/>
      </rPr>
      <t>환율</t>
    </r>
    <r>
      <rPr>
        <sz val="10"/>
        <color rgb="FF000000"/>
        <rFont val="Arial Narrow"/>
        <family val="2"/>
      </rPr>
      <t>)</t>
    </r>
  </si>
  <si>
    <r>
      <t>1</t>
    </r>
    <r>
      <rPr>
        <sz val="10"/>
        <color rgb="FF000000"/>
        <rFont val="돋움"/>
        <family val="3"/>
        <charset val="129"/>
      </rPr>
      <t>년</t>
    </r>
  </si>
  <si>
    <t>11bp</t>
  </si>
  <si>
    <r>
      <t>2</t>
    </r>
    <r>
      <rPr>
        <sz val="10"/>
        <color rgb="FF000000"/>
        <rFont val="돋움"/>
        <family val="3"/>
        <charset val="129"/>
      </rPr>
      <t>년</t>
    </r>
  </si>
  <si>
    <t>19bp</t>
  </si>
  <si>
    <r>
      <t>3</t>
    </r>
    <r>
      <rPr>
        <sz val="10"/>
        <color rgb="FF000000"/>
        <rFont val="돋움"/>
        <family val="3"/>
        <charset val="129"/>
      </rPr>
      <t>년</t>
    </r>
  </si>
  <si>
    <t>22bp</t>
  </si>
  <si>
    <t>AUD</t>
  </si>
  <si>
    <t>4bp</t>
  </si>
  <si>
    <t>17bp</t>
  </si>
  <si>
    <r>
      <t> </t>
    </r>
    <r>
      <rPr>
        <sz val="10"/>
        <color theme="1"/>
        <rFont val="굴림"/>
        <family val="3"/>
        <charset val="129"/>
      </rPr>
      <t>한국투자증권</t>
    </r>
    <r>
      <rPr>
        <sz val="10"/>
        <color theme="1"/>
        <rFont val="Arial"/>
        <family val="2"/>
      </rPr>
      <t> </t>
    </r>
  </si>
  <si>
    <r>
      <t> </t>
    </r>
    <r>
      <rPr>
        <sz val="10"/>
        <color theme="1"/>
        <rFont val="굴림"/>
        <family val="3"/>
        <charset val="129"/>
      </rPr>
      <t>국민은행</t>
    </r>
    <r>
      <rPr>
        <sz val="10"/>
        <color theme="1"/>
        <rFont val="Arial"/>
        <family val="2"/>
      </rPr>
      <t> </t>
    </r>
  </si>
  <si>
    <r>
      <t> </t>
    </r>
    <r>
      <rPr>
        <sz val="10"/>
        <color theme="1"/>
        <rFont val="굴림"/>
        <family val="3"/>
        <charset val="129"/>
      </rPr>
      <t>우리은행</t>
    </r>
    <r>
      <rPr>
        <sz val="10"/>
        <color theme="1"/>
        <rFont val="Arial"/>
        <family val="2"/>
      </rPr>
      <t> </t>
    </r>
  </si>
  <si>
    <r>
      <t> </t>
    </r>
    <r>
      <rPr>
        <sz val="10"/>
        <color theme="1"/>
        <rFont val="굴림"/>
        <family val="3"/>
        <charset val="129"/>
      </rPr>
      <t>신한은행</t>
    </r>
    <r>
      <rPr>
        <sz val="10"/>
        <color theme="1"/>
        <rFont val="Arial"/>
        <family val="2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</si>
</sst>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76" formatCode="[$-F800]dddd\,\ mmmm\ dd\,\ yyyy"/>
    <numFmt numFmtId="177" formatCode="_-* #,##0.00_-;\-* #,##0.0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0"/>
      <name val="맑은 고딕"/>
      <family val="2"/>
      <charset val="129"/>
    </font>
    <font>
      <sz val="10"/>
      <color theme="1"/>
      <name val="Times New Roman"/>
      <family val="1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0"/>
      <color rgb="FF000000"/>
      <name val="맑은 고딕"/>
      <family val="3"/>
      <charset val="129"/>
    </font>
    <font>
      <sz val="10"/>
      <color rgb="FF000000"/>
      <name val="돋움"/>
      <family val="3"/>
      <charset val="129"/>
    </font>
    <font>
      <sz val="10"/>
      <color theme="1"/>
      <name val="Arial Narrow"/>
      <family val="2"/>
    </font>
    <font>
      <sz val="10"/>
      <color theme="1"/>
      <name val="굴림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</cellStyleXfs>
  <cellXfs count="31">
    <xf numFmtId="0" fontId="0" fillId="0" borderId="0" xfId="0">
      <alignment vertical="center"/>
    </xf>
    <xf numFmtId="0" fontId="4" fillId="3" borderId="0" xfId="0" applyFont="1" applyFill="1" applyAlignment="1">
      <alignment horizontal="center" vertical="center"/>
    </xf>
    <xf numFmtId="176" fontId="6" fillId="4" borderId="2" xfId="0" applyNumberFormat="1" applyFont="1" applyFill="1" applyBorder="1">
      <alignment vertical="center"/>
    </xf>
    <xf numFmtId="0" fontId="5" fillId="4" borderId="4" xfId="0" applyFont="1" applyFill="1" applyBorder="1">
      <alignment vertical="center"/>
    </xf>
    <xf numFmtId="177" fontId="5" fillId="4" borderId="4" xfId="1" applyNumberFormat="1" applyFont="1" applyFill="1" applyBorder="1">
      <alignment vertical="center"/>
    </xf>
    <xf numFmtId="0" fontId="5" fillId="4" borderId="6" xfId="0" applyFont="1" applyFill="1" applyBorder="1">
      <alignment vertical="center"/>
    </xf>
    <xf numFmtId="177" fontId="5" fillId="4" borderId="6" xfId="1" applyNumberFormat="1" applyFont="1" applyFill="1" applyBorder="1">
      <alignment vertical="center"/>
    </xf>
    <xf numFmtId="0" fontId="5" fillId="2" borderId="0" xfId="0" applyFont="1" applyFill="1" applyAlignment="1">
      <alignment horizontal="center" vertical="center"/>
    </xf>
    <xf numFmtId="4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right" vertical="center"/>
    </xf>
    <xf numFmtId="10" fontId="13" fillId="6" borderId="10" xfId="0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10" fontId="13" fillId="5" borderId="10" xfId="0" applyNumberFormat="1" applyFont="1" applyFill="1" applyBorder="1" applyAlignment="1">
      <alignment horizontal="right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>
      <alignment vertical="center"/>
    </xf>
    <xf numFmtId="177" fontId="5" fillId="4" borderId="0" xfId="1" applyNumberFormat="1" applyFont="1" applyFill="1" applyBorder="1">
      <alignment vertical="center"/>
    </xf>
    <xf numFmtId="0" fontId="5" fillId="7" borderId="11" xfId="0" applyFont="1" applyFill="1" applyBorder="1" applyAlignment="1">
      <alignment horizontal="center" vertical="center" wrapText="1"/>
    </xf>
    <xf numFmtId="177" fontId="5" fillId="7" borderId="11" xfId="0" applyNumberFormat="1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177" fontId="5" fillId="7" borderId="13" xfId="0" applyNumberFormat="1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abSelected="1" topLeftCell="A31" workbookViewId="0">
      <selection activeCell="F36" sqref="F36"/>
    </sheetView>
  </sheetViews>
  <sheetFormatPr defaultRowHeight="17.399999999999999" x14ac:dyDescent="0.4"/>
  <cols>
    <col min="1" max="1" width="1.59765625" customWidth="1"/>
    <col min="3" max="3" width="18.3984375" bestFit="1" customWidth="1"/>
    <col min="4" max="7" width="18.59765625" bestFit="1" customWidth="1"/>
    <col min="8" max="8" width="1.59765625" customWidth="1"/>
    <col min="9" max="9" width="11.8984375" bestFit="1" customWidth="1"/>
    <col min="10" max="10" width="26.5" bestFit="1" customWidth="1"/>
  </cols>
  <sheetData>
    <row r="2" spans="2:10" x14ac:dyDescent="0.4">
      <c r="B2" t="s">
        <v>0</v>
      </c>
    </row>
    <row r="3" spans="2:10" x14ac:dyDescent="0.4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I3" s="1" t="s">
        <v>25</v>
      </c>
      <c r="J3" s="1" t="s">
        <v>27</v>
      </c>
    </row>
    <row r="4" spans="2:10" x14ac:dyDescent="0.4">
      <c r="B4" s="10" t="s">
        <v>7</v>
      </c>
      <c r="C4" s="11"/>
      <c r="D4" s="2">
        <v>44340</v>
      </c>
      <c r="E4" s="2">
        <v>44705</v>
      </c>
      <c r="F4" s="2">
        <v>45070</v>
      </c>
      <c r="G4" s="2">
        <v>45436</v>
      </c>
    </row>
    <row r="5" spans="2:10" x14ac:dyDescent="0.4">
      <c r="B5" s="12" t="s">
        <v>8</v>
      </c>
      <c r="C5" s="3" t="s">
        <v>9</v>
      </c>
      <c r="D5" s="4">
        <v>15296457.640000001</v>
      </c>
      <c r="E5" s="4">
        <v>4588937.3</v>
      </c>
      <c r="F5" s="4">
        <v>5353760.17</v>
      </c>
      <c r="G5" s="4">
        <v>5353760.17</v>
      </c>
      <c r="I5" s="8">
        <f>D5-SUM(E5:G5)</f>
        <v>0</v>
      </c>
    </row>
    <row r="6" spans="2:10" x14ac:dyDescent="0.4">
      <c r="B6" s="13"/>
      <c r="C6" s="5"/>
      <c r="D6" s="6"/>
      <c r="E6" s="27" t="s">
        <v>43</v>
      </c>
      <c r="F6" s="28" t="s">
        <v>44</v>
      </c>
      <c r="G6" s="28" t="s">
        <v>45</v>
      </c>
      <c r="I6" s="8"/>
    </row>
    <row r="7" spans="2:10" ht="18" thickBot="1" x14ac:dyDescent="0.45">
      <c r="B7" s="13"/>
      <c r="C7" s="5" t="s">
        <v>10</v>
      </c>
      <c r="D7" s="6">
        <v>15296457.640000001</v>
      </c>
      <c r="E7" s="6">
        <v>4588937.3</v>
      </c>
      <c r="F7" s="6">
        <v>5353760.17</v>
      </c>
      <c r="G7" s="6">
        <v>5353760.17</v>
      </c>
      <c r="I7" s="8">
        <f>D7-SUM(E7:G7)</f>
        <v>0</v>
      </c>
    </row>
    <row r="8" spans="2:10" x14ac:dyDescent="0.4">
      <c r="B8" s="24"/>
      <c r="C8" s="25"/>
      <c r="D8" s="26"/>
      <c r="E8" s="29" t="s">
        <v>43</v>
      </c>
      <c r="F8" s="30" t="s">
        <v>44</v>
      </c>
      <c r="G8" s="30" t="s">
        <v>45</v>
      </c>
      <c r="I8" s="8"/>
    </row>
    <row r="9" spans="2:10" x14ac:dyDescent="0.4">
      <c r="B9" s="7" t="s">
        <v>11</v>
      </c>
      <c r="C9" s="7" t="s">
        <v>12</v>
      </c>
      <c r="D9" s="7"/>
      <c r="E9" s="7"/>
      <c r="F9" s="7"/>
      <c r="G9" s="7"/>
      <c r="I9" s="8"/>
    </row>
    <row r="10" spans="2:10" x14ac:dyDescent="0.4">
      <c r="B10" t="s">
        <v>0</v>
      </c>
      <c r="I10" s="8"/>
    </row>
    <row r="11" spans="2:10" x14ac:dyDescent="0.4">
      <c r="B11" s="1" t="s">
        <v>1</v>
      </c>
      <c r="C11" s="1" t="s">
        <v>13</v>
      </c>
      <c r="D11" s="1" t="s">
        <v>3</v>
      </c>
      <c r="E11" s="1" t="s">
        <v>4</v>
      </c>
      <c r="F11" s="1" t="s">
        <v>14</v>
      </c>
      <c r="G11" s="1" t="s">
        <v>15</v>
      </c>
      <c r="I11" s="8"/>
    </row>
    <row r="12" spans="2:10" x14ac:dyDescent="0.4">
      <c r="B12" s="10" t="s">
        <v>16</v>
      </c>
      <c r="C12" s="11"/>
      <c r="D12" s="2">
        <v>44337</v>
      </c>
      <c r="E12" s="2">
        <v>44705</v>
      </c>
      <c r="F12" s="2">
        <v>45070</v>
      </c>
      <c r="G12" s="2">
        <v>45436</v>
      </c>
      <c r="I12" s="8"/>
    </row>
    <row r="13" spans="2:10" x14ac:dyDescent="0.4">
      <c r="B13" s="12" t="s">
        <v>8</v>
      </c>
      <c r="C13" s="3" t="s">
        <v>9</v>
      </c>
      <c r="D13" s="4">
        <v>20013278.760000002</v>
      </c>
      <c r="E13" s="4">
        <v>6003983.6200000001</v>
      </c>
      <c r="F13" s="4">
        <v>7004647.5700000003</v>
      </c>
      <c r="G13" s="4">
        <v>7004647.5700000003</v>
      </c>
      <c r="I13" s="8">
        <f t="shared" ref="I13:I31" si="0">D13-SUM(E13:G13)</f>
        <v>0</v>
      </c>
    </row>
    <row r="14" spans="2:10" x14ac:dyDescent="0.4">
      <c r="B14" s="13"/>
      <c r="C14" s="5"/>
      <c r="D14" s="6"/>
      <c r="E14" s="27" t="s">
        <v>43</v>
      </c>
      <c r="F14" s="28" t="s">
        <v>46</v>
      </c>
      <c r="G14" s="28" t="s">
        <v>45</v>
      </c>
      <c r="I14" s="8"/>
    </row>
    <row r="15" spans="2:10" x14ac:dyDescent="0.4">
      <c r="B15" s="13"/>
      <c r="C15" s="5" t="s">
        <v>10</v>
      </c>
      <c r="D15" s="6">
        <v>20013278.760000002</v>
      </c>
      <c r="E15" s="6">
        <v>6003983.6200000001</v>
      </c>
      <c r="F15" s="6">
        <v>7004647.5700000003</v>
      </c>
      <c r="G15" s="6">
        <v>7004647.5700000003</v>
      </c>
      <c r="I15" s="8">
        <f t="shared" si="0"/>
        <v>0</v>
      </c>
    </row>
    <row r="16" spans="2:10" x14ac:dyDescent="0.4">
      <c r="B16" s="24"/>
      <c r="C16" s="25"/>
      <c r="D16" s="26"/>
      <c r="E16" s="27" t="s">
        <v>43</v>
      </c>
      <c r="F16" s="28" t="s">
        <v>46</v>
      </c>
      <c r="G16" s="28" t="s">
        <v>45</v>
      </c>
      <c r="I16" s="8"/>
    </row>
    <row r="17" spans="2:10" x14ac:dyDescent="0.4">
      <c r="B17" s="7" t="s">
        <v>17</v>
      </c>
      <c r="C17" s="7" t="s">
        <v>12</v>
      </c>
      <c r="D17" s="7"/>
      <c r="E17" s="7"/>
      <c r="F17" s="7"/>
      <c r="G17" s="7"/>
      <c r="I17" s="8"/>
    </row>
    <row r="18" spans="2:10" x14ac:dyDescent="0.4">
      <c r="B18" t="s">
        <v>18</v>
      </c>
      <c r="I18" s="8"/>
    </row>
    <row r="19" spans="2:10" x14ac:dyDescent="0.4">
      <c r="B19" s="1" t="s">
        <v>19</v>
      </c>
      <c r="C19" s="1" t="s">
        <v>2</v>
      </c>
      <c r="D19" s="1" t="s">
        <v>3</v>
      </c>
      <c r="E19" s="1" t="s">
        <v>20</v>
      </c>
      <c r="F19" s="1" t="s">
        <v>5</v>
      </c>
      <c r="G19" s="1" t="s">
        <v>6</v>
      </c>
      <c r="I19" s="8"/>
    </row>
    <row r="20" spans="2:10" x14ac:dyDescent="0.4">
      <c r="B20" s="10" t="s">
        <v>16</v>
      </c>
      <c r="C20" s="11"/>
      <c r="D20" s="2">
        <v>44340</v>
      </c>
      <c r="E20" s="2">
        <v>44705</v>
      </c>
      <c r="F20" s="2">
        <v>45070</v>
      </c>
      <c r="G20" s="2">
        <v>45436</v>
      </c>
      <c r="I20" s="8"/>
    </row>
    <row r="21" spans="2:10" x14ac:dyDescent="0.4">
      <c r="B21" s="12" t="s">
        <v>21</v>
      </c>
      <c r="C21" s="3" t="s">
        <v>22</v>
      </c>
      <c r="D21" s="4">
        <v>52044868.57</v>
      </c>
      <c r="E21" s="4">
        <v>15575336.57</v>
      </c>
      <c r="F21" s="4">
        <v>18171226</v>
      </c>
      <c r="G21" s="4">
        <v>18171226</v>
      </c>
      <c r="I21" s="8">
        <f>D21-SUM(E21:G21)-127080</f>
        <v>0</v>
      </c>
      <c r="J21" s="9" t="s">
        <v>26</v>
      </c>
    </row>
    <row r="22" spans="2:10" x14ac:dyDescent="0.4">
      <c r="B22" s="13"/>
      <c r="C22" s="5"/>
      <c r="D22" s="6"/>
      <c r="E22" s="27" t="s">
        <v>43</v>
      </c>
      <c r="F22" s="28" t="s">
        <v>44</v>
      </c>
      <c r="G22" s="28" t="s">
        <v>45</v>
      </c>
      <c r="I22" s="8"/>
      <c r="J22" s="9"/>
    </row>
    <row r="23" spans="2:10" ht="18" thickBot="1" x14ac:dyDescent="0.45">
      <c r="B23" s="13"/>
      <c r="C23" s="5" t="s">
        <v>23</v>
      </c>
      <c r="D23" s="6">
        <v>52044868.560000002</v>
      </c>
      <c r="E23" s="6">
        <v>15575336.560000001</v>
      </c>
      <c r="F23" s="6">
        <v>18171226</v>
      </c>
      <c r="G23" s="6">
        <v>18171226</v>
      </c>
      <c r="I23" s="8">
        <f t="shared" ref="I23" si="1">D23-SUM(E23:G23)-127080</f>
        <v>0</v>
      </c>
      <c r="J23" s="9" t="s">
        <v>26</v>
      </c>
    </row>
    <row r="24" spans="2:10" x14ac:dyDescent="0.4">
      <c r="B24" s="24"/>
      <c r="C24" s="25"/>
      <c r="D24" s="26"/>
      <c r="E24" s="29" t="s">
        <v>43</v>
      </c>
      <c r="F24" s="30" t="s">
        <v>44</v>
      </c>
      <c r="G24" s="30" t="s">
        <v>45</v>
      </c>
      <c r="I24" s="8"/>
      <c r="J24" s="9"/>
    </row>
    <row r="25" spans="2:10" x14ac:dyDescent="0.4">
      <c r="B25" s="7" t="s">
        <v>17</v>
      </c>
      <c r="C25" s="7" t="s">
        <v>12</v>
      </c>
      <c r="D25" s="7"/>
      <c r="E25" s="7"/>
      <c r="F25" s="7"/>
      <c r="G25" s="7"/>
      <c r="I25" s="8"/>
    </row>
    <row r="26" spans="2:10" x14ac:dyDescent="0.4">
      <c r="B26" t="s">
        <v>18</v>
      </c>
      <c r="I26" s="8"/>
    </row>
    <row r="27" spans="2:10" x14ac:dyDescent="0.4">
      <c r="B27" s="1" t="s">
        <v>1</v>
      </c>
      <c r="C27" s="1" t="s">
        <v>13</v>
      </c>
      <c r="D27" s="1" t="s">
        <v>3</v>
      </c>
      <c r="E27" s="1" t="s">
        <v>4</v>
      </c>
      <c r="F27" s="1" t="s">
        <v>5</v>
      </c>
      <c r="G27" s="1" t="s">
        <v>6</v>
      </c>
      <c r="I27" s="8"/>
    </row>
    <row r="28" spans="2:10" x14ac:dyDescent="0.4">
      <c r="B28" s="10" t="s">
        <v>16</v>
      </c>
      <c r="C28" s="11"/>
      <c r="D28" s="2">
        <v>44337</v>
      </c>
      <c r="E28" s="2">
        <v>44705</v>
      </c>
      <c r="F28" s="2">
        <v>45070</v>
      </c>
      <c r="G28" s="2">
        <v>45436</v>
      </c>
      <c r="I28" s="8"/>
    </row>
    <row r="29" spans="2:10" x14ac:dyDescent="0.4">
      <c r="B29" s="12" t="s">
        <v>8</v>
      </c>
      <c r="C29" s="3" t="s">
        <v>22</v>
      </c>
      <c r="D29" s="4">
        <v>80739609.620000005</v>
      </c>
      <c r="E29" s="4">
        <v>24221882.879999999</v>
      </c>
      <c r="F29" s="4">
        <v>28258863.370000001</v>
      </c>
      <c r="G29" s="4">
        <v>28258863.370000001</v>
      </c>
      <c r="I29" s="8">
        <f t="shared" si="0"/>
        <v>0</v>
      </c>
    </row>
    <row r="30" spans="2:10" x14ac:dyDescent="0.4">
      <c r="B30" s="13"/>
      <c r="C30" s="5"/>
      <c r="D30" s="6"/>
      <c r="E30" s="27" t="s">
        <v>43</v>
      </c>
      <c r="F30" s="28" t="s">
        <v>46</v>
      </c>
      <c r="G30" s="28" t="s">
        <v>45</v>
      </c>
      <c r="I30" s="8"/>
    </row>
    <row r="31" spans="2:10" x14ac:dyDescent="0.4">
      <c r="B31" s="13"/>
      <c r="C31" s="5" t="s">
        <v>23</v>
      </c>
      <c r="D31" s="6">
        <v>80739609.620000005</v>
      </c>
      <c r="E31" s="6">
        <v>24221882.879999999</v>
      </c>
      <c r="F31" s="6">
        <v>28258863.370000001</v>
      </c>
      <c r="G31" s="6">
        <v>28258863.370000001</v>
      </c>
      <c r="I31" s="8">
        <f t="shared" si="0"/>
        <v>0</v>
      </c>
    </row>
    <row r="32" spans="2:10" x14ac:dyDescent="0.4">
      <c r="B32" s="24"/>
      <c r="C32" s="25"/>
      <c r="D32" s="26"/>
      <c r="E32" s="27" t="s">
        <v>43</v>
      </c>
      <c r="F32" s="28" t="s">
        <v>46</v>
      </c>
      <c r="G32" s="28" t="s">
        <v>45</v>
      </c>
      <c r="I32" s="8"/>
    </row>
    <row r="33" spans="2:9" x14ac:dyDescent="0.4">
      <c r="B33" s="7" t="s">
        <v>17</v>
      </c>
      <c r="C33" s="7" t="s">
        <v>24</v>
      </c>
      <c r="D33" s="7"/>
      <c r="E33" s="7"/>
      <c r="F33" s="7"/>
      <c r="G33" s="7"/>
      <c r="I33" s="8"/>
    </row>
    <row r="35" spans="2:9" ht="18" thickBot="1" x14ac:dyDescent="0.45">
      <c r="B35" s="14" t="s">
        <v>28</v>
      </c>
      <c r="C35" s="15"/>
      <c r="D35" s="15"/>
      <c r="E35" s="15"/>
      <c r="F35" s="15"/>
      <c r="G35" s="15"/>
    </row>
    <row r="36" spans="2:9" ht="30" thickBot="1" x14ac:dyDescent="0.45">
      <c r="B36" s="16" t="s">
        <v>29</v>
      </c>
      <c r="C36" s="17" t="s">
        <v>30</v>
      </c>
      <c r="D36" s="17" t="s">
        <v>31</v>
      </c>
      <c r="E36" s="17" t="s">
        <v>32</v>
      </c>
      <c r="F36" s="18" t="s">
        <v>33</v>
      </c>
      <c r="G36" s="15"/>
    </row>
    <row r="37" spans="2:9" ht="18" thickBot="1" x14ac:dyDescent="0.45">
      <c r="B37" s="19" t="s">
        <v>34</v>
      </c>
      <c r="C37" s="20">
        <v>1128</v>
      </c>
      <c r="D37" s="20">
        <v>-1.25</v>
      </c>
      <c r="E37" s="20">
        <v>1126.75</v>
      </c>
      <c r="F37" s="21">
        <v>-1.1000000000000001E-3</v>
      </c>
      <c r="G37" s="22" t="s">
        <v>35</v>
      </c>
    </row>
    <row r="38" spans="2:9" ht="18" thickBot="1" x14ac:dyDescent="0.45">
      <c r="B38" s="19" t="s">
        <v>36</v>
      </c>
      <c r="C38" s="20">
        <v>1128</v>
      </c>
      <c r="D38" s="20">
        <v>-4.3</v>
      </c>
      <c r="E38" s="20">
        <v>1123.7</v>
      </c>
      <c r="F38" s="23">
        <v>-1.9E-3</v>
      </c>
      <c r="G38" s="22" t="s">
        <v>37</v>
      </c>
    </row>
    <row r="39" spans="2:9" ht="18" thickBot="1" x14ac:dyDescent="0.45">
      <c r="B39" s="19" t="s">
        <v>38</v>
      </c>
      <c r="C39" s="20">
        <v>1128</v>
      </c>
      <c r="D39" s="20">
        <v>-7.35</v>
      </c>
      <c r="E39" s="20">
        <v>1120.6500000000001</v>
      </c>
      <c r="F39" s="23">
        <v>-2.2000000000000001E-3</v>
      </c>
      <c r="G39" s="22" t="s">
        <v>39</v>
      </c>
    </row>
    <row r="40" spans="2:9" x14ac:dyDescent="0.4">
      <c r="B40" s="15"/>
      <c r="C40" s="15"/>
      <c r="D40" s="15"/>
      <c r="E40" s="15"/>
      <c r="F40" s="15"/>
      <c r="G40" s="15"/>
    </row>
    <row r="41" spans="2:9" ht="18" thickBot="1" x14ac:dyDescent="0.45">
      <c r="B41" s="14" t="s">
        <v>40</v>
      </c>
      <c r="C41" s="15"/>
      <c r="D41" s="15"/>
      <c r="E41" s="15"/>
      <c r="F41" s="15"/>
      <c r="G41" s="15"/>
    </row>
    <row r="42" spans="2:9" ht="30" thickBot="1" x14ac:dyDescent="0.45">
      <c r="B42" s="16" t="s">
        <v>29</v>
      </c>
      <c r="C42" s="17" t="s">
        <v>30</v>
      </c>
      <c r="D42" s="17" t="s">
        <v>31</v>
      </c>
      <c r="E42" s="17" t="s">
        <v>32</v>
      </c>
      <c r="F42" s="18" t="s">
        <v>33</v>
      </c>
      <c r="G42" s="15"/>
    </row>
    <row r="43" spans="2:9" ht="18" thickBot="1" x14ac:dyDescent="0.45">
      <c r="B43" s="19" t="s">
        <v>34</v>
      </c>
      <c r="C43" s="20">
        <v>873</v>
      </c>
      <c r="D43" s="20">
        <v>-0.32</v>
      </c>
      <c r="E43" s="20">
        <v>872.68</v>
      </c>
      <c r="F43" s="21">
        <v>-4.0000000000000002E-4</v>
      </c>
      <c r="G43" s="22" t="s">
        <v>41</v>
      </c>
    </row>
    <row r="44" spans="2:9" ht="18" thickBot="1" x14ac:dyDescent="0.45">
      <c r="B44" s="19" t="s">
        <v>36</v>
      </c>
      <c r="C44" s="20">
        <v>873</v>
      </c>
      <c r="D44" s="20">
        <v>-3.02</v>
      </c>
      <c r="E44" s="20">
        <v>869.98</v>
      </c>
      <c r="F44" s="23">
        <v>-1.6999999999999999E-3</v>
      </c>
      <c r="G44" s="22" t="s">
        <v>42</v>
      </c>
    </row>
    <row r="45" spans="2:9" ht="18" thickBot="1" x14ac:dyDescent="0.45">
      <c r="B45" s="19" t="s">
        <v>38</v>
      </c>
      <c r="C45" s="20">
        <v>873</v>
      </c>
      <c r="D45" s="20">
        <v>-5.8</v>
      </c>
      <c r="E45" s="20">
        <v>867.2</v>
      </c>
      <c r="F45" s="23">
        <v>-2.2000000000000001E-3</v>
      </c>
      <c r="G45" s="22" t="s">
        <v>39</v>
      </c>
    </row>
  </sheetData>
  <mergeCells count="8">
    <mergeCell ref="B28:C28"/>
    <mergeCell ref="B29:B31"/>
    <mergeCell ref="B4:C4"/>
    <mergeCell ref="B5:B7"/>
    <mergeCell ref="B12:C12"/>
    <mergeCell ref="B13:B15"/>
    <mergeCell ref="B20:C20"/>
    <mergeCell ref="B21:B2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Sheet4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Keum, Hoyoun (SAIM)</dc:creator>
  <cp:lastModifiedBy>Windows User</cp:lastModifiedBy>
  <dcterms:created xsi:type="dcterms:W3CDTF">2021-05-12T01:24:39Z</dcterms:created>
  <dcterms:modified xsi:type="dcterms:W3CDTF">2021-07-27T22:45:36Z</dcterms:modified>
</cp:coreProperties>
</file>