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360" yWindow="45" windowWidth="37755" windowHeight="12570"/>
  </bookViews>
  <sheets>
    <sheet name="자동 계산" sheetId="1" r:id="rId1"/>
  </sheets>
  <definedNames>
    <definedName name="ExternalData_1" localSheetId="0" hidden="1">'자동 계산'!$Q$18:$R$19</definedName>
    <definedName name="ExternalData_10" localSheetId="0" hidden="1">'자동 계산'!$S$6:$T$7</definedName>
    <definedName name="ExternalData_11" localSheetId="0" hidden="1">'자동 계산'!$S$8:$T$9</definedName>
    <definedName name="ExternalData_12" localSheetId="0" hidden="1">'자동 계산'!$S$10:$T$11</definedName>
    <definedName name="ExternalData_13" localSheetId="0" hidden="1">'자동 계산'!$S$12:$T$13</definedName>
    <definedName name="ExternalData_14" localSheetId="0" hidden="1">'자동 계산'!$S$14:$T$15</definedName>
    <definedName name="ExternalData_15" localSheetId="0" hidden="1">'자동 계산'!$S$16:$T$17</definedName>
    <definedName name="ExternalData_16" localSheetId="0" hidden="1">'자동 계산'!$S$18:$T$19</definedName>
    <definedName name="ExternalData_17" localSheetId="0" hidden="1">'자동 계산'!$U$16:$V$17</definedName>
    <definedName name="ExternalData_18" localSheetId="0" hidden="1">'자동 계산'!$U$6:$V$7</definedName>
    <definedName name="ExternalData_19" localSheetId="0" hidden="1">'자동 계산'!$U$4:$V$5</definedName>
    <definedName name="ExternalData_2" localSheetId="0" hidden="1">'자동 계산'!$Q$4:$R$5</definedName>
    <definedName name="ExternalData_20" localSheetId="0" hidden="1">'자동 계산'!$U$20:$V$21</definedName>
    <definedName name="ExternalData_21" localSheetId="0" hidden="1">'자동 계산'!$U$14:$V$15</definedName>
    <definedName name="ExternalData_22" localSheetId="0" hidden="1">'자동 계산'!$U$12:$V$13</definedName>
    <definedName name="ExternalData_23" localSheetId="0" hidden="1">'자동 계산'!$S$20:$T$21</definedName>
    <definedName name="ExternalData_26" localSheetId="0" hidden="1">'자동 계산'!$Q$20:$R$21</definedName>
    <definedName name="ExternalData_27" localSheetId="0" hidden="1">'자동 계산'!$U$10:$V$11</definedName>
    <definedName name="ExternalData_28" localSheetId="0" hidden="1">'자동 계산'!$S$22:$T$23</definedName>
    <definedName name="ExternalData_29" localSheetId="0" hidden="1">'자동 계산'!$Q$22:$R$23</definedName>
    <definedName name="ExternalData_3" localSheetId="0" hidden="1">'자동 계산'!$Q$6:$R$7</definedName>
    <definedName name="ExternalData_4" localSheetId="0" hidden="1">'자동 계산'!$Q$8:$R$9</definedName>
    <definedName name="ExternalData_5" localSheetId="0" hidden="1">'자동 계산'!$Q$10:$R$11</definedName>
    <definedName name="ExternalData_6" localSheetId="0" hidden="1">'자동 계산'!$Q$12:$R$13</definedName>
    <definedName name="ExternalData_7" localSheetId="0" hidden="1">'자동 계산'!$Q$14:$R$15</definedName>
    <definedName name="ExternalData_8" localSheetId="0" hidden="1">'자동 계산'!$Q$16:$R$17</definedName>
  </definedNames>
  <calcPr calcId="162913"/>
  <fileRecoveryPr autoRecover="0"/>
</workbook>
</file>

<file path=xl/calcChain.xml><?xml version="1.0" encoding="utf-8"?>
<calcChain xmlns="http://schemas.openxmlformats.org/spreadsheetml/2006/main">
  <c r="H8" i="1" l="1"/>
  <c r="E20" i="1"/>
  <c r="C20" i="1"/>
  <c r="C18" i="1"/>
  <c r="H12" i="1" l="1"/>
  <c r="E18" i="1"/>
  <c r="E16" i="1"/>
  <c r="E14" i="1"/>
  <c r="E12" i="1"/>
  <c r="E10" i="1"/>
  <c r="E8" i="1"/>
  <c r="E6" i="1"/>
  <c r="E4" i="1"/>
  <c r="H18" i="1"/>
  <c r="H14" i="1"/>
  <c r="H10" i="1"/>
  <c r="H4" i="1"/>
  <c r="C16" i="1"/>
  <c r="C14" i="1"/>
  <c r="C12" i="1"/>
  <c r="C10" i="1"/>
  <c r="C8" i="1"/>
  <c r="C6" i="1"/>
  <c r="C4" i="1"/>
  <c r="H2" i="1"/>
  <c r="C2" i="1"/>
  <c r="C21" i="1" s="1"/>
  <c r="H9" i="1" l="1"/>
  <c r="G8" i="1" s="1"/>
  <c r="F9" i="1"/>
  <c r="E21" i="1"/>
  <c r="E19" i="1"/>
  <c r="D20" i="1"/>
  <c r="C19" i="1"/>
  <c r="D18" i="1" s="1"/>
  <c r="F19" i="1"/>
  <c r="F15" i="1"/>
  <c r="F13" i="1"/>
  <c r="F11" i="1"/>
  <c r="E15" i="1"/>
  <c r="E17" i="1"/>
  <c r="E11" i="1"/>
  <c r="E13" i="1"/>
  <c r="E9" i="1"/>
  <c r="E7" i="1"/>
  <c r="F5" i="1"/>
  <c r="E5" i="1"/>
  <c r="H13" i="1"/>
  <c r="G12" i="1" s="1"/>
  <c r="H11" i="1"/>
  <c r="G10" i="1" s="1"/>
  <c r="H15" i="1"/>
  <c r="G14" i="1" s="1"/>
  <c r="H19" i="1"/>
  <c r="G18" i="1" s="1"/>
  <c r="C15" i="1"/>
  <c r="D14" i="1" s="1"/>
  <c r="C17" i="1"/>
  <c r="D16" i="1" s="1"/>
  <c r="H5" i="1"/>
  <c r="G4" i="1" s="1"/>
  <c r="C7" i="1"/>
  <c r="D6" i="1" s="1"/>
  <c r="C11" i="1"/>
  <c r="D10" i="1" s="1"/>
  <c r="C5" i="1"/>
  <c r="D4" i="1" s="1"/>
  <c r="C13" i="1"/>
  <c r="D12" i="1" s="1"/>
  <c r="C9" i="1"/>
  <c r="D8" i="1" s="1"/>
</calcChain>
</file>

<file path=xl/connections.xml><?xml version="1.0" encoding="utf-8"?>
<connections xmlns="http://schemas.openxmlformats.org/spreadsheetml/2006/main">
  <connection id="1" keepAlive="1" interval="1" name="쿼리 - ?format=json&amp;currency=etc" description="통합 문서의 '?format=json&amp;currency=etc' 쿼리에 대한 연결입니다." type="5" refreshedVersion="6" background="1" refreshOnLoad="1">
    <dbPr connection="Provider=Microsoft.Mashup.OleDb.1;Data Source=$Workbook$;Location=&quot;?format=json&amp;currency=etc&quot;;Extended Properties=&quot;&quot;" command="SELECT * FROM [?format=json&amp;currency=etc]"/>
  </connection>
  <connection id="2" keepAlive="1" interval="1" name="쿼리 - ?format=json&amp;currency=ltc" description="통합 문서의 '?format=json&amp;currency=ltc' 쿼리에 대한 연결입니다." type="5" refreshedVersion="6" background="1" refreshOnLoad="1">
    <dbPr connection="Provider=Microsoft.Mashup.OleDb.1;Data Source=$Workbook$;Location=&quot;?format=json&amp;currency=ltc&quot;;Extended Properties=&quot;&quot;" command="SELECT * FROM [?format=json&amp;currency=ltc]"/>
  </connection>
  <connection id="3" keepAlive="1" interval="1" name="쿼리 - ?format=json&amp;currency=qtum" description="통합 문서의 '?format=json&amp;currency=qtum' 쿼리에 대한 연결입니다." type="5" refreshedVersion="6" background="1" refreshOnLoad="1">
    <dbPr connection="Provider=Microsoft.Mashup.OleDb.1;Data Source=$Workbook$;Location=&quot;?format=json&amp;currency=qtum&quot;;Extended Properties=&quot;&quot;" command="SELECT * FROM [?format=json&amp;currency=qtum]"/>
  </connection>
  <connection id="4" keepAlive="1" interval="1" name="쿼리 - ?format=json&amp;currency=xrp" description="통합 문서의 '?format=json&amp;currency=xrp' 쿼리에 대한 연결입니다." type="5" refreshedVersion="6" background="1" refreshOnLoad="1">
    <dbPr connection="Provider=Microsoft.Mashup.OleDb.1;Data Source=$Workbook$;Location=&quot;?format=json&amp;currency=xrp&quot;;Extended Properties=&quot;&quot;" command="SELECT * FROM [?format=json&amp;currency=xrp]"/>
  </connection>
  <connection id="5" keepAlive="1" interval="1" name="쿼리 - bch" description="통합 문서의 'bch' 쿼리에 대한 연결입니다." type="5" refreshedVersion="6" background="1" refreshOnLoad="1">
    <dbPr connection="Provider=Microsoft.Mashup.OleDb.1;Data Source=$Workbook$;Location=bch;Extended Properties=&quot;&quot;" command="SELECT * FROM [bch]"/>
  </connection>
  <connection id="6" keepAlive="1" interval="1" name="쿼리 - BCH (2)" description="통합 문서의 'BCH (2)' 쿼리에 대한 연결입니다." type="5" refreshedVersion="6" background="1" refreshOnLoad="1">
    <dbPr connection="Provider=Microsoft.Mashup.OleDb.1;Data Source=$Workbook$;Location=BCH (2);Extended Properties=&quot;&quot;" command="SELECT * FROM [BCH (2)]"/>
  </connection>
  <connection id="7" keepAlive="1" interval="1" name="쿼리 - br bcc" description="통합 문서의 'br bcc' 쿼리에 대한 연결입니다." type="5" refreshedVersion="6" background="1" refreshOnLoad="1">
    <dbPr connection="Provider=Microsoft.Mashup.OleDb.1;Data Source=$Workbook$;Location=br bcc;Extended Properties=&quot;&quot;" command="SELECT * FROM [br bcc]"/>
  </connection>
  <connection id="8" keepAlive="1" interval="1" name="쿼리 - br dash" description="통합 문서의 'br dash' 쿼리에 대한 연결입니다." type="5" refreshedVersion="6" background="1" refreshOnLoad="1">
    <dbPr connection="Provider=Microsoft.Mashup.OleDb.1;Data Source=$Workbook$;Location=br dash;Extended Properties=&quot;&quot;" command="SELECT * FROM [br dash]"/>
  </connection>
  <connection id="9" keepAlive="1" interval="1" name="쿼리 - br etc" description="통합 문서의 'br etc' 쿼리에 대한 연결입니다." type="5" refreshedVersion="6" background="1" refreshOnLoad="1">
    <dbPr connection="Provider=Microsoft.Mashup.OleDb.1;Data Source=$Workbook$;Location=br etc;Extended Properties=&quot;&quot;" command="SELECT * FROM [br etc]"/>
  </connection>
  <connection id="10" keepAlive="1" interval="1" name="쿼리 - br eth" description="통합 문서의 'br eth' 쿼리에 대한 연결입니다." type="5" refreshedVersion="6" background="1" refreshOnLoad="1">
    <dbPr connection="Provider=Microsoft.Mashup.OleDb.1;Data Source=$Workbook$;Location=br eth;Extended Properties=&quot;&quot;" command="SELECT * FROM [br eth]"/>
  </connection>
  <connection id="11" keepAlive="1" interval="1" name="쿼리 - br ltc" description="통합 문서의 'br ltc' 쿼리에 대한 연결입니다." type="5" refreshedVersion="6" background="1" refreshOnLoad="1">
    <dbPr connection="Provider=Microsoft.Mashup.OleDb.1;Data Source=$Workbook$;Location=br ltc;Extended Properties=&quot;&quot;" command="SELECT * FROM [br ltc]"/>
  </connection>
  <connection id="12" keepAlive="1" interval="1" name="쿼리 - br xrp" description="통합 문서의 'br xrp' 쿼리에 대한 연결입니다." type="5" refreshedVersion="6" background="1" refreshOnLoad="1">
    <dbPr connection="Provider=Microsoft.Mashup.OleDb.1;Data Source=$Workbook$;Location=br xrp;Extended Properties=&quot;&quot;" command="SELECT * FROM [br xrp]"/>
  </connection>
  <connection id="13" keepAlive="1" interval="1" name="쿼리 - bt xmr" description="통합 문서의 'bt xmr' 쿼리에 대한 연결입니다." type="5" refreshedVersion="6" background="1" refreshOnLoad="1">
    <dbPr connection="Provider=Microsoft.Mashup.OleDb.1;Data Source=$Workbook$;Location=bt xmr;Extended Properties=&quot;&quot;" command="SELECT * FROM [bt xmr]"/>
  </connection>
  <connection id="14" keepAlive="1" interval="1" name="쿼리 - btc" description="통합 문서의 'btc' 쿼리에 대한 연결입니다." type="5" refreshedVersion="6" background="1" refreshOnLoad="1">
    <dbPr connection="Provider=Microsoft.Mashup.OleDb.1;Data Source=$Workbook$;Location=btc;Extended Properties=&quot;&quot;" command="SELECT * FROM [btc]"/>
  </connection>
  <connection id="15" keepAlive="1" interval="1" name="쿼리 - BTC (2)" description="통합 문서의 'BTC (2)' 쿼리에 대한 연결입니다." type="5" refreshedVersion="6" background="1" refreshOnLoad="1">
    <dbPr connection="Provider=Microsoft.Mashup.OleDb.1;Data Source=$Workbook$;Location=BTC (2);Extended Properties=&quot;&quot;" command="SELECT * FROM [BTC (2)]"/>
  </connection>
  <connection id="16" keepAlive="1" interval="1" name="쿼리 - dash" description="통합 문서의 'dash' 쿼리에 대한 연결입니다." type="5" refreshedVersion="6" background="1" refreshOnLoad="1">
    <dbPr connection="Provider=Microsoft.Mashup.OleDb.1;Data Source=$Workbook$;Location=dash;Extended Properties=&quot;&quot;" command="SELECT * FROM [dash]"/>
  </connection>
  <connection id="17" keepAlive="1" interval="1" name="쿼리 - etc" description="통합 문서의 'etc' 쿼리에 대한 연결입니다." type="5" refreshedVersion="6" background="1" refreshOnLoad="1">
    <dbPr connection="Provider=Microsoft.Mashup.OleDb.1;Data Source=$Workbook$;Location=etc;Extended Properties=&quot;&quot;" command="SELECT * FROM [etc]"/>
  </connection>
  <connection id="18" keepAlive="1" interval="1" name="쿼리 - eth" description="통합 문서의 'eth' 쿼리에 대한 연결입니다." type="5" refreshedVersion="6" background="1" refreshOnLoad="1">
    <dbPr connection="Provider=Microsoft.Mashup.OleDb.1;Data Source=$Workbook$;Location=eth;Extended Properties=&quot;&quot;" command="SELECT * FROM [eth]"/>
  </connection>
  <connection id="19" keepAlive="1" interval="1" name="쿼리 - ETH (2)" description="통합 문서의 'ETH (2)' 쿼리에 대한 연결입니다." type="5" refreshedVersion="6" background="1" refreshOnLoad="1">
    <dbPr connection="Provider=Microsoft.Mashup.OleDb.1;Data Source=$Workbook$;Location=ETH (2);Extended Properties=&quot;&quot;" command="SELECT * FROM [ETH (2)]"/>
  </connection>
  <connection id="20" keepAlive="1" interval="1" name="쿼리 - getmarketsummary?market=btc-qtum" description="통합 문서의 'getmarketsummary?market=btc-qtum' 쿼리에 대한 연결입니다." type="5" refreshedVersion="6" background="1" refreshOnLoad="1">
    <dbPr connection="Provider=Microsoft.Mashup.OleDb.1;Data Source=$Workbook$;Location=&quot;getmarketsummary?market=btc-qtum&quot;;Extended Properties=&quot;&quot;" command="SELECT * FROM [getmarketsummary?market=btc-qtum]"/>
  </connection>
  <connection id="21" keepAlive="1" interval="1" name="쿼리 - getmarketsummary?market=btc-zec" description="통합 문서의 'getmarketsummary?market=btc-zec' 쿼리에 대한 연결입니다." type="5" refreshedVersion="6" background="1" refreshOnLoad="1">
    <dbPr connection="Provider=Microsoft.Mashup.OleDb.1;Data Source=$Workbook$;Location=&quot;getmarketsummary?market=btc-zec&quot;;Extended Properties=&quot;&quot;" command="SELECT * FROM [getmarketsummary?market=btc-zec]"/>
  </connection>
  <connection id="22" keepAlive="1" interval="1" name="쿼리 - ltc" description="통합 문서의 'ltc' 쿼리에 대한 연결입니다." type="5" refreshedVersion="6" background="1" refreshOnLoad="1">
    <dbPr connection="Provider=Microsoft.Mashup.OleDb.1;Data Source=$Workbook$;Location=ltc;Extended Properties=&quot;&quot;" command="SELECT * FROM [ltc]"/>
  </connection>
  <connection id="23" keepAlive="1" interval="1" name="쿼리 - qtum" description="통합 문서의 'qtum' 쿼리에 대한 연결입니다." type="5" refreshedVersion="6" background="1" refreshOnLoad="1">
    <dbPr connection="Provider=Microsoft.Mashup.OleDb.1;Data Source=$Workbook$;Location=qtum;Extended Properties=&quot;&quot;" command="SELECT * FROM [qtum]"/>
  </connection>
  <connection id="24" keepAlive="1" interval="1" name="쿼리 - xmr" description="통합 문서의 'xmr' 쿼리에 대한 연결입니다." type="5" refreshedVersion="6" background="1" refreshOnLoad="1">
    <dbPr connection="Provider=Microsoft.Mashup.OleDb.1;Data Source=$Workbook$;Location=xmr;Extended Properties=&quot;&quot;" command="SELECT * FROM [xmr]"/>
  </connection>
  <connection id="25" keepAlive="1" interval="1" name="쿼리 - xrp" description="통합 문서의 'xrp' 쿼리에 대한 연결입니다." type="5" refreshedVersion="6" background="1" refreshOnLoad="1">
    <dbPr connection="Provider=Microsoft.Mashup.OleDb.1;Data Source=$Workbook$;Location=xrp;Extended Properties=&quot;&quot;" command="SELECT * FROM [xrp]"/>
  </connection>
  <connection id="26" keepAlive="1" interval="1" name="쿼리 - zec" description="통합 문서의 'zec' 쿼리에 대한 연결입니다." type="5" refreshedVersion="6" background="1" refreshOnLoad="1">
    <dbPr connection="Provider=Microsoft.Mashup.OleDb.1;Data Source=$Workbook$;Location=zec;Extended Properties=&quot;&quot;" command="SELECT * FROM [zec]"/>
  </connection>
</connections>
</file>

<file path=xl/sharedStrings.xml><?xml version="1.0" encoding="utf-8"?>
<sst xmlns="http://schemas.openxmlformats.org/spreadsheetml/2006/main" count="13" uniqueCount="13">
  <si>
    <t>빗썸</t>
    <phoneticPr fontId="1" type="noConversion"/>
  </si>
  <si>
    <t>비트렉스</t>
    <phoneticPr fontId="1" type="noConversion"/>
  </si>
  <si>
    <t>코인원</t>
    <phoneticPr fontId="1" type="noConversion"/>
  </si>
  <si>
    <t>ETH</t>
    <phoneticPr fontId="1" type="noConversion"/>
  </si>
  <si>
    <t>DASH</t>
    <phoneticPr fontId="1" type="noConversion"/>
  </si>
  <si>
    <t>LTC</t>
    <phoneticPr fontId="1" type="noConversion"/>
  </si>
  <si>
    <t>ETC</t>
    <phoneticPr fontId="1" type="noConversion"/>
  </si>
  <si>
    <t>XRP</t>
    <phoneticPr fontId="1" type="noConversion"/>
  </si>
  <si>
    <t>BCH</t>
    <phoneticPr fontId="1" type="noConversion"/>
  </si>
  <si>
    <t>XMR</t>
    <phoneticPr fontId="1" type="noConversion"/>
  </si>
  <si>
    <t>QTUM</t>
    <phoneticPr fontId="1" type="noConversion"/>
  </si>
  <si>
    <t>BTC</t>
    <phoneticPr fontId="1" type="noConversion"/>
  </si>
  <si>
    <t>ZEC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</si>
</sst>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.00000000_ "/>
    <numFmt numFmtId="178" formatCode="&quot;₩&quot;#,##0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b/>
      <sz val="24"/>
      <color theme="3" tint="-0.249977111117893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4" xfId="0" applyFont="1" applyBorder="1">
      <alignment vertical="center"/>
    </xf>
    <xf numFmtId="178" fontId="5" fillId="4" borderId="2" xfId="0" applyNumberFormat="1" applyFont="1" applyFill="1" applyBorder="1" applyAlignment="1">
      <alignment horizontal="center" vertical="center"/>
    </xf>
    <xf numFmtId="178" fontId="5" fillId="4" borderId="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8" fontId="8" fillId="6" borderId="1" xfId="0" applyNumberFormat="1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5" fillId="8" borderId="1" xfId="0" applyNumberFormat="1" applyFont="1" applyFill="1" applyBorder="1" applyAlignment="1">
      <alignment horizontal="center" vertical="center"/>
    </xf>
    <xf numFmtId="10" fontId="0" fillId="3" borderId="3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/>
    </xf>
    <xf numFmtId="10" fontId="7" fillId="7" borderId="3" xfId="0" applyNumberFormat="1" applyFont="1" applyFill="1" applyBorder="1" applyAlignment="1">
      <alignment horizontal="center" vertical="center"/>
    </xf>
    <xf numFmtId="10" fontId="7" fillId="7" borderId="2" xfId="0" applyNumberFormat="1" applyFon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표준" xfId="0" builtinId="0"/>
  </cellStyles>
  <dxfs count="125">
    <dxf>
      <font>
        <strike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0.00000000_ 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0.00000000_ 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0.00000000_ 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0.00000000_ 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0.00000000_ 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0.00000000_ 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0.00000000_ 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0.00000000_ 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0.00000000_ 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3FFDD"/>
      <color rgb="FFFF656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2" refreshOnLoad="1" removeDataOnSave="1" connectionId="14" autoFormatId="16" applyNumberFormats="0" applyBorderFormats="0" applyFontFormats="0" applyPatternFormats="0" applyAlignmentFormats="0" applyWidthHeightFormats="0">
  <queryTableRefresh nextId="5">
    <queryTableFields count="2">
      <queryTableField id="3" name="빗썸" tableColumnId="4"/>
      <queryTableField id="4" name="가격" tableColumnId="5"/>
    </queryTableFields>
  </queryTableRefresh>
</queryTable>
</file>

<file path=xl/queryTables/queryTable10.xml><?xml version="1.0" encoding="utf-8"?>
<queryTable xmlns="http://schemas.openxmlformats.org/spreadsheetml/2006/main" name="ExternalData_12" refreshOnLoad="1" removeDataOnSave="1" connectionId="11" autoFormatId="16" applyNumberFormats="0" applyBorderFormats="0" applyFontFormats="0" applyPatternFormats="0" applyAlignmentFormats="0" applyWidthHeightFormats="0">
  <queryTableRefresh nextId="3">
    <queryTableFields count="2">
      <queryTableField id="1" name="비트렉스" tableColumnId="3"/>
      <queryTableField id="2" name="가격(USDT)" tableColumnId="2"/>
    </queryTableFields>
  </queryTableRefresh>
</queryTable>
</file>

<file path=xl/queryTables/queryTable11.xml><?xml version="1.0" encoding="utf-8"?>
<queryTable xmlns="http://schemas.openxmlformats.org/spreadsheetml/2006/main" name="ExternalData_13" refreshOnLoad="1" removeDataOnSave="1" connectionId="9" autoFormatId="16" applyNumberFormats="0" applyBorderFormats="0" applyFontFormats="0" applyPatternFormats="0" applyAlignmentFormats="0" applyWidthHeightFormats="0">
  <queryTableRefresh nextId="3">
    <queryTableFields count="2">
      <queryTableField id="1" name="비트렉스" tableColumnId="3"/>
      <queryTableField id="2" name="가격(USDT)" tableColumnId="2"/>
    </queryTableFields>
  </queryTableRefresh>
</queryTable>
</file>

<file path=xl/queryTables/queryTable12.xml><?xml version="1.0" encoding="utf-8"?>
<queryTable xmlns="http://schemas.openxmlformats.org/spreadsheetml/2006/main" name="ExternalData_14" refreshOnLoad="1" removeDataOnSave="1" connectionId="12" autoFormatId="16" applyNumberFormats="0" applyBorderFormats="0" applyFontFormats="0" applyPatternFormats="0" applyAlignmentFormats="0" applyWidthHeightFormats="0">
  <queryTableRefresh nextId="3">
    <queryTableFields count="2">
      <queryTableField id="1" name="비트렉스" tableColumnId="3"/>
      <queryTableField id="2" name="가격(USDT)" tableColumnId="2"/>
    </queryTableFields>
  </queryTableRefresh>
</queryTable>
</file>

<file path=xl/queryTables/queryTable13.xml><?xml version="1.0" encoding="utf-8"?>
<queryTable xmlns="http://schemas.openxmlformats.org/spreadsheetml/2006/main" name="ExternalData_15" refreshOnLoad="1" removeDataOnSave="1" connectionId="7" autoFormatId="16" applyNumberFormats="0" applyBorderFormats="0" applyFontFormats="0" applyPatternFormats="0" applyAlignmentFormats="0" applyWidthHeightFormats="0">
  <queryTableRefresh nextId="3">
    <queryTableFields count="2">
      <queryTableField id="1" name="비트렉스" tableColumnId="3"/>
      <queryTableField id="2" name="가격(USDT)" tableColumnId="2"/>
    </queryTableFields>
  </queryTableRefresh>
</queryTable>
</file>

<file path=xl/queryTables/queryTable14.xml><?xml version="1.0" encoding="utf-8"?>
<queryTable xmlns="http://schemas.openxmlformats.org/spreadsheetml/2006/main" name="ExternalData_16" refreshOnLoad="1" removeDataOnSave="1" connectionId="13" autoFormatId="16" applyNumberFormats="0" applyBorderFormats="0" applyFontFormats="0" applyPatternFormats="0" applyAlignmentFormats="0" applyWidthHeightFormats="0">
  <queryTableRefresh nextId="3">
    <queryTableFields count="2">
      <queryTableField id="1" name="비트렉스" tableColumnId="3"/>
      <queryTableField id="2" name="가격(USDT)" tableColumnId="2"/>
    </queryTableFields>
  </queryTableRefresh>
</queryTable>
</file>

<file path=xl/queryTables/queryTable15.xml><?xml version="1.0" encoding="utf-8"?>
<queryTable xmlns="http://schemas.openxmlformats.org/spreadsheetml/2006/main" name="ExternalData_1" refreshOnLoad="1" removeDataOnSave="1" connectionId="24" autoFormatId="16" applyNumberFormats="0" applyBorderFormats="0" applyFontFormats="0" applyPatternFormats="0" applyAlignmentFormats="0" applyWidthHeightFormats="0">
  <queryTableRefresh nextId="3">
    <queryTableFields count="2">
      <queryTableField id="1" name="빗썸" tableColumnId="3"/>
      <queryTableField id="2" name="가격" tableColumnId="2"/>
    </queryTableFields>
  </queryTableRefresh>
</queryTable>
</file>

<file path=xl/queryTables/queryTable16.xml><?xml version="1.0" encoding="utf-8"?>
<queryTable xmlns="http://schemas.openxmlformats.org/spreadsheetml/2006/main" name="ExternalData_19" refreshOnLoad="1" removeDataOnSave="1" connectionId="1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코인원" tableColumnId="1"/>
      <queryTableField id="2" name="가격" tableColumnId="2"/>
    </queryTableFields>
  </queryTableRefresh>
</queryTable>
</file>

<file path=xl/queryTables/queryTable17.xml><?xml version="1.0" encoding="utf-8"?>
<queryTable xmlns="http://schemas.openxmlformats.org/spreadsheetml/2006/main" name="ExternalData_18" refreshOnLoad="1" removeDataOnSave="1" connectionId="1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코인원" tableColumnId="1"/>
      <queryTableField id="2" name="가격" tableColumnId="2"/>
    </queryTableFields>
  </queryTableRefresh>
</queryTable>
</file>

<file path=xl/queryTables/queryTable18.xml><?xml version="1.0" encoding="utf-8"?>
<queryTable xmlns="http://schemas.openxmlformats.org/spreadsheetml/2006/main" name="ExternalData_17" refreshOnLoad="1" removeDataOnSave="1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코인원" tableColumnId="1"/>
      <queryTableField id="2" name="가격" tableColumnId="2"/>
    </queryTableFields>
  </queryTableRefresh>
</queryTable>
</file>

<file path=xl/queryTables/queryTable19.xml><?xml version="1.0" encoding="utf-8"?>
<queryTable xmlns="http://schemas.openxmlformats.org/spreadsheetml/2006/main" name="ExternalData_20" refreshOnLoad="1" removeDataOnSave="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코인원" tableColumnId="3"/>
      <queryTableField id="2" name="가격" tableColumnId="2"/>
    </queryTableFields>
  </queryTableRefresh>
</queryTable>
</file>

<file path=xl/queryTables/queryTable2.xml><?xml version="1.0" encoding="utf-8"?>
<queryTable xmlns="http://schemas.openxmlformats.org/spreadsheetml/2006/main" name="ExternalData_3" refreshOnLoad="1" removeDataOnSave="1" connectionId="18" autoFormatId="16" applyNumberFormats="0" applyBorderFormats="0" applyFontFormats="0" applyPatternFormats="0" applyAlignmentFormats="0" applyWidthHeightFormats="0">
  <queryTableRefresh nextId="5">
    <queryTableFields count="2">
      <queryTableField id="3" name="빗썸" tableColumnId="4"/>
      <queryTableField id="4" name="가격" tableColumnId="5"/>
    </queryTableFields>
  </queryTableRefresh>
</queryTable>
</file>

<file path=xl/queryTables/queryTable20.xml><?xml version="1.0" encoding="utf-8"?>
<queryTable xmlns="http://schemas.openxmlformats.org/spreadsheetml/2006/main" name="ExternalData_21" refreshOnLoad="1" removeDataOnSave="1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코인원" tableColumnId="3"/>
      <queryTableField id="2" name="가격" tableColumnId="2"/>
    </queryTableFields>
  </queryTableRefresh>
</queryTable>
</file>

<file path=xl/queryTables/queryTable21.xml><?xml version="1.0" encoding="utf-8"?>
<queryTable xmlns="http://schemas.openxmlformats.org/spreadsheetml/2006/main" name="ExternalData_22" refreshOnLoad="1" removeDataOnSave="1" connectionId="1" autoFormatId="16" applyNumberFormats="0" applyBorderFormats="0" applyFontFormats="0" applyPatternFormats="0" applyAlignmentFormats="0" applyWidthHeightFormats="0">
  <queryTableRefresh nextId="4">
    <queryTableFields count="2">
      <queryTableField id="1" name="코인원" tableColumnId="3"/>
      <queryTableField id="2" name="가격" tableColumnId="2"/>
    </queryTableFields>
  </queryTableRefresh>
</queryTable>
</file>

<file path=xl/queryTables/queryTable22.xml><?xml version="1.0" encoding="utf-8"?>
<queryTable xmlns="http://schemas.openxmlformats.org/spreadsheetml/2006/main" name="ExternalData_23" refreshOnLoad="1" removeDataOnSave="1" connectionId="20" autoFormatId="16" applyNumberFormats="0" applyBorderFormats="0" applyFontFormats="0" applyPatternFormats="0" applyAlignmentFormats="0" applyWidthHeightFormats="0">
  <queryTableRefresh nextId="3">
    <queryTableFields count="2">
      <queryTableField id="1" name="비트렉스" tableColumnId="3"/>
      <queryTableField id="2" name="가격(USDT)" tableColumnId="2"/>
    </queryTableFields>
  </queryTableRefresh>
</queryTable>
</file>

<file path=xl/queryTables/queryTable23.xml><?xml version="1.0" encoding="utf-8"?>
<queryTable xmlns="http://schemas.openxmlformats.org/spreadsheetml/2006/main" name="ExternalData_26" refreshOnLoad="1" removeDataOnSave="1" connectionId="23" autoFormatId="16" applyNumberFormats="0" applyBorderFormats="0" applyFontFormats="0" applyPatternFormats="0" applyAlignmentFormats="0" applyWidthHeightFormats="0">
  <queryTableRefresh nextId="3">
    <queryTableFields count="2">
      <queryTableField id="1" name="빗썸" tableColumnId="3"/>
      <queryTableField id="2" name="가격" tableColumnId="2"/>
    </queryTableFields>
  </queryTableRefresh>
</queryTable>
</file>

<file path=xl/queryTables/queryTable24.xml><?xml version="1.0" encoding="utf-8"?>
<queryTable xmlns="http://schemas.openxmlformats.org/spreadsheetml/2006/main" name="ExternalData_27" refreshOnLoad="1" removeDataOnSave="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코인원" tableColumnId="3"/>
      <queryTableField id="2" name="가격" tableColumnId="2"/>
    </queryTableFields>
  </queryTableRefresh>
</queryTable>
</file>

<file path=xl/queryTables/queryTable25.xml><?xml version="1.0" encoding="utf-8"?>
<queryTable xmlns="http://schemas.openxmlformats.org/spreadsheetml/2006/main" name="ExternalData_28" refreshOnLoad="1" removeDataOnSave="1" connectionId="21" autoFormatId="16" applyNumberFormats="0" applyBorderFormats="0" applyFontFormats="0" applyPatternFormats="0" applyAlignmentFormats="0" applyWidthHeightFormats="0">
  <queryTableRefresh nextId="3">
    <queryTableFields count="2">
      <queryTableField id="1" name="비트렉스" tableColumnId="3"/>
      <queryTableField id="2" name="가격" tableColumnId="2"/>
    </queryTableFields>
  </queryTableRefresh>
</queryTable>
</file>

<file path=xl/queryTables/queryTable26.xml><?xml version="1.0" encoding="utf-8"?>
<queryTable xmlns="http://schemas.openxmlformats.org/spreadsheetml/2006/main" name="ExternalData_29" refreshOnLoad="1" removeDataOnSave="1" connectionId="26" autoFormatId="16" applyNumberFormats="0" applyBorderFormats="0" applyFontFormats="0" applyPatternFormats="0" applyAlignmentFormats="0" applyWidthHeightFormats="0">
  <queryTableRefresh nextId="3">
    <queryTableFields count="2">
      <queryTableField id="1" name="빗썸" tableColumnId="3"/>
      <queryTableField id="2" name="가격" tableColumnId="2"/>
    </queryTableFields>
  </queryTableRefresh>
</queryTable>
</file>

<file path=xl/queryTables/queryTable3.xml><?xml version="1.0" encoding="utf-8"?>
<queryTable xmlns="http://schemas.openxmlformats.org/spreadsheetml/2006/main" name="ExternalData_4" refreshOnLoad="1" removeDataOnSave="1" connectionId="16" autoFormatId="16" applyNumberFormats="0" applyBorderFormats="0" applyFontFormats="0" applyPatternFormats="0" applyAlignmentFormats="0" applyWidthHeightFormats="0">
  <queryTableRefresh nextId="5">
    <queryTableFields count="2">
      <queryTableField id="3" name="빗썸" tableColumnId="4"/>
      <queryTableField id="4" name="가격" tableColumnId="5"/>
    </queryTableFields>
  </queryTableRefresh>
</queryTable>
</file>

<file path=xl/queryTables/queryTable4.xml><?xml version="1.0" encoding="utf-8"?>
<queryTable xmlns="http://schemas.openxmlformats.org/spreadsheetml/2006/main" name="ExternalData_5" refreshOnLoad="1" removeDataOnSave="1" connectionId="22" autoFormatId="16" applyNumberFormats="0" applyBorderFormats="0" applyFontFormats="0" applyPatternFormats="0" applyAlignmentFormats="0" applyWidthHeightFormats="0">
  <queryTableRefresh nextId="5">
    <queryTableFields count="2">
      <queryTableField id="3" name="빗썸" tableColumnId="4"/>
      <queryTableField id="4" name="가격" tableColumnId="5"/>
    </queryTableFields>
  </queryTableRefresh>
</queryTable>
</file>

<file path=xl/queryTables/queryTable5.xml><?xml version="1.0" encoding="utf-8"?>
<queryTable xmlns="http://schemas.openxmlformats.org/spreadsheetml/2006/main" name="ExternalData_6" refreshOnLoad="1" removeDataOnSave="1" connectionId="17" autoFormatId="16" applyNumberFormats="0" applyBorderFormats="0" applyFontFormats="0" applyPatternFormats="0" applyAlignmentFormats="0" applyWidthHeightFormats="0">
  <queryTableRefresh nextId="5">
    <queryTableFields count="2">
      <queryTableField id="3" name="빗썸" tableColumnId="4"/>
      <queryTableField id="4" name="가격" tableColumnId="5"/>
    </queryTableFields>
  </queryTableRefresh>
</queryTable>
</file>

<file path=xl/queryTables/queryTable6.xml><?xml version="1.0" encoding="utf-8"?>
<queryTable xmlns="http://schemas.openxmlformats.org/spreadsheetml/2006/main" name="ExternalData_7" refreshOnLoad="1" removeDataOnSave="1" connectionId="25" autoFormatId="16" applyNumberFormats="0" applyBorderFormats="0" applyFontFormats="0" applyPatternFormats="0" applyAlignmentFormats="0" applyWidthHeightFormats="0">
  <queryTableRefresh nextId="5">
    <queryTableFields count="2">
      <queryTableField id="3" name="빗썸" tableColumnId="4"/>
      <queryTableField id="4" name="가격" tableColumnId="5"/>
    </queryTableFields>
  </queryTableRefresh>
</queryTable>
</file>

<file path=xl/queryTables/queryTable7.xml><?xml version="1.0" encoding="utf-8"?>
<queryTable xmlns="http://schemas.openxmlformats.org/spreadsheetml/2006/main" name="ExternalData_8" refreshOnLoad="1" removeDataOnSave="1" connectionId="5" autoFormatId="16" applyNumberFormats="0" applyBorderFormats="0" applyFontFormats="0" applyPatternFormats="0" applyAlignmentFormats="0" applyWidthHeightFormats="0">
  <queryTableRefresh nextId="5">
    <queryTableFields count="2">
      <queryTableField id="3" name="빗썸" tableColumnId="4"/>
      <queryTableField id="4" name="가격" tableColumnId="5"/>
    </queryTableFields>
  </queryTableRefresh>
</queryTable>
</file>

<file path=xl/queryTables/queryTable8.xml><?xml version="1.0" encoding="utf-8"?>
<queryTable xmlns="http://schemas.openxmlformats.org/spreadsheetml/2006/main" name="ExternalData_10" refreshOnLoad="1" removeDataOnSave="1" connectionId="10" autoFormatId="16" applyNumberFormats="0" applyBorderFormats="0" applyFontFormats="0" applyPatternFormats="0" applyAlignmentFormats="0" applyWidthHeightFormats="0">
  <queryTableRefresh nextId="3">
    <queryTableFields count="2">
      <queryTableField id="1" name="비트렉스" tableColumnId="3"/>
      <queryTableField id="2" name="가격(USDT)" tableColumnId="2"/>
    </queryTableFields>
  </queryTableRefresh>
</queryTable>
</file>

<file path=xl/queryTables/queryTable9.xml><?xml version="1.0" encoding="utf-8"?>
<queryTable xmlns="http://schemas.openxmlformats.org/spreadsheetml/2006/main" name="ExternalData_11" refreshOnLoad="1" removeDataOnSave="1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비트렉스" tableColumnId="3"/>
      <queryTableField id="2" name="가격(USDT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" name="btc" displayName="btc" ref="Q4:R5" tableType="queryTable" totalsRowShown="0" headerRowDxfId="124" dataDxfId="123">
  <tableColumns count="2">
    <tableColumn id="4" uniqueName="4" name="빗썸" queryTableFieldId="3" dataDxfId="1"/>
    <tableColumn id="5" uniqueName="5" name="가격" queryTableFieldId="4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br_ltc" displayName="br_ltc" ref="S10:T11" tableType="queryTable" totalsRowShown="0" headerRowDxfId="88" dataDxfId="87">
  <tableColumns count="2">
    <tableColumn id="3" uniqueName="3" name="비트렉스" queryTableFieldId="1" dataDxfId="19"/>
    <tableColumn id="2" uniqueName="2" name="가격(USDT)" queryTableFieldId="2" dataDxfId="1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6" name="br_etc" displayName="br_etc" ref="S12:T13" tableType="queryTable" totalsRowShown="0" headerRowDxfId="86" dataDxfId="85">
  <tableColumns count="2">
    <tableColumn id="3" uniqueName="3" name="비트렉스" queryTableFieldId="1" dataDxfId="21"/>
    <tableColumn id="2" uniqueName="2" name="가격(USDT)" queryTableFieldId="2" dataDxf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7" name="br_xrp" displayName="br_xrp" ref="S14:T15" tableType="queryTable" totalsRowShown="0" headerRowDxfId="84" dataDxfId="83">
  <tableColumns count="2">
    <tableColumn id="3" uniqueName="3" name="비트렉스" queryTableFieldId="1" dataDxfId="23"/>
    <tableColumn id="2" uniqueName="2" name="가격(USDT)" queryTableFieldId="2" dataDxfId="2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8" name="br_bcc" displayName="br_bcc" ref="S16:T17" tableType="queryTable" totalsRowShown="0" headerRowDxfId="82" dataDxfId="81">
  <tableColumns count="2">
    <tableColumn id="3" uniqueName="3" name="비트렉스" queryTableFieldId="1" dataDxfId="25"/>
    <tableColumn id="2" uniqueName="2" name="가격(USDT)" queryTableFieldId="2" dataDxfId="2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9" name="bt_xmr" displayName="bt_xmr" ref="S18:T19" tableType="queryTable" totalsRowShown="0" headerRowDxfId="80" dataDxfId="79">
  <tableColumns count="2">
    <tableColumn id="3" uniqueName="3" name="비트렉스" queryTableFieldId="1" dataDxfId="27"/>
    <tableColumn id="2" uniqueName="2" name="가격(USDT)" queryTableFieldId="2" dataDxfId="2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" name="xmr" displayName="xmr" ref="Q18:R19" tableType="queryTable" headerRowDxfId="78" dataDxfId="77" totalsRowDxfId="76">
  <tableColumns count="2">
    <tableColumn id="3" uniqueName="3" name="빗썸" queryTableFieldId="1" dataDxfId="29" totalsRowDxfId="75"/>
    <tableColumn id="2" uniqueName="2" name="가격" queryTableFieldId="2" dataDxfId="28" totalsRowDxfId="7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2" name="BTC_3" displayName="BTC_3" ref="U4:V5" tableType="queryTable" totalsRowShown="0" headerRowDxfId="73" dataDxfId="72">
  <tableColumns count="2">
    <tableColumn id="1" uniqueName="1" name="코인원" queryTableFieldId="1" dataDxfId="31"/>
    <tableColumn id="2" uniqueName="2" name="가격" queryTableFieldId="2" dataDxfId="30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0" name="ETH_11" displayName="ETH_11" ref="U6:V7" tableType="queryTable" totalsRowShown="0" headerRowDxfId="71" dataDxfId="70">
  <tableColumns count="2">
    <tableColumn id="1" uniqueName="1" name="코인원" queryTableFieldId="1" dataDxfId="33"/>
    <tableColumn id="2" uniqueName="2" name="가격" queryTableFieldId="2" dataDxfId="3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1" name="BCH_12" displayName="BCH_12" ref="U16:V17" tableType="queryTable" totalsRowShown="0" headerRowDxfId="69" dataDxfId="68">
  <tableColumns count="2">
    <tableColumn id="1" uniqueName="1" name="코인원" queryTableFieldId="1" dataDxfId="35"/>
    <tableColumn id="2" uniqueName="2" name="가격" queryTableFieldId="2" dataDxfId="3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12" name="format_json_currency_qtum" displayName="format_json_currency_qtum" ref="U20:V21" tableType="queryTable" totalsRowShown="0" headerRowDxfId="67" dataDxfId="66">
  <tableColumns count="2">
    <tableColumn id="3" uniqueName="3" name="코인원" queryTableFieldId="1" dataDxfId="37"/>
    <tableColumn id="2" uniqueName="2" name="가격" queryTableFieldId="2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eth" displayName="eth" ref="Q6:R7" tableType="queryTable" headerRowDxfId="122" dataDxfId="121" totalsRowDxfId="120">
  <tableColumns count="2">
    <tableColumn id="4" uniqueName="4" name="빗썸" queryTableFieldId="3" dataDxfId="3" totalsRowDxfId="119"/>
    <tableColumn id="5" uniqueName="5" name="가격" queryTableFieldId="4" dataDxfId="2" totalsRowDxfId="11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0" name="format_json_currency_xrp" displayName="format_json_currency_xrp" ref="U14:V15" tableType="queryTable" headerRowDxfId="65" dataDxfId="64" totalsRowDxfId="63">
  <tableColumns count="2">
    <tableColumn id="3" uniqueName="3" name="코인원" queryTableFieldId="1" dataDxfId="39" totalsRowDxfId="62"/>
    <tableColumn id="2" uniqueName="2" name="가격" queryTableFieldId="2" dataDxfId="38" totalsRowDxfId="6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21" name="format_json_currency_etc" displayName="format_json_currency_etc" ref="U12:V13" tableType="queryTable" headerRowDxfId="60" dataDxfId="59" totalsRowDxfId="58">
  <tableColumns count="2">
    <tableColumn id="3" uniqueName="3" name="코인원" queryTableFieldId="1" dataDxfId="41" totalsRowDxfId="57"/>
    <tableColumn id="2" uniqueName="2" name="가격" queryTableFieldId="2" dataDxfId="40" totalsRowDxfId="56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22" name="getmarketsummary_market_btc_qtum" displayName="getmarketsummary_market_btc_qtum" ref="S20:T21" tableType="queryTable" totalsRowShown="0" headerRowDxfId="55" dataDxfId="54">
  <tableColumns count="2">
    <tableColumn id="3" uniqueName="3" name="비트렉스" queryTableFieldId="1" dataDxfId="43"/>
    <tableColumn id="2" uniqueName="2" name="가격(USDT)" queryTableFieldId="2" dataDxfId="4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23" name="qtum" displayName="qtum" ref="Q20:R21" tableType="queryTable" totalsRowShown="0" headerRowDxfId="53" dataDxfId="52">
  <tableColumns count="2">
    <tableColumn id="3" uniqueName="3" name="빗썸" queryTableFieldId="1" dataDxfId="45"/>
    <tableColumn id="2" uniqueName="2" name="가격" queryTableFieldId="2" dataDxfId="4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24" name="format_json_currency_ltc" displayName="format_json_currency_ltc" ref="U10:V11" tableType="queryTable" totalsRowShown="0">
  <tableColumns count="2">
    <tableColumn id="3" uniqueName="3" name="코인원" queryTableFieldId="1" dataDxfId="47"/>
    <tableColumn id="2" uniqueName="2" name="가격" queryTableFieldId="2" dataDxfId="4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id="25" name="getmarketsummary_market_btc_zec" displayName="getmarketsummary_market_btc_zec" ref="S22:T23" tableType="queryTable" totalsRowShown="0">
  <tableColumns count="2">
    <tableColumn id="3" uniqueName="3" name="비트렉스" queryTableFieldId="1" dataDxfId="49"/>
    <tableColumn id="2" uniqueName="2" name="가격" queryTableFieldId="2" dataDxfId="48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id="26" name="zec" displayName="zec" ref="Q22:R23" tableType="queryTable" totalsRowShown="0">
  <tableColumns count="2">
    <tableColumn id="3" uniqueName="3" name="빗썸" queryTableFieldId="1" dataDxfId="51"/>
    <tableColumn id="2" uniqueName="2" name="가격" queryTableFieldId="2" dataDxf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dash" displayName="dash" ref="Q8:R9" tableType="queryTable" headerRowDxfId="117" dataDxfId="116" totalsRowDxfId="115">
  <tableColumns count="2">
    <tableColumn id="4" uniqueName="4" name="빗썸" queryTableFieldId="3" dataDxfId="5" totalsRowDxfId="114"/>
    <tableColumn id="5" uniqueName="5" name="가격" queryTableFieldId="4" dataDxfId="4" totalsRowDxfId="1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ltc" displayName="ltc" ref="Q10:R11" tableType="queryTable" headerRowDxfId="112" dataDxfId="111" totalsRowDxfId="110">
  <tableColumns count="2">
    <tableColumn id="4" uniqueName="4" name="빗썸" queryTableFieldId="3" dataDxfId="7" totalsRowDxfId="109"/>
    <tableColumn id="5" uniqueName="5" name="가격" queryTableFieldId="4" dataDxfId="6" totalsRowDxfId="1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7" name="etc" displayName="etc" ref="Q12:R13" tableType="queryTable" headerRowDxfId="107" dataDxfId="106" totalsRowDxfId="105">
  <tableColumns count="2">
    <tableColumn id="4" uniqueName="4" name="빗썸" queryTableFieldId="3" dataDxfId="9" totalsRowDxfId="104"/>
    <tableColumn id="5" uniqueName="5" name="가격" queryTableFieldId="4" dataDxfId="8" totalsRowDxfId="10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8" name="xrp" displayName="xrp" ref="Q14:R15" tableType="queryTable" headerRowDxfId="102" dataDxfId="101" totalsRowDxfId="100">
  <tableColumns count="2">
    <tableColumn id="4" uniqueName="4" name="빗썸" queryTableFieldId="3" dataDxfId="11" totalsRowDxfId="99"/>
    <tableColumn id="5" uniqueName="5" name="가격" queryTableFieldId="4" dataDxfId="10" totalsRowDxfId="9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bch" displayName="bch" ref="Q16:R17" tableType="queryTable" headerRowDxfId="97" dataDxfId="96" totalsRowDxfId="95">
  <tableColumns count="2">
    <tableColumn id="4" uniqueName="4" name="빗썸" queryTableFieldId="3" dataDxfId="13" totalsRowDxfId="94"/>
    <tableColumn id="5" uniqueName="5" name="가격" queryTableFieldId="4" dataDxfId="12" totalsRowDxfId="9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3" name="br_eth" displayName="br_eth" ref="S6:T7" tableType="queryTable" totalsRowShown="0" headerRowDxfId="92" dataDxfId="91">
  <tableColumns count="2">
    <tableColumn id="3" uniqueName="3" name="비트렉스" queryTableFieldId="1" dataDxfId="15"/>
    <tableColumn id="2" uniqueName="2" name="가격(USDT)" queryTableFieldId="2" dataDxfId="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4" name="br_dash" displayName="br_dash" ref="S8:T9" tableType="queryTable" totalsRowShown="0" headerRowDxfId="90" dataDxfId="89">
  <tableColumns count="2">
    <tableColumn id="3" uniqueName="3" name="비트렉스" queryTableFieldId="1" dataDxfId="17"/>
    <tableColumn id="2" uniqueName="2" name="가격(USDT)" queryTableFieldId="2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5"/>
  <sheetViews>
    <sheetView tabSelected="1" zoomScale="50" zoomScaleNormal="50" zoomScaleSheetLayoutView="100" workbookViewId="0">
      <pane xSplit="8" ySplit="21" topLeftCell="I22" activePane="bottomRight" state="frozen"/>
      <selection pane="topRight" activeCell="I1" sqref="I1"/>
      <selection pane="bottomLeft" activeCell="A22" sqref="A22"/>
      <selection pane="bottomRight" activeCell="AB12" sqref="AB12"/>
    </sheetView>
  </sheetViews>
  <sheetFormatPr defaultRowHeight="26.25" x14ac:dyDescent="0.3"/>
  <cols>
    <col min="1" max="1" width="3.125" style="1" customWidth="1"/>
    <col min="2" max="2" width="12.75" customWidth="1"/>
    <col min="3" max="3" width="25.5" customWidth="1"/>
    <col min="4" max="4" width="13.25" style="11" customWidth="1"/>
    <col min="5" max="6" width="23.375" customWidth="1"/>
    <col min="7" max="7" width="13.25" style="11" customWidth="1"/>
    <col min="8" max="8" width="25.5" customWidth="1"/>
    <col min="9" max="9" width="4.75" hidden="1" customWidth="1"/>
    <col min="10" max="10" width="6" hidden="1" customWidth="1"/>
    <col min="11" max="11" width="3.75" hidden="1" customWidth="1"/>
    <col min="12" max="12" width="3.875" hidden="1" customWidth="1"/>
    <col min="13" max="13" width="7.5" hidden="1" customWidth="1"/>
    <col min="14" max="14" width="2.875" hidden="1" customWidth="1"/>
    <col min="15" max="15" width="4.375" hidden="1" customWidth="1"/>
    <col min="16" max="16" width="3.375" hidden="1" customWidth="1"/>
    <col min="17" max="17" width="5.875" hidden="1" customWidth="1"/>
    <col min="18" max="18" width="18.125" hidden="1" customWidth="1"/>
    <col min="19" max="19" width="9.375" hidden="1" customWidth="1"/>
    <col min="20" max="20" width="12.125" hidden="1" customWidth="1"/>
    <col min="21" max="21" width="7.625" hidden="1" customWidth="1"/>
    <col min="22" max="22" width="7.375" hidden="1" customWidth="1"/>
    <col min="23" max="23" width="9.25" hidden="1" customWidth="1"/>
    <col min="24" max="24" width="11.75" hidden="1" customWidth="1"/>
    <col min="25" max="25" width="7.375" bestFit="1" customWidth="1"/>
    <col min="26" max="26" width="7.5" bestFit="1" customWidth="1"/>
  </cols>
  <sheetData>
    <row r="1" spans="1:22" ht="11.25" customHeight="1" thickBot="1" x14ac:dyDescent="0.35">
      <c r="A1" s="2"/>
    </row>
    <row r="2" spans="1:22" ht="39" customHeight="1" thickTop="1" thickBot="1" x14ac:dyDescent="0.35">
      <c r="C2" s="13">
        <f>SUM(R5*1)</f>
        <v>8269000</v>
      </c>
      <c r="D2" s="27" t="s">
        <v>11</v>
      </c>
      <c r="E2" s="27"/>
      <c r="F2" s="27"/>
      <c r="G2" s="27"/>
      <c r="H2" s="14">
        <f>SUM(V5*1)</f>
        <v>8271000</v>
      </c>
      <c r="I2" s="6"/>
      <c r="J2" s="4"/>
    </row>
    <row r="3" spans="1:22" ht="39.75" thickTop="1" thickBot="1" x14ac:dyDescent="0.35">
      <c r="B3" s="12"/>
      <c r="C3" s="30" t="s">
        <v>0</v>
      </c>
      <c r="D3" s="31"/>
      <c r="E3" s="26" t="s">
        <v>1</v>
      </c>
      <c r="F3" s="26"/>
      <c r="G3" s="28" t="s">
        <v>2</v>
      </c>
      <c r="H3" s="29"/>
    </row>
    <row r="4" spans="1:22" ht="39.75" thickTop="1" thickBot="1" x14ac:dyDescent="0.35">
      <c r="B4" s="38" t="s">
        <v>3</v>
      </c>
      <c r="C4" s="18">
        <f>SUM(R7*1)</f>
        <v>337650</v>
      </c>
      <c r="D4" s="33">
        <f>SUM(C5/E4)</f>
        <v>0.99471942887520404</v>
      </c>
      <c r="E4" s="23">
        <f>SUM(br_eth[가격(USDT)])</f>
        <v>4.1050000000000003E-2</v>
      </c>
      <c r="F4" s="23"/>
      <c r="G4" s="32">
        <f>SUM(H5/E4)</f>
        <v>0.99506795605796383</v>
      </c>
      <c r="H4" s="18">
        <f>SUM(V7*1)</f>
        <v>337850</v>
      </c>
      <c r="M4" s="7"/>
      <c r="Q4" s="21"/>
      <c r="R4" s="21"/>
      <c r="S4" s="8"/>
      <c r="T4" s="8"/>
      <c r="U4" s="8"/>
      <c r="V4" s="8"/>
    </row>
    <row r="5" spans="1:22" ht="39.75" thickTop="1" thickBot="1" x14ac:dyDescent="0.35">
      <c r="B5" s="38"/>
      <c r="C5" s="19">
        <f>SUM(C4/C2)</f>
        <v>4.0833232555327129E-2</v>
      </c>
      <c r="D5" s="33"/>
      <c r="E5" s="16">
        <f>SUM(E4*C2)</f>
        <v>339442.45</v>
      </c>
      <c r="F5" s="17">
        <f>SUM(E4*H2)</f>
        <v>339524.55000000005</v>
      </c>
      <c r="G5" s="32"/>
      <c r="H5" s="19">
        <f>SUM(H4/H2)</f>
        <v>4.084753959617942E-2</v>
      </c>
      <c r="Q5" s="8"/>
      <c r="R5" s="22"/>
      <c r="S5" s="21"/>
      <c r="T5" s="21"/>
      <c r="U5" s="8"/>
      <c r="V5" s="8"/>
    </row>
    <row r="6" spans="1:22" ht="39.75" thickTop="1" thickBot="1" x14ac:dyDescent="0.35">
      <c r="B6" s="38" t="s">
        <v>4</v>
      </c>
      <c r="C6" s="18">
        <f>SUM(R9*1)</f>
        <v>313500</v>
      </c>
      <c r="D6" s="33">
        <f t="shared" ref="D6" si="0">SUM(C7/E6)</f>
        <v>0.99460563533434321</v>
      </c>
      <c r="E6" s="23">
        <f>SUM(br_dash[가격(USDT)])</f>
        <v>3.8118310000000002E-2</v>
      </c>
      <c r="F6" s="23"/>
      <c r="G6" s="34"/>
      <c r="H6" s="35"/>
      <c r="Q6" s="21"/>
      <c r="R6" s="21"/>
      <c r="S6" s="8"/>
      <c r="T6" s="8"/>
      <c r="U6" s="8"/>
      <c r="V6" s="8"/>
    </row>
    <row r="7" spans="1:22" ht="39.75" thickTop="1" thickBot="1" x14ac:dyDescent="0.35">
      <c r="B7" s="38"/>
      <c r="C7" s="19">
        <f>SUM(C6/C2)</f>
        <v>3.791268593542145E-2</v>
      </c>
      <c r="D7" s="33"/>
      <c r="E7" s="16">
        <f>SUM(E6*C2)</f>
        <v>315200.30538999999</v>
      </c>
      <c r="F7" s="15"/>
      <c r="G7" s="36"/>
      <c r="H7" s="37"/>
      <c r="Q7" s="8"/>
      <c r="R7" s="21"/>
      <c r="S7" s="8"/>
      <c r="T7" s="8"/>
      <c r="U7" s="8"/>
      <c r="V7" s="8"/>
    </row>
    <row r="8" spans="1:22" ht="39.75" thickTop="1" thickBot="1" x14ac:dyDescent="0.35">
      <c r="B8" s="38" t="s">
        <v>5</v>
      </c>
      <c r="C8" s="18">
        <f>SUM(R11*1)</f>
        <v>62900</v>
      </c>
      <c r="D8" s="33">
        <f t="shared" ref="D8" si="1">SUM(C9/E8)</f>
        <v>0.9960173453117519</v>
      </c>
      <c r="E8" s="23">
        <f>SUM(br_ltc[가격(USDT)])</f>
        <v>7.6371399999999997E-3</v>
      </c>
      <c r="F8" s="23"/>
      <c r="G8" s="32">
        <f t="shared" ref="G8" si="2">SUM(H9/E8)</f>
        <v>0.99340183388475622</v>
      </c>
      <c r="H8" s="18">
        <f>SUM(V11*1)</f>
        <v>62750</v>
      </c>
      <c r="M8" s="7"/>
      <c r="Q8" s="21"/>
      <c r="R8" s="21"/>
      <c r="S8" s="8"/>
      <c r="T8" s="8"/>
      <c r="U8" s="21"/>
      <c r="V8" s="21"/>
    </row>
    <row r="9" spans="1:22" ht="39.75" thickTop="1" thickBot="1" x14ac:dyDescent="0.35">
      <c r="B9" s="38"/>
      <c r="C9" s="19">
        <f>SUM(C8/C2)</f>
        <v>7.6067239085741926E-3</v>
      </c>
      <c r="D9" s="33"/>
      <c r="E9" s="16">
        <f>SUM(E8*C2)</f>
        <v>63151.51066</v>
      </c>
      <c r="F9" s="17">
        <f>SUM(E8*H2)</f>
        <v>63166.784939999998</v>
      </c>
      <c r="G9" s="32"/>
      <c r="H9" s="19">
        <f>SUM(H8/H2)</f>
        <v>7.5867488816346272E-3</v>
      </c>
      <c r="Q9" s="8"/>
      <c r="R9" s="21"/>
      <c r="S9" s="8"/>
      <c r="T9" s="8"/>
      <c r="U9" s="21"/>
      <c r="V9" s="21"/>
    </row>
    <row r="10" spans="1:22" ht="39.75" thickTop="1" thickBot="1" x14ac:dyDescent="0.35">
      <c r="B10" s="38" t="s">
        <v>6</v>
      </c>
      <c r="C10" s="18">
        <f>SUM(R13*1)</f>
        <v>13490</v>
      </c>
      <c r="D10" s="33">
        <f t="shared" ref="D10" si="3">SUM(C11/E10)</f>
        <v>0.99935334282452326</v>
      </c>
      <c r="E10" s="23">
        <f>SUM(br_etc[가격(USDT)])</f>
        <v>1.6324499999999999E-3</v>
      </c>
      <c r="F10" s="23"/>
      <c r="G10" s="32">
        <f t="shared" ref="G10:G12" si="4">SUM(H11/E10)</f>
        <v>0.9998523218120684</v>
      </c>
      <c r="H10" s="18">
        <f>SUM(V13*1)</f>
        <v>13500</v>
      </c>
      <c r="Q10" s="21"/>
      <c r="R10" s="21"/>
      <c r="S10" s="8"/>
      <c r="T10" s="8"/>
      <c r="U10" s="3"/>
      <c r="V10" s="3"/>
    </row>
    <row r="11" spans="1:22" ht="39.75" thickTop="1" thickBot="1" x14ac:dyDescent="0.35">
      <c r="B11" s="38"/>
      <c r="C11" s="19">
        <f>SUM(C10/C2)</f>
        <v>1.631394364493893E-3</v>
      </c>
      <c r="D11" s="33"/>
      <c r="E11" s="16">
        <f>SUM(E10*C2)</f>
        <v>13498.72905</v>
      </c>
      <c r="F11" s="17">
        <f>SUM(E10*H2)</f>
        <v>13501.99395</v>
      </c>
      <c r="G11" s="32"/>
      <c r="H11" s="19">
        <f>SUM(H10/H2)</f>
        <v>1.632208922742111E-3</v>
      </c>
      <c r="M11" s="7"/>
      <c r="Q11" s="8"/>
      <c r="R11" s="21"/>
      <c r="S11" s="8"/>
      <c r="T11" s="8"/>
      <c r="U11" s="3"/>
      <c r="V11" s="3"/>
    </row>
    <row r="12" spans="1:22" ht="39.75" thickTop="1" thickBot="1" x14ac:dyDescent="0.35">
      <c r="B12" s="38" t="s">
        <v>7</v>
      </c>
      <c r="C12" s="18">
        <f>SUM(R15*1)</f>
        <v>231</v>
      </c>
      <c r="D12" s="33">
        <f t="shared" ref="D12" si="5">SUM(C13/E12)</f>
        <v>0.99663443884541059</v>
      </c>
      <c r="E12" s="23">
        <f>SUM(br_xrp[가격(USDT)])</f>
        <v>2.8030000000000001E-5</v>
      </c>
      <c r="F12" s="23"/>
      <c r="G12" s="32">
        <f t="shared" si="4"/>
        <v>0.99639344393818163</v>
      </c>
      <c r="H12" s="18">
        <f>SUM(V15*1)</f>
        <v>231</v>
      </c>
      <c r="Q12" s="21"/>
      <c r="R12" s="21"/>
      <c r="S12" s="8"/>
      <c r="T12" s="8"/>
      <c r="U12" s="8"/>
      <c r="V12" s="8"/>
    </row>
    <row r="13" spans="1:22" ht="39.75" thickTop="1" thickBot="1" x14ac:dyDescent="0.35">
      <c r="B13" s="38"/>
      <c r="C13" s="19">
        <f>SUM(C12/C2)</f>
        <v>2.7935663320836859E-5</v>
      </c>
      <c r="D13" s="33"/>
      <c r="E13" s="16">
        <f>SUM(E12*C2)</f>
        <v>231.78006999999999</v>
      </c>
      <c r="F13" s="17">
        <f>SUM(E12*H2)</f>
        <v>231.83613</v>
      </c>
      <c r="G13" s="32"/>
      <c r="H13" s="19">
        <f>SUM(H12/H2)</f>
        <v>2.7928908233587233E-5</v>
      </c>
      <c r="Q13" s="8"/>
      <c r="R13" s="21"/>
      <c r="S13" s="8"/>
      <c r="T13" s="8"/>
      <c r="U13" s="8"/>
      <c r="V13" s="8"/>
    </row>
    <row r="14" spans="1:22" ht="39.75" thickTop="1" thickBot="1" x14ac:dyDescent="0.35">
      <c r="B14" s="38" t="s">
        <v>8</v>
      </c>
      <c r="C14" s="18">
        <f>SUM(R17*1)</f>
        <v>696800</v>
      </c>
      <c r="D14" s="33">
        <f t="shared" ref="D14" si="6">SUM(C15/E14)</f>
        <v>1.0007902336201748</v>
      </c>
      <c r="E14" s="23">
        <f>SUM(br_bcc[가격(USDT)])</f>
        <v>8.4199999999999997E-2</v>
      </c>
      <c r="F14" s="23"/>
      <c r="G14" s="32">
        <f t="shared" ref="G14" si="7">SUM(H15/E14)</f>
        <v>1.0044252146196064</v>
      </c>
      <c r="H14" s="18">
        <f>SUM(V17*1)</f>
        <v>699500</v>
      </c>
      <c r="Q14" s="21"/>
      <c r="R14" s="21"/>
      <c r="S14" s="8"/>
      <c r="T14" s="8"/>
      <c r="U14" s="8"/>
      <c r="V14" s="8"/>
    </row>
    <row r="15" spans="1:22" ht="39.75" thickTop="1" thickBot="1" x14ac:dyDescent="0.35">
      <c r="B15" s="38"/>
      <c r="C15" s="19">
        <f>SUM(C14/C2)</f>
        <v>8.4266537670818722E-2</v>
      </c>
      <c r="D15" s="33"/>
      <c r="E15" s="16">
        <f>SUM(E14*C2)</f>
        <v>696249.79999999993</v>
      </c>
      <c r="F15" s="17">
        <f>SUM(E14*H2)</f>
        <v>696418.2</v>
      </c>
      <c r="G15" s="32"/>
      <c r="H15" s="19">
        <f>SUM(H14/H2)</f>
        <v>8.4572603070970864E-2</v>
      </c>
      <c r="Q15" s="8"/>
      <c r="R15" s="21"/>
      <c r="S15" s="8"/>
      <c r="T15" s="8"/>
      <c r="U15" s="8"/>
      <c r="V15" s="8"/>
    </row>
    <row r="16" spans="1:22" ht="39.75" thickTop="1" thickBot="1" x14ac:dyDescent="0.35">
      <c r="B16" s="38" t="s">
        <v>9</v>
      </c>
      <c r="C16" s="18">
        <f>SUM(R19*1)</f>
        <v>97990</v>
      </c>
      <c r="D16" s="33">
        <f t="shared" ref="D16" si="8">SUM(C17/E16)</f>
        <v>0.99220689939661089</v>
      </c>
      <c r="E16" s="23">
        <f>SUM(bt_xmr[가격(USDT)])</f>
        <v>1.194336E-2</v>
      </c>
      <c r="F16" s="23"/>
      <c r="G16" s="24"/>
      <c r="H16" s="25"/>
      <c r="Q16" s="21"/>
      <c r="R16" s="21"/>
      <c r="S16" s="8"/>
      <c r="T16" s="8"/>
      <c r="U16" s="8"/>
      <c r="V16" s="8"/>
    </row>
    <row r="17" spans="2:22" ht="39.75" thickTop="1" thickBot="1" x14ac:dyDescent="0.35">
      <c r="B17" s="38"/>
      <c r="C17" s="19">
        <f>SUM(C16/C2)</f>
        <v>1.1850284193977507E-2</v>
      </c>
      <c r="D17" s="33"/>
      <c r="E17" s="16">
        <f>SUM(E16*C2)</f>
        <v>98759.643840000004</v>
      </c>
      <c r="F17" s="15"/>
      <c r="G17" s="24"/>
      <c r="H17" s="25"/>
      <c r="Q17" s="8"/>
      <c r="R17" s="21"/>
      <c r="S17" s="8"/>
      <c r="T17" s="8"/>
      <c r="U17" s="8"/>
      <c r="V17" s="8"/>
    </row>
    <row r="18" spans="2:22" ht="39.75" thickTop="1" thickBot="1" x14ac:dyDescent="0.35">
      <c r="B18" s="38" t="s">
        <v>10</v>
      </c>
      <c r="C18" s="18">
        <f>SUM(R21*1)</f>
        <v>11225</v>
      </c>
      <c r="D18" s="33">
        <f t="shared" ref="D18" si="9">SUM(C19/E18)</f>
        <v>0.98914996948399647</v>
      </c>
      <c r="E18" s="23">
        <f>SUM(getmarketsummary_market_btc_qtum[가격(USDT)])</f>
        <v>1.3723699999999999E-3</v>
      </c>
      <c r="F18" s="23"/>
      <c r="G18" s="32">
        <f t="shared" ref="G18" si="10">SUM(H19/E18)</f>
        <v>0.99023226873118542</v>
      </c>
      <c r="H18" s="18">
        <f>SUM(V21*1)</f>
        <v>11240</v>
      </c>
      <c r="Q18" s="8"/>
      <c r="R18" s="8"/>
      <c r="S18" s="8"/>
      <c r="T18" s="8"/>
      <c r="U18" s="21"/>
      <c r="V18" s="21"/>
    </row>
    <row r="19" spans="2:22" ht="39.75" thickTop="1" thickBot="1" x14ac:dyDescent="0.35">
      <c r="B19" s="38"/>
      <c r="C19" s="19">
        <f>SUM(C18/C2)</f>
        <v>1.3574797436207522E-3</v>
      </c>
      <c r="D19" s="33"/>
      <c r="E19" s="16">
        <f>SUM(E18*C2)</f>
        <v>11348.12753</v>
      </c>
      <c r="F19" s="17">
        <f>SUM(E18*H2)</f>
        <v>11350.87227</v>
      </c>
      <c r="G19" s="32"/>
      <c r="H19" s="19">
        <f>SUM(H18/H2)</f>
        <v>1.3589650586386169E-3</v>
      </c>
      <c r="Q19" s="8"/>
      <c r="R19" s="8"/>
      <c r="S19" s="8"/>
      <c r="T19" s="8"/>
      <c r="U19" s="21"/>
      <c r="V19" s="21"/>
    </row>
    <row r="20" spans="2:22" ht="39.75" thickTop="1" thickBot="1" x14ac:dyDescent="0.35">
      <c r="B20" s="38" t="s">
        <v>12</v>
      </c>
      <c r="C20" s="18">
        <f>SUM(R23*1)</f>
        <v>259000</v>
      </c>
      <c r="D20" s="33">
        <f t="shared" ref="D20" si="11">SUM(C21/E20)</f>
        <v>0.98668755211700787</v>
      </c>
      <c r="E20" s="23">
        <f>SUM(getmarketsummary_market_btc_zec[가격])</f>
        <v>3.1744399999999999E-2</v>
      </c>
      <c r="F20" s="23"/>
      <c r="G20" s="24"/>
      <c r="H20" s="25"/>
      <c r="Q20" s="8"/>
      <c r="R20" s="8"/>
      <c r="S20" s="8"/>
      <c r="T20" s="8"/>
      <c r="U20" s="8"/>
      <c r="V20" s="8"/>
    </row>
    <row r="21" spans="2:22" ht="39.75" thickTop="1" thickBot="1" x14ac:dyDescent="0.35">
      <c r="B21" s="38"/>
      <c r="C21" s="19">
        <f>SUM(C20/C2)</f>
        <v>3.1321804329423143E-2</v>
      </c>
      <c r="D21" s="33"/>
      <c r="E21" s="16">
        <f>SUM(E20*C2)</f>
        <v>262494.4436</v>
      </c>
      <c r="F21" s="15"/>
      <c r="G21" s="24"/>
      <c r="H21" s="25"/>
      <c r="Q21" s="8"/>
      <c r="R21" s="8"/>
      <c r="S21" s="8"/>
      <c r="T21" s="8"/>
      <c r="U21" s="8"/>
      <c r="V21" s="8"/>
    </row>
    <row r="22" spans="2:22" ht="27" thickTop="1" x14ac:dyDescent="0.3">
      <c r="B22" s="7"/>
      <c r="C22" s="21"/>
      <c r="E22" s="21"/>
      <c r="F22" s="7"/>
      <c r="G22" s="20"/>
      <c r="H22" s="21"/>
      <c r="I22" s="9"/>
      <c r="J22" s="7"/>
      <c r="Q22" s="3"/>
      <c r="R22" s="3"/>
      <c r="S22" s="3"/>
      <c r="T22" s="3"/>
    </row>
    <row r="23" spans="2:22" x14ac:dyDescent="0.3">
      <c r="C23" s="9"/>
      <c r="G23" s="10"/>
      <c r="H23" s="9"/>
      <c r="Q23" s="3"/>
      <c r="R23" s="3"/>
      <c r="S23" s="3"/>
      <c r="T23" s="3"/>
    </row>
    <row r="24" spans="2:22" x14ac:dyDescent="0.3">
      <c r="C24" s="9"/>
      <c r="G24" s="10"/>
      <c r="H24" s="9"/>
    </row>
    <row r="25" spans="2:22" x14ac:dyDescent="0.3">
      <c r="I25" s="5"/>
    </row>
  </sheetData>
  <mergeCells count="40">
    <mergeCell ref="B16:B17"/>
    <mergeCell ref="B18:B19"/>
    <mergeCell ref="B20:B21"/>
    <mergeCell ref="D12:D13"/>
    <mergeCell ref="D14:D15"/>
    <mergeCell ref="D16:D17"/>
    <mergeCell ref="B12:B13"/>
    <mergeCell ref="D18:D19"/>
    <mergeCell ref="D20:D21"/>
    <mergeCell ref="B4:B5"/>
    <mergeCell ref="B6:B7"/>
    <mergeCell ref="B8:B9"/>
    <mergeCell ref="B10:B11"/>
    <mergeCell ref="B14:B15"/>
    <mergeCell ref="G10:G11"/>
    <mergeCell ref="G12:G13"/>
    <mergeCell ref="G16:H17"/>
    <mergeCell ref="D4:D5"/>
    <mergeCell ref="G4:G5"/>
    <mergeCell ref="D6:D7"/>
    <mergeCell ref="D8:D9"/>
    <mergeCell ref="D10:D11"/>
    <mergeCell ref="G6:H7"/>
    <mergeCell ref="G8:G9"/>
    <mergeCell ref="E20:F20"/>
    <mergeCell ref="G20:H21"/>
    <mergeCell ref="E3:F3"/>
    <mergeCell ref="E4:F4"/>
    <mergeCell ref="D2:G2"/>
    <mergeCell ref="E18:F18"/>
    <mergeCell ref="E16:F16"/>
    <mergeCell ref="E14:F14"/>
    <mergeCell ref="E12:F12"/>
    <mergeCell ref="E10:F10"/>
    <mergeCell ref="E8:F8"/>
    <mergeCell ref="E6:F6"/>
    <mergeCell ref="G3:H3"/>
    <mergeCell ref="C3:D3"/>
    <mergeCell ref="G14:G15"/>
    <mergeCell ref="G18:G19"/>
  </mergeCells>
  <phoneticPr fontId="1" type="noConversion"/>
  <pageMargins left="0.7" right="0.7" top="0.75" bottom="0.75" header="0.3" footer="0.3"/>
  <pageSetup paperSize="9" orientation="portrait" horizontalDpi="4294967292" r:id="rId1"/>
  <ignoredErrors>
    <ignoredError sqref="C5:C17" formula="1"/>
  </ignoredErrors>
  <tableParts count="2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a 2 b 8 6 c - e 9 c c - 4 e 7 d - a 0 a 3 - 5 8 a 7 9 b a e c d 4 9 "   x m l n s = " h t t p : / / s c h e m a s . m i c r o s o f t . c o m / D a t a M a s h u p " > A A A A A O Y H A A B Q S w M E F A A C A A g A D L Z k S 3 w H / 8 i o A A A A + A A A A B I A H A B D b 2 5 m a W c v U G F j a 2 F n Z S 5 4 b W w g o h g A K K A U A A A A A A A A A A A A A A A A A A A A A A A A A A A A h Y 9 B D o I w F E S v Q r q n L S g J k k 9 Z u F Q S o 4 l x 2 5 Q K D d A a K J a 7 u f B I X k E S R d 2 5 n M m b 5 M 3 j d o d s b B v v K r t e G Z 2 i A F P k S S 1 M o X S Z o s G e / R h l D H Z c 1 L y U 3 g T r P h l 7 l a L K 2 k t C i H M O u w U 2 X U l C S g N y y r c H U c m W + 0 r 3 l m s h 0 W d V / F 8 h B s e X D A t x R P E y j l Y 4 j A M g c w 2 5 0 l 8 k n I w x B f J T w n p o 7 N B J V h t / s w c y R y D v F + w J U E s D B B Q A A g A I A A y 2 Z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t m R L S R 7 h 6 t w E A A D i P A A A E w A c A E Z v c m 1 1 b G F z L 1 N l Y 3 R p b 2 4 x L m 0 g o h g A K K A U A A A A A A A A A A A A A A A A A A A A A A A A A A A A 7 Z r v b 9 t E G M f f V + r / Y L k S c i S T E F 6 C q o m k k S b U I U g z h p g q Z L v H Y u o f 4 X z Z O q J I Q w o S m 0 A q q G N F t N K Q y m A I p E A H C t K A / y d 2 / g f u H K e 2 O 9 u x 3 Z y b B O e N f + W e 5 7 H 9 u X v u + Z 4 N I C F Z 1 5 i t 8 b b 8 + u r K 6 o r R F C D Y Y U Q k M e u M A t D q C o N / 1 n f 7 5 u k A n 3 n T 0 L X i h i 6 1 V a A h 7 g Y Q i 1 V d Q 3 j f 4 N g m Q i 3 j t V J J a M l F U U b N t i o W J V 0 t t d q i I k s l J E u 7 A J a w Z b Z Q 4 M d 2 d w Q k Y K t j 8 z f J 0 b Z z Z Y 0 d f f a F d f z M H B y Y 3 x 8 x 5 u m 9 0 b e H 5 v 5 P L P 5 7 H U g 6 3 C k 2 9 I Y g K o A j z Q p u s 4 e 9 U a 9 v / v i p u X / E j L 6 5 T x r Y / y t u A Q X f a V 2 / Y 3 C h 1 n k G C F K T 4 W 6 + J a h g G z d l J U U 3 Z O 3 W B y 0 o S 8 C N f I 0 1 + w f D f 5 4 z w / 7 X r o s 6 a C m C B N 4 V l D b g A m L h z 5 n j 2 U q j y v J O M z h p 3 w B 7 i O + w J A a 2 6 3 o k A T / p W c c 9 x v F t P X r G W J 8 f e v 1 r u E 1 V V 9 q q R u 7 S E y P f c Q z y D G v + 9 c j 6 c s B 2 e a b D 2 r G S k 8 P + v e H v T 9 l u t 7 C 6 I m t T f X p p A a h J i R Z s O a f F p a X W u L r 4 t O w I B i 1 c i O n l 4 C X 5 2 3 s R n / j v M A m m o Z G 9 i O v G G 1 v h v E 5 C 8 g H k 8 e 9 F R q G W j p R l S U d L A c x m R D Z M w g u g x g v I e Z k j X m o z 4 m U P t i j x g i 3 n v M w N L + / V 3 5 4 J L 6 J E a w a D L e e 8 z A 0 v l e p s 5 i 9 r r A h J l c S O q U k O D Q Y G Q b B n A 4 M B K t 0 u F 8 s T c m 4 B p A p w F y C j r e K d u 1 f G R + u 4 0 n 7 Z q Z 9 s h x A Y b Q W 5 P I 2 P t 7 0 X y / j q e K / z S p d P S p p j o 8 C n R y A E O x 8 I v d G D g f n 4 v v X g J B A H 7 v r W R q N g Q 5 G M + X A u J t R 7 f d v 0 b w o G O n u + a Y s 8 2 0 h 0 b e e / 6 Q I G L g Z v d j G U N X C T C m w J i A v h i i A X D O O i E T e l P E u B H K m m s i b O q e C W A L i l H + K i y 7 s U v I F L 4 A 0 s D W 9 L P 8 B F l 4 c p e C P V X N a 8 O R V k z t v 8 8 x Z d X q b g T Z S y H 9 + I z 5 y 3 h e C t U p 3 p + I a Y P R V m P 7 5 h n 0 v N G w W q z u S X m Y 5 e 1 + p T F x e n P L Z y i s V F f w d 0 O Q 3 3 4 V N u V U h L u R 1 z S U 2 J o 1 Q 6 x J P J Z j i + E Y d Z r H 1 H 4 Z l M i 6 t U r z L c q w X 2 Q u B I u q z p G s D b 4 i 6 c M H P l Q x 2 q A l r / C B t 5 S W p D C D T p 7 j p R E T 2 P I z Y v 4 5 j o a b e K M 3 h Q k m y t v w + s 4 w G + C d q q r T L J h u F q h i e W e I z U G t k y 4 v v Q J W e E F i N R I m t i R i q N a q a M i K i 6 G I z 8 e Y D f H z F u / f v c f P K L a 7 + q q 6 K s A a 4 T h E X A O e / n T I + P h r / 1 b a O H J + Y P h + e h U / X b g A R + A y f 0 G o Q 6 t P P X + U j O 5 v 7 B l k + + M k / / Y E Y P f z V / f u p 3 s C E b S N Y k x I V E E m g 4 c V + J C u V S h 9 Y I I S V x t w m G + 2 P U V j P r S b a z W X Q l m v W D v 1 L 1 P G Y a 8 7 g z 8 4 E 9 O t 0 M z o H n n c b 1 a 7 T p c Y U 5 + v D 4 P u n I 2 a H K T p S i N i N 0 3 D W E L G Z 5 U o 5 O R u h E i f + J 0 Y k S s C 6 W u d L K Z v 4 U F i a c e a / 6 l b P E D J 5 J Z 5 Q F j P h r n x T E j B C x 9 m J A b s b I g + f k 2 h h Q E g A o S V 9 + t n L t 6 9 K 1 r y n o J B G / g h O T k m E S V O Y x C a a o r B Y h C U Z 9 c T H T J P g J u A B A a X M g c f o / T I G L m P z e r 8 V e q o z B I n 7 x l F K f D 6 k 8 8 1 1 6 5 o v m Z k r i + w 9 Q S w E C L Q A U A A I A C A A M t m R L f A f / y K g A A A D 4 A A A A E g A A A A A A A A A A A A A A A A A A A A A A Q 2 9 u Z m l n L 1 B h Y 2 t h Z 2 U u e G 1 s U E s B A i 0 A F A A C A A g A D L Z k S w / K 6 a u k A A A A 6 Q A A A B M A A A A A A A A A A A A A A A A A 9 A A A A F t D b 2 5 0 Z W 5 0 X 1 R 5 c G V z X S 5 4 b W x Q S w E C L Q A U A A I A C A A M t m R L S R 7 h 6 t w E A A D i P A A A E w A A A A A A A A A A A A A A A A D l A Q A A R m 9 y b X V s Y X M v U 2 V j d G l v b j E u b V B L B Q Y A A A A A A w A D A M I A A A A O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G w E A A A A A A N s b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d G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T l l Y T M 1 O G I t Z j V m Z i 0 0 Z T F l L W I x Z j c t M W F h Z W U x N G I w O D Y 1 I i A v P j x F b n R y e S B U e X B l P S J G a W x s V G F y Z 2 V 0 I i B W Y W x 1 Z T 0 i c 2 J 0 Y y I g L z 4 8 R W 5 0 c n k g V H l w Z T 0 i R m l s b E N v d W 5 0 I i B W Y W x 1 Z T 0 i b D E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G M v 6 7 C U 6 r 6 8 I O q w k i 5 7 T m F t Z S w w f S Z x d W 9 0 O y w m c X V v d D t T Z W N 0 a W 9 u M S 9 i d G M v 7 Y W M 7 J 2 0 6 7 i U 6 6 G c I O u z g O 2 Z m O u Q q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R j L + u w l O q + v C D q s J I u e 0 5 h b W U s M H 0 m c X V v d D s s J n F 1 b 3 Q 7 U 2 V j d G l v b j E v Y n R j L + 2 F j O y d t O u 4 l O u h n C D r s 4 D t m Z j r k K g u e 1 Z h b H V l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T G F z d F V w Z G F 0 Z W Q i I F Z h b H V l P S J k M j A x N y 0 x M S 0 w N F Q x M z o 0 O D o w M i 4 5 O D g 0 N j k 0 W i I g L z 4 8 R W 5 0 c n k g V H l w Z T 0 i R m l s b E N v b H V t b k 5 h b W V z I i B W Y W x 1 Z T 0 i c 1 s m c X V v d D v r u Z f s j b g m c X V v d D s s J n F 1 b 3 Q 7 6 r C A 6 r K p J n F 1 b 3 Q 7 X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d G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R j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G M v J U V E J T g 1 J T h D J U V D J T l E J U I 0 J U V C J U I 4 J T k 0 J U V C J U E x J T l D J T I w J U V C J U I z J T g w J U V E J T k 5 J T k 4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6 7 m X 7 I 2 4 J n F 1 b 3 Q 7 L C Z x d W 9 0 O + q w g O q y q S Z x d W 9 0 O 1 0 i I C 8 + P E V u d H J 5 I F R 5 c G U 9 I k Z p b G x D b 3 V u d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U i I C 8 + P E V u d H J 5 I F R 5 c G U 9 I l F 1 Z X J 5 S U Q i I F Z h b H V l P S J z Y W M 1 N T I 4 M W U t Y z M 1 M C 0 0 M j Q x L T l k O W Q t M T Q 3 O W Y w M 2 Q 5 Y W Y 0 I i A v P j x F b n R y e S B U e X B l P S J G a W x s V G F y Z 2 V 0 I i B W Y W x 1 Z T 0 i c 2 V 0 a C I g L z 4 8 R W 5 0 c n k g V H l w Z T 0 i R m l s b E V y c m 9 y Q 2 9 k Z S I g V m F s d W U 9 I n N V b m t u b 3 d u I i A v P j x F b n R y e S B U e X B l P S J G a W x s Q 2 9 s d W 1 u V H l w Z X M i I F Z h b H V l P S J z Q m d B P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L + u w l O q + v C D q s J I u e 0 5 h b W U s M H 0 m c X V v d D s s J n F 1 b 3 Q 7 U 2 V j d G l v b j E v Z X R o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0 a C / r s J T q v r w g 6 r C S L n t O Y W 1 l L D B 9 J n F 1 b 3 Q 7 L C Z x d W 9 0 O 1 N l Y 3 R p b 2 4 x L 2 V 0 a C / t h Y z s n b T r u J T r o Z w g 6 7 O A 7 Z m Y 6 5 C o L n t W Y W x 1 Z S w x f S Z x d W 9 0 O 1 0 s J n F 1 b 3 Q 7 U m V s Y X R p b 2 5 z a G l w S W 5 m b y Z x d W 9 0 O z p b X X 0 i I C 8 + P E V u d H J 5 I F R 5 c G U 9 I k Z p b G x F c n J v c k N v d W 5 0 I i B W Y W x 1 Z T 0 i b D A i I C 8 + P E V u d H J 5 I F R 5 c G U 9 I k Z p b G x M Y X N 0 V X B k Y X R l Z C I g V m F s d W U 9 I m Q y M D E 3 L T E x L T A 0 V D E z O j Q 4 O j A y L j k 0 O D Q 2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0 a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g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C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N o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z a C / r s J T q v r w g 6 r C S L n v r u Z f s j b g s M H 0 m c X V v d D s s J n F 1 b 3 Q 7 U 2 V j d G l v b j E v Z G F z a C / t h Y z s n b T r u J T r o Z w g 6 7 O A 7 Z m Y 6 5 C o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N o L + u w l O q + v C D q s J I u e + u 5 l + y N u C w w f S Z x d W 9 0 O y w m c X V v d D t T Z W N 0 a W 9 u M S 9 k Y X N o L + 2 F j O y d t O u 4 l O u h n C D r s 4 D t m Z j r k K g u e 1 Z h b H V l L D F 9 J n F 1 b 3 Q 7 X S w m c X V v d D t S Z W x h d G l v b n N o a X B J b m Z v J n F 1 b 3 Q 7 O l t d f S I g L z 4 8 R W 5 0 c n k g V H l w Z T 0 i U X V l c n l J R C I g V m F s d W U 9 I n M 4 M T A w M T B l M C 0 3 Z G Y 4 L T R l M W I t O G I y Y y 1 l Z T N k N G I 0 Z W N m O G U i I C 8 + P E V u d H J 5 I F R 5 c G U 9 I k Z p b G x M Y X N 0 V X B k Y X R l Z C I g V m F s d W U 9 I m Q y M D E 3 L T E x L T A 0 V D E z O j Q 4 O j A y L j g 1 N z A 0 N z F a I i A v P j x F b n R y e S B U e X B l P S J G a W x s V G F y Z 2 V 0 I i B W Y W x 1 Z T 0 i c 2 R h c 2 g i I C 8 + P E V u d H J 5 I F R 5 c G U 9 I k Z p b G x D b 2 x 1 b W 5 O Y W 1 l c y I g V m F s d W U 9 I n N b J n F 1 b 3 Q 7 6 7 m X 7 I 2 4 J n F 1 b 3 Q 7 L C Z x d W 9 0 O + q w g O q y q S Z x d W 9 0 O 1 0 i I C 8 + P E V u d H J 5 I F R 5 c G U 9 I k Z p b G x F c n J v c k N v Z G U i I F Z h b H V l P S J z V W 5 r b m 9 3 b i I g L z 4 8 R W 5 0 c n k g V H l w Z T 0 i R m l s b E N v b H V t b l R 5 c G V z I i B W Y W x 1 Z T 0 i c 0 J n Q T 0 i I C 8 + P E V u d H J 5 I F R 5 c G U 9 I k Z p b G x D b 3 V u d C I g V m F s d W U 9 I m w x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h c 2 g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z a C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z a C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G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T c t M T E t M D R U M T M 6 N D g 6 M D I u N z U w O T Q 2 M V o i I C 8 + P E V u d H J 5 I F R 5 c G U 9 I k Z p b G x U Y X J n Z X Q i I F Z h b H V l P S J z b H R j I i A v P j x F b n R y e S B U e X B l P S J G a W x s Q 2 9 s d W 1 u T m F t Z X M i I F Z h b H V l P S J z W y Z x d W 9 0 O + u 5 l + y N u C Z x d W 9 0 O y w m c X V v d D v q s I D q s q k m c X V v d D t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c i I C 8 + P E V u d H J 5 I F R 5 c G U 9 I l F 1 Z X J 5 S U Q i I F Z h b H V l P S J z Y m V h Z T N h M W U t N D U 5 O S 0 0 M z J j L T l k Z D g t Y j J i Z T l h M z A w M j E 4 I i A v P j x F b n R y e S B U e X B l P S J G a W x s R X J y b 3 J D b 3 V u d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G M v 6 7 C U 6 r 6 8 I O q w k i 5 7 6 7 m X 7 I 2 4 L D B 9 J n F 1 b 3 Q 7 L C Z x d W 9 0 O 1 N l Y 3 R p b 2 4 x L 2 x 0 Y y / t h Y z s n b T r u J T r o Z w g 6 7 O A 7 Z m Y 6 5 C o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d G M v 6 7 C U 6 r 6 8 I O q w k i 5 7 6 7 m X 7 I 2 4 L D B 9 J n F 1 b 3 Q 7 L C Z x d W 9 0 O 1 N l Y 3 R p b 2 4 x L 2 x 0 Y y / t h Y z s n b T r u J T r o Z w g 6 7 O A 7 Z m Y 6 5 C o L n t W Y W x 1 Z S w x f S Z x d W 9 0 O 1 0 s J n F 1 b 3 Q 7 U m V s Y X R p b 2 5 z a G l w S W 5 m b y Z x d W 9 0 O z p b X X 0 i I C 8 + P E V u d H J 5 I F R 5 c G U 9 I k Z p b G x D b 2 x 1 b W 5 U e X B l c y I g V m F s d W U 9 I n N C Z 0 E 9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x 0 Y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G M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0 Y y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T c t M T E t M D R U M T M 6 N D g 6 M D I u N j c 2 O D c 2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O C I g L z 4 8 R W 5 0 c n k g V H l w Z T 0 i U X V l c n l J R C I g V m F s d W U 9 I n M 0 N m J h Y z A z N C 0 w M T g 0 L T Q w O G E t Y W U 1 Y y 0 0 O D A x Y z k w Z D J l Z j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Y y / r s J T q v r w g 6 r C S L n v r u Z f s j b g s M H 0 m c X V v d D s s J n F 1 b 3 Q 7 U 2 V j d G l v b j E v Z X R j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0 Y y / r s J T q v r w g 6 r C S L n v r u Z f s j b g s M H 0 m c X V v d D s s J n F 1 b 3 Q 7 U 2 V j d G l v b j E v Z X R j L + 2 F j O y d t O u 4 l O u h n C D r s 4 D t m Z j r k K g u e 1 Z h b H V l L D F 9 J n F 1 b 3 Q 7 X S w m c X V v d D t S Z W x h d G l v b n N o a X B J b m Z v J n F 1 b 3 Q 7 O l t d f S I g L z 4 8 R W 5 0 c n k g V H l w Z T 0 i R m l s b E N v d W 5 0 I i B W Y W x 1 Z T 0 i b D E i I C 8 + P E V u d H J 5 I F R 5 c G U 9 I k Z p b G x D b 2 x 1 b W 5 O Y W 1 l c y I g V m F s d W U 9 I n N b J n F 1 b 3 Q 7 6 7 m X 7 I 2 4 J n F 1 b 3 Q 7 L C Z x d W 9 0 O + q w g O q y q S Z x d W 9 0 O 1 0 i I C 8 + P E V u d H J 5 I F R 5 c G U 9 I k Z p b G x F c n J v c k N v Z G U i I F Z h b H V l P S J z V W 5 r b m 9 3 b i I g L z 4 8 R W 5 0 c n k g V H l w Z T 0 i R m l s b F R h c m d l d C I g V m F s d W U 9 I n N l d G M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0 Y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M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Y y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c n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k 5 h b W V z I i B W Y W x 1 Z T 0 i c 1 s m c X V v d D v r u Z f s j b g m c X V v d D s s J n F 1 b 3 Q 7 6 r C A 6 r K p J n F 1 b 3 Q 7 X S I g L z 4 8 R W 5 0 c n k g V H l w Z T 0 i R m l s b E N v d W 5 0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O S I g L z 4 8 R W 5 0 c n k g V H l w Z T 0 i U X V l c n l J R C I g V m F s d W U 9 I n N k O D E 5 M D I 4 M i 0 x O W Q 1 L T R m O W M t O D F h Y y 0 2 N W Y y Z T U 5 Y m U z Z G I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H J w L + u w l O q + v C D q s J I u e + u 5 l + y N u C w w f S Z x d W 9 0 O y w m c X V v d D t T Z W N 0 a W 9 u M S 9 4 c n A v 7 Y W M 7 J 2 0 6 7 i U 6 6 G c I O u z g O 2 Z m O u Q q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e H J w L + u w l O q + v C D q s J I u e + u 5 l + y N u C w w f S Z x d W 9 0 O y w m c X V v d D t T Z W N 0 a W 9 u M S 9 4 c n A v 7 Y W M 7 J 2 0 6 7 i U 6 6 G c I O u z g O 2 Z m O u Q q C 5 7 V m F s d W U s M X 0 m c X V v d D t d L C Z x d W 9 0 O 1 J l b G F 0 a W 9 u c 2 h p c E l u Z m 8 m c X V v d D s 6 W 1 1 9 I i A v P j x F b n R y e S B U e X B l P S J G a W x s V G F y Z 2 V 0 I i B W Y W x 1 Z T 0 i c 3 h y c C I g L z 4 8 R W 5 0 c n k g V H l w Z T 0 i R m l s b E x h c 3 R V c G R h d G V k I i B W Y W x 1 Z T 0 i Z D I w M T c t M T E t M D R U M T M 6 N D g 6 M D I u N T c y N z c 4 M l o i I C 8 + P E V u d H J 5 I F R 5 c G U 9 I k Z p b G x D b 2 x 1 b W 5 U e X B l c y I g V m F s d W U 9 I n N C Z 0 E 9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h y c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c n A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y c C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2 g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i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T A i I C 8 + P E V u d H J 5 I F R 5 c G U 9 I k Z p b G x D b 3 V u d C I g V m F s d W U 9 I m w x I i A v P j x F b n R y e S B U e X B l P S J R d W V y e U l E I i B W Y W x 1 Z T 0 i c 2 Z k Y W N k Y W U w L T R m Z j I t N D M y N i 1 i M 2 I x L W R h O W F i Y W Z i N D E 2 Z i I g L z 4 8 R W 5 0 c n k g V H l w Z T 0 i R m l s b E N v b H V t b l R 5 c G V z I i B W Y W x 1 Z T 0 i c 0 J n Q T 0 i I C 8 + P E V u d H J 5 I F R 5 c G U 9 I k Z p b G x D b 2 x 1 b W 5 O Y W 1 l c y I g V m F s d W U 9 I n N b J n F 1 b 3 Q 7 6 7 m X 7 I 2 4 J n F 1 b 3 Q 7 L C Z x d W 9 0 O + q w g O q y q S Z x d W 9 0 O 1 0 i I C 8 + P E V u d H J 5 I F R 5 c G U 9 I k Z p b G x M Y X N 0 V X B k Y X R l Z C I g V m F s d W U 9 I m Q y M D E 3 L T E x L T A 0 V D E z O j Q 4 O j A y L j Q 2 O T Y 3 O T d a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2 g v 6 7 C U 6 r 6 8 I O q w k i 5 7 6 7 m X 7 I 2 4 L D B 9 J n F 1 b 3 Q 7 L C Z x d W 9 0 O 1 N l Y 3 R p b 2 4 x L 2 J j a C / t h Y z s n b T r u J T r o Z w g 6 7 O A 7 Z m Y 6 5 C o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2 g v 6 7 C U 6 r 6 8 I O q w k i 5 7 6 7 m X 7 I 2 4 L D B 9 J n F 1 b 3 Q 7 L C Z x d W 9 0 O 1 N l Y 3 R p b 2 4 x L 2 J j a C / t h Y z s n b T r u J T r o Z w g 6 7 O A 7 Z m Y 6 5 C o L n t W Y W x 1 Z S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Y 2 g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N o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2 g v J U V E J T g 1 J T h D J U V D J T l E J U I 0 J U V C J U I 4 J T k 0 J U V C J U E x J T l D J T I w J U V C J U I z J T g w J U V E J T k 5 J T k 4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R j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0 Y y 8 l R U I l Q j A l O T Q l R U E l Q k U l Q k M l M j A l R U E l Q j A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G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C 8 l R U I l Q j A l O T Q l R U E l Q k U l Q k M l M j A l R U E l Q j A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g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z a C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N o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c 2 g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R j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0 Y y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G M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j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Y y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M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H J w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y c C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c n A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N o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j a C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2 g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l d G g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2 M j c 5 O T B h N i 0 4 Y T g z L T Q 4 M D U t Y m Y 5 Z S 1 l M m Y y M G Q 3 N W I 3 Y z Y i I C 8 + P E V u d H J 5 I F R 5 c G U 9 I k Z p b G x U Y X J n Z X Q i I F Z h b H V l P S J z Y n J f Z X R o I i A v P j x F b n R y e S B U e X B l P S J G a W x s R X J y b 3 J D b 2 R l I i B W Y W x 1 Z T 0 i c 1 V u a 2 5 v d 2 4 i I C 8 + P E V u d H J 5 I F R 5 c G U 9 I k Z p b G x D b 3 V u d C I g V m F s d W U 9 I m w x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i B l d G g v 6 7 C U 6 r 6 8 I O q w k i 5 7 6 7 m E 7 Y q 4 6 6 C J 7 I q k L D B 9 J n F 1 b 3 Q 7 L C Z x d W 9 0 O 1 N l Y 3 R p b 2 4 x L 2 J y I G V 0 a C / t h Y z s n b T r u J T r o Z w g 6 7 O A 7 Z m Y 6 5 C o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c i B l d G g v 6 7 C U 6 r 6 8 I O q w k i 5 7 6 7 m E 7 Y q 4 6 6 C J 7 I q k L D B 9 J n F 1 b 3 Q 7 L C Z x d W 9 0 O 1 N l Y 3 R p b 2 4 x L 2 J y I G V 0 a C / t h Y z s n b T r u J T r o Z w g 6 7 O A 7 Z m Y 6 5 C o L n t W Y W x 1 Z S w x f S Z x d W 9 0 O 1 0 s J n F 1 b 3 Q 7 U m V s Y X R p b 2 5 z a G l w S W 5 m b y Z x d W 9 0 O z p b X X 0 i I C 8 + P E V u d H J 5 I F R 5 c G U 9 I k Z p b G x D b 2 x 1 b W 5 O Y W 1 l c y I g V m F s d W U 9 I n N b J n F 1 b 3 Q 7 6 7 m E 7 Y q 4 6 6 C J 7 I q k J n F 1 b 3 Q 7 L C Z x d W 9 0 O + q w g O q y q S h V U 0 R U K S Z x d W 9 0 O 1 0 i I C 8 + P E V u d H J 5 I F R 5 c G U 9 I k Z p b G x M Y X N 0 V X B k Y X R l Z C I g V m F s d W U 9 I m Q y M D E 3 L T E x L T A 0 V D E z O j Q 4 O j A y L j M 4 N z Y w M j F a I i A v P j x F b n R y e S B U e X B l P S J G a W x s Q 2 9 s d W 1 u V H l w Z X M i I F Z h b H V l P S J z Q m d B P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c i U y M G V 0 a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i U y M G V 0 a C 9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i U y M G V 0 a C 9 y Z X N 1 b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l d G g v J U V E J T g 1 J T h D J U V D J T l E J U I 0 J U V C J U I 4 J T k 0 J U V C J U E x J T l D J T I w J U V C J U I z J T g w J U V E J T k 5 J T k 4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l d G g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l d G g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l d G g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k Y X N o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n J f Z G F z a C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v r u Y T t i r j r o I n s i q Q m c X V v d D s s J n F 1 b 3 Q 7 6 r C A 6 r K p K F V T R F Q p J n F 1 b 3 Q 7 X S I g L z 4 8 R W 5 0 c n k g V H l w Z T 0 i U X V l c n l J R C I g V m F s d W U 9 I n N l Z G E z O T U 3 N C 1 h N W M 4 L T R k N j E t Y j M 2 O C 0 y N T M z N m E 3 N D U z M j A i I C 8 + P E V u d H J 5 I F R 5 c G U 9 I k Z p b G x F c n J v c k N v Z G U i I F Z h b H V l P S J z V W 5 r b m 9 3 b i I g L z 4 8 R W 5 0 c n k g V H l w Z T 0 i R m l s b E N v b H V t b l R 5 c G V z I i B W Y W x 1 Z T 0 i c 0 J n Q T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I G R h c 2 g v 6 7 C U 6 r 6 8 I O q w k i 5 7 6 7 m E 7 Y q 4 6 6 C J 7 I q k L D B 9 J n F 1 b 3 Q 7 L C Z x d W 9 0 O 1 N l Y 3 R p b 2 4 x L 2 J y I G R h c 2 g v 7 Y W M 7 J 2 0 6 7 i U 6 6 G c I O u z g O 2 Z m O u Q q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I g Z G F z a C / r s J T q v r w g 6 r C S L n v r u Y T t i r j r o I n s i q Q s M H 0 m c X V v d D s s J n F 1 b 3 Q 7 U 2 V j d G l v b j E v Y n I g Z G F z a C / t h Y z s n b T r u J T r o Z w g 6 7 O A 7 Z m Y 6 5 C o L n t W Y W x 1 Z S w x f S Z x d W 9 0 O 1 0 s J n F 1 b 3 Q 7 U m V s Y X R p b 2 5 z a G l w S W 5 m b y Z x d W 9 0 O z p b X X 0 i I C 8 + P E V u d H J 5 I F R 5 c G U 9 I k Z p b G x D b 3 V u d C I g V m F s d W U 9 I m w x I i A v P j x F b n R y e S B U e X B l P S J G a W x s T G F z d F V w Z G F 0 Z W Q i I F Z h b H V l P S J k M j A x N y 0 x M S 0 w N F Q x M z o 0 O D o w M i 4 y O T c 1 M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c i U y M G R h c 2 g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k Y X N o L 3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Z G F z a C 9 y Z X N 1 b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k Y X N o L y V F R C U 4 N S U 4 Q y V F Q y U 5 R C V C N C V F Q i V C O C U 5 N C V F Q i V B M S U 5 Q y U y M C V F Q i V C M y U 4 M C V F R C U 5 O S U 5 O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Z G F z a C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i U y M G R h c 2 g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k Y X N o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b H R j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Z D V m N D Y z N j Q t Z D d k M C 0 0 M z c x L T k 0 N T g t O D M x M j g w N T I x Y T Y 1 I i A v P j x F b n R y e S B U e X B l P S J G a W x s V G F y Z 2 V 0 I i B W Y W x 1 Z T 0 i c 2 J y X 2 x 0 Y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i B s d G M v 6 7 C U 6 r 6 8 I O q w k i 5 7 6 7 m E 7 Y q 4 6 6 C J 7 I q k L D B 9 J n F 1 b 3 Q 7 L C Z x d W 9 0 O 1 N l Y 3 R p b 2 4 x L 2 J y I G x 0 Y y / t h Y z s n b T r u J T r o Z w g 6 7 O A 7 Z m Y 6 5 C o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c i B s d G M v 6 7 C U 6 r 6 8 I O q w k i 5 7 6 7 m E 7 Y q 4 6 6 C J 7 I q k L D B 9 J n F 1 b 3 Q 7 L C Z x d W 9 0 O 1 N l Y 3 R p b 2 4 x L 2 J y I G x 0 Y y / t h Y z s n b T r u J T r o Z w g 6 7 O A 7 Z m Y 6 5 C o L n t W Y W x 1 Z S w x f S Z x d W 9 0 O 1 0 s J n F 1 b 3 Q 7 U m V s Y X R p b 2 5 z a G l w S W 5 m b y Z x d W 9 0 O z p b X X 0 i I C 8 + P E V u d H J 5 I F R 5 c G U 9 I k Z p b G x M Y X N 0 V X B k Y X R l Z C I g V m F s d W U 9 I m Q y M D E 3 L T E x L T A 0 V D E z O j Q 4 O j A y L j I z M D Q 1 M z V a I i A v P j x F b n R y e S B U e X B l P S J G a W x s Q 2 9 s d W 1 u T m F t Z X M i I F Z h b H V l P S J z W y Z x d W 9 0 O + u 5 h O 2 K u O u g i e y K p C Z x d W 9 0 O y w m c X V v d D v q s I D q s q k o V V N E V C k m c X V v d D t d I i A v P j x F b n R y e S B U e X B l P S J G a W x s Q 2 9 1 b n Q i I F Z h b H V l P S J s M S I g L z 4 8 R W 5 0 c n k g V H l w Z T 0 i R m l s b E N v b H V t b l R 5 c G V z I i B W Y W x 1 Z T 0 i c 0 J n Q T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n I l M j B s d G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s d G M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s d G M v c m V z d W x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b H R j L y V F R C U 4 N S U 4 Q y V F Q y U 5 R C V C N C V F Q i V C O C U 5 N C V F Q i V B M S U 5 Q y U y M C V F Q i V C M y U 4 M C V F R C U 5 O S U 5 O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b H R j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b H R j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b H R j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Z X R j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I G V 0 Y y / r s J T q v r w g 6 r C S L n v r u Y T t i r j r o I n s i q Q s M H 0 m c X V v d D s s J n F 1 b 3 Q 7 U 2 V j d G l v b j E v Y n I g Z X R j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I G V 0 Y y / r s J T q v r w g 6 r C S L n v r u Y T t i r j r o I n s i q Q s M H 0 m c X V v d D s s J n F 1 b 3 Q 7 U 2 V j d G l v b j E v Y n I g Z X R j L + 2 F j O y d t O u 4 l O u h n C D r s 4 D t m Z j r k K g u e 1 Z h b H V l L D F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m Y j U z Y 2 M w Z i 1 k O G R h L T R l Z m M t O G Y 5 M C 1 j N W Q x O D Z j M z Z j M W I i I C 8 + P E V u d H J 5 I F R 5 c G U 9 I k Z p b G x D b 2 x 1 b W 5 O Y W 1 l c y I g V m F s d W U 9 I n N b J n F 1 b 3 Q 7 6 7 m E 7 Y q 4 6 6 C J 7 I q k J n F 1 b 3 Q 7 L C Z x d W 9 0 O + q w g O q y q S h V U 0 R U K S Z x d W 9 0 O 1 0 i I C 8 + P E V u d H J 5 I F R 5 c G U 9 I k Z p b G x D b 3 V u d C I g V m F s d W U 9 I m w x I i A v P j x F b n R y e S B U e X B l P S J G a W x s V G F y Z 2 V 0 I i B W Y W x 1 Z T 0 i c 2 J y X 2 V 0 Y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x N y 0 x M S 0 w N F Q x M z o 0 O D o w M i 4 x M z I z N j A x W i I g L z 4 8 R W 5 0 c n k g V H l w Z T 0 i R m l s b E N v b H V t b l R 5 c G V z I i B W Y W x 1 Z T 0 i c 0 J n Q T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n I l M j B l d G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l d G M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l d G M v c m V z d W x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Z X R j L y V F R C U 4 N S U 4 Q y V F Q y U 5 R C V C N C V F Q i V C O C U 5 N C V F Q i V B M S U 5 Q y U y M C V F Q i V C M y U 4 M C V F R C U 5 O S U 5 O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Z X R j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Z X R j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Z X R j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e H J w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D d h Z W Q 5 M z I t Y j A x Z i 0 0 Y 2 U 3 L W E 4 O G U t O W V k N j V m M D A x N m Z l I i A v P j x F b n R y e S B U e X B l P S J G a W x s V G F y Z 2 V 0 I i B W Y W x 1 Z T 0 i c 2 J y X 3 h y c C I g L z 4 8 R W 5 0 c n k g V H l w Z T 0 i R m l s b E V y c m 9 y Q 2 9 1 b n Q i I F Z h b H V l P S J s M C I g L z 4 8 R W 5 0 c n k g V H l w Z T 0 i R m l s b E x h c 3 R V c G R h d G V k I i B W Y W x 1 Z T 0 i Z D I w M T c t M T E t M D R U M T M 6 N D g 6 M D I u M D E 4 M j U y M l o i I C 8 + P E V u d H J 5 I F R 5 c G U 9 I k Z p b G x F c n J v c k N v Z G U i I F Z h b H V l P S J z V W 5 r b m 9 3 b i I g L z 4 8 R W 5 0 c n k g V H l w Z T 0 i R m l s b E N v b H V t b k 5 h b W V z I i B W Y W x 1 Z T 0 i c 1 s m c X V v d D v r u Y T t i r j r o I n s i q Q m c X V v d D s s J n F 1 b 3 Q 7 6 r C A 6 r K p K F V T R F Q p J n F 1 b 3 Q 7 X S I g L z 4 8 R W 5 0 c n k g V H l w Z T 0 i R m l s b E N v b H V t b l R 5 c G V z I i B W Y W x 1 Z T 0 i c 0 J n Q T 0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i B 4 c n A v 6 7 C U 6 r 6 8 I O q w k i 5 7 6 7 m E 7 Y q 4 6 6 C J 7 I q k L D B 9 J n F 1 b 3 Q 7 L C Z x d W 9 0 O 1 N l Y 3 R p b 2 4 x L 2 J y I H h y c C / t h Y z s n b T r u J T r o Z w g 6 7 O A 7 Z m Y 6 5 C o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c i B 4 c n A v 6 7 C U 6 r 6 8 I O q w k i 5 7 6 7 m E 7 Y q 4 6 6 C J 7 I q k L D B 9 J n F 1 b 3 Q 7 L C Z x d W 9 0 O 1 N l Y 3 R p b 2 4 x L 2 J y I H h y c C / t h Y z s n b T r u J T r o Z w g 6 7 O A 7 Z m Y 6 5 C o L n t W Y W x 1 Z S w x f S Z x d W 9 0 O 1 0 s J n F 1 b 3 Q 7 U m V s Y X R p b 2 5 z a G l w S W 5 m b y Z x d W 9 0 O z p b X X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n I l M j B 4 c n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4 c n A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4 c n A v c m V z d W x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e H J w L y V F R C U 4 N S U 4 Q y V F Q y U 5 R C V C N C V F Q i V C O C U 5 N C V F Q i V B M S U 5 Q y U y M C V F Q i V C M y U 4 M C V F R C U 5 O S U 5 O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e H J w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e H J w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e H J w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Y m N j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W F k M W Z l M W Y t M z l i O C 0 0 O D A 3 L W I 3 N j E t N j J i Z m E 2 Y j c 1 O G R j I i A v P j x F b n R y e S B U e X B l P S J G a W x s R X J y b 3 J D b 3 V u d C I g V m F s d W U 9 I m w w I i A v P j x F b n R y e S B U e X B l P S J G a W x s Q 2 9 s d W 1 u T m F t Z X M i I F Z h b H V l P S J z W y Z x d W 9 0 O + u 5 h O 2 K u O u g i e y K p C Z x d W 9 0 O y w m c X V v d D v q s I D q s q k o V V N E V C k m c X V v d D t d I i A v P j x F b n R y e S B U e X B l P S J G a W x s Q 2 9 s d W 1 u V H l w Z X M i I F Z h b H V l P S J z Q m d B P S I g L z 4 8 R W 5 0 c n k g V H l w Z T 0 i R m l s b F R h c m d l d C I g V m F s d W U 9 I n N i c l 9 i Y 2 M i I C 8 + P E V u d H J 5 I F R 5 c G U 9 I k Z p b G x D b 3 V u d C I g V m F s d W U 9 I m w x I i A v P j x F b n R y e S B U e X B l P S J G a W x s T G F z d F V w Z G F 0 Z W Q i I F Z h b H V l P S J k M j A x N y 0 x M S 0 w N F Q x M z o 0 O D o w M S 4 5 M D E x N D E y W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i B i Y 2 M v 6 7 C U 6 r 6 8 I O q w k i 5 7 6 7 m E 7 Y q 4 6 6 C J 7 I q k L D B 9 J n F 1 b 3 Q 7 L C Z x d W 9 0 O 1 N l Y 3 R p b 2 4 x L 2 J y I G J j Y y / t h Y z s n b T r u J T r o Z w g 6 7 O A 7 Z m Y 6 5 C o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c i B i Y 2 M v 6 7 C U 6 r 6 8 I O q w k i 5 7 6 7 m E 7 Y q 4 6 6 C J 7 I q k L D B 9 J n F 1 b 3 Q 7 L C Z x d W 9 0 O 1 N l Y 3 R p b 2 4 x L 2 J y I G J j Y y / t h Y z s n b T r u J T r o Z w g 6 7 O A 7 Z m Y 6 5 C o L n t W Y W x 1 Z S w x f S Z x d W 9 0 O 1 0 s J n F 1 b 3 Q 7 U m V s Y X R p b 2 5 z a G l w S W 5 m b y Z x d W 9 0 O z p b X X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n I l M j B i Y 2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i Y 2 M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I l M j B i Y 2 M v c m V z d W x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Y m N j L y V F R C U 4 N S U 4 Q y V F Q y U 5 R C V C N C V F Q i V C O C U 5 N C V F Q i V B M S U 5 Q y U y M C V F Q i V C M y U 4 M C V F R C U 5 O S U 5 O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Y m N j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Y m N j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J T I w Y m N j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0 J T I w e G 1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6 7 m E 7 Y q 4 6 6 C J 7 I q k J n F 1 b 3 Q 7 L C Z x d W 9 0 O + q w g O q y q S h V U 0 R U K S Z x d W 9 0 O 1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T g i I C 8 + P E V u d H J 5 I F R 5 c G U 9 I l F 1 Z X J 5 S U Q i I F Z h b H V l P S J z M j M 3 Z T U 2 M T k t Y W I 3 Y i 0 0 M 2 Q 0 L T g 0 N j A t O T U 3 O D k 5 M D J m Y z Y x I i A v P j x F b n R y e S B U e X B l P S J G a W x s R X J y b 3 J D b 3 V u d C I g V m F s d W U 9 I m w w I i A v P j x F b n R y e S B U e X B l P S J G a W x s T G F z d F V w Z G F 0 Z W Q i I F Z h b H V l P S J k M j A x N y 0 x M S 0 w N F Q x M z o 0 O D o w M S 4 4 M z k 0 N j k 5 W i I g L z 4 8 R W 5 0 c n k g V H l w Z T 0 i R m l s b F R h c m d l d C I g V m F s d W U 9 I n N i d F 9 4 b X I i I C 8 + P E V u d H J 5 I F R 5 c G U 9 I k Z p b G x D b 2 x 1 b W 5 U e X B l c y I g V m F s d W U 9 I n N C Z 0 E 9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Q g e G 1 y L + u w l O q + v C D q s J I u e 0 5 h b W U s M H 0 m c X V v d D s s J n F 1 b 3 Q 7 U 2 V j d G l v b j E v Y n Q g e G 1 y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0 I H h t c i / r s J T q v r w g 6 r C S L n t O Y W 1 l L D B 9 J n F 1 b 3 Q 7 L C Z x d W 9 0 O 1 N l Y 3 R p b 2 4 x L 2 J 0 I H h t c i / t h Y z s n b T r u J T r o Z w g 6 7 O A 7 Z m Y 6 5 C o L n t W Y W x 1 Z S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d C U y M H h t c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C U y M H h t c i 9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C U y M H h t c i 9 y Z X N 1 b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Q l M j B 4 b X I v J U V E J T g 1 J T h D J U V D J T l E J U I 0 J U V C J U I 4 J T k 0 J U V C J U E x J T l D J T I w J U V C J U I z J T g w J U V E J T k 5 J T k 4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Q l M j B 4 b X I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Q l M j B 4 b X I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Q l M j B 4 b X I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Q l M j B 4 b X I v J U V D J T l E J U I 0 J U V C J U E 2 J T g 0 J U V D J T l E J T g 0 J T I w J U V C J U I w J T k 0 J U V B J U J F J U J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b X I v 6 7 C U 6 r 6 8 I O q w k i 5 7 6 7 m X 7 I 2 4 L D B 9 J n F 1 b 3 Q 7 L C Z x d W 9 0 O 1 N l Y 3 R p b 2 4 x L 3 h t c i / t h Y z s n b T r u J T r o Z w g 6 7 O A 7 Z m Y 6 5 C o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4 b X I v 6 7 C U 6 r 6 8 I O q w k i 5 7 6 7 m X 7 I 2 4 L D B 9 J n F 1 b 3 Q 7 L C Z x d W 9 0 O 1 N l Y 3 R p b 2 4 x L 3 h t c i / t h Y z s n b T r u J T r o Z w g 6 7 O A 7 Z m Y 6 5 C o L n t W Y W x 1 Z S w x f S Z x d W 9 0 O 1 0 s J n F 1 b 3 Q 7 U m V s Y X R p b 2 5 z a G l w S W 5 m b y Z x d W 9 0 O z p b X X 0 i I C 8 + P E V u d H J 5 I F R 5 c G U 9 I k Z p b G x U Y X J n Z X Q i I F Z h b H V l P S J z e G 1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6 7 m X 7 I 2 4 J n F 1 b 3 Q 7 L C Z x d W 9 0 O + q w g O q y q S Z x d W 9 0 O 1 0 i I C 8 + P E V u d H J 5 I F R 5 c G U 9 I l F 1 Z X J 5 S U Q i I F Z h b H V l P S J z O W I 5 M G R m O D E t O D A 4 O C 0 0 O W Q 3 L W J k N z g t Z T A 1 Z j V m M G Q 5 Z m U 3 I i A v P j x F b n R y e S B U e X B l P S J G a W x s T G F z d F V w Z G F 0 Z W Q i I F Z h b H V l P S J k M j A x N y 0 x M S 0 w N F Q x M z o 0 O D o w M S 4 3 M z k 0 N j Q 0 W i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R X J y b 3 J D b 2 R l I i B W Y W x 1 Z T 0 i c 1 V u a 2 5 v d 2 4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e G 1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c i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y L y V F R C U 4 N S U 4 Q y V F Q y U 5 R C V C N C V F Q i V C O C U 5 N C V F Q i V B M S U 5 Q y U y M C V F Q i V C M y U 4 M C V F R C U 5 O S U 5 O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c i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X I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y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D S C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X V l c n l J R C I g V m F s d W U 9 I n M 3 N T J i N j k 2 N S 0 x Y W M 0 L T Q x N T U t O D h j M C 1 l Z D c 1 O W R h M j g x Y T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C Q 0 h f M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D S C A o M i k v 6 7 C U 6 r 6 8 I O q w k i 5 7 7 L 2 U 7 J 2 4 7 J u Q L D B 9 J n F 1 b 3 Q 7 L C Z x d W 9 0 O 1 N l Y 3 R p b 2 4 x L 0 J D S C A o M i k v 7 Y W M 7 J 2 0 6 7 i U 6 6 G c I O u z g O 2 Z m O u Q q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k N I I C g y K S / r s J T q v r w g 6 r C S L n v s v Z T s n b j s m 5 A s M H 0 m c X V v d D s s J n F 1 b 3 Q 7 U 2 V j d G l v b j E v Q k N I I C g y K S / t h Y z s n b T r u J T r o Z w g 6 7 O A 7 Z m Y 6 5 C o L n t W Y W x 1 Z S w x f S Z x d W 9 0 O 1 0 s J n F 1 b 3 Q 7 U m V s Y X R p b 2 5 z a G l w S W 5 m b y Z x d W 9 0 O z p b X X 0 i I C 8 + P E V u d H J 5 I F R 5 c G U 9 I k Z p b G x P Y m p l Y 3 R U e X B l I i B W Y W x 1 Z T 0 i c 1 R h Y m x l I i A v P j x F b n R y e S B U e X B l P S J G a W x s Q 2 9 s d W 1 u V H l w Z X M i I F Z h b H V l P S J z Q m d B P S I g L z 4 8 R W 5 0 c n k g V H l w Z T 0 i R m l s b E N v b H V t b k 5 h b W V z I i B W Y W x 1 Z T 0 i c 1 s m c X V v d D v s v Z T s n b j s m 5 A m c X V v d D s s J n F 1 b 3 Q 7 6 r C A 6 r K p J n F 1 b 3 Q 7 X S I g L z 4 8 R W 5 0 c n k g V H l w Z T 0 i R m l s b E N v d W 5 0 I i B W Y W x 1 Z T 0 i b D E i I C 8 + P E V u d H J 5 I F R 5 c G U 9 I k Z p b G x M Y X N 0 V X B k Y X R l Z C I g V m F s d W U 9 I m Q y M D E 3 L T E x L T A 0 V D E z O j Q 4 O j A x L j Q 1 O T I z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D S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g l M j A o M i k v J U V E J T g 1 J T h D J U V D J T l E J U I 0 J U V C J U I 4 J T k 0 J U V C J U E x J T l D J T I w J U V C J U I z J T g w J U V E J T k 5 J T k 4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N I J T I w K D I p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D S C U y M C g y K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g l M j A o M i k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R I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R d W V y e U l E I i B W Y W x 1 Z T 0 i c z l i N j g 3 N G Q 0 L T l i M z U t N D k 3 Y S 0 4 N 2 U w L T k 3 Y j N h N 2 F i N T I 4 N i I g L z 4 8 R W 5 0 c n k g V H l w Z T 0 i R m l s b E N v d W 5 0 I i B W Y W x 1 Z T 0 i b D E i I C 8 + P E V u d H J 5 I F R 5 c G U 9 I k Z p b G x F c n J v c k N v d W 5 0 I i B W Y W x 1 Z T 0 i b D A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E g g K D I p L + u w l O q + v C D q s J I u e + y 9 l O y d u O y b k C w w f S Z x d W 9 0 O y w m c X V v d D t T Z W N 0 a W 9 u M S 9 F V E g g K D I p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S C A o M i k v 6 7 C U 6 r 6 8 I O q w k i 5 7 7 L 2 U 7 J 2 4 7 J u Q L D B 9 J n F 1 b 3 Q 7 L C Z x d W 9 0 O 1 N l Y 3 R p b 2 4 x L 0 V U S C A o M i k v 7 Y W M 7 J 2 0 6 7 i U 6 6 G c I O u z g O 2 Z m O u Q q C 5 7 V m F s d W U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2 x 1 b W 5 O Y W 1 l c y I g V m F s d W U 9 I n N b J n F 1 b 3 Q 7 7 L 2 U 7 J 2 4 7 J u Q J n F 1 b 3 Q 7 L C Z x d W 9 0 O + q w g O q y q S Z x d W 9 0 O 1 0 i I C 8 + P E V u d H J 5 I F R 5 c G U 9 I k Z p b G x M Y X N 0 V X B k Y X R l Z C I g V m F s d W U 9 I m Q y M D E 3 L T E x L T A 0 V D E z O j Q 4 O j A x L j U y N z A 3 N T F a I i A v P j x F b n R y e S B U e X B l P S J G a W x s Q 2 9 s d W 1 u V H l w Z X M i I F Z h b H V l P S J z Q m d B P S I g L z 4 8 R W 5 0 c n k g V H l w Z T 0 i R m l s b F R h c m d l d C I g V m F s d W U 9 I n N F V E h f M T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V R I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S C U y M C g y K S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E g l M j A o M i k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R I J T I w K D I p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S C U y M C g y K S 8 l R U I l Q j A l O T Q l R U E l Q k U l Q k M l M j A l R U E l Q j A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M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U Y X J n Z X Q i I F Z h b H V l P S J z Q l R D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X V l c n l J R C I g V m F s d W U 9 I n M 5 N W Q 1 N D c z N S 1 l M W I y L T Q 1 M j M t O T k 0 Z C 0 x M z E z Z m U w Z j g 2 O W Q i I C 8 + P E V u d H J 5 I F R 5 c G U 9 I k Z p b G x M Y X N 0 V X B k Y X R l Z C I g V m F s d W U 9 I m Q y M D E 3 L T E x L T A 0 V D E z O j Q 4 O j A x L j Y z N z M 4 N D B a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E M g K D I p L + u w l O q + v C D q s J I u e + y 9 l O y d u O y b k C w w f S Z x d W 9 0 O y w m c X V v d D t T Z W N 0 a W 9 u M S 9 C V E M g K D I p L + y g n O q x s O u Q n C D s m K T r p Z g g 7 I i Y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V E M g K D I p L + u w l O q + v C D q s J I u e + y 9 l O y d u O y b k C w w f S Z x d W 9 0 O y w m c X V v d D t T Z W N 0 a W 9 u M S 9 C V E M g K D I p L + y g n O q x s O u Q n C D s m K T r p Z g g 7 I i Y L n t W Y W x 1 Z S w x f S Z x d W 9 0 O 1 0 s J n F 1 b 3 Q 7 U m V s Y X R p b 2 5 z a G l w S W 5 m b y Z x d W 9 0 O z p b X X 0 i I C 8 + P E V u d H J 5 I F R 5 c G U 9 I k Z p b G x P Y m p l Y 3 R U e X B l I i B W Y W x 1 Z T 0 i c 1 R h Y m x l I i A v P j x F b n R y e S B U e X B l P S J G a W x s Q 2 9 s d W 1 u V H l w Z X M i I F Z h b H V l P S J z Q m d B P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O Y W 1 l c y I g V m F s d W U 9 I n N b J n F 1 b 3 Q 7 7 L 2 U 7 J 2 4 7 J u Q J n F 1 b 3 Q 7 L C Z x d W 9 0 O + q w g O q y q S Z x d W 9 0 O 1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l R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U y M C g y K S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M l M j A o M i k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J T I w K D I p L y V F Q y V C N i U 5 N C V F Q S V C M C U 4 M C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U y M C g y K S 8 l R U M l Q T A l O U M l R U E l Q j E l Q j A l R U I l O T A l O U M l M j A l R U M l O T g l Q T Q l R U I l Q T U l O T g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M l M j A o M i k v J U V D J U E w J T l D J U V B J U I x J U I w J U V C J T k w J T l D J T I w J U V D J U E 0 J T k x J U V C J U I z J U I 1 J T I w J U V E J T k 1 J U F E J U V C J U F B J U E 5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J T I w K D I p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U y M C g y K S 8 l R U I l Q j A l O T Q l R U E l Q k U l Q k M l M j A l R U E l Q j A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Z m b 3 J t Y X Q l M 0 R q c 2 9 u J T I 2 Y 3 V y c m V u Y 3 k l M 0 R x d H V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9 m b 3 J t Y X Q 9 a n N v b l x 1 M D A y N m N 1 c n J l b m N 5 P X F 0 d W 0 v 6 7 C U 6 r 6 8 I O q w k i 5 7 7 L 2 U 7 J 2 4 7 J u Q L D B 9 J n F 1 b 3 Q 7 L C Z x d W 9 0 O 1 N l Y 3 R p b 2 4 x L z 9 m b 3 J t Y X Q 9 a n N v b l x 1 M D A y N m N 1 c n J l b m N 5 P X F 0 d W 0 v 7 Y W M 7 J 2 0 6 7 i U 6 6 G c I O u z g O 2 Z m O u Q q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P 2 Z v c m 1 h d D 1 q c 2 9 u X H U w M D I 2 Y 3 V y c m V u Y 3 k 9 c X R 1 b S / r s J T q v r w g 6 r C S L n v s v Z T s n b j s m 5 A s M H 0 m c X V v d D s s J n F 1 b 3 Q 7 U 2 V j d G l v b j E v P 2 Z v c m 1 h d D 1 q c 2 9 u X H U w M D I 2 Y 3 V y c m V u Y 3 k 9 c X R 1 b S / t h Y z s n b T r u J T r o Z w g 6 7 O A 7 Z m Y 6 5 C o L n t W Y W x 1 Z S w x f S Z x d W 9 0 O 1 0 s J n F 1 b 3 Q 7 U m V s Y X R p b 2 5 z a G l w S W 5 m b y Z x d W 9 0 O z p b X X 0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X V l c n l J R C I g V m F s d W U 9 I n M 3 Y z E 3 Z m Z k Y S 0 2 N G U 3 L T Q 4 N j g t Y T U w N y 1 h M G E 5 Z G J j Y j Y y M T k i I C 8 + P E V u d H J 5 I F R 5 c G U 9 I k Z p b G x M Y X N 0 V X B k Y X R l Z C I g V m F s d W U 9 I m Q y M D E 3 L T E x L T A 0 V D E z O j Q 4 O j A x L j M 2 M D Q x M D B a I i A v P j x F b n R y e S B U e X B l P S J G a W x s Q 2 9 s d W 1 u T m F t Z X M i I F Z h b H V l P S J z W y Z x d W 9 0 O + y 9 l O y d u O y b k C Z x d W 9 0 O y w m c X V v d D v q s I D q s q k m c X V v d D t d I i A v P j x F b n R y e S B U e X B l P S J G a W x s Q 2 9 s d W 1 u V H l w Z X M i I F Z h b H V l P S J z Q m d B P S I g L z 4 8 R W 5 0 c n k g V H l w Z T 0 i R m l s b F R h c m d l d C I g V m F s d W U 9 I n N m b 3 J t Y X R f a n N v b l 9 j d X J y Z W 5 j e V 9 x d H V t I i A v P j x F b n R y e S B U e X B l P S J G a W x s R X J y b 3 J D b 2 R l I i B W Y W x 1 Z T 0 i c 1 V u a 2 5 v d 2 4 i I C 8 + P E V u d H J 5 I F R 5 c G U 9 I k Z p b G x D b 3 V u d C I g V m F s d W U 9 I m w x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U z R m Z v c m 1 h d C U z R G p z b 2 4 l M j Z j d X J y Z W 5 j e S U z R H F 0 d W 0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Z m 9 y b W F 0 J T N E a n N v b i U y N m N 1 c n J l b m N 5 J T N E c X R 1 b S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Z m b 3 J t Y X Q l M 0 R q c 2 9 u J T I 2 Y 3 V y c m V u Y 3 k l M 0 R x d H V t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z R m Z v c m 1 h d C U z R G p z b 2 4 l M j Z j d X J y Z W 5 j e S U z R H F 0 d W 0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Z m 9 y b W F 0 J T N E a n N v b i U y N m N 1 c n J l b m N 5 J T N E c X R 1 b S 8 l R U I l Q j A l O T Q l R U E l Q k U l Q k M l M j A l R U E l Q j A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Z m b 3 J t Y X Q l M 0 R q c 2 9 u J T I 2 Y 3 V y c m V u Y 3 k l M 0 R 4 c n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l R 5 c G V z I i B W Y W x 1 Z T 0 i c 0 J n Q T 0 i I C 8 + P E V u d H J 5 I F R 5 c G U 9 I k Z p b G x D b 2 x 1 b W 5 O Y W 1 l c y I g V m F s d W U 9 I n N b J n F 1 b 3 Q 7 7 L 2 U 7 J 2 4 7 J u Q J n F 1 b 3 Q 7 L C Z x d W 9 0 O + q w g O q y q S Z x d W 9 0 O 1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0 M W M 4 M T R i M y 1 j M z c w L T Q y O D A t Y T U 2 M y 1 j M G E 1 M j V k O T A z Z j c i I C 8 + P E V u d H J 5 I F R 5 c G U 9 I k Z p b G x U Y X J n Z X Q i I F Z h b H V l P S J z Z m 9 y b W F 0 X 2 p z b 2 5 f Y 3 V y c m V u Y 3 l f e H J w I i A v P j x F b n R y e S B U e X B l P S J G a W x s T G F z d F V w Z G F 0 Z W Q i I F Z h b H V l P S J k M j A x N y 0 x M S 0 w N F Q x M z o 0 O D o w M S 4 y N D E y N D E x W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/ Z m 9 y b W F 0 P W p z b 2 5 c d T A w M j Z j d X J y Z W 5 j e T 1 4 c n A v 6 7 C U 6 r 6 8 I O q w k i 5 7 7 L 2 U 7 J 2 4 7 J u Q L D B 9 J n F 1 b 3 Q 7 L C Z x d W 9 0 O 1 N l Y 3 R p b 2 4 x L z 9 m b 3 J t Y X Q 9 a n N v b l x 1 M D A y N m N 1 c n J l b m N 5 P X h y c C / t h Y z s n b T r u J T r o Z w g 6 7 O A 7 Z m Y 6 5 C o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/ Z m 9 y b W F 0 P W p z b 2 5 c d T A w M j Z j d X J y Z W 5 j e T 1 4 c n A v 6 7 C U 6 r 6 8 I O q w k i 5 7 7 L 2 U 7 J 2 4 7 J u Q L D B 9 J n F 1 b 3 Q 7 L C Z x d W 9 0 O 1 N l Y 3 R p b 2 4 x L z 9 m b 3 J t Y X Q 9 a n N v b l x 1 M D A y N m N 1 c n J l b m N 5 P X h y c C / t h Y z s n b T r u J T r o Z w g 6 7 O A 7 Z m Y 6 5 C o L n t W Y W x 1 Z S w x f S Z x d W 9 0 O 1 0 s J n F 1 b 3 Q 7 U m V s Y X R p b 2 5 z a G l w S W 5 m b y Z x d W 9 0 O z p b X X 0 i I C 8 + P E V u d H J 5 I F R 5 c G U 9 I k Z p b G x D b 3 V u d C I g V m F s d W U 9 I m w x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U z R m Z v c m 1 h d C U z R G p z b 2 4 l M j Z j d X J y Z W 5 j e S U z R H h y c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Z m b 3 J t Y X Q l M 0 R q c 2 9 u J T I 2 Y 3 V y c m V u Y 3 k l M 0 R 4 c n A v J U V E J T g 1 J T h D J U V D J T l E J U I 0 J U V C J U I 4 J T k 0 J U V C J U E x J T l D J T I w J U V C J U I z J T g w J U V E J T k 5 J T k 4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Z m 9 y b W F 0 J T N E a n N v b i U y N m N 1 c n J l b m N 5 J T N E e H J w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z R m Z v c m 1 h d C U z R G p z b 2 4 l M j Z j d X J y Z W 5 j e S U z R H h y c C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Z m b 3 J t Y X Q l M 0 R q c 2 9 u J T I 2 Y 3 V y c m V u Y 3 k l M 0 R 4 c n A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Z m 9 y b W F 0 J T N E a n N v b i U y N m N 1 c n J l b m N 5 J T N E Z X R j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7 L 2 U 7 J 2 4 7 J u Q J n F 1 b 3 Q 7 L C Z x d W 9 0 O + q w g O q y q S Z x d W 9 0 O 1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9 m b 3 J t Y X Q 9 a n N v b l x 1 M D A y N m N 1 c n J l b m N 5 P W V 0 Y y / r s J T q v r w g 6 r C S L n v s v Z T s n b j s m 5 A s M H 0 m c X V v d D s s J n F 1 b 3 Q 7 U 2 V j d G l v b j E v P 2 Z v c m 1 h d D 1 q c 2 9 u X H U w M D I 2 Y 3 V y c m V u Y 3 k 9 Z X R j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9 m b 3 J t Y X Q 9 a n N v b l x 1 M D A y N m N 1 c n J l b m N 5 P W V 0 Y y / r s J T q v r w g 6 r C S L n v s v Z T s n b j s m 5 A s M H 0 m c X V v d D s s J n F 1 b 3 Q 7 U 2 V j d G l v b j E v P 2 Z v c m 1 h d D 1 q c 2 9 u X H U w M D I 2 Y 3 V y c m V u Y 3 k 9 Z X R j L + 2 F j O y d t O u 4 l O u h n C D r s 4 D t m Z j r k K g u e 1 Z h b H V l L D F 9 J n F 1 b 3 Q 7 X S w m c X V v d D t S Z W x h d G l v b n N o a X B J b m Z v J n F 1 b 3 Q 7 O l t d f S I g L z 4 8 R W 5 0 c n k g V H l w Z T 0 i R m l s b F R h c m d l d C I g V m F s d W U 9 I n N m b 3 J t Y X R f a n N v b l 9 j d X J y Z W 5 j e V 9 l d G M i I C 8 + P E V u d H J 5 I F R 5 c G U 9 I k Z p b G x D b 2 x 1 b W 5 U e X B l c y I g V m F s d W U 9 I n N C Z 0 E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j U z M T I 1 Z W M t M 2 E 2 O C 0 0 Y z l m L W E 3 M W E t Z W N h M T d h N T E 4 M D B k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3 L T E x L T A 0 V D E z O j Q 4 O j A x L j E 4 M T I z O D J a I i A v P j x F b n R y e S B U e X B l P S J G a W x s Q 2 9 1 b n Q i I F Z h b H V l P S J s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M 0 Z m b 3 J t Y X Q l M 0 R q c 2 9 u J T I 2 Y 3 V y c m V u Y 3 k l M 0 R l d G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Z m 9 y b W F 0 J T N E a n N v b i U y N m N 1 c n J l b m N 5 J T N E Z X R j L y V F R C U 4 N S U 4 Q y V F Q y U 5 R C V C N C V F Q i V C O C U 5 N C V F Q i V B M S U 5 Q y U y M C V F Q i V C M y U 4 M C V F R C U 5 O S U 5 O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z R m Z v c m 1 h d C U z R G p z b 2 4 l M j Z j d X J y Z W 5 j e S U z R G V 0 Y y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Z m b 3 J t Y X Q l M 0 R q c 2 9 u J T I 2 Y 3 V y c m V u Y 3 k l M 0 R l d G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Z m 9 y b W F 0 J T N E a n N v b i U y N m N 1 c n J l b m N 5 J T N E Z X R j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1 h c m t l d H N 1 b W 1 h c n k l M 0 Z t Y X J r Z X Q l M 0 R i d G M t c X R 1 b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d l d G 1 h c m t l d H N 1 b W 1 h c n l f b W F y a 2 V 0 X 2 J 0 Y 1 9 x d H V t I i A v P j x F b n R y e S B U e X B l P S J G a W x s Q 2 9 s d W 1 u T m F t Z X M i I F Z h b H V l P S J z W y Z x d W 9 0 O + u 5 h O 2 K u O u g i e y K p C Z x d W 9 0 O y w m c X V v d D v q s I D q s q k o V V N E V C k m c X V v d D t d I i A v P j x F b n R y e S B U e X B l P S J G a W x s T G F z d F V w Z G F 0 Z W Q i I F Z h b H V l P S J k M j A x N y 0 x M S 0 w N F Q x M z o 0 O D o w M S 4 x M T E y M z M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E w Z G V k N j E 3 L T Y x Z D g t N D F l M S 0 5 M j N i L W E 4 N 2 Z h Y j J h M G I x N i I g L z 4 8 R W 5 0 c n k g V H l w Z T 0 i R m l s b E N v b H V t b l R 5 c G V z I i B W Y W x 1 Z T 0 i c 0 J n Q T 0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b W F y a 2 V 0 c 3 V t b W F y e T 9 t Y X J r Z X Q 9 Y n R j L X F 0 d W 0 v 6 7 C U 6 r 6 8 I O q w k i 5 7 6 7 m E 7 Y q 4 6 6 C J 7 I q k L D B 9 J n F 1 b 3 Q 7 L C Z x d W 9 0 O 1 N l Y 3 R p b 2 4 x L 2 d l d G 1 h c m t l d H N 1 b W 1 h c n k / b W F y a 2 V 0 P W J 0 Y y 1 x d H V t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l d G 1 h c m t l d H N 1 b W 1 h c n k / b W F y a 2 V 0 P W J 0 Y y 1 x d H V t L + u w l O q + v C D q s J I u e + u 5 h O 2 K u O u g i e y K p C w w f S Z x d W 9 0 O y w m c X V v d D t T Z W N 0 a W 9 u M S 9 n Z X R t Y X J r Z X R z d W 1 t Y X J 5 P 2 1 h c m t l d D 1 i d G M t c X R 1 b S / t h Y z s n b T r u J T r o Z w g 6 7 O A 7 Z m Y 6 5 C o L n t W Y W x 1 Z S w x f S Z x d W 9 0 O 1 0 s J n F 1 b 3 Q 7 U m V s Y X R p b 2 5 z a G l w S W 5 m b y Z x d W 9 0 O z p b X X 0 i I C 8 + P E V u d H J 5 I F R 5 c G U 9 I k Z p b G x D b 3 V u d C I g V m F s d W U 9 I m w x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G 1 h c m t l d H N 1 b W 1 h c n k l M 0 Z t Y X J r Z X Q l M 0 R i d G M t c X R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Y X J r Z X R z d W 1 t Y X J 5 J T N G b W F y a 2 V 0 J T N E Y n R j L X F 0 d W 0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b W F y a 2 V 0 c 3 V t b W F y e S U z R m 1 h c m t l d C U z R G J 0 Y y 1 x d H V t L 3 J l c 3 V s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Y X J r Z X R z d W 1 t Y X J 5 J T N G b W F y a 2 V 0 J T N E Y n R j L X F 0 d W 0 v J U V E J T g 1 J T h D J U V D J T l E J U I 0 J U V C J U I 4 J T k 0 J U V C J U E x J T l D J T I w J U V C J U I z J T g w J U V E J T k 5 J T k 4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b W F y a 2 V 0 c 3 V t b W F y e S U z R m 1 h c m t l d C U z R G J 0 Y y 1 x d H V t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1 h c m t l d H N 1 b W 1 h c n k l M 0 Z t Y X J r Z X Q l M 0 R i d G M t c X R 1 b S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Y X J r Z X R z d W 1 t Y X J 5 J T N G b W F y a 2 V 0 J T N E Y n R j L X F 0 d W 0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R 1 b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H V t L + u w l O q + v C D q s J I u e + u 5 l + y N u C w w f S Z x d W 9 0 O y w m c X V v d D t T Z W N 0 a W 9 u M S 9 x d H V t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0 d W 0 v 6 7 C U 6 r 6 8 I O q w k i 5 7 6 7 m X 7 I 2 4 L D B 9 J n F 1 b 3 Q 7 L C Z x d W 9 0 O 1 N l Y 3 R p b 2 4 x L 3 F 0 d W 0 v 7 Y W M 7 J 2 0 6 7 i U 6 6 G c I O u z g O 2 Z m O u Q q C 5 7 V m F s d W U s M X 0 m c X V v d D t d L C Z x d W 9 0 O 1 J l b G F 0 a W 9 u c 2 h p c E l u Z m 8 m c X V v d D s 6 W 1 1 9 I i A v P j x F b n R y e S B U e X B l P S J G a W x s V G F y Z 2 V 0 I i B W Y W x 1 Z T 0 i c 3 F 0 d W 0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m d B P S I g L z 4 8 R W 5 0 c n k g V H l w Z T 0 i R m l s b E N v b H V t b k 5 h b W V z I i B W Y W x 1 Z T 0 i c 1 s m c X V v d D v r u Z f s j b g m c X V v d D s s J n F 1 b 3 Q 7 6 r C A 6 r K p J n F 1 b 3 Q 7 X S I g L z 4 8 R W 5 0 c n k g V H l w Z T 0 i R m l s b E V y c m 9 y Q 2 9 k Z S I g V m F s d W U 9 I n N V b m t u b 3 d u I i A v P j x F b n R y e S B U e X B l P S J G a W x s T G F z d F V w Z G F 0 Z W Q i I F Z h b H V l P S J k M j A x N y 0 x M S 0 w N F Q x M z o 0 O D o w M S 4 w N D E y M z A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F m M j Y 1 Y j B i L W R j N m U t N G M 4 O C 1 h O W Y z L T g 3 Y 2 I 0 N z c 3 N D Q 1 N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d H V t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0 d W 0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0 d W 0 v J U V E J T g 1 J T h D J U V D J T l E J U I 0 J U V C J U I 4 J T k 0 J U V C J U E x J T l D J T I w J U V C J U I z J T g w J U V E J T k 5 J T k 4 J U V C J T k w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R 1 b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H V t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0 d W 0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Z m 9 y b W F 0 J T N E a n N v b i U y N m N 1 c n J l b m N 5 J T N E b H R j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9 m b 3 J t Y X Q 9 a n N v b l x 1 M D A y N m N 1 c n J l b m N 5 P W x 0 Y y / r s J T q v r w g 6 r C S L n v s v Z T s n b j s m 5 A s M H 0 m c X V v d D s s J n F 1 b 3 Q 7 U 2 V j d G l v b j E v P 2 Z v c m 1 h d D 1 q c 2 9 u X H U w M D I 2 Y 3 V y c m V u Y 3 k 9 b H R j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9 m b 3 J t Y X Q 9 a n N v b l x 1 M D A y N m N 1 c n J l b m N 5 P W x 0 Y y / r s J T q v r w g 6 r C S L n v s v Z T s n b j s m 5 A s M H 0 m c X V v d D s s J n F 1 b 3 Q 7 U 2 V j d G l v b j E v P 2 Z v c m 1 h d D 1 q c 2 9 u X H U w M D I 2 Y 3 V y c m V u Y 3 k 9 b H R j L + 2 F j O y d t O u 4 l O u h n C D r s 4 D t m Z j r k K g u e 1 Z h b H V l L D F 9 J n F 1 b 3 Q 7 X S w m c X V v d D t S Z W x h d G l v b n N o a X B J b m Z v J n F 1 b 3 Q 7 O l t d f S I g L z 4 8 R W 5 0 c n k g V H l w Z T 0 i R m l s b F R h c m d l d C I g V m F s d W U 9 I n N m b 3 J t Y X R f a n N v b l 9 j d X J y Z W 5 j e V 9 s d G M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m d B P S I g L z 4 8 R W 5 0 c n k g V H l w Z T 0 i R m l s b E N v b H V t b k 5 h b W V z I i B W Y W x 1 Z T 0 i c 1 s m c X V v d D v s v Z T s n b j s m 5 A m c X V v d D s s J n F 1 b 3 Q 7 6 r C A 6 r K p J n F 1 b 3 Q 7 X S I g L z 4 8 R W 5 0 c n k g V H l w Z T 0 i R m l s b E V y c m 9 y Q 2 9 k Z S I g V m F s d W U 9 I n N V b m t u b 3 d u I i A v P j x F b n R y e S B U e X B l P S J G a W x s T G F z d F V w Z G F 0 Z W Q i I F Z h b H V l P S J k M j A x N y 0 x M S 0 w N F Q x M z o 0 O D o w M C 4 5 N z E y M j Y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Q x Z m N l Y T B l L T M 5 O D g t N D g z Z i 0 4 Z D h h L W M 5 Y T R i Y T Q 3 N T g 4 Y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M 0 Z m b 3 J t Y X Q l M 0 R q c 2 9 u J T I 2 Y 3 V y c m V u Y 3 k l M 0 R s d G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Z m 9 y b W F 0 J T N E a n N v b i U y N m N 1 c n J l b m N 5 J T N E b H R j L y V F R C U 4 N S U 4 Q y V F Q y U 5 R C V C N C V F Q i V C O C U 5 N C V F Q i V B M S U 5 Q y U y M C V F Q i V C M y U 4 M C V F R C U 5 O S U 5 O C V F Q i U 5 M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z R m Z v c m 1 h d C U z R G p z b 2 4 l M j Z j d X J y Z W 5 j e S U z R G x 0 Y y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0 Z m b 3 J t Y X Q l M 0 R q c 2 9 u J T I 2 Y 3 V y c m V u Y 3 k l M 0 R s d G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N G Z m 9 y b W F 0 J T N E a n N v b i U y N m N 1 c n J l b m N 5 J T N E b H R j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1 h c m t l d H N 1 b W 1 h c n k l M 0 Z t Y X J r Z X Q l M 0 R i d G M t e m V j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Q 2 9 s d W 1 u T m F t Z X M i I F Z h b H V l P S J z W y Z x d W 9 0 O + u 5 h O 2 K u O u g i e y K p C Z x d W 9 0 O y w m c X V v d D v q s I D q s q k m c X V v d D t d I i A v P j x F b n R y e S B U e X B l P S J G a W x s R X J y b 3 J D b 2 R l I i B W Y W x 1 Z T 0 i c 1 V u a 2 5 v d 2 4 i I C 8 + P E V u d H J 5 I F R 5 c G U 9 I k Z p b G x M Y X N 0 V X B k Y X R l Z C I g V m F s d W U 9 I m Q y M D E 3 L T E x L T A 0 V D E z O j Q 4 O j A w L j k x M T I y M z J a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t Y X J r Z X R z d W 1 t Y X J 5 P 2 1 h c m t l d D 1 i d G M t e m V j L + u w l O q + v C D q s J I u e + u 5 h O 2 K u O u g i e y K p C w w f S Z x d W 9 0 O y w m c X V v d D t T Z W N 0 a W 9 u M S 9 n Z X R t Y X J r Z X R z d W 1 t Y X J 5 P 2 1 h c m t l d D 1 i d G M t e m V j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l d G 1 h c m t l d H N 1 b W 1 h c n k / b W F y a 2 V 0 P W J 0 Y y 1 6 Z W M v 6 7 C U 6 r 6 8 I O q w k i 5 7 6 7 m E 7 Y q 4 6 6 C J 7 I q k L D B 9 J n F 1 b 3 Q 7 L C Z x d W 9 0 O 1 N l Y 3 R p b 2 4 x L 2 d l d G 1 h c m t l d H N 1 b W 1 h c n k / b W F y a 2 V 0 P W J 0 Y y 1 6 Z W M v 7 Y W M 7 J 2 0 6 7 i U 6 6 G c I O u z g O 2 Z m O u Q q C 5 7 V m F s d W U s M X 0 m c X V v d D t d L C Z x d W 9 0 O 1 J l b G F 0 a W 9 u c 2 h p c E l u Z m 8 m c X V v d D s 6 W 1 1 9 I i A v P j x F b n R y e S B U e X B l P S J G a W x s V G F y Z 2 V 0 I i B W Y W x 1 Z T 0 i c 2 d l d G 1 h c m t l d H N 1 b W 1 h c n l f b W F y a 2 V 0 X 2 J 0 Y 1 9 6 Z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E i I C 8 + P E V u d H J 5 I F R 5 c G U 9 I l F 1 Z X J 5 S U Q i I F Z h b H V l P S J z N G Q z Y j c 5 M T M t M D U 3 O S 0 0 Z G Q w L W I y M G M t Z T U y Y z R i N T M 1 Y j U 3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G 1 h c m t l d H N 1 b W 1 h c n k l M 0 Z t Y X J r Z X Q l M 0 R i d G M t e m V j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1 h c m t l d H N 1 b W 1 h c n k l M 0 Z t Y X J r Z X Q l M 0 R i d G M t e m V j L 3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1 h c m t l d H N 1 b W 1 h c n k l M 0 Z t Y X J r Z X Q l M 0 R i d G M t e m V j L 3 J l c 3 V s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Y X J r Z X R z d W 1 t Y X J 5 J T N G b W F y a 2 V 0 J T N E Y n R j L X p l Y y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Y X J r Z X R z d W 1 t Y X J 5 J T N G b W F y a 2 V 0 J T N E Y n R j L X p l Y y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Y X J r Z X R z d W 1 t Y X J 5 J T N G b W F y a 2 V 0 J T N E Y n R j L X p l Y y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t Y X J r Z X R z d W 1 t Y X J 5 J T N G b W F y a 2 V 0 J T N E Y n R j L X p l Y y 8 l R U I l Q j A l O T Q l R U E l Q k U l Q k M l M j A l R U E l Q j A l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W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6 Z W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Y y / r s J T q v r w g 6 r C S L n v r u Z f s j b g s M H 0 m c X V v d D s s J n F 1 b 3 Q 7 U 2 V j d G l v b j E v e m V j L + 2 F j O y d t O u 4 l O u h n C D r s 4 D t m Z j r k K g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p l Y y / r s J T q v r w g 6 r C S L n v r u Z f s j b g s M H 0 m c X V v d D s s J n F 1 b 3 Q 7 U 2 V j d G l v b j E v e m V j L + 2 F j O y d t O u 4 l O u h n C D r s 4 D t m Z j r k K g u e 1 Z h b H V l L D F 9 J n F 1 b 3 Q 7 X S w m c X V v d D t S Z W x h d G l v b n N o a X B J b m Z v J n F 1 b 3 Q 7 O l t d f S I g L z 4 8 R W 5 0 c n k g V H l w Z T 0 i R m l s b E x h c 3 R V c G R h d G V k I i B W Y W x 1 Z T 0 i Z D I w M T c t M T E t M D R U M T M 6 N D g 6 M D A u O D M x M j E 5 M F o i I C 8 + P E V u d H J 5 I F R 5 c G U 9 I k Z p b G x F c n J v c k N v Z G U i I F Z h b H V l P S J z V W 5 r b m 9 3 b i I g L z 4 8 R W 5 0 c n k g V H l w Z T 0 i R m l s b E N v b H V t b k 5 h b W V z I i B W Y W x 1 Z T 0 i c 1 s m c X V v d D v r u Z f s j b g m c X V v d D s s J n F 1 b 3 Q 7 6 r C A 6 r K p J n F 1 b 3 Q 7 X S I g L z 4 8 R W 5 0 c n k g V H l w Z T 0 i R m l s b E N v b H V t b l R 5 c G V z I i B W Y W x 1 Z T 0 i c 0 J n Q T 0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E i I C 8 + P E V u d H J 5 I F R 5 c G U 9 I l F 1 Z X J 5 S U Q i I F Z h b H V l P S J z M G U w M 2 M 4 Y j k t M D Z l Y y 0 0 Y z d i L T h j Y W Y t Z D I z Z W Q 4 O T F m M D V m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p l Y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W M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Y y 8 l R U Q l O D U l O E M l R U M l O U Q l Q j Q l R U I l Q j g l O T Q l R U I l Q T E l O U M l M j A l R U I l Q j M l O D A l R U Q l O T k l O T g l R U I l O T A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W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j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Y y 8 l R U I l Q j A l O T Q l R U E l Q k U l Q k M l M j A l R U E l Q j A l O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A P 8 G 1 T Q / k C r y l C E 7 g R 4 t g A A A A A C A A A A A A A Q Z g A A A A E A A C A A A A A 3 U l c h N Z l 4 A + u c 5 w 6 7 c 0 A Q k S z s S v X c s w e K w 1 n A X H I L g g A A A A A O g A A A A A I A A C A A A A C m A C V 4 P n W 7 J 9 O 7 w f f 8 9 e Q / l A d P l I V P + r R h 9 9 X O i H B 1 o 1 A A A A C Q + 1 D B k F 1 P v O O j K r / I U o e x + R j 1 m l o n l 6 O V z g c L 5 o O p j A W p M O N J p e S 1 P r k 5 u I w e O 9 v i j v T o 8 3 w c x J 5 z A 3 i W 3 X X 7 R K Q / D F K / U B t O R Q 2 5 0 r 1 d u k A A A A D 6 o r S E m t w l A u u B 8 Z b 6 p 2 o v c Y Y I d E k C 3 j 3 C q U K 9 / r p d u 7 g B g / j 9 E J O f 4 4 5 7 T G m Q 3 z V K 3 E 4 A f 2 B e R t E X U p / p a p a s < / D a t a M a s h u p > 
</file>

<file path=customXml/itemProps1.xml><?xml version="1.0" encoding="utf-8"?>
<ds:datastoreItem xmlns:ds="http://schemas.openxmlformats.org/officeDocument/2006/customXml" ds:itemID="{3E1B44B2-763C-493B-A0AB-4DEAA99F3C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자동 계산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2017-08-26T19:05:11Z</cp:lastPrinted>
  <dcterms:created xsi:type="dcterms:W3CDTF">2017-05-28T11:22:29Z</dcterms:created>
  <dcterms:modified xsi:type="dcterms:W3CDTF">2017-11-04T13:48:25Z</dcterms:modified>
</cp:coreProperties>
</file>