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yun19\AppData\Roaming\DBeaverData\workspace6\General\Scripts\MINI PROJECT(5조)\"/>
    </mc:Choice>
  </mc:AlternateContent>
  <xr:revisionPtr revIDLastSave="0" documentId="13_ncr:1_{8A66E25D-14F5-47A5-9FE1-5C4D4C4A6E63}" xr6:coauthVersionLast="47" xr6:coauthVersionMax="47" xr10:uidLastSave="{00000000-0000-0000-0000-000000000000}"/>
  <bookViews>
    <workbookView xWindow="3888" yWindow="600" windowWidth="20760" windowHeight="11484" tabRatio="837" xr2:uid="{A2134D35-EAAB-4B81-AEF7-16C7DDA91CC2}"/>
  </bookViews>
  <sheets>
    <sheet name="고객요구사항" sheetId="15" r:id="rId1"/>
    <sheet name="와이어프레임&amp;SQL" sheetId="13" r:id="rId2"/>
    <sheet name="TABLE" sheetId="10" r:id="rId3"/>
    <sheet name="KB_EMP(인사정보)" sheetId="9" r:id="rId4"/>
    <sheet name="EMP_POOL(점수정보)" sheetId="16" r:id="rId5"/>
    <sheet name="EMP_WORK(근무이력)" sheetId="5" r:id="rId6"/>
    <sheet name="EMP_STUDY(연수이력)" sheetId="12" r:id="rId7"/>
    <sheet name="EMP_CERTIFICATE(자격증이력)" sheetId="11" r:id="rId8"/>
  </sheets>
  <definedNames>
    <definedName name="_xlnm._FilterDatabase" localSheetId="5" hidden="1">'EMP_WORK(근무이력)'!$A$4:$I$4</definedName>
    <definedName name="_xlnm._FilterDatabase" localSheetId="3" hidden="1">'KB_EMP(인사정보)'!$A$3:$J$23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5" i="1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5" i="5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4" i="16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4" i="9"/>
</calcChain>
</file>

<file path=xl/sharedStrings.xml><?xml version="1.0" encoding="utf-8"?>
<sst xmlns="http://schemas.openxmlformats.org/spreadsheetml/2006/main" count="620" uniqueCount="321">
  <si>
    <t>PK</t>
    <phoneticPr fontId="1" type="noConversion"/>
  </si>
  <si>
    <t>FK</t>
    <phoneticPr fontId="1" type="noConversion"/>
  </si>
  <si>
    <t>국제공인 신용장전문가</t>
  </si>
  <si>
    <t>네트워크 관리사 1급</t>
    <phoneticPr fontId="1" type="noConversion"/>
  </si>
  <si>
    <t>이성영</t>
    <phoneticPr fontId="1" type="noConversion"/>
  </si>
  <si>
    <t>대리</t>
    <phoneticPr fontId="1" type="noConversion"/>
  </si>
  <si>
    <t>VARCHAR2(10)</t>
    <phoneticPr fontId="1" type="noConversion"/>
  </si>
  <si>
    <t>VARCHAR2(20)</t>
    <phoneticPr fontId="1" type="noConversion"/>
  </si>
  <si>
    <t>DATE</t>
    <phoneticPr fontId="1" type="noConversion"/>
  </si>
  <si>
    <t>VARCHAR2(2)</t>
    <phoneticPr fontId="1" type="noConversion"/>
  </si>
  <si>
    <t>여자</t>
    <phoneticPr fontId="1" type="noConversion"/>
  </si>
  <si>
    <t>경영학</t>
    <phoneticPr fontId="1" type="noConversion"/>
  </si>
  <si>
    <t>기타 제약조건</t>
    <phoneticPr fontId="1" type="noConversion"/>
  </si>
  <si>
    <t>이뭉치</t>
    <phoneticPr fontId="1" type="noConversion"/>
  </si>
  <si>
    <t>러시아어</t>
    <phoneticPr fontId="1" type="noConversion"/>
  </si>
  <si>
    <t>ENAME</t>
  </si>
  <si>
    <t>ENAME</t>
    <phoneticPr fontId="1" type="noConversion"/>
  </si>
  <si>
    <t>EMPNO</t>
    <phoneticPr fontId="1" type="noConversion"/>
  </si>
  <si>
    <t>BIRTH</t>
  </si>
  <si>
    <t>BIRTH</t>
    <phoneticPr fontId="1" type="noConversion"/>
  </si>
  <si>
    <t>GENDER</t>
  </si>
  <si>
    <t>GENDER</t>
    <phoneticPr fontId="1" type="noConversion"/>
  </si>
  <si>
    <t>HIREDATE</t>
  </si>
  <si>
    <t>HIREDATE</t>
    <phoneticPr fontId="1" type="noConversion"/>
  </si>
  <si>
    <t>MAJOR</t>
  </si>
  <si>
    <t>MAJOR</t>
    <phoneticPr fontId="1" type="noConversion"/>
  </si>
  <si>
    <t>CONTACT</t>
  </si>
  <si>
    <t>CONTACT</t>
    <phoneticPr fontId="1" type="noConversion"/>
  </si>
  <si>
    <t>ADDRESS</t>
  </si>
  <si>
    <t>ADDRESS</t>
    <phoneticPr fontId="1" type="noConversion"/>
  </si>
  <si>
    <t>010-1234-5678</t>
    <phoneticPr fontId="1" type="noConversion"/>
  </si>
  <si>
    <t>010-1212-1313</t>
    <phoneticPr fontId="1" type="noConversion"/>
  </si>
  <si>
    <t>서울 강남</t>
    <phoneticPr fontId="1" type="noConversion"/>
  </si>
  <si>
    <t>경기 수원</t>
    <phoneticPr fontId="1" type="noConversion"/>
  </si>
  <si>
    <t>이름</t>
  </si>
  <si>
    <t>생년월일</t>
  </si>
  <si>
    <t>성별</t>
  </si>
  <si>
    <t>입사일</t>
  </si>
  <si>
    <t>직급</t>
  </si>
  <si>
    <t>전공</t>
  </si>
  <si>
    <t>VARCHAR2(30)</t>
    <phoneticPr fontId="1" type="noConversion"/>
  </si>
  <si>
    <t>연락처</t>
    <phoneticPr fontId="1" type="noConversion"/>
  </si>
  <si>
    <t>집주소</t>
    <phoneticPr fontId="1" type="noConversion"/>
  </si>
  <si>
    <t>V</t>
    <phoneticPr fontId="1" type="noConversion"/>
  </si>
  <si>
    <t>JOBNO</t>
    <phoneticPr fontId="1" type="noConversion"/>
  </si>
  <si>
    <t>TABLE</t>
    <phoneticPr fontId="1" type="noConversion"/>
  </si>
  <si>
    <t>COLUMN</t>
    <phoneticPr fontId="1" type="noConversion"/>
  </si>
  <si>
    <t>DATA TYPE</t>
    <phoneticPr fontId="1" type="noConversion"/>
  </si>
  <si>
    <t>COLUMN DESCRIPTION</t>
    <phoneticPr fontId="1" type="noConversion"/>
  </si>
  <si>
    <t>JOBNO</t>
  </si>
  <si>
    <t>직무번호</t>
    <phoneticPr fontId="1" type="noConversion"/>
  </si>
  <si>
    <t>VARCHAR2(10)</t>
  </si>
  <si>
    <t>V</t>
  </si>
  <si>
    <t>WORK_STARTDATE</t>
    <phoneticPr fontId="1" type="noConversion"/>
  </si>
  <si>
    <t>WORK_ENDDATE</t>
    <phoneticPr fontId="1" type="noConversion"/>
  </si>
  <si>
    <t>EMPNO</t>
  </si>
  <si>
    <t>WORK_STARTDATE</t>
  </si>
  <si>
    <t>WORK_ENDDATE</t>
  </si>
  <si>
    <t>NUMBER(3,0)</t>
    <phoneticPr fontId="1" type="noConversion"/>
  </si>
  <si>
    <t>근무일련번호</t>
    <phoneticPr fontId="1" type="noConversion"/>
  </si>
  <si>
    <t>근무시작일자</t>
    <phoneticPr fontId="1" type="noConversion"/>
  </si>
  <si>
    <t>근무종료일자</t>
    <phoneticPr fontId="1" type="noConversion"/>
  </si>
  <si>
    <t>EMP_WORK
(근무이력)</t>
    <phoneticPr fontId="1" type="noConversion"/>
  </si>
  <si>
    <t>DEPTNAME</t>
  </si>
  <si>
    <t>부서명</t>
    <phoneticPr fontId="1" type="noConversion"/>
  </si>
  <si>
    <t>직원번호</t>
  </si>
  <si>
    <t>직원번호</t>
    <phoneticPr fontId="1" type="noConversion"/>
  </si>
  <si>
    <t>EMP_CERTIFICATE
(자격증이력)</t>
    <phoneticPr fontId="1" type="noConversion"/>
  </si>
  <si>
    <t>EMP_STUDY
(연수이력)</t>
    <phoneticPr fontId="1" type="noConversion"/>
  </si>
  <si>
    <t>SEQ</t>
    <phoneticPr fontId="1" type="noConversion"/>
  </si>
  <si>
    <t>NOT NULL</t>
  </si>
  <si>
    <t>NOT NULL</t>
    <phoneticPr fontId="1" type="noConversion"/>
  </si>
  <si>
    <t>EMAIL</t>
    <phoneticPr fontId="1" type="noConversion"/>
  </si>
  <si>
    <t>MUNG12</t>
    <phoneticPr fontId="1" type="noConversion"/>
  </si>
  <si>
    <t>SY0707</t>
    <phoneticPr fontId="1" type="noConversion"/>
  </si>
  <si>
    <t>이메일주소</t>
    <phoneticPr fontId="1" type="noConversion"/>
  </si>
  <si>
    <t>조현손</t>
    <phoneticPr fontId="1" type="noConversion"/>
  </si>
  <si>
    <t>정인보</t>
    <phoneticPr fontId="1" type="noConversion"/>
  </si>
  <si>
    <t>김진희</t>
    <phoneticPr fontId="1" type="noConversion"/>
  </si>
  <si>
    <t>김넛지</t>
    <phoneticPr fontId="1" type="noConversion"/>
  </si>
  <si>
    <t>아이유</t>
    <phoneticPr fontId="1" type="noConversion"/>
  </si>
  <si>
    <t>강하늘</t>
    <phoneticPr fontId="1" type="noConversion"/>
  </si>
  <si>
    <t>박서준</t>
    <phoneticPr fontId="1" type="noConversion"/>
  </si>
  <si>
    <t>송혜교</t>
    <phoneticPr fontId="1" type="noConversion"/>
  </si>
  <si>
    <t>전지현</t>
    <phoneticPr fontId="1" type="noConversion"/>
  </si>
  <si>
    <t>한예슬</t>
    <phoneticPr fontId="1" type="noConversion"/>
  </si>
  <si>
    <t>왕십리</t>
    <phoneticPr fontId="1" type="noConversion"/>
  </si>
  <si>
    <t>백억만</t>
    <phoneticPr fontId="1" type="noConversion"/>
  </si>
  <si>
    <t>강토끼</t>
    <phoneticPr fontId="1" type="noConversion"/>
  </si>
  <si>
    <t>김성수</t>
    <phoneticPr fontId="1" type="noConversion"/>
  </si>
  <si>
    <t>성시경</t>
    <phoneticPr fontId="1" type="noConversion"/>
  </si>
  <si>
    <t>유재석</t>
    <phoneticPr fontId="1" type="noConversion"/>
  </si>
  <si>
    <t>하하</t>
    <phoneticPr fontId="1" type="noConversion"/>
  </si>
  <si>
    <t>조개발</t>
    <phoneticPr fontId="1" type="noConversion"/>
  </si>
  <si>
    <t>남자</t>
    <phoneticPr fontId="1" type="noConversion"/>
  </si>
  <si>
    <t>서울 논현</t>
    <phoneticPr fontId="1" type="noConversion"/>
  </si>
  <si>
    <t>경기 김포</t>
    <phoneticPr fontId="1" type="noConversion"/>
  </si>
  <si>
    <t>010-4596-5948</t>
    <phoneticPr fontId="1" type="noConversion"/>
  </si>
  <si>
    <t>010-8372-3292</t>
    <phoneticPr fontId="1" type="noConversion"/>
  </si>
  <si>
    <t>010-7528-5901</t>
    <phoneticPr fontId="1" type="noConversion"/>
  </si>
  <si>
    <t>010-1246-7531</t>
    <phoneticPr fontId="1" type="noConversion"/>
  </si>
  <si>
    <t>010-2125-4947</t>
    <phoneticPr fontId="1" type="noConversion"/>
  </si>
  <si>
    <t>010-2947-1464</t>
    <phoneticPr fontId="1" type="noConversion"/>
  </si>
  <si>
    <t>010-3867-3431</t>
    <phoneticPr fontId="1" type="noConversion"/>
  </si>
  <si>
    <t>010-1493-9568</t>
    <phoneticPr fontId="1" type="noConversion"/>
  </si>
  <si>
    <t>010-2473-2832</t>
    <phoneticPr fontId="1" type="noConversion"/>
  </si>
  <si>
    <t>010-3854-3331</t>
    <phoneticPr fontId="1" type="noConversion"/>
  </si>
  <si>
    <t>010-1937-3957</t>
    <phoneticPr fontId="1" type="noConversion"/>
  </si>
  <si>
    <t>010-1201-1084</t>
    <phoneticPr fontId="1" type="noConversion"/>
  </si>
  <si>
    <t>010-3912-2048</t>
    <phoneticPr fontId="1" type="noConversion"/>
  </si>
  <si>
    <t>010-2983-2764</t>
    <phoneticPr fontId="1" type="noConversion"/>
  </si>
  <si>
    <t>010-3975-6632</t>
    <phoneticPr fontId="1" type="noConversion"/>
  </si>
  <si>
    <t>010-3845-6331</t>
    <phoneticPr fontId="1" type="noConversion"/>
  </si>
  <si>
    <t>010-2947-5948</t>
    <phoneticPr fontId="1" type="noConversion"/>
  </si>
  <si>
    <t>010-2837-4875</t>
    <phoneticPr fontId="1" type="noConversion"/>
  </si>
  <si>
    <t>강원 강릉</t>
    <phoneticPr fontId="1" type="noConversion"/>
  </si>
  <si>
    <t>경북 울진</t>
    <phoneticPr fontId="1" type="noConversion"/>
  </si>
  <si>
    <t>경북 포항</t>
    <phoneticPr fontId="1" type="noConversion"/>
  </si>
  <si>
    <t>부산 해운대</t>
    <phoneticPr fontId="1" type="noConversion"/>
  </si>
  <si>
    <t>충북 청주</t>
    <phoneticPr fontId="1" type="noConversion"/>
  </si>
  <si>
    <t>전북 익산</t>
    <phoneticPr fontId="1" type="noConversion"/>
  </si>
  <si>
    <t>전북 전주</t>
    <phoneticPr fontId="1" type="noConversion"/>
  </si>
  <si>
    <t>전남 나주</t>
    <phoneticPr fontId="1" type="noConversion"/>
  </si>
  <si>
    <t>전남 목포</t>
    <phoneticPr fontId="1" type="noConversion"/>
  </si>
  <si>
    <t>전남 여수</t>
    <phoneticPr fontId="1" type="noConversion"/>
  </si>
  <si>
    <t>서울 영등포</t>
    <phoneticPr fontId="1" type="noConversion"/>
  </si>
  <si>
    <t>경기 광명</t>
    <phoneticPr fontId="1" type="noConversion"/>
  </si>
  <si>
    <t>성남 분당</t>
    <phoneticPr fontId="1" type="noConversion"/>
  </si>
  <si>
    <t>경기 양평</t>
    <phoneticPr fontId="1" type="noConversion"/>
  </si>
  <si>
    <t>경기 파주</t>
    <phoneticPr fontId="1" type="noConversion"/>
  </si>
  <si>
    <t>인천 동구</t>
    <phoneticPr fontId="1" type="noConversion"/>
  </si>
  <si>
    <t>FHFK1029</t>
    <phoneticPr fontId="1" type="noConversion"/>
  </si>
  <si>
    <t>FHGK1089</t>
    <phoneticPr fontId="1" type="noConversion"/>
  </si>
  <si>
    <t>IU111</t>
    <phoneticPr fontId="1" type="noConversion"/>
  </si>
  <si>
    <t>HAHA1010</t>
    <phoneticPr fontId="1" type="noConversion"/>
  </si>
  <si>
    <t>SSS1818</t>
    <phoneticPr fontId="1" type="noConversion"/>
  </si>
  <si>
    <t>BSBA0110</t>
    <phoneticPr fontId="1" type="noConversion"/>
  </si>
  <si>
    <t>DJDGD11</t>
    <phoneticPr fontId="1" type="noConversion"/>
  </si>
  <si>
    <t>SHS1223</t>
    <phoneticPr fontId="1" type="noConversion"/>
  </si>
  <si>
    <t>SJDHD1</t>
    <phoneticPr fontId="1" type="noConversion"/>
  </si>
  <si>
    <t>JAJE111</t>
    <phoneticPr fontId="1" type="noConversion"/>
  </si>
  <si>
    <t>HAHAHAHA</t>
    <phoneticPr fontId="1" type="noConversion"/>
  </si>
  <si>
    <t>JOJOJO11</t>
    <phoneticPr fontId="1" type="noConversion"/>
  </si>
  <si>
    <t>카자흐스탄어</t>
    <phoneticPr fontId="1" type="noConversion"/>
  </si>
  <si>
    <t>일본어</t>
    <phoneticPr fontId="1" type="noConversion"/>
  </si>
  <si>
    <t>경제학</t>
    <phoneticPr fontId="1" type="noConversion"/>
  </si>
  <si>
    <t>중어중문</t>
    <phoneticPr fontId="1" type="noConversion"/>
  </si>
  <si>
    <t>생명공학</t>
    <phoneticPr fontId="1" type="noConversion"/>
  </si>
  <si>
    <t>컴퓨터공학</t>
    <phoneticPr fontId="1" type="noConversion"/>
  </si>
  <si>
    <t>세무학</t>
    <phoneticPr fontId="1" type="noConversion"/>
  </si>
  <si>
    <t>심리학</t>
    <phoneticPr fontId="1" type="noConversion"/>
  </si>
  <si>
    <t>법학</t>
    <phoneticPr fontId="1" type="noConversion"/>
  </si>
  <si>
    <t>자동차공학</t>
    <phoneticPr fontId="1" type="noConversion"/>
  </si>
  <si>
    <t>수학</t>
    <phoneticPr fontId="1" type="noConversion"/>
  </si>
  <si>
    <t>물리학</t>
    <phoneticPr fontId="1" type="noConversion"/>
  </si>
  <si>
    <t>통계학</t>
    <phoneticPr fontId="1" type="noConversion"/>
  </si>
  <si>
    <t>정치외교학</t>
    <phoneticPr fontId="1" type="noConversion"/>
  </si>
  <si>
    <t>행정학</t>
    <phoneticPr fontId="1" type="noConversion"/>
  </si>
  <si>
    <t>쿼리</t>
    <phoneticPr fontId="1" type="noConversion"/>
  </si>
  <si>
    <t>1990/03/02</t>
  </si>
  <si>
    <t>1992/08/07</t>
  </si>
  <si>
    <t>1994/11/08</t>
  </si>
  <si>
    <t>1997/11/09</t>
  </si>
  <si>
    <t>1995/01/10</t>
  </si>
  <si>
    <t>1999/03/11</t>
  </si>
  <si>
    <t>2000/11/12</t>
  </si>
  <si>
    <t>1989/08/13</t>
  </si>
  <si>
    <t>2003/11/14</t>
  </si>
  <si>
    <t>1992/10/15</t>
  </si>
  <si>
    <t>1992/11/16</t>
  </si>
  <si>
    <t>1992/11/17</t>
  </si>
  <si>
    <t>1992/11/18</t>
  </si>
  <si>
    <t>1992/11/19</t>
  </si>
  <si>
    <t>1992/11/20</t>
  </si>
  <si>
    <t>1992/11/21</t>
  </si>
  <si>
    <t>1992/11/22</t>
  </si>
  <si>
    <t>1992/11/23</t>
  </si>
  <si>
    <t>1992/11/24</t>
  </si>
  <si>
    <t>1992/11/25</t>
  </si>
  <si>
    <t>2014/12/05</t>
  </si>
  <si>
    <t>2015/07/27</t>
  </si>
  <si>
    <t>2016/12/20</t>
  </si>
  <si>
    <t>2018/12/22</t>
  </si>
  <si>
    <t>2019/07/03</t>
  </si>
  <si>
    <t>KB_EMP
(인사정보)</t>
    <phoneticPr fontId="1" type="noConversion"/>
  </si>
  <si>
    <t>1) 직원별 자기개발분야 관리 화면</t>
    <phoneticPr fontId="1" type="noConversion"/>
  </si>
  <si>
    <t>2) 직무별 POOL 관리</t>
    <phoneticPr fontId="1" type="noConversion"/>
  </si>
  <si>
    <t xml:space="preserve"> ㅇ 관련 자격증 취득시 해당 직무 +1점</t>
    <phoneticPr fontId="1" type="noConversion"/>
  </si>
  <si>
    <t xml:space="preserve"> ㅇ 관련 연수 취득시 해당 직무 +1점</t>
    <phoneticPr fontId="1" type="noConversion"/>
  </si>
  <si>
    <t>- 1)을 참조하여 KB 내 직무별로 몇 명이 있는지 보여주기</t>
    <phoneticPr fontId="1" type="noConversion"/>
  </si>
  <si>
    <t xml:space="preserve"> ㅇ 직원별 가장 큰 점수의 직무로 계산</t>
    <phoneticPr fontId="1" type="noConversion"/>
  </si>
  <si>
    <t>- 직원 인사정보(KB_EMP)</t>
    <phoneticPr fontId="1" type="noConversion"/>
  </si>
  <si>
    <t>- 현재 근무부서(EMP_WORK)</t>
    <phoneticPr fontId="1" type="noConversion"/>
  </si>
  <si>
    <t>NUMBER(3,0)</t>
  </si>
  <si>
    <t>STUDYNO</t>
  </si>
  <si>
    <t>STUDYNAME</t>
  </si>
  <si>
    <t>과정명</t>
  </si>
  <si>
    <t>STUDYCODE</t>
  </si>
  <si>
    <t>과정분류코드</t>
  </si>
  <si>
    <t>SCORE</t>
  </si>
  <si>
    <t>점수</t>
  </si>
  <si>
    <t>CERTNO</t>
  </si>
  <si>
    <t>자격증코드</t>
  </si>
  <si>
    <t>CERTNAME</t>
  </si>
  <si>
    <t>자격증명</t>
  </si>
  <si>
    <t>CERTGETDATE</t>
  </si>
  <si>
    <t>DATE</t>
  </si>
  <si>
    <t>취득일</t>
  </si>
  <si>
    <t>GRADE</t>
  </si>
  <si>
    <t>등급</t>
  </si>
  <si>
    <t xml:space="preserve"> ㅇ 직무별 POOL에 1명도 없는 경우 은행에서 그 인력을 적극 양성해야 함!</t>
    <phoneticPr fontId="1" type="noConversion"/>
  </si>
  <si>
    <t>UB</t>
    <phoneticPr fontId="1" type="noConversion"/>
  </si>
  <si>
    <t>IT</t>
    <phoneticPr fontId="1" type="noConversion"/>
  </si>
  <si>
    <t>BIZ</t>
    <phoneticPr fontId="1" type="noConversion"/>
  </si>
  <si>
    <t>VARCHAR2(3)</t>
    <phoneticPr fontId="1" type="noConversion"/>
  </si>
  <si>
    <t>BIZ</t>
  </si>
  <si>
    <t>EMP_POOL
(직원별 직무 점수 정보)</t>
  </si>
  <si>
    <t>VARCHAR2(3)</t>
  </si>
  <si>
    <t>SCORE</t>
    <phoneticPr fontId="1" type="noConversion"/>
  </si>
  <si>
    <t>NUMBER(5,0)</t>
    <phoneticPr fontId="1" type="noConversion"/>
  </si>
  <si>
    <t>직무번호별 점수</t>
    <phoneticPr fontId="1" type="noConversion"/>
  </si>
  <si>
    <t>수강일련번호</t>
    <phoneticPr fontId="1" type="noConversion"/>
  </si>
  <si>
    <t>2017/12/05</t>
    <phoneticPr fontId="1" type="noConversion"/>
  </si>
  <si>
    <t>2017/12/06</t>
  </si>
  <si>
    <t>SYSDATE</t>
    <phoneticPr fontId="1" type="noConversion"/>
  </si>
  <si>
    <t>2018/07/27</t>
    <phoneticPr fontId="1" type="noConversion"/>
  </si>
  <si>
    <t>2018/07/28</t>
  </si>
  <si>
    <t>2019/07/27</t>
  </si>
  <si>
    <t>2019/07/28</t>
  </si>
  <si>
    <t>남대문종합금융센터</t>
  </si>
  <si>
    <t>동수원종합금융센터</t>
  </si>
  <si>
    <t>영등포지점</t>
  </si>
  <si>
    <t>주택기금부</t>
  </si>
  <si>
    <t>개인여신부(P)</t>
  </si>
  <si>
    <t>강남PB센터</t>
  </si>
  <si>
    <t>청담PB센터</t>
  </si>
  <si>
    <t>양천지점</t>
  </si>
  <si>
    <t>서여의도영업부</t>
  </si>
  <si>
    <t>스타뱅킹부(P)</t>
  </si>
  <si>
    <t>데이터솔루션부(P)</t>
  </si>
  <si>
    <t>코어뱅킹부(P)</t>
  </si>
  <si>
    <t>글로벌지원부</t>
  </si>
  <si>
    <t>개인고객기획부</t>
  </si>
  <si>
    <t>기업금융솔루션부(P)</t>
  </si>
  <si>
    <t>기업상품부</t>
  </si>
  <si>
    <t>강남대로</t>
  </si>
  <si>
    <t>DT전략부(P)</t>
  </si>
  <si>
    <t>인재개발부</t>
  </si>
  <si>
    <t>회계부</t>
  </si>
  <si>
    <t>인천논현지점</t>
  </si>
  <si>
    <t>AFPK</t>
  </si>
  <si>
    <t>CFP</t>
  </si>
  <si>
    <t>FP</t>
  </si>
  <si>
    <t>펀드투자권유자문인력</t>
  </si>
  <si>
    <t>파생상품투자권유자문인력</t>
  </si>
  <si>
    <t>SQLD</t>
  </si>
  <si>
    <t>SQLP</t>
  </si>
  <si>
    <t>데이터아키텍처전문가</t>
  </si>
  <si>
    <t>정보보안기사</t>
  </si>
  <si>
    <t>리눅스 관리사 2급</t>
  </si>
  <si>
    <t>KI CPA</t>
  </si>
  <si>
    <t>AI CPA</t>
  </si>
  <si>
    <t>세무사</t>
  </si>
  <si>
    <t>UB</t>
  </si>
  <si>
    <t>IT</t>
  </si>
  <si>
    <t>X01028</t>
    <phoneticPr fontId="1" type="noConversion"/>
  </si>
  <si>
    <t>N101L3</t>
    <phoneticPr fontId="1" type="noConversion"/>
  </si>
  <si>
    <t>DJFDDS1</t>
    <phoneticPr fontId="1" type="noConversion"/>
  </si>
  <si>
    <t>DDDD124</t>
    <phoneticPr fontId="1" type="noConversion"/>
  </si>
  <si>
    <t>X02021</t>
    <phoneticPr fontId="1" type="noConversion"/>
  </si>
  <si>
    <t>X010103</t>
    <phoneticPr fontId="1" type="noConversion"/>
  </si>
  <si>
    <t>N10382</t>
    <phoneticPr fontId="1" type="noConversion"/>
  </si>
  <si>
    <t>N10394</t>
    <phoneticPr fontId="1" type="noConversion"/>
  </si>
  <si>
    <t>N1KSDS</t>
    <phoneticPr fontId="1" type="noConversion"/>
  </si>
  <si>
    <t>ZIID11D</t>
    <phoneticPr fontId="1" type="noConversion"/>
  </si>
  <si>
    <t>ZIID11E</t>
    <phoneticPr fontId="1" type="noConversion"/>
  </si>
  <si>
    <t>DJ1231D</t>
    <phoneticPr fontId="1" type="noConversion"/>
  </si>
  <si>
    <t>A12084</t>
    <phoneticPr fontId="1" type="noConversion"/>
  </si>
  <si>
    <t>A10382</t>
    <phoneticPr fontId="1" type="noConversion"/>
  </si>
  <si>
    <t>A483021</t>
    <phoneticPr fontId="1" type="noConversion"/>
  </si>
  <si>
    <t>2020/04/01</t>
  </si>
  <si>
    <t>2019/01/04</t>
  </si>
  <si>
    <t>2018/04/01</t>
  </si>
  <si>
    <t>2017/05/03</t>
  </si>
  <si>
    <t>2019/11/01</t>
  </si>
  <si>
    <t>2018/08/05</t>
  </si>
  <si>
    <t>2015/07/22</t>
  </si>
  <si>
    <t>2018/04/22</t>
  </si>
  <si>
    <t>2021/03/23</t>
  </si>
  <si>
    <t>2022/03/23</t>
  </si>
  <si>
    <t>2020/06/19</t>
  </si>
  <si>
    <t>2017/05/07</t>
  </si>
  <si>
    <t>2017/05/04</t>
  </si>
  <si>
    <t>2019/03/02</t>
  </si>
  <si>
    <t>2016/03/03</t>
  </si>
  <si>
    <t>DEFAULT 0</t>
    <phoneticPr fontId="1" type="noConversion"/>
  </si>
  <si>
    <t>KB ACE Academy(데이터기획)</t>
  </si>
  <si>
    <t>KB ACE Academy(데이터분석)</t>
  </si>
  <si>
    <t>세무</t>
  </si>
  <si>
    <t>중급회계</t>
  </si>
  <si>
    <t>고급회계</t>
  </si>
  <si>
    <t>카자흐스탄 언어</t>
  </si>
  <si>
    <t>카자흐스탄 문화</t>
  </si>
  <si>
    <t>DO IT 파이썬</t>
  </si>
  <si>
    <t>금융보안</t>
  </si>
  <si>
    <t>DO IT 자바</t>
  </si>
  <si>
    <t>DO IT 자바스크립트</t>
  </si>
  <si>
    <t>금융마케팅</t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</si>
  <si>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</si>
  <si>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</si>
  <si>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</si>
  <si>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</si>
  <si>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</si>
  <si>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</si>
  <si>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KB ACE Academy(자산관리)</t>
    <phoneticPr fontId="1" type="noConversion"/>
  </si>
  <si>
    <t xml:space="preserve"> ㅇ 유관업무 2년 이상 근무시 해당 직무 + 1점</t>
    <phoneticPr fontId="1" type="noConversion"/>
  </si>
  <si>
    <t xml:space="preserve"> ㅇ IT직무에 한하여 컴퓨터 전공인 경우 +1점</t>
    <phoneticPr fontId="1" type="noConversion"/>
  </si>
  <si>
    <t>- 차세대 직무별 자기개발 현황(KB_EMP, EMP_WORK, EMP_STUDY, EMP_CERTIFICATE 활용하여 EMP_POOL 점수 업데이트)</t>
    <phoneticPr fontId="1" type="noConversion"/>
  </si>
  <si>
    <t>TITLE</t>
    <phoneticPr fontId="1" type="noConversion"/>
  </si>
  <si>
    <t>VARCHAR2(50)</t>
    <phoneticPr fontId="1" type="noConversion"/>
  </si>
  <si>
    <t>VARCHAR2(100)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</si>
</sst>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quotePrefix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609601</xdr:colOff>
      <xdr:row>34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4B0709-00BB-E462-2D5D-380F8FC591A0}"/>
            </a:ext>
          </a:extLst>
        </xdr:cNvPr>
        <xdr:cNvSpPr txBox="1"/>
      </xdr:nvSpPr>
      <xdr:spPr>
        <a:xfrm>
          <a:off x="674914" y="217714"/>
          <a:ext cx="10733316" cy="726077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b="1"/>
            <a:t>KB</a:t>
          </a:r>
          <a:r>
            <a:rPr lang="ko-KR" altLang="en-US" b="1"/>
            <a:t>국민은행 </a:t>
          </a:r>
          <a:r>
            <a:rPr lang="en-US" altLang="ko-KR" b="1"/>
            <a:t>MZ</a:t>
          </a:r>
          <a:r>
            <a:rPr lang="ko-KR" altLang="en-US" b="1"/>
            <a:t>세대 인력 관리 시스템</a:t>
          </a:r>
          <a:endParaRPr lang="en-US" altLang="ko-KR" b="1"/>
        </a:p>
        <a:p>
          <a:endParaRPr lang="en-US" altLang="ko-KR"/>
        </a:p>
        <a:p>
          <a:pPr marL="285750" indent="-285750">
            <a:buFont typeface="Wingdings" panose="05000000000000000000" pitchFamily="2" charset="2"/>
            <a:buChar char="§"/>
          </a:pPr>
          <a:r>
            <a:rPr lang="ko-KR" altLang="en-US"/>
            <a:t>프로젝트명 </a:t>
          </a:r>
          <a:r>
            <a:rPr lang="en-US" altLang="ko-KR"/>
            <a:t>: MUZE</a:t>
          </a:r>
          <a:r>
            <a:rPr lang="en-US" altLang="ko-KR" baseline="0"/>
            <a:t> </a:t>
          </a:r>
          <a:r>
            <a:rPr lang="ko-KR" altLang="en-US" baseline="0"/>
            <a:t>인력관리시스템</a:t>
          </a:r>
          <a:endParaRPr lang="en-US" altLang="ko-KR"/>
        </a:p>
        <a:p>
          <a:pPr marL="285750" indent="-285750">
            <a:buFont typeface="Wingdings" panose="05000000000000000000" pitchFamily="2" charset="2"/>
            <a:buChar char="§"/>
          </a:pPr>
          <a:r>
            <a:rPr lang="ko-KR" altLang="en-US"/>
            <a:t>인력 관리 대상 </a:t>
          </a:r>
          <a:r>
            <a:rPr lang="en-US" altLang="ko-KR"/>
            <a:t>: MZ</a:t>
          </a:r>
          <a:r>
            <a:rPr lang="ko-KR" altLang="en-US"/>
            <a:t>세대</a:t>
          </a:r>
          <a:r>
            <a:rPr lang="en-US" altLang="ko-KR"/>
            <a:t>(1980</a:t>
          </a:r>
          <a:r>
            <a:rPr lang="ko-KR" altLang="en-US"/>
            <a:t>년대</a:t>
          </a:r>
          <a:r>
            <a:rPr lang="en-US" altLang="ko-KR"/>
            <a:t>~2000</a:t>
          </a:r>
          <a:r>
            <a:rPr lang="ko-KR" altLang="en-US"/>
            <a:t>년대</a:t>
          </a:r>
          <a:r>
            <a:rPr lang="en-US" altLang="ko-KR"/>
            <a:t>)</a:t>
          </a:r>
          <a:r>
            <a:rPr lang="en-US" altLang="ko-KR" baseline="0"/>
            <a:t> </a:t>
          </a:r>
          <a:r>
            <a:rPr lang="ko-KR" altLang="en-US" baseline="0"/>
            <a:t>및 신입행</a:t>
          </a:r>
          <a:r>
            <a:rPr lang="ko-KR" altLang="en-US"/>
            <a:t>원</a:t>
          </a:r>
          <a:endParaRPr lang="en-US" altLang="ko-KR"/>
        </a:p>
        <a:p>
          <a:pPr marL="285750" indent="-285750">
            <a:buFont typeface="Wingdings" panose="05000000000000000000" pitchFamily="2" charset="2"/>
            <a:buChar char="§"/>
          </a:pPr>
          <a:r>
            <a:rPr lang="ko-KR" altLang="en-US"/>
            <a:t>차세대 직무 </a:t>
          </a:r>
          <a:r>
            <a:rPr lang="en-US" altLang="ko-KR"/>
            <a:t>POOL</a:t>
          </a:r>
        </a:p>
        <a:p>
          <a:pPr marL="742950" lvl="1" indent="-285750">
            <a:buFont typeface="Wingdings" panose="05000000000000000000" pitchFamily="2" charset="2"/>
            <a:buChar char="ü"/>
          </a:pPr>
          <a:r>
            <a:rPr lang="en-US" altLang="ko-KR"/>
            <a:t>UB :</a:t>
          </a:r>
          <a:r>
            <a:rPr lang="en-US" altLang="ko-KR" baseline="0"/>
            <a:t> </a:t>
          </a:r>
          <a:r>
            <a:rPr lang="en-US" altLang="ko-KR"/>
            <a:t>PB(Private Banker), RM(Relationship Manager)</a:t>
          </a:r>
        </a:p>
        <a:p>
          <a:pPr marL="742950" marR="0" lvl="1" indent="-285750" algn="l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ü"/>
            <a:tabLst/>
            <a:defRPr/>
          </a:pPr>
          <a:r>
            <a:rPr lang="en-US" altLang="ko-KR"/>
            <a:t>IT</a:t>
          </a:r>
          <a:r>
            <a:rPr lang="en-US" altLang="ko-KR" baseline="0"/>
            <a:t> : </a:t>
          </a:r>
          <a:r>
            <a:rPr lang="ko-KR" altLang="en-US"/>
            <a:t>데이터분석</a:t>
          </a:r>
          <a:r>
            <a:rPr lang="en-US" altLang="ko-KR"/>
            <a:t>, </a:t>
          </a:r>
          <a:r>
            <a:rPr lang="ko-KR" altLang="en-US"/>
            <a:t>데이터아키텍처</a:t>
          </a:r>
          <a:r>
            <a:rPr lang="en-US" altLang="ko-KR"/>
            <a:t>,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보안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백엔드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프론트엔드</a:t>
          </a:r>
          <a:endParaRPr lang="ko-KR" altLang="ko-KR" sz="1800">
            <a:effectLst/>
          </a:endParaRPr>
        </a:p>
        <a:p>
          <a:pPr marL="742950" marR="0" lvl="1" indent="-285750" algn="l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ü"/>
            <a:tabLst/>
            <a:defRPr/>
          </a:pPr>
          <a:r>
            <a:rPr lang="en-US" altLang="ko-KR"/>
            <a:t>BIZ : </a:t>
          </a:r>
          <a:r>
            <a:rPr lang="ko-KR" altLang="en-US"/>
            <a:t>마케팅</a:t>
          </a:r>
          <a:r>
            <a:rPr lang="en-US" altLang="ko-KR"/>
            <a:t>,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회계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글로벌</a:t>
          </a:r>
          <a:endParaRPr lang="en-US" altLang="ko-KR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marR="0" lvl="1" indent="-285750" algn="l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ü"/>
            <a:tabLst/>
            <a:defRPr/>
          </a:pPr>
          <a:endParaRPr lang="ko-KR" altLang="ko-KR" sz="1800">
            <a:effectLst/>
          </a:endParaRPr>
        </a:p>
        <a:p>
          <a:pPr marL="285750" marR="0" lvl="0" indent="-285750" algn="l" defTabSz="914400" rtl="0" eaLnBrk="1" fontAlgn="auto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anose="05000000000000000000" pitchFamily="2" charset="2"/>
            <a:buChar char="§"/>
            <a:tabLst/>
            <a:defRPr/>
          </a:pPr>
          <a:r>
            <a:rPr lang="ko-KR" altLang="en-US" sz="18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기업 요구사항 분석</a:t>
          </a:r>
          <a:r>
            <a:rPr lang="en-US" altLang="ko-KR" sz="18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8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반영</a:t>
          </a:r>
          <a:endParaRPr lang="en-US" altLang="ko-KR" sz="1800" b="1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전년도 개편한 </a:t>
          </a:r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KB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연수 시스템의 데이터를 활용하여 차세대 인력관리시스템 구축 요구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800" b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altLang="ko-KR" sz="1800" b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신입행원 이탈률 증가 추세에 따라 직무 적합도에</a:t>
          </a:r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따른</a:t>
          </a:r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CDP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관리 필요성 증대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-&gt;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직원관점 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핵심인력 운영관리 기준에 따른 개인별 직무</a:t>
          </a:r>
          <a:r>
            <a:rPr lang="ko-KR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POOL </a:t>
          </a:r>
          <a:r>
            <a:rPr lang="ko-KR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점수 시각화 기능 도입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-&gt; HR</a:t>
          </a:r>
          <a:r>
            <a:rPr lang="ko-KR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관점 </a:t>
          </a:r>
          <a:r>
            <a:rPr lang="en-US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80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직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원의 관심 분야 및 적합도를 파악하여 향후 유관 부서 배치 및 사무 분담 적극 반영</a:t>
          </a:r>
          <a:endParaRPr lang="en-US" altLang="ko-KR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endParaRPr lang="en-US" altLang="ko-KR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latinLnBrk="1" hangingPunct="1"/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개편된 조직 구조에 따라 직무별 </a:t>
          </a:r>
          <a:r>
            <a:rPr lang="en-US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POOL </a:t>
          </a:r>
          <a:r>
            <a:rPr lang="ko-KR" altLang="ko-KR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관리</a:t>
          </a:r>
          <a:endParaRPr lang="ko-KR" altLang="ko-KR">
            <a:effectLst/>
          </a:endParaRPr>
        </a:p>
        <a:p>
          <a:pPr rtl="0" eaLnBrk="1" latinLnBrk="1" hangingPunct="1"/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-&gt;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플랫폼 부서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(biz+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개발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확대에 따른 차세대 직무별 </a:t>
          </a:r>
          <a:r>
            <a:rPr lang="en-US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POOL </a:t>
          </a:r>
          <a:r>
            <a:rPr lang="ko-KR" altLang="ko-KR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관리 필요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7237C-5486-4E10-8BC4-0BCE54EB7DBD}">
  <sheetPr>
    <tabColor theme="9" tint="0.39997558519241921"/>
  </sheetPr>
  <dimension ref="A1"/>
  <sheetViews>
    <sheetView showGridLines="0" showRowColHeaders="0" tabSelected="1" zoomScale="70" zoomScaleNormal="70" workbookViewId="0"/>
  </sheetViews>
  <sheetFormatPr defaultRowHeight="17.399999999999999" x14ac:dyDescent="0.4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E7FE-7151-4530-96F7-76E63087DCDA}">
  <sheetPr>
    <tabColor theme="7" tint="0.39997558519241921"/>
  </sheetPr>
  <dimension ref="A2:A14"/>
  <sheetViews>
    <sheetView workbookViewId="0"/>
  </sheetViews>
  <sheetFormatPr defaultRowHeight="17.399999999999999" x14ac:dyDescent="0.4"/>
  <sheetData>
    <row r="2" spans="1:1" x14ac:dyDescent="0.4">
      <c r="A2" t="s">
        <v>185</v>
      </c>
    </row>
    <row r="3" spans="1:1" x14ac:dyDescent="0.4">
      <c r="A3" s="9" t="s">
        <v>191</v>
      </c>
    </row>
    <row r="4" spans="1:1" x14ac:dyDescent="0.4">
      <c r="A4" s="9" t="s">
        <v>192</v>
      </c>
    </row>
    <row r="5" spans="1:1" x14ac:dyDescent="0.4">
      <c r="A5" s="9" t="s">
        <v>317</v>
      </c>
    </row>
    <row r="6" spans="1:1" x14ac:dyDescent="0.4">
      <c r="A6" t="s">
        <v>315</v>
      </c>
    </row>
    <row r="7" spans="1:1" x14ac:dyDescent="0.4">
      <c r="A7" t="s">
        <v>188</v>
      </c>
    </row>
    <row r="8" spans="1:1" x14ac:dyDescent="0.4">
      <c r="A8" t="s">
        <v>187</v>
      </c>
    </row>
    <row r="9" spans="1:1" x14ac:dyDescent="0.4">
      <c r="A9" t="s">
        <v>316</v>
      </c>
    </row>
    <row r="11" spans="1:1" x14ac:dyDescent="0.4">
      <c r="A11" t="s">
        <v>186</v>
      </c>
    </row>
    <row r="12" spans="1:1" x14ac:dyDescent="0.4">
      <c r="A12" s="9" t="s">
        <v>189</v>
      </c>
    </row>
    <row r="13" spans="1:1" x14ac:dyDescent="0.4">
      <c r="A13" t="s">
        <v>190</v>
      </c>
    </row>
    <row r="14" spans="1:1" x14ac:dyDescent="0.4">
      <c r="A14" t="s">
        <v>210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1D0C-F093-4B7B-BB45-63E065C6C316}">
  <sheetPr>
    <tabColor theme="1"/>
  </sheetPr>
  <dimension ref="A3:H35"/>
  <sheetViews>
    <sheetView zoomScale="73" zoomScaleNormal="73" workbookViewId="0"/>
  </sheetViews>
  <sheetFormatPr defaultRowHeight="17.399999999999999" x14ac:dyDescent="0.4"/>
  <cols>
    <col min="1" max="1" width="16.5" style="1" bestFit="1" customWidth="1"/>
    <col min="2" max="2" width="17.796875" style="1" bestFit="1" customWidth="1"/>
    <col min="3" max="3" width="13.796875" style="1" bestFit="1" customWidth="1"/>
    <col min="4" max="4" width="22.5" style="1" bestFit="1" customWidth="1"/>
    <col min="5" max="5" width="3.69921875" style="1" bestFit="1" customWidth="1"/>
    <col min="6" max="6" width="3.5" style="1" bestFit="1" customWidth="1"/>
    <col min="7" max="7" width="13" style="1" bestFit="1" customWidth="1"/>
    <col min="8" max="16384" width="8.796875" style="1"/>
  </cols>
  <sheetData>
    <row r="3" spans="1:7" x14ac:dyDescent="0.4">
      <c r="A3" s="38" t="s">
        <v>45</v>
      </c>
      <c r="B3" s="36" t="s">
        <v>46</v>
      </c>
      <c r="C3" s="36" t="s">
        <v>47</v>
      </c>
      <c r="D3" s="36" t="s">
        <v>48</v>
      </c>
      <c r="E3" s="36" t="s">
        <v>0</v>
      </c>
      <c r="F3" s="36" t="s">
        <v>1</v>
      </c>
      <c r="G3" s="31" t="s">
        <v>12</v>
      </c>
    </row>
    <row r="4" spans="1:7" x14ac:dyDescent="0.4">
      <c r="A4" s="39"/>
      <c r="B4" s="37"/>
      <c r="C4" s="37"/>
      <c r="D4" s="37"/>
      <c r="E4" s="37"/>
      <c r="F4" s="37"/>
      <c r="G4" s="32"/>
    </row>
    <row r="5" spans="1:7" ht="17.399999999999999" customHeight="1" x14ac:dyDescent="0.4">
      <c r="A5" s="33" t="s">
        <v>184</v>
      </c>
      <c r="B5" s="19" t="s">
        <v>17</v>
      </c>
      <c r="C5" s="19" t="s">
        <v>6</v>
      </c>
      <c r="D5" s="19" t="s">
        <v>66</v>
      </c>
      <c r="E5" s="19" t="s">
        <v>43</v>
      </c>
      <c r="F5" s="19"/>
      <c r="G5" s="20" t="s">
        <v>71</v>
      </c>
    </row>
    <row r="6" spans="1:7" x14ac:dyDescent="0.4">
      <c r="A6" s="34"/>
      <c r="B6" s="2" t="s">
        <v>15</v>
      </c>
      <c r="C6" s="2" t="s">
        <v>6</v>
      </c>
      <c r="D6" s="2" t="s">
        <v>34</v>
      </c>
      <c r="E6" s="2"/>
      <c r="F6" s="2"/>
      <c r="G6" s="10" t="s">
        <v>70</v>
      </c>
    </row>
    <row r="7" spans="1:7" x14ac:dyDescent="0.4">
      <c r="A7" s="34"/>
      <c r="B7" s="2" t="s">
        <v>18</v>
      </c>
      <c r="C7" s="2" t="s">
        <v>8</v>
      </c>
      <c r="D7" s="2" t="s">
        <v>35</v>
      </c>
      <c r="E7" s="2"/>
      <c r="F7" s="2"/>
      <c r="G7" s="10" t="s">
        <v>70</v>
      </c>
    </row>
    <row r="8" spans="1:7" x14ac:dyDescent="0.4">
      <c r="A8" s="34"/>
      <c r="B8" s="2" t="s">
        <v>20</v>
      </c>
      <c r="C8" s="2" t="s">
        <v>9</v>
      </c>
      <c r="D8" s="2" t="s">
        <v>36</v>
      </c>
      <c r="E8" s="2"/>
      <c r="F8" s="2"/>
      <c r="G8" s="10" t="s">
        <v>70</v>
      </c>
    </row>
    <row r="9" spans="1:7" x14ac:dyDescent="0.4">
      <c r="A9" s="34"/>
      <c r="B9" s="2" t="s">
        <v>26</v>
      </c>
      <c r="C9" s="2" t="s">
        <v>7</v>
      </c>
      <c r="D9" s="2" t="s">
        <v>41</v>
      </c>
      <c r="E9" s="2"/>
      <c r="F9" s="2"/>
      <c r="G9" s="10" t="s">
        <v>70</v>
      </c>
    </row>
    <row r="10" spans="1:7" x14ac:dyDescent="0.4">
      <c r="A10" s="34"/>
      <c r="B10" s="2" t="s">
        <v>28</v>
      </c>
      <c r="C10" s="2" t="s">
        <v>40</v>
      </c>
      <c r="D10" s="2" t="s">
        <v>42</v>
      </c>
      <c r="E10" s="2"/>
      <c r="F10" s="2"/>
      <c r="G10" s="10" t="s">
        <v>70</v>
      </c>
    </row>
    <row r="11" spans="1:7" x14ac:dyDescent="0.4">
      <c r="A11" s="34"/>
      <c r="B11" s="2" t="s">
        <v>72</v>
      </c>
      <c r="C11" s="2" t="s">
        <v>7</v>
      </c>
      <c r="D11" s="2" t="s">
        <v>75</v>
      </c>
      <c r="E11" s="2"/>
      <c r="F11" s="2"/>
      <c r="G11" s="10"/>
    </row>
    <row r="12" spans="1:7" x14ac:dyDescent="0.4">
      <c r="A12" s="34"/>
      <c r="B12" s="2" t="s">
        <v>22</v>
      </c>
      <c r="C12" s="2" t="s">
        <v>8</v>
      </c>
      <c r="D12" s="2" t="s">
        <v>37</v>
      </c>
      <c r="E12" s="2"/>
      <c r="F12" s="2"/>
      <c r="G12" s="10" t="s">
        <v>70</v>
      </c>
    </row>
    <row r="13" spans="1:7" x14ac:dyDescent="0.4">
      <c r="A13" s="34"/>
      <c r="B13" s="2" t="s">
        <v>318</v>
      </c>
      <c r="C13" s="2" t="s">
        <v>6</v>
      </c>
      <c r="D13" s="2" t="s">
        <v>38</v>
      </c>
      <c r="E13" s="2"/>
      <c r="F13" s="2"/>
      <c r="G13" s="10" t="s">
        <v>70</v>
      </c>
    </row>
    <row r="14" spans="1:7" x14ac:dyDescent="0.4">
      <c r="A14" s="35"/>
      <c r="B14" s="11" t="s">
        <v>24</v>
      </c>
      <c r="C14" s="11" t="s">
        <v>7</v>
      </c>
      <c r="D14" s="11" t="s">
        <v>39</v>
      </c>
      <c r="E14" s="11"/>
      <c r="F14" s="11"/>
      <c r="G14" s="12"/>
    </row>
    <row r="15" spans="1:7" ht="17.399999999999999" customHeight="1" x14ac:dyDescent="0.4">
      <c r="A15" s="26" t="s">
        <v>216</v>
      </c>
      <c r="B15" s="19" t="s">
        <v>55</v>
      </c>
      <c r="C15" s="19" t="s">
        <v>51</v>
      </c>
      <c r="D15" s="19" t="s">
        <v>65</v>
      </c>
      <c r="E15" s="21" t="s">
        <v>52</v>
      </c>
      <c r="F15" s="19"/>
      <c r="G15" s="20" t="s">
        <v>70</v>
      </c>
    </row>
    <row r="16" spans="1:7" x14ac:dyDescent="0.4">
      <c r="A16" s="27"/>
      <c r="B16" s="22" t="s">
        <v>49</v>
      </c>
      <c r="C16" s="22" t="s">
        <v>217</v>
      </c>
      <c r="D16" s="22" t="s">
        <v>50</v>
      </c>
      <c r="E16" s="22" t="s">
        <v>52</v>
      </c>
      <c r="F16" s="22"/>
      <c r="G16" s="23" t="s">
        <v>70</v>
      </c>
    </row>
    <row r="17" spans="1:8" x14ac:dyDescent="0.4">
      <c r="A17" s="28"/>
      <c r="B17" s="11" t="s">
        <v>218</v>
      </c>
      <c r="C17" s="11" t="s">
        <v>219</v>
      </c>
      <c r="D17" s="11" t="s">
        <v>220</v>
      </c>
      <c r="E17" s="11"/>
      <c r="F17" s="11"/>
      <c r="G17" s="12" t="s">
        <v>295</v>
      </c>
      <c r="H17"/>
    </row>
    <row r="18" spans="1:8" x14ac:dyDescent="0.4">
      <c r="A18" s="26" t="s">
        <v>62</v>
      </c>
      <c r="B18" s="19" t="s">
        <v>55</v>
      </c>
      <c r="C18" s="19" t="s">
        <v>51</v>
      </c>
      <c r="D18" s="19" t="s">
        <v>65</v>
      </c>
      <c r="E18" s="19" t="s">
        <v>52</v>
      </c>
      <c r="F18" s="19"/>
      <c r="G18" s="20" t="s">
        <v>70</v>
      </c>
    </row>
    <row r="19" spans="1:8" x14ac:dyDescent="0.4">
      <c r="A19" s="29"/>
      <c r="B19" s="24" t="s">
        <v>69</v>
      </c>
      <c r="C19" s="24" t="s">
        <v>58</v>
      </c>
      <c r="D19" s="24" t="s">
        <v>59</v>
      </c>
      <c r="E19" s="24" t="s">
        <v>52</v>
      </c>
      <c r="F19" s="24"/>
      <c r="G19" s="25" t="s">
        <v>70</v>
      </c>
    </row>
    <row r="20" spans="1:8" x14ac:dyDescent="0.4">
      <c r="A20" s="29"/>
      <c r="B20" s="13" t="s">
        <v>56</v>
      </c>
      <c r="C20" s="13" t="s">
        <v>8</v>
      </c>
      <c r="D20" s="13" t="s">
        <v>60</v>
      </c>
      <c r="E20" s="13"/>
      <c r="F20" s="13"/>
      <c r="G20" s="14" t="s">
        <v>70</v>
      </c>
    </row>
    <row r="21" spans="1:8" x14ac:dyDescent="0.4">
      <c r="A21" s="29"/>
      <c r="B21" s="13" t="s">
        <v>57</v>
      </c>
      <c r="C21" s="13" t="s">
        <v>8</v>
      </c>
      <c r="D21" s="13" t="s">
        <v>61</v>
      </c>
      <c r="E21" s="13"/>
      <c r="F21" s="13"/>
      <c r="G21" s="14" t="s">
        <v>70</v>
      </c>
    </row>
    <row r="22" spans="1:8" x14ac:dyDescent="0.4">
      <c r="A22" s="27"/>
      <c r="B22" s="2" t="s">
        <v>63</v>
      </c>
      <c r="C22" s="2" t="s">
        <v>319</v>
      </c>
      <c r="D22" s="2" t="s">
        <v>64</v>
      </c>
      <c r="E22" s="2"/>
      <c r="F22" s="2"/>
      <c r="G22" s="10" t="s">
        <v>70</v>
      </c>
    </row>
    <row r="23" spans="1:8" x14ac:dyDescent="0.4">
      <c r="A23" s="30"/>
      <c r="B23" s="15" t="s">
        <v>49</v>
      </c>
      <c r="C23" s="16" t="s">
        <v>6</v>
      </c>
      <c r="D23" s="15" t="s">
        <v>50</v>
      </c>
      <c r="E23" s="15"/>
      <c r="F23" s="16"/>
      <c r="G23" s="10"/>
    </row>
    <row r="24" spans="1:8" x14ac:dyDescent="0.4">
      <c r="A24" s="26" t="s">
        <v>68</v>
      </c>
      <c r="B24" s="19" t="s">
        <v>55</v>
      </c>
      <c r="C24" s="19" t="s">
        <v>51</v>
      </c>
      <c r="D24" s="42" t="s">
        <v>65</v>
      </c>
      <c r="E24" s="19" t="s">
        <v>52</v>
      </c>
      <c r="F24" s="19"/>
      <c r="G24" s="20" t="s">
        <v>70</v>
      </c>
    </row>
    <row r="25" spans="1:8" ht="17.399999999999999" customHeight="1" x14ac:dyDescent="0.4">
      <c r="A25" s="27"/>
      <c r="B25" s="22" t="s">
        <v>194</v>
      </c>
      <c r="C25" s="22" t="s">
        <v>219</v>
      </c>
      <c r="D25" s="43" t="s">
        <v>221</v>
      </c>
      <c r="E25" s="22" t="s">
        <v>52</v>
      </c>
      <c r="F25" s="22"/>
      <c r="G25" s="23" t="s">
        <v>70</v>
      </c>
    </row>
    <row r="26" spans="1:8" x14ac:dyDescent="0.4">
      <c r="A26" s="27"/>
      <c r="B26" s="2" t="s">
        <v>195</v>
      </c>
      <c r="C26" s="2" t="s">
        <v>319</v>
      </c>
      <c r="D26" s="44" t="s">
        <v>196</v>
      </c>
      <c r="E26" s="2"/>
      <c r="F26" s="2"/>
      <c r="G26" s="10" t="s">
        <v>70</v>
      </c>
    </row>
    <row r="27" spans="1:8" x14ac:dyDescent="0.4">
      <c r="A27" s="27"/>
      <c r="B27" s="2" t="s">
        <v>197</v>
      </c>
      <c r="C27" s="2" t="s">
        <v>51</v>
      </c>
      <c r="D27" s="44" t="s">
        <v>198</v>
      </c>
      <c r="E27" s="2"/>
      <c r="F27" s="2"/>
      <c r="G27" s="10" t="s">
        <v>70</v>
      </c>
    </row>
    <row r="28" spans="1:8" x14ac:dyDescent="0.4">
      <c r="A28" s="27"/>
      <c r="B28" s="2" t="s">
        <v>199</v>
      </c>
      <c r="C28" s="2" t="s">
        <v>193</v>
      </c>
      <c r="D28" s="44" t="s">
        <v>200</v>
      </c>
      <c r="E28" s="2"/>
      <c r="F28" s="2"/>
      <c r="G28" s="10" t="s">
        <v>70</v>
      </c>
    </row>
    <row r="29" spans="1:8" x14ac:dyDescent="0.4">
      <c r="A29" s="30"/>
      <c r="B29" s="15" t="s">
        <v>49</v>
      </c>
      <c r="C29" s="15" t="s">
        <v>214</v>
      </c>
      <c r="D29" s="45" t="s">
        <v>50</v>
      </c>
      <c r="E29" s="15"/>
      <c r="F29" s="16"/>
      <c r="G29" s="10" t="s">
        <v>70</v>
      </c>
    </row>
    <row r="30" spans="1:8" ht="34.799999999999997" customHeight="1" x14ac:dyDescent="0.4">
      <c r="A30" s="26" t="s">
        <v>67</v>
      </c>
      <c r="B30" s="19" t="s">
        <v>55</v>
      </c>
      <c r="C30" s="19" t="s">
        <v>51</v>
      </c>
      <c r="D30" s="19" t="s">
        <v>65</v>
      </c>
      <c r="E30" s="19" t="s">
        <v>52</v>
      </c>
      <c r="F30" s="19"/>
      <c r="G30" s="20" t="s">
        <v>70</v>
      </c>
    </row>
    <row r="31" spans="1:8" x14ac:dyDescent="0.4">
      <c r="A31" s="27"/>
      <c r="B31" s="22" t="s">
        <v>201</v>
      </c>
      <c r="C31" s="22" t="s">
        <v>7</v>
      </c>
      <c r="D31" s="22" t="s">
        <v>202</v>
      </c>
      <c r="E31" s="22" t="s">
        <v>52</v>
      </c>
      <c r="F31" s="22"/>
      <c r="G31" s="23" t="s">
        <v>70</v>
      </c>
    </row>
    <row r="32" spans="1:8" x14ac:dyDescent="0.4">
      <c r="A32" s="27"/>
      <c r="B32" s="2" t="s">
        <v>203</v>
      </c>
      <c r="C32" s="2" t="s">
        <v>320</v>
      </c>
      <c r="D32" s="2" t="s">
        <v>204</v>
      </c>
      <c r="E32" s="2"/>
      <c r="F32" s="2"/>
      <c r="G32" s="10" t="s">
        <v>70</v>
      </c>
    </row>
    <row r="33" spans="1:7" x14ac:dyDescent="0.4">
      <c r="A33" s="27"/>
      <c r="B33" s="2" t="s">
        <v>205</v>
      </c>
      <c r="C33" s="2" t="s">
        <v>206</v>
      </c>
      <c r="D33" s="2" t="s">
        <v>207</v>
      </c>
      <c r="E33" s="2"/>
      <c r="F33" s="2"/>
      <c r="G33" s="10" t="s">
        <v>70</v>
      </c>
    </row>
    <row r="34" spans="1:7" x14ac:dyDescent="0.4">
      <c r="A34" s="27"/>
      <c r="B34" s="2" t="s">
        <v>208</v>
      </c>
      <c r="C34" s="2" t="s">
        <v>51</v>
      </c>
      <c r="D34" s="2" t="s">
        <v>209</v>
      </c>
      <c r="E34" s="2"/>
      <c r="F34" s="2"/>
      <c r="G34" s="10" t="s">
        <v>70</v>
      </c>
    </row>
    <row r="35" spans="1:7" x14ac:dyDescent="0.4">
      <c r="A35" s="28"/>
      <c r="B35" s="11" t="s">
        <v>49</v>
      </c>
      <c r="C35" s="11" t="s">
        <v>214</v>
      </c>
      <c r="D35" s="11" t="s">
        <v>50</v>
      </c>
      <c r="E35" s="11"/>
      <c r="F35" s="11"/>
      <c r="G35" s="12" t="s">
        <v>70</v>
      </c>
    </row>
  </sheetData>
  <mergeCells count="12">
    <mergeCell ref="A30:A35"/>
    <mergeCell ref="A18:A23"/>
    <mergeCell ref="A24:A29"/>
    <mergeCell ref="G3:G4"/>
    <mergeCell ref="A5:A14"/>
    <mergeCell ref="D3:D4"/>
    <mergeCell ref="F3:F4"/>
    <mergeCell ref="E3:E4"/>
    <mergeCell ref="C3:C4"/>
    <mergeCell ref="B3:B4"/>
    <mergeCell ref="A3:A4"/>
    <mergeCell ref="A15:A1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7FF3-5C0F-4F3D-96E7-940F828A5BC0}">
  <dimension ref="A2:K23"/>
  <sheetViews>
    <sheetView workbookViewId="0">
      <selection activeCell="A2" sqref="A2"/>
    </sheetView>
  </sheetViews>
  <sheetFormatPr defaultRowHeight="17.399999999999999" x14ac:dyDescent="0.4"/>
  <cols>
    <col min="1" max="2" width="10.5" style="1" bestFit="1" customWidth="1"/>
    <col min="3" max="3" width="10.8984375" style="1" bestFit="1" customWidth="1"/>
    <col min="4" max="4" width="10.5" style="1" bestFit="1" customWidth="1"/>
    <col min="5" max="5" width="14.09765625" style="1" bestFit="1" customWidth="1"/>
    <col min="6" max="6" width="11.09765625" style="1" bestFit="1" customWidth="1"/>
    <col min="7" max="7" width="11.5" style="1" bestFit="1" customWidth="1"/>
    <col min="8" max="8" width="10.8984375" style="1" bestFit="1" customWidth="1"/>
    <col min="9" max="9" width="10.5" style="1" bestFit="1" customWidth="1"/>
    <col min="10" max="10" width="12.3984375" style="1" bestFit="1" customWidth="1"/>
    <col min="11" max="11" width="110.69921875" style="18" bestFit="1" customWidth="1"/>
    <col min="12" max="16384" width="8.796875" style="1"/>
  </cols>
  <sheetData>
    <row r="2" spans="1:11" x14ac:dyDescent="0.4">
      <c r="A2" s="4" t="s">
        <v>0</v>
      </c>
    </row>
    <row r="3" spans="1:11" x14ac:dyDescent="0.4">
      <c r="A3" s="5" t="s">
        <v>17</v>
      </c>
      <c r="B3" s="5" t="s">
        <v>16</v>
      </c>
      <c r="C3" s="5" t="s">
        <v>19</v>
      </c>
      <c r="D3" s="5" t="s">
        <v>21</v>
      </c>
      <c r="E3" s="5" t="s">
        <v>27</v>
      </c>
      <c r="F3" s="5" t="s">
        <v>29</v>
      </c>
      <c r="G3" s="5" t="s">
        <v>72</v>
      </c>
      <c r="H3" s="6" t="s">
        <v>23</v>
      </c>
      <c r="I3" s="6" t="s">
        <v>318</v>
      </c>
      <c r="J3" s="6" t="s">
        <v>25</v>
      </c>
      <c r="K3" s="8" t="s">
        <v>158</v>
      </c>
    </row>
    <row r="4" spans="1:11" x14ac:dyDescent="0.4">
      <c r="A4" s="2">
        <v>1919197</v>
      </c>
      <c r="B4" s="2" t="s">
        <v>13</v>
      </c>
      <c r="C4" s="7" t="s">
        <v>159</v>
      </c>
      <c r="D4" s="2" t="s">
        <v>10</v>
      </c>
      <c r="E4" s="2" t="s">
        <v>30</v>
      </c>
      <c r="F4" s="2" t="s">
        <v>32</v>
      </c>
      <c r="G4" s="2" t="s">
        <v>73</v>
      </c>
      <c r="H4" s="7" t="s">
        <v>179</v>
      </c>
      <c r="I4" s="2" t="s">
        <v>5</v>
      </c>
      <c r="J4" s="2" t="s">
        <v>14</v>
      </c>
      <c r="K4" s="18" t="str">
        <f t="shared" ref="K4:K23" si="0">"'"&amp;A4&amp;"'"&amp;", "&amp;"'"&amp;B4&amp;"'"&amp;", "&amp;"'"&amp;C4&amp;"'"&amp;", "&amp;"'"&amp;D4&amp;"'"&amp;", "&amp;"'"&amp;E4&amp;"'"&amp;", "&amp;"'"&amp;F4&amp;"'"&amp;", "&amp;"'"&amp;G4&amp;"'"&amp;", "&amp;"'"&amp;H4&amp;"'"&amp;", "&amp;"'"&amp;I4&amp;"'"&amp;", "&amp;"'"&amp;J4&amp;"'"</f>
        <v>'1919197', '이뭉치', '1990/03/02', '여자', '010-1234-5678', '서울 강남', 'MUNG12', '2014/12/05', '대리', '러시아어'</v>
      </c>
    </row>
    <row r="5" spans="1:11" x14ac:dyDescent="0.4">
      <c r="A5" s="2">
        <v>2851948</v>
      </c>
      <c r="B5" s="2" t="s">
        <v>4</v>
      </c>
      <c r="C5" s="7" t="s">
        <v>160</v>
      </c>
      <c r="D5" s="2" t="s">
        <v>10</v>
      </c>
      <c r="E5" s="2" t="s">
        <v>31</v>
      </c>
      <c r="F5" s="2" t="s">
        <v>33</v>
      </c>
      <c r="G5" s="2" t="s">
        <v>74</v>
      </c>
      <c r="H5" s="7" t="s">
        <v>180</v>
      </c>
      <c r="I5" s="2" t="s">
        <v>5</v>
      </c>
      <c r="J5" s="3" t="s">
        <v>11</v>
      </c>
      <c r="K5" s="18" t="str">
        <f t="shared" si="0"/>
        <v>'2851948', '이성영', '1992/08/07', '여자', '010-1212-1313', '경기 수원', 'SY0707', '2015/07/27', '대리', '경영학'</v>
      </c>
    </row>
    <row r="6" spans="1:11" x14ac:dyDescent="0.4">
      <c r="A6" s="2">
        <v>1234567</v>
      </c>
      <c r="B6" s="2" t="s">
        <v>76</v>
      </c>
      <c r="C6" s="7" t="s">
        <v>161</v>
      </c>
      <c r="D6" s="2" t="s">
        <v>94</v>
      </c>
      <c r="E6" s="2" t="s">
        <v>97</v>
      </c>
      <c r="F6" s="2" t="s">
        <v>95</v>
      </c>
      <c r="G6" s="2" t="s">
        <v>131</v>
      </c>
      <c r="H6" s="7" t="s">
        <v>180</v>
      </c>
      <c r="I6" s="2" t="s">
        <v>5</v>
      </c>
      <c r="J6" s="2" t="s">
        <v>143</v>
      </c>
      <c r="K6" s="18" t="str">
        <f t="shared" si="0"/>
        <v>'1234567', '조현손', '1994/11/08', '남자', '010-4596-5948', '서울 논현', 'FHFK1029', '2015/07/27', '대리', '카자흐스탄어'</v>
      </c>
    </row>
    <row r="7" spans="1:11" x14ac:dyDescent="0.4">
      <c r="A7" s="2">
        <v>1234568</v>
      </c>
      <c r="B7" s="2" t="s">
        <v>77</v>
      </c>
      <c r="C7" s="7" t="s">
        <v>162</v>
      </c>
      <c r="D7" s="2" t="s">
        <v>10</v>
      </c>
      <c r="E7" s="2" t="s">
        <v>98</v>
      </c>
      <c r="F7" s="2" t="s">
        <v>96</v>
      </c>
      <c r="G7" s="2" t="s">
        <v>132</v>
      </c>
      <c r="H7" s="7" t="s">
        <v>180</v>
      </c>
      <c r="I7" s="2" t="s">
        <v>5</v>
      </c>
      <c r="J7" s="2" t="s">
        <v>144</v>
      </c>
      <c r="K7" s="18" t="str">
        <f t="shared" si="0"/>
        <v>'1234568', '정인보', '1997/11/09', '여자', '010-8372-3292', '경기 김포', 'FHGK1089', '2015/07/27', '대리', '일본어'</v>
      </c>
    </row>
    <row r="8" spans="1:11" x14ac:dyDescent="0.4">
      <c r="A8" s="2">
        <v>1234569</v>
      </c>
      <c r="B8" s="2" t="s">
        <v>78</v>
      </c>
      <c r="C8" s="7" t="s">
        <v>163</v>
      </c>
      <c r="D8" s="2" t="s">
        <v>10</v>
      </c>
      <c r="E8" s="2" t="s">
        <v>99</v>
      </c>
      <c r="F8" s="2" t="s">
        <v>115</v>
      </c>
      <c r="G8" s="2"/>
      <c r="H8" s="7" t="s">
        <v>180</v>
      </c>
      <c r="I8" s="2" t="s">
        <v>5</v>
      </c>
      <c r="J8" s="2" t="s">
        <v>146</v>
      </c>
      <c r="K8" s="18" t="str">
        <f t="shared" si="0"/>
        <v>'1234569', '김진희', '1995/01/10', '여자', '010-7528-5901', '강원 강릉', '', '2015/07/27', '대리', '중어중문'</v>
      </c>
    </row>
    <row r="9" spans="1:11" x14ac:dyDescent="0.4">
      <c r="A9" s="2">
        <v>1234570</v>
      </c>
      <c r="B9" s="2" t="s">
        <v>79</v>
      </c>
      <c r="C9" s="7" t="s">
        <v>164</v>
      </c>
      <c r="D9" s="2" t="s">
        <v>10</v>
      </c>
      <c r="E9" s="2" t="s">
        <v>100</v>
      </c>
      <c r="F9" s="2" t="s">
        <v>116</v>
      </c>
      <c r="G9" s="2"/>
      <c r="H9" s="7" t="s">
        <v>180</v>
      </c>
      <c r="I9" s="2" t="s">
        <v>5</v>
      </c>
      <c r="J9" s="2" t="s">
        <v>152</v>
      </c>
      <c r="K9" s="18" t="str">
        <f t="shared" si="0"/>
        <v>'1234570', '김넛지', '1999/03/11', '여자', '010-1246-7531', '경북 울진', '', '2015/07/27', '대리', '자동차공학'</v>
      </c>
    </row>
    <row r="10" spans="1:11" x14ac:dyDescent="0.4">
      <c r="A10" s="2">
        <v>1234571</v>
      </c>
      <c r="B10" s="2" t="s">
        <v>80</v>
      </c>
      <c r="C10" s="7" t="s">
        <v>165</v>
      </c>
      <c r="D10" s="2" t="s">
        <v>10</v>
      </c>
      <c r="E10" s="2" t="s">
        <v>101</v>
      </c>
      <c r="F10" s="2" t="s">
        <v>117</v>
      </c>
      <c r="G10" s="2" t="s">
        <v>133</v>
      </c>
      <c r="H10" s="7" t="s">
        <v>180</v>
      </c>
      <c r="I10" s="2" t="s">
        <v>5</v>
      </c>
      <c r="J10" s="2" t="s">
        <v>11</v>
      </c>
      <c r="K10" s="18" t="str">
        <f t="shared" si="0"/>
        <v>'1234571', '아이유', '2000/11/12', '여자', '010-2125-4947', '경북 포항', 'IU111', '2015/07/27', '대리', '경영학'</v>
      </c>
    </row>
    <row r="11" spans="1:11" x14ac:dyDescent="0.4">
      <c r="A11" s="2">
        <v>1234572</v>
      </c>
      <c r="B11" s="2" t="s">
        <v>81</v>
      </c>
      <c r="C11" s="7" t="s">
        <v>166</v>
      </c>
      <c r="D11" s="2" t="s">
        <v>94</v>
      </c>
      <c r="E11" s="2" t="s">
        <v>102</v>
      </c>
      <c r="F11" s="2" t="s">
        <v>118</v>
      </c>
      <c r="G11" s="2" t="s">
        <v>134</v>
      </c>
      <c r="H11" s="7" t="s">
        <v>181</v>
      </c>
      <c r="I11" s="2" t="s">
        <v>5</v>
      </c>
      <c r="J11" s="2" t="s">
        <v>145</v>
      </c>
      <c r="K11" s="18" t="str">
        <f t="shared" si="0"/>
        <v>'1234572', '강하늘', '1989/08/13', '남자', '010-2947-1464', '부산 해운대', 'HAHA1010', '2016/12/20', '대리', '경제학'</v>
      </c>
    </row>
    <row r="12" spans="1:11" x14ac:dyDescent="0.4">
      <c r="A12" s="2">
        <v>1234573</v>
      </c>
      <c r="B12" s="2" t="s">
        <v>82</v>
      </c>
      <c r="C12" s="7" t="s">
        <v>167</v>
      </c>
      <c r="D12" s="2" t="s">
        <v>94</v>
      </c>
      <c r="E12" s="2" t="s">
        <v>103</v>
      </c>
      <c r="F12" s="2" t="s">
        <v>119</v>
      </c>
      <c r="G12" s="2" t="s">
        <v>135</v>
      </c>
      <c r="H12" s="7" t="s">
        <v>181</v>
      </c>
      <c r="I12" s="2" t="s">
        <v>5</v>
      </c>
      <c r="J12" s="2" t="s">
        <v>147</v>
      </c>
      <c r="K12" s="18" t="str">
        <f t="shared" si="0"/>
        <v>'1234573', '박서준', '2003/11/14', '남자', '010-3867-3431', '충북 청주', 'SSS1818', '2016/12/20', '대리', '생명공학'</v>
      </c>
    </row>
    <row r="13" spans="1:11" x14ac:dyDescent="0.4">
      <c r="A13" s="2">
        <v>1234574</v>
      </c>
      <c r="B13" s="2" t="s">
        <v>83</v>
      </c>
      <c r="C13" s="7" t="s">
        <v>168</v>
      </c>
      <c r="D13" s="2" t="s">
        <v>10</v>
      </c>
      <c r="E13" s="2" t="s">
        <v>104</v>
      </c>
      <c r="F13" s="2" t="s">
        <v>120</v>
      </c>
      <c r="G13" s="2" t="s">
        <v>136</v>
      </c>
      <c r="H13" s="7" t="s">
        <v>181</v>
      </c>
      <c r="I13" s="2" t="s">
        <v>5</v>
      </c>
      <c r="J13" s="2" t="s">
        <v>148</v>
      </c>
      <c r="K13" s="18" t="str">
        <f t="shared" si="0"/>
        <v>'1234574', '송혜교', '1992/10/15', '여자', '010-1493-9568', '전북 익산', 'BSBA0110', '2016/12/20', '대리', '컴퓨터공학'</v>
      </c>
    </row>
    <row r="14" spans="1:11" x14ac:dyDescent="0.4">
      <c r="A14" s="2">
        <v>1234575</v>
      </c>
      <c r="B14" s="2" t="s">
        <v>84</v>
      </c>
      <c r="C14" s="7" t="s">
        <v>169</v>
      </c>
      <c r="D14" s="2" t="s">
        <v>10</v>
      </c>
      <c r="E14" s="2" t="s">
        <v>105</v>
      </c>
      <c r="F14" s="2" t="s">
        <v>121</v>
      </c>
      <c r="G14" s="2" t="s">
        <v>137</v>
      </c>
      <c r="H14" s="7" t="s">
        <v>181</v>
      </c>
      <c r="I14" s="2" t="s">
        <v>5</v>
      </c>
      <c r="J14" s="2" t="s">
        <v>148</v>
      </c>
      <c r="K14" s="18" t="str">
        <f t="shared" si="0"/>
        <v>'1234575', '전지현', '1992/11/16', '여자', '010-2473-2832', '전북 전주', 'DJDGD11', '2016/12/20', '대리', '컴퓨터공학'</v>
      </c>
    </row>
    <row r="15" spans="1:11" x14ac:dyDescent="0.4">
      <c r="A15" s="2">
        <v>1234576</v>
      </c>
      <c r="B15" s="2" t="s">
        <v>85</v>
      </c>
      <c r="C15" s="7" t="s">
        <v>170</v>
      </c>
      <c r="D15" s="2" t="s">
        <v>10</v>
      </c>
      <c r="E15" s="2" t="s">
        <v>106</v>
      </c>
      <c r="F15" s="2" t="s">
        <v>122</v>
      </c>
      <c r="G15" s="2" t="s">
        <v>138</v>
      </c>
      <c r="H15" s="7" t="s">
        <v>181</v>
      </c>
      <c r="I15" s="2" t="s">
        <v>5</v>
      </c>
      <c r="J15" s="2" t="s">
        <v>149</v>
      </c>
      <c r="K15" s="18" t="str">
        <f t="shared" si="0"/>
        <v>'1234576', '한예슬', '1992/11/17', '여자', '010-3854-3331', '전남 나주', 'SHS1223', '2016/12/20', '대리', '세무학'</v>
      </c>
    </row>
    <row r="16" spans="1:11" x14ac:dyDescent="0.4">
      <c r="A16" s="2">
        <v>1234577</v>
      </c>
      <c r="B16" s="2" t="s">
        <v>89</v>
      </c>
      <c r="C16" s="7" t="s">
        <v>171</v>
      </c>
      <c r="D16" s="2" t="s">
        <v>94</v>
      </c>
      <c r="E16" s="2" t="s">
        <v>107</v>
      </c>
      <c r="F16" s="2" t="s">
        <v>123</v>
      </c>
      <c r="G16" s="2" t="s">
        <v>139</v>
      </c>
      <c r="H16" s="7" t="s">
        <v>182</v>
      </c>
      <c r="I16" s="2" t="s">
        <v>5</v>
      </c>
      <c r="J16" s="2" t="s">
        <v>11</v>
      </c>
      <c r="K16" s="18" t="str">
        <f t="shared" si="0"/>
        <v>'1234577', '김성수', '1992/11/18', '남자', '010-1937-3957', '전남 목포', 'SJDHD1', '2018/12/22', '대리', '경영학'</v>
      </c>
    </row>
    <row r="17" spans="1:11" x14ac:dyDescent="0.4">
      <c r="A17" s="2">
        <v>1234578</v>
      </c>
      <c r="B17" s="2" t="s">
        <v>86</v>
      </c>
      <c r="C17" s="7" t="s">
        <v>172</v>
      </c>
      <c r="D17" s="2" t="s">
        <v>94</v>
      </c>
      <c r="E17" s="2" t="s">
        <v>108</v>
      </c>
      <c r="F17" s="2" t="s">
        <v>124</v>
      </c>
      <c r="G17" s="2"/>
      <c r="H17" s="7" t="s">
        <v>182</v>
      </c>
      <c r="I17" s="2" t="s">
        <v>5</v>
      </c>
      <c r="J17" s="2" t="s">
        <v>150</v>
      </c>
      <c r="K17" s="18" t="str">
        <f t="shared" si="0"/>
        <v>'1234578', '왕십리', '1992/11/19', '남자', '010-1201-1084', '전남 여수', '', '2018/12/22', '대리', '심리학'</v>
      </c>
    </row>
    <row r="18" spans="1:11" x14ac:dyDescent="0.4">
      <c r="A18" s="2">
        <v>1234579</v>
      </c>
      <c r="B18" s="2" t="s">
        <v>87</v>
      </c>
      <c r="C18" s="7" t="s">
        <v>173</v>
      </c>
      <c r="D18" s="2" t="s">
        <v>94</v>
      </c>
      <c r="E18" s="2" t="s">
        <v>109</v>
      </c>
      <c r="F18" s="2" t="s">
        <v>125</v>
      </c>
      <c r="G18" s="2"/>
      <c r="H18" s="7" t="s">
        <v>182</v>
      </c>
      <c r="I18" s="2" t="s">
        <v>5</v>
      </c>
      <c r="J18" s="2" t="s">
        <v>151</v>
      </c>
      <c r="K18" s="18" t="str">
        <f t="shared" si="0"/>
        <v>'1234579', '백억만', '1992/11/20', '남자', '010-3912-2048', '서울 영등포', '', '2018/12/22', '대리', '법학'</v>
      </c>
    </row>
    <row r="19" spans="1:11" x14ac:dyDescent="0.4">
      <c r="A19" s="2">
        <v>1234580</v>
      </c>
      <c r="B19" s="2" t="s">
        <v>88</v>
      </c>
      <c r="C19" s="7" t="s">
        <v>174</v>
      </c>
      <c r="D19" s="2" t="s">
        <v>94</v>
      </c>
      <c r="E19" s="2" t="s">
        <v>110</v>
      </c>
      <c r="F19" s="2" t="s">
        <v>126</v>
      </c>
      <c r="G19" s="2"/>
      <c r="H19" s="7" t="s">
        <v>182</v>
      </c>
      <c r="I19" s="2" t="s">
        <v>5</v>
      </c>
      <c r="J19" s="2" t="s">
        <v>153</v>
      </c>
      <c r="K19" s="18" t="str">
        <f t="shared" si="0"/>
        <v>'1234580', '강토끼', '1992/11/21', '남자', '010-2983-2764', '경기 광명', '', '2018/12/22', '대리', '수학'</v>
      </c>
    </row>
    <row r="20" spans="1:11" x14ac:dyDescent="0.4">
      <c r="A20" s="2">
        <v>1234581</v>
      </c>
      <c r="B20" s="2" t="s">
        <v>90</v>
      </c>
      <c r="C20" s="7" t="s">
        <v>175</v>
      </c>
      <c r="D20" s="2" t="s">
        <v>94</v>
      </c>
      <c r="E20" s="2" t="s">
        <v>111</v>
      </c>
      <c r="F20" s="2" t="s">
        <v>127</v>
      </c>
      <c r="G20" s="2"/>
      <c r="H20" s="7" t="s">
        <v>183</v>
      </c>
      <c r="I20" s="2" t="s">
        <v>5</v>
      </c>
      <c r="J20" s="2" t="s">
        <v>154</v>
      </c>
      <c r="K20" s="18" t="str">
        <f t="shared" si="0"/>
        <v>'1234581', '성시경', '1992/11/22', '남자', '010-3975-6632', '성남 분당', '', '2019/07/03', '대리', '물리학'</v>
      </c>
    </row>
    <row r="21" spans="1:11" x14ac:dyDescent="0.4">
      <c r="A21" s="2">
        <v>1234582</v>
      </c>
      <c r="B21" s="2" t="s">
        <v>91</v>
      </c>
      <c r="C21" s="7" t="s">
        <v>176</v>
      </c>
      <c r="D21" s="2" t="s">
        <v>94</v>
      </c>
      <c r="E21" s="2" t="s">
        <v>112</v>
      </c>
      <c r="F21" s="2" t="s">
        <v>128</v>
      </c>
      <c r="G21" s="2" t="s">
        <v>140</v>
      </c>
      <c r="H21" s="7" t="s">
        <v>183</v>
      </c>
      <c r="I21" s="2" t="s">
        <v>5</v>
      </c>
      <c r="J21" s="2" t="s">
        <v>155</v>
      </c>
      <c r="K21" s="18" t="str">
        <f t="shared" si="0"/>
        <v>'1234582', '유재석', '1992/11/23', '남자', '010-3845-6331', '경기 양평', 'JAJE111', '2019/07/03', '대리', '통계학'</v>
      </c>
    </row>
    <row r="22" spans="1:11" x14ac:dyDescent="0.4">
      <c r="A22" s="2">
        <v>1234583</v>
      </c>
      <c r="B22" s="2" t="s">
        <v>92</v>
      </c>
      <c r="C22" s="7" t="s">
        <v>177</v>
      </c>
      <c r="D22" s="2" t="s">
        <v>94</v>
      </c>
      <c r="E22" s="2" t="s">
        <v>113</v>
      </c>
      <c r="F22" s="2" t="s">
        <v>129</v>
      </c>
      <c r="G22" s="2" t="s">
        <v>141</v>
      </c>
      <c r="H22" s="7" t="s">
        <v>183</v>
      </c>
      <c r="I22" s="2" t="s">
        <v>5</v>
      </c>
      <c r="J22" s="2" t="s">
        <v>156</v>
      </c>
      <c r="K22" s="18" t="str">
        <f t="shared" si="0"/>
        <v>'1234583', '하하', '1992/11/24', '남자', '010-2947-5948', '경기 파주', 'HAHAHAHA', '2019/07/03', '대리', '정치외교학'</v>
      </c>
    </row>
    <row r="23" spans="1:11" x14ac:dyDescent="0.4">
      <c r="A23" s="2">
        <v>1234584</v>
      </c>
      <c r="B23" s="2" t="s">
        <v>93</v>
      </c>
      <c r="C23" s="7" t="s">
        <v>178</v>
      </c>
      <c r="D23" s="2" t="s">
        <v>94</v>
      </c>
      <c r="E23" s="2" t="s">
        <v>114</v>
      </c>
      <c r="F23" s="2" t="s">
        <v>130</v>
      </c>
      <c r="G23" s="2" t="s">
        <v>142</v>
      </c>
      <c r="H23" s="7" t="s">
        <v>183</v>
      </c>
      <c r="I23" s="2" t="s">
        <v>5</v>
      </c>
      <c r="J23" s="2" t="s">
        <v>157</v>
      </c>
      <c r="K23" s="18" t="str">
        <f t="shared" si="0"/>
        <v>'1234584', '조개발', '1992/11/25', '남자', '010-2837-4875', '인천 동구', 'JOJOJO11', '2019/07/03', '대리', '행정학'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9CCB6-4DBE-4CB5-8BBB-674B5E3308E4}">
  <dimension ref="A2:D63"/>
  <sheetViews>
    <sheetView workbookViewId="0">
      <selection activeCell="A2" sqref="A2:B2"/>
    </sheetView>
  </sheetViews>
  <sheetFormatPr defaultRowHeight="17.399999999999999" x14ac:dyDescent="0.4"/>
  <cols>
    <col min="1" max="1" width="8.3984375" style="1" bestFit="1" customWidth="1"/>
    <col min="2" max="2" width="9.19921875" style="1" customWidth="1"/>
    <col min="3" max="3" width="7.09765625" style="1" bestFit="1" customWidth="1"/>
    <col min="4" max="4" width="38.19921875" style="18" customWidth="1"/>
    <col min="5" max="16384" width="8.796875" style="1"/>
  </cols>
  <sheetData>
    <row r="2" spans="1:4" x14ac:dyDescent="0.4">
      <c r="A2" s="40" t="s">
        <v>0</v>
      </c>
      <c r="B2" s="40"/>
    </row>
    <row r="3" spans="1:4" x14ac:dyDescent="0.4">
      <c r="A3" s="5" t="s">
        <v>55</v>
      </c>
      <c r="B3" s="5" t="s">
        <v>49</v>
      </c>
      <c r="C3" s="5" t="s">
        <v>199</v>
      </c>
      <c r="D3" s="8" t="s">
        <v>158</v>
      </c>
    </row>
    <row r="4" spans="1:4" x14ac:dyDescent="0.4">
      <c r="A4" s="2">
        <v>1919197</v>
      </c>
      <c r="B4" s="2" t="s">
        <v>211</v>
      </c>
      <c r="C4" s="2"/>
      <c r="D4" s="18" t="str">
        <f>"'"&amp;A4&amp;"'"&amp;"'"&amp;", "&amp;B4&amp;", "&amp;"'"&amp;C4&amp;"'"</f>
        <v>'1919197'', UB, ''</v>
      </c>
    </row>
    <row r="5" spans="1:4" x14ac:dyDescent="0.4">
      <c r="A5" s="2">
        <v>1919197</v>
      </c>
      <c r="B5" s="2" t="s">
        <v>212</v>
      </c>
      <c r="C5" s="2"/>
      <c r="D5" s="18" t="str">
        <f t="shared" ref="D5:D63" si="0">"'"&amp;A5&amp;"'"&amp;"'"&amp;", "&amp;B5&amp;", "&amp;"'"&amp;C5&amp;"'"</f>
        <v>'1919197'', IT, ''</v>
      </c>
    </row>
    <row r="6" spans="1:4" x14ac:dyDescent="0.4">
      <c r="A6" s="2">
        <v>1919197</v>
      </c>
      <c r="B6" s="2" t="s">
        <v>213</v>
      </c>
      <c r="C6" s="2"/>
      <c r="D6" s="18" t="str">
        <f t="shared" si="0"/>
        <v>'1919197'', BIZ, ''</v>
      </c>
    </row>
    <row r="7" spans="1:4" x14ac:dyDescent="0.4">
      <c r="A7" s="2">
        <v>2851948</v>
      </c>
      <c r="B7" s="2" t="s">
        <v>211</v>
      </c>
      <c r="C7" s="2"/>
      <c r="D7" s="18" t="str">
        <f t="shared" si="0"/>
        <v>'2851948'', UB, ''</v>
      </c>
    </row>
    <row r="8" spans="1:4" x14ac:dyDescent="0.4">
      <c r="A8" s="2">
        <v>2851948</v>
      </c>
      <c r="B8" s="2" t="s">
        <v>212</v>
      </c>
      <c r="C8" s="2"/>
      <c r="D8" s="18" t="str">
        <f t="shared" si="0"/>
        <v>'2851948'', IT, ''</v>
      </c>
    </row>
    <row r="9" spans="1:4" x14ac:dyDescent="0.4">
      <c r="A9" s="2">
        <v>2851948</v>
      </c>
      <c r="B9" s="2" t="s">
        <v>213</v>
      </c>
      <c r="C9" s="2"/>
      <c r="D9" s="18" t="str">
        <f t="shared" si="0"/>
        <v>'2851948'', BIZ, ''</v>
      </c>
    </row>
    <row r="10" spans="1:4" x14ac:dyDescent="0.4">
      <c r="A10" s="2">
        <v>1234567</v>
      </c>
      <c r="B10" s="2" t="s">
        <v>211</v>
      </c>
      <c r="C10" s="2"/>
      <c r="D10" s="18" t="str">
        <f t="shared" si="0"/>
        <v>'1234567'', UB, ''</v>
      </c>
    </row>
    <row r="11" spans="1:4" x14ac:dyDescent="0.4">
      <c r="A11" s="2">
        <v>1234567</v>
      </c>
      <c r="B11" s="2" t="s">
        <v>212</v>
      </c>
      <c r="C11" s="2"/>
      <c r="D11" s="18" t="str">
        <f t="shared" si="0"/>
        <v>'1234567'', IT, ''</v>
      </c>
    </row>
    <row r="12" spans="1:4" x14ac:dyDescent="0.4">
      <c r="A12" s="2">
        <v>1234567</v>
      </c>
      <c r="B12" s="2" t="s">
        <v>213</v>
      </c>
      <c r="C12" s="2"/>
      <c r="D12" s="18" t="str">
        <f t="shared" si="0"/>
        <v>'1234567'', BIZ, ''</v>
      </c>
    </row>
    <row r="13" spans="1:4" x14ac:dyDescent="0.4">
      <c r="A13" s="2">
        <v>1234568</v>
      </c>
      <c r="B13" s="2" t="s">
        <v>211</v>
      </c>
      <c r="C13" s="2"/>
      <c r="D13" s="18" t="str">
        <f t="shared" si="0"/>
        <v>'1234568'', UB, ''</v>
      </c>
    </row>
    <row r="14" spans="1:4" x14ac:dyDescent="0.4">
      <c r="A14" s="2">
        <v>1234568</v>
      </c>
      <c r="B14" s="2" t="s">
        <v>212</v>
      </c>
      <c r="C14" s="2"/>
      <c r="D14" s="18" t="str">
        <f t="shared" si="0"/>
        <v>'1234568'', IT, ''</v>
      </c>
    </row>
    <row r="15" spans="1:4" x14ac:dyDescent="0.4">
      <c r="A15" s="2">
        <v>1234568</v>
      </c>
      <c r="B15" s="2" t="s">
        <v>213</v>
      </c>
      <c r="C15" s="2"/>
      <c r="D15" s="18" t="str">
        <f t="shared" si="0"/>
        <v>'1234568'', BIZ, ''</v>
      </c>
    </row>
    <row r="16" spans="1:4" x14ac:dyDescent="0.4">
      <c r="A16" s="2">
        <v>1234569</v>
      </c>
      <c r="B16" s="2" t="s">
        <v>211</v>
      </c>
      <c r="C16" s="2"/>
      <c r="D16" s="18" t="str">
        <f t="shared" si="0"/>
        <v>'1234569'', UB, ''</v>
      </c>
    </row>
    <row r="17" spans="1:4" x14ac:dyDescent="0.4">
      <c r="A17" s="2">
        <v>1234569</v>
      </c>
      <c r="B17" s="2" t="s">
        <v>212</v>
      </c>
      <c r="C17" s="2"/>
      <c r="D17" s="18" t="str">
        <f t="shared" si="0"/>
        <v>'1234569'', IT, ''</v>
      </c>
    </row>
    <row r="18" spans="1:4" x14ac:dyDescent="0.4">
      <c r="A18" s="2">
        <v>1234569</v>
      </c>
      <c r="B18" s="2" t="s">
        <v>213</v>
      </c>
      <c r="C18" s="2"/>
      <c r="D18" s="18" t="str">
        <f t="shared" si="0"/>
        <v>'1234569'', BIZ, ''</v>
      </c>
    </row>
    <row r="19" spans="1:4" x14ac:dyDescent="0.4">
      <c r="A19" s="2">
        <v>1234570</v>
      </c>
      <c r="B19" s="2" t="s">
        <v>211</v>
      </c>
      <c r="C19" s="2"/>
      <c r="D19" s="18" t="str">
        <f t="shared" si="0"/>
        <v>'1234570'', UB, ''</v>
      </c>
    </row>
    <row r="20" spans="1:4" x14ac:dyDescent="0.4">
      <c r="A20" s="2">
        <v>1234570</v>
      </c>
      <c r="B20" s="2" t="s">
        <v>212</v>
      </c>
      <c r="C20" s="2"/>
      <c r="D20" s="18" t="str">
        <f t="shared" si="0"/>
        <v>'1234570'', IT, ''</v>
      </c>
    </row>
    <row r="21" spans="1:4" x14ac:dyDescent="0.4">
      <c r="A21" s="2">
        <v>1234570</v>
      </c>
      <c r="B21" s="2" t="s">
        <v>213</v>
      </c>
      <c r="C21" s="2"/>
      <c r="D21" s="18" t="str">
        <f t="shared" si="0"/>
        <v>'1234570'', BIZ, ''</v>
      </c>
    </row>
    <row r="22" spans="1:4" x14ac:dyDescent="0.4">
      <c r="A22" s="2">
        <v>1234571</v>
      </c>
      <c r="B22" s="2" t="s">
        <v>211</v>
      </c>
      <c r="C22" s="2"/>
      <c r="D22" s="18" t="str">
        <f t="shared" si="0"/>
        <v>'1234571'', UB, ''</v>
      </c>
    </row>
    <row r="23" spans="1:4" x14ac:dyDescent="0.4">
      <c r="A23" s="2">
        <v>1234571</v>
      </c>
      <c r="B23" s="2" t="s">
        <v>212</v>
      </c>
      <c r="C23" s="2"/>
      <c r="D23" s="18" t="str">
        <f t="shared" si="0"/>
        <v>'1234571'', IT, ''</v>
      </c>
    </row>
    <row r="24" spans="1:4" x14ac:dyDescent="0.4">
      <c r="A24" s="2">
        <v>1234571</v>
      </c>
      <c r="B24" s="2" t="s">
        <v>213</v>
      </c>
      <c r="C24" s="2"/>
      <c r="D24" s="18" t="str">
        <f t="shared" si="0"/>
        <v>'1234571'', BIZ, ''</v>
      </c>
    </row>
    <row r="25" spans="1:4" x14ac:dyDescent="0.4">
      <c r="A25" s="2">
        <v>1234572</v>
      </c>
      <c r="B25" s="2" t="s">
        <v>211</v>
      </c>
      <c r="C25" s="2"/>
      <c r="D25" s="18" t="str">
        <f t="shared" si="0"/>
        <v>'1234572'', UB, ''</v>
      </c>
    </row>
    <row r="26" spans="1:4" x14ac:dyDescent="0.4">
      <c r="A26" s="2">
        <v>1234572</v>
      </c>
      <c r="B26" s="2" t="s">
        <v>212</v>
      </c>
      <c r="C26" s="2"/>
      <c r="D26" s="18" t="str">
        <f t="shared" si="0"/>
        <v>'1234572'', IT, ''</v>
      </c>
    </row>
    <row r="27" spans="1:4" x14ac:dyDescent="0.4">
      <c r="A27" s="2">
        <v>1234572</v>
      </c>
      <c r="B27" s="2" t="s">
        <v>213</v>
      </c>
      <c r="C27" s="2"/>
      <c r="D27" s="18" t="str">
        <f t="shared" si="0"/>
        <v>'1234572'', BIZ, ''</v>
      </c>
    </row>
    <row r="28" spans="1:4" x14ac:dyDescent="0.4">
      <c r="A28" s="2">
        <v>1234573</v>
      </c>
      <c r="B28" s="2" t="s">
        <v>211</v>
      </c>
      <c r="C28" s="2"/>
      <c r="D28" s="18" t="str">
        <f t="shared" si="0"/>
        <v>'1234573'', UB, ''</v>
      </c>
    </row>
    <row r="29" spans="1:4" x14ac:dyDescent="0.4">
      <c r="A29" s="2">
        <v>1234573</v>
      </c>
      <c r="B29" s="2" t="s">
        <v>212</v>
      </c>
      <c r="C29" s="2"/>
      <c r="D29" s="18" t="str">
        <f t="shared" si="0"/>
        <v>'1234573'', IT, ''</v>
      </c>
    </row>
    <row r="30" spans="1:4" x14ac:dyDescent="0.4">
      <c r="A30" s="2">
        <v>1234573</v>
      </c>
      <c r="B30" s="2" t="s">
        <v>213</v>
      </c>
      <c r="C30" s="2"/>
      <c r="D30" s="18" t="str">
        <f t="shared" si="0"/>
        <v>'1234573'', BIZ, ''</v>
      </c>
    </row>
    <row r="31" spans="1:4" x14ac:dyDescent="0.4">
      <c r="A31" s="2">
        <v>1234574</v>
      </c>
      <c r="B31" s="2" t="s">
        <v>211</v>
      </c>
      <c r="C31" s="2"/>
      <c r="D31" s="18" t="str">
        <f t="shared" si="0"/>
        <v>'1234574'', UB, ''</v>
      </c>
    </row>
    <row r="32" spans="1:4" x14ac:dyDescent="0.4">
      <c r="A32" s="2">
        <v>1234574</v>
      </c>
      <c r="B32" s="2" t="s">
        <v>212</v>
      </c>
      <c r="C32" s="2"/>
      <c r="D32" s="18" t="str">
        <f t="shared" si="0"/>
        <v>'1234574'', IT, ''</v>
      </c>
    </row>
    <row r="33" spans="1:4" x14ac:dyDescent="0.4">
      <c r="A33" s="2">
        <v>1234574</v>
      </c>
      <c r="B33" s="2" t="s">
        <v>213</v>
      </c>
      <c r="C33" s="2"/>
      <c r="D33" s="18" t="str">
        <f t="shared" si="0"/>
        <v>'1234574'', BIZ, ''</v>
      </c>
    </row>
    <row r="34" spans="1:4" x14ac:dyDescent="0.4">
      <c r="A34" s="2">
        <v>1234575</v>
      </c>
      <c r="B34" s="2" t="s">
        <v>211</v>
      </c>
      <c r="C34" s="2"/>
      <c r="D34" s="18" t="str">
        <f t="shared" si="0"/>
        <v>'1234575'', UB, ''</v>
      </c>
    </row>
    <row r="35" spans="1:4" x14ac:dyDescent="0.4">
      <c r="A35" s="2">
        <v>1234575</v>
      </c>
      <c r="B35" s="2" t="s">
        <v>212</v>
      </c>
      <c r="C35" s="2"/>
      <c r="D35" s="18" t="str">
        <f t="shared" si="0"/>
        <v>'1234575'', IT, ''</v>
      </c>
    </row>
    <row r="36" spans="1:4" x14ac:dyDescent="0.4">
      <c r="A36" s="2">
        <v>1234575</v>
      </c>
      <c r="B36" s="2" t="s">
        <v>213</v>
      </c>
      <c r="C36" s="2"/>
      <c r="D36" s="18" t="str">
        <f t="shared" si="0"/>
        <v>'1234575'', BIZ, ''</v>
      </c>
    </row>
    <row r="37" spans="1:4" x14ac:dyDescent="0.4">
      <c r="A37" s="2">
        <v>1234576</v>
      </c>
      <c r="B37" s="2" t="s">
        <v>211</v>
      </c>
      <c r="C37" s="2"/>
      <c r="D37" s="18" t="str">
        <f t="shared" si="0"/>
        <v>'1234576'', UB, ''</v>
      </c>
    </row>
    <row r="38" spans="1:4" x14ac:dyDescent="0.4">
      <c r="A38" s="2">
        <v>1234576</v>
      </c>
      <c r="B38" s="2" t="s">
        <v>212</v>
      </c>
      <c r="C38" s="2"/>
      <c r="D38" s="18" t="str">
        <f t="shared" si="0"/>
        <v>'1234576'', IT, ''</v>
      </c>
    </row>
    <row r="39" spans="1:4" x14ac:dyDescent="0.4">
      <c r="A39" s="2">
        <v>1234576</v>
      </c>
      <c r="B39" s="2" t="s">
        <v>213</v>
      </c>
      <c r="C39" s="2"/>
      <c r="D39" s="18" t="str">
        <f t="shared" si="0"/>
        <v>'1234576'', BIZ, ''</v>
      </c>
    </row>
    <row r="40" spans="1:4" x14ac:dyDescent="0.4">
      <c r="A40" s="2">
        <v>1234577</v>
      </c>
      <c r="B40" s="2" t="s">
        <v>211</v>
      </c>
      <c r="C40" s="2"/>
      <c r="D40" s="18" t="str">
        <f t="shared" si="0"/>
        <v>'1234577'', UB, ''</v>
      </c>
    </row>
    <row r="41" spans="1:4" x14ac:dyDescent="0.4">
      <c r="A41" s="2">
        <v>1234577</v>
      </c>
      <c r="B41" s="2" t="s">
        <v>212</v>
      </c>
      <c r="C41" s="2"/>
      <c r="D41" s="18" t="str">
        <f t="shared" si="0"/>
        <v>'1234577'', IT, ''</v>
      </c>
    </row>
    <row r="42" spans="1:4" x14ac:dyDescent="0.4">
      <c r="A42" s="2">
        <v>1234577</v>
      </c>
      <c r="B42" s="2" t="s">
        <v>213</v>
      </c>
      <c r="C42" s="2"/>
      <c r="D42" s="18" t="str">
        <f t="shared" si="0"/>
        <v>'1234577'', BIZ, ''</v>
      </c>
    </row>
    <row r="43" spans="1:4" x14ac:dyDescent="0.4">
      <c r="A43" s="2">
        <v>1234578</v>
      </c>
      <c r="B43" s="2" t="s">
        <v>211</v>
      </c>
      <c r="C43" s="2"/>
      <c r="D43" s="18" t="str">
        <f t="shared" si="0"/>
        <v>'1234578'', UB, ''</v>
      </c>
    </row>
    <row r="44" spans="1:4" x14ac:dyDescent="0.4">
      <c r="A44" s="2">
        <v>1234578</v>
      </c>
      <c r="B44" s="2" t="s">
        <v>212</v>
      </c>
      <c r="C44" s="2"/>
      <c r="D44" s="18" t="str">
        <f t="shared" si="0"/>
        <v>'1234578'', IT, ''</v>
      </c>
    </row>
    <row r="45" spans="1:4" x14ac:dyDescent="0.4">
      <c r="A45" s="2">
        <v>1234578</v>
      </c>
      <c r="B45" s="2" t="s">
        <v>213</v>
      </c>
      <c r="C45" s="2"/>
      <c r="D45" s="18" t="str">
        <f t="shared" si="0"/>
        <v>'1234578'', BIZ, ''</v>
      </c>
    </row>
    <row r="46" spans="1:4" x14ac:dyDescent="0.4">
      <c r="A46" s="2">
        <v>1234579</v>
      </c>
      <c r="B46" s="2" t="s">
        <v>211</v>
      </c>
      <c r="C46" s="2"/>
      <c r="D46" s="18" t="str">
        <f t="shared" si="0"/>
        <v>'1234579'', UB, ''</v>
      </c>
    </row>
    <row r="47" spans="1:4" x14ac:dyDescent="0.4">
      <c r="A47" s="2">
        <v>1234579</v>
      </c>
      <c r="B47" s="2" t="s">
        <v>212</v>
      </c>
      <c r="C47" s="2"/>
      <c r="D47" s="18" t="str">
        <f t="shared" si="0"/>
        <v>'1234579'', IT, ''</v>
      </c>
    </row>
    <row r="48" spans="1:4" x14ac:dyDescent="0.4">
      <c r="A48" s="2">
        <v>1234579</v>
      </c>
      <c r="B48" s="2" t="s">
        <v>213</v>
      </c>
      <c r="C48" s="2"/>
      <c r="D48" s="18" t="str">
        <f t="shared" si="0"/>
        <v>'1234579'', BIZ, ''</v>
      </c>
    </row>
    <row r="49" spans="1:4" x14ac:dyDescent="0.4">
      <c r="A49" s="2">
        <v>1234580</v>
      </c>
      <c r="B49" s="2" t="s">
        <v>211</v>
      </c>
      <c r="C49" s="2"/>
      <c r="D49" s="18" t="str">
        <f t="shared" si="0"/>
        <v>'1234580'', UB, ''</v>
      </c>
    </row>
    <row r="50" spans="1:4" x14ac:dyDescent="0.4">
      <c r="A50" s="2">
        <v>1234580</v>
      </c>
      <c r="B50" s="2" t="s">
        <v>212</v>
      </c>
      <c r="C50" s="2"/>
      <c r="D50" s="18" t="str">
        <f t="shared" si="0"/>
        <v>'1234580'', IT, ''</v>
      </c>
    </row>
    <row r="51" spans="1:4" x14ac:dyDescent="0.4">
      <c r="A51" s="2">
        <v>1234580</v>
      </c>
      <c r="B51" s="2" t="s">
        <v>213</v>
      </c>
      <c r="C51" s="2"/>
      <c r="D51" s="18" t="str">
        <f t="shared" si="0"/>
        <v>'1234580'', BIZ, ''</v>
      </c>
    </row>
    <row r="52" spans="1:4" x14ac:dyDescent="0.4">
      <c r="A52" s="2">
        <v>1234581</v>
      </c>
      <c r="B52" s="2" t="s">
        <v>211</v>
      </c>
      <c r="C52" s="2"/>
      <c r="D52" s="18" t="str">
        <f t="shared" si="0"/>
        <v>'1234581'', UB, ''</v>
      </c>
    </row>
    <row r="53" spans="1:4" x14ac:dyDescent="0.4">
      <c r="A53" s="2">
        <v>1234581</v>
      </c>
      <c r="B53" s="2" t="s">
        <v>212</v>
      </c>
      <c r="C53" s="2"/>
      <c r="D53" s="18" t="str">
        <f t="shared" si="0"/>
        <v>'1234581'', IT, ''</v>
      </c>
    </row>
    <row r="54" spans="1:4" x14ac:dyDescent="0.4">
      <c r="A54" s="2">
        <v>1234581</v>
      </c>
      <c r="B54" s="2" t="s">
        <v>213</v>
      </c>
      <c r="C54" s="2"/>
      <c r="D54" s="18" t="str">
        <f t="shared" si="0"/>
        <v>'1234581'', BIZ, ''</v>
      </c>
    </row>
    <row r="55" spans="1:4" x14ac:dyDescent="0.4">
      <c r="A55" s="2">
        <v>1234582</v>
      </c>
      <c r="B55" s="2" t="s">
        <v>211</v>
      </c>
      <c r="C55" s="2"/>
      <c r="D55" s="18" t="str">
        <f t="shared" si="0"/>
        <v>'1234582'', UB, ''</v>
      </c>
    </row>
    <row r="56" spans="1:4" x14ac:dyDescent="0.4">
      <c r="A56" s="2">
        <v>1234582</v>
      </c>
      <c r="B56" s="2" t="s">
        <v>212</v>
      </c>
      <c r="C56" s="2"/>
      <c r="D56" s="18" t="str">
        <f t="shared" si="0"/>
        <v>'1234582'', IT, ''</v>
      </c>
    </row>
    <row r="57" spans="1:4" x14ac:dyDescent="0.4">
      <c r="A57" s="2">
        <v>1234582</v>
      </c>
      <c r="B57" s="2" t="s">
        <v>213</v>
      </c>
      <c r="C57" s="2"/>
      <c r="D57" s="18" t="str">
        <f t="shared" si="0"/>
        <v>'1234582'', BIZ, ''</v>
      </c>
    </row>
    <row r="58" spans="1:4" x14ac:dyDescent="0.4">
      <c r="A58" s="2">
        <v>1234583</v>
      </c>
      <c r="B58" s="2" t="s">
        <v>211</v>
      </c>
      <c r="C58" s="2"/>
      <c r="D58" s="18" t="str">
        <f t="shared" si="0"/>
        <v>'1234583'', UB, ''</v>
      </c>
    </row>
    <row r="59" spans="1:4" x14ac:dyDescent="0.4">
      <c r="A59" s="2">
        <v>1234583</v>
      </c>
      <c r="B59" s="2" t="s">
        <v>212</v>
      </c>
      <c r="C59" s="2"/>
      <c r="D59" s="18" t="str">
        <f t="shared" si="0"/>
        <v>'1234583'', IT, ''</v>
      </c>
    </row>
    <row r="60" spans="1:4" x14ac:dyDescent="0.4">
      <c r="A60" s="2">
        <v>1234583</v>
      </c>
      <c r="B60" s="2" t="s">
        <v>213</v>
      </c>
      <c r="C60" s="2"/>
      <c r="D60" s="18" t="str">
        <f t="shared" si="0"/>
        <v>'1234583'', BIZ, ''</v>
      </c>
    </row>
    <row r="61" spans="1:4" x14ac:dyDescent="0.4">
      <c r="A61" s="2">
        <v>1234584</v>
      </c>
      <c r="B61" s="2" t="s">
        <v>211</v>
      </c>
      <c r="C61" s="2"/>
      <c r="D61" s="18" t="str">
        <f t="shared" si="0"/>
        <v>'1234584'', UB, ''</v>
      </c>
    </row>
    <row r="62" spans="1:4" x14ac:dyDescent="0.4">
      <c r="A62" s="2">
        <v>1234584</v>
      </c>
      <c r="B62" s="2" t="s">
        <v>212</v>
      </c>
      <c r="C62" s="2"/>
      <c r="D62" s="18" t="str">
        <f t="shared" si="0"/>
        <v>'1234584'', IT, ''</v>
      </c>
    </row>
    <row r="63" spans="1:4" x14ac:dyDescent="0.4">
      <c r="A63" s="2">
        <v>1234584</v>
      </c>
      <c r="B63" s="2" t="s">
        <v>213</v>
      </c>
      <c r="C63" s="2"/>
      <c r="D63" s="18" t="str">
        <f t="shared" si="0"/>
        <v>'1234584'', BIZ, ''</v>
      </c>
    </row>
  </sheetData>
  <mergeCells count="1">
    <mergeCell ref="A2:B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8621F-85DD-4480-8659-035B18D1B3F9}">
  <dimension ref="A3:G27"/>
  <sheetViews>
    <sheetView workbookViewId="0">
      <selection activeCell="A3" sqref="A3:B3"/>
    </sheetView>
  </sheetViews>
  <sheetFormatPr defaultRowHeight="17.399999999999999" x14ac:dyDescent="0.4"/>
  <cols>
    <col min="1" max="1" width="8.3984375" style="1" bestFit="1" customWidth="1"/>
    <col min="2" max="2" width="9.796875" style="1" bestFit="1" customWidth="1"/>
    <col min="3" max="3" width="18.59765625" style="1" bestFit="1" customWidth="1"/>
    <col min="4" max="4" width="16.59765625" style="1" bestFit="1" customWidth="1"/>
    <col min="5" max="5" width="18.5" style="1" bestFit="1" customWidth="1"/>
    <col min="6" max="6" width="7.5" style="1" bestFit="1" customWidth="1"/>
    <col min="7" max="7" width="59.796875" style="18" bestFit="1" customWidth="1"/>
    <col min="8" max="16384" width="8.796875" style="1"/>
  </cols>
  <sheetData>
    <row r="3" spans="1:7" x14ac:dyDescent="0.4">
      <c r="A3" s="40" t="s">
        <v>0</v>
      </c>
      <c r="B3" s="40"/>
    </row>
    <row r="4" spans="1:7" x14ac:dyDescent="0.4">
      <c r="A4" s="5" t="s">
        <v>17</v>
      </c>
      <c r="B4" s="5" t="s">
        <v>69</v>
      </c>
      <c r="C4" s="5" t="s">
        <v>53</v>
      </c>
      <c r="D4" s="5" t="s">
        <v>54</v>
      </c>
      <c r="E4" s="5" t="s">
        <v>63</v>
      </c>
      <c r="F4" s="5" t="s">
        <v>44</v>
      </c>
      <c r="G4" s="17" t="s">
        <v>158</v>
      </c>
    </row>
    <row r="5" spans="1:7" x14ac:dyDescent="0.4">
      <c r="A5" s="2">
        <v>1919197</v>
      </c>
      <c r="B5" s="2">
        <v>1</v>
      </c>
      <c r="C5" s="7" t="s">
        <v>179</v>
      </c>
      <c r="D5" s="7" t="s">
        <v>222</v>
      </c>
      <c r="E5" s="7" t="s">
        <v>229</v>
      </c>
      <c r="F5" s="2" t="s">
        <v>211</v>
      </c>
      <c r="G5" s="18" t="str">
        <f>"'"&amp;A5&amp;"'"&amp;", "&amp;B5&amp;", "&amp;"'"&amp;C5&amp;"'"&amp;", "&amp;"'"&amp;D5&amp;"'"&amp;", "&amp;"'"&amp;E5&amp;"'"&amp;", "&amp;"'"&amp;F5&amp;"'"</f>
        <v>'1919197', 1, '2014/12/05', '2017/12/05', '남대문종합금융센터', 'UB'</v>
      </c>
    </row>
    <row r="6" spans="1:7" x14ac:dyDescent="0.4">
      <c r="A6" s="2">
        <v>1919197</v>
      </c>
      <c r="B6" s="2">
        <v>2</v>
      </c>
      <c r="C6" s="7" t="s">
        <v>223</v>
      </c>
      <c r="D6" s="3" t="s">
        <v>224</v>
      </c>
      <c r="E6" s="7" t="s">
        <v>230</v>
      </c>
      <c r="F6" s="2" t="s">
        <v>211</v>
      </c>
      <c r="G6" s="18" t="str">
        <f t="shared" ref="G6:G27" si="0">"'"&amp;A6&amp;"'"&amp;", "&amp;B6&amp;", "&amp;"'"&amp;C6&amp;"'"&amp;", "&amp;"'"&amp;D6&amp;"'"&amp;", "&amp;"'"&amp;E6&amp;"'"&amp;", "&amp;"'"&amp;F6&amp;"'"</f>
        <v>'1919197', 2, '2017/12/06', 'SYSDATE', '동수원종합금융센터', 'UB'</v>
      </c>
    </row>
    <row r="7" spans="1:7" x14ac:dyDescent="0.4">
      <c r="A7" s="2">
        <v>2851948</v>
      </c>
      <c r="B7" s="2">
        <v>1</v>
      </c>
      <c r="C7" s="7" t="s">
        <v>180</v>
      </c>
      <c r="D7" s="7" t="s">
        <v>225</v>
      </c>
      <c r="E7" s="7" t="s">
        <v>231</v>
      </c>
      <c r="F7" s="2" t="s">
        <v>211</v>
      </c>
      <c r="G7" s="18" t="str">
        <f t="shared" si="0"/>
        <v>'2851948', 1, '2015/07/27', '2018/07/27', '영등포지점', 'UB'</v>
      </c>
    </row>
    <row r="8" spans="1:7" x14ac:dyDescent="0.4">
      <c r="A8" s="2">
        <v>2851948</v>
      </c>
      <c r="B8" s="2">
        <v>2</v>
      </c>
      <c r="C8" s="7" t="s">
        <v>226</v>
      </c>
      <c r="D8" s="3" t="s">
        <v>224</v>
      </c>
      <c r="E8" s="7" t="s">
        <v>232</v>
      </c>
      <c r="F8" s="2" t="s">
        <v>213</v>
      </c>
      <c r="G8" s="18" t="str">
        <f t="shared" si="0"/>
        <v>'2851948', 2, '2018/07/28', 'SYSDATE', '주택기금부', 'BIZ'</v>
      </c>
    </row>
    <row r="9" spans="1:7" x14ac:dyDescent="0.4">
      <c r="A9" s="2">
        <v>1234567</v>
      </c>
      <c r="B9" s="2">
        <v>1</v>
      </c>
      <c r="C9" s="7" t="s">
        <v>180</v>
      </c>
      <c r="D9" s="7" t="s">
        <v>227</v>
      </c>
      <c r="E9" s="7" t="s">
        <v>231</v>
      </c>
      <c r="F9" s="2" t="s">
        <v>211</v>
      </c>
      <c r="G9" s="18" t="str">
        <f t="shared" si="0"/>
        <v>'1234567', 1, '2015/07/27', '2019/07/27', '영등포지점', 'UB'</v>
      </c>
    </row>
    <row r="10" spans="1:7" x14ac:dyDescent="0.4">
      <c r="A10" s="2">
        <v>1234567</v>
      </c>
      <c r="B10" s="2">
        <v>2</v>
      </c>
      <c r="C10" s="7" t="s">
        <v>228</v>
      </c>
      <c r="D10" s="3" t="s">
        <v>224</v>
      </c>
      <c r="E10" s="7" t="s">
        <v>233</v>
      </c>
      <c r="F10" s="2" t="s">
        <v>212</v>
      </c>
      <c r="G10" s="18" t="str">
        <f t="shared" si="0"/>
        <v>'1234567', 2, '2019/07/28', 'SYSDATE', '개인여신부(P)', 'IT'</v>
      </c>
    </row>
    <row r="11" spans="1:7" x14ac:dyDescent="0.4">
      <c r="A11" s="2">
        <v>1234568</v>
      </c>
      <c r="B11" s="2">
        <v>1</v>
      </c>
      <c r="C11" s="7" t="s">
        <v>180</v>
      </c>
      <c r="D11" s="3" t="s">
        <v>224</v>
      </c>
      <c r="E11" s="7" t="s">
        <v>234</v>
      </c>
      <c r="F11" s="2" t="s">
        <v>211</v>
      </c>
      <c r="G11" s="18" t="str">
        <f t="shared" si="0"/>
        <v>'1234568', 1, '2015/07/27', 'SYSDATE', '강남PB센터', 'UB'</v>
      </c>
    </row>
    <row r="12" spans="1:7" x14ac:dyDescent="0.4">
      <c r="A12" s="2">
        <v>1234569</v>
      </c>
      <c r="B12" s="2">
        <v>1</v>
      </c>
      <c r="C12" s="7" t="s">
        <v>180</v>
      </c>
      <c r="D12" s="3" t="s">
        <v>224</v>
      </c>
      <c r="E12" s="7" t="s">
        <v>235</v>
      </c>
      <c r="F12" s="2" t="s">
        <v>211</v>
      </c>
      <c r="G12" s="18" t="str">
        <f t="shared" si="0"/>
        <v>'1234569', 1, '2015/07/27', 'SYSDATE', '청담PB센터', 'UB'</v>
      </c>
    </row>
    <row r="13" spans="1:7" x14ac:dyDescent="0.4">
      <c r="A13" s="2">
        <v>1234570</v>
      </c>
      <c r="B13" s="2">
        <v>1</v>
      </c>
      <c r="C13" s="7" t="s">
        <v>180</v>
      </c>
      <c r="D13" s="3" t="s">
        <v>224</v>
      </c>
      <c r="E13" s="7" t="s">
        <v>236</v>
      </c>
      <c r="F13" s="2" t="s">
        <v>211</v>
      </c>
      <c r="G13" s="18" t="str">
        <f t="shared" si="0"/>
        <v>'1234570', 1, '2015/07/27', 'SYSDATE', '양천지점', 'UB'</v>
      </c>
    </row>
    <row r="14" spans="1:7" x14ac:dyDescent="0.4">
      <c r="A14" s="2">
        <v>1234571</v>
      </c>
      <c r="B14" s="2">
        <v>1</v>
      </c>
      <c r="C14" s="7" t="s">
        <v>180</v>
      </c>
      <c r="D14" s="3" t="s">
        <v>224</v>
      </c>
      <c r="E14" s="7" t="s">
        <v>237</v>
      </c>
      <c r="F14" s="2" t="s">
        <v>211</v>
      </c>
      <c r="G14" s="18" t="str">
        <f t="shared" si="0"/>
        <v>'1234571', 1, '2015/07/27', 'SYSDATE', '서여의도영업부', 'UB'</v>
      </c>
    </row>
    <row r="15" spans="1:7" x14ac:dyDescent="0.4">
      <c r="A15" s="2">
        <v>1234572</v>
      </c>
      <c r="B15" s="2">
        <v>1</v>
      </c>
      <c r="C15" s="7" t="s">
        <v>181</v>
      </c>
      <c r="D15" s="3" t="s">
        <v>224</v>
      </c>
      <c r="E15" s="7" t="s">
        <v>238</v>
      </c>
      <c r="F15" s="2" t="s">
        <v>212</v>
      </c>
      <c r="G15" s="18" t="str">
        <f t="shared" si="0"/>
        <v>'1234572', 1, '2016/12/20', 'SYSDATE', '스타뱅킹부(P)', 'IT'</v>
      </c>
    </row>
    <row r="16" spans="1:7" x14ac:dyDescent="0.4">
      <c r="A16" s="2">
        <v>1234573</v>
      </c>
      <c r="B16" s="2">
        <v>1</v>
      </c>
      <c r="C16" s="7" t="s">
        <v>181</v>
      </c>
      <c r="D16" s="3" t="s">
        <v>224</v>
      </c>
      <c r="E16" s="7" t="s">
        <v>239</v>
      </c>
      <c r="F16" s="2" t="s">
        <v>212</v>
      </c>
      <c r="G16" s="18" t="str">
        <f t="shared" si="0"/>
        <v>'1234573', 1, '2016/12/20', 'SYSDATE', '데이터솔루션부(P)', 'IT'</v>
      </c>
    </row>
    <row r="17" spans="1:7" x14ac:dyDescent="0.4">
      <c r="A17" s="2">
        <v>1234574</v>
      </c>
      <c r="B17" s="2">
        <v>1</v>
      </c>
      <c r="C17" s="7" t="s">
        <v>181</v>
      </c>
      <c r="D17" s="3" t="s">
        <v>224</v>
      </c>
      <c r="E17" s="7" t="s">
        <v>240</v>
      </c>
      <c r="F17" s="2" t="s">
        <v>212</v>
      </c>
      <c r="G17" s="18" t="str">
        <f t="shared" si="0"/>
        <v>'1234574', 1, '2016/12/20', 'SYSDATE', '코어뱅킹부(P)', 'IT'</v>
      </c>
    </row>
    <row r="18" spans="1:7" x14ac:dyDescent="0.4">
      <c r="A18" s="2">
        <v>1234575</v>
      </c>
      <c r="B18" s="2">
        <v>1</v>
      </c>
      <c r="C18" s="7" t="s">
        <v>181</v>
      </c>
      <c r="D18" s="3" t="s">
        <v>224</v>
      </c>
      <c r="E18" s="7" t="s">
        <v>241</v>
      </c>
      <c r="F18" s="2" t="s">
        <v>213</v>
      </c>
      <c r="G18" s="18" t="str">
        <f t="shared" si="0"/>
        <v>'1234575', 1, '2016/12/20', 'SYSDATE', '글로벌지원부', 'BIZ'</v>
      </c>
    </row>
    <row r="19" spans="1:7" x14ac:dyDescent="0.4">
      <c r="A19" s="2">
        <v>1234576</v>
      </c>
      <c r="B19" s="2">
        <v>1</v>
      </c>
      <c r="C19" s="7" t="s">
        <v>181</v>
      </c>
      <c r="D19" s="3" t="s">
        <v>224</v>
      </c>
      <c r="E19" s="7" t="s">
        <v>233</v>
      </c>
      <c r="F19" s="2" t="s">
        <v>213</v>
      </c>
      <c r="G19" s="18" t="str">
        <f t="shared" si="0"/>
        <v>'1234576', 1, '2016/12/20', 'SYSDATE', '개인여신부(P)', 'BIZ'</v>
      </c>
    </row>
    <row r="20" spans="1:7" x14ac:dyDescent="0.4">
      <c r="A20" s="2">
        <v>1234577</v>
      </c>
      <c r="B20" s="2">
        <v>1</v>
      </c>
      <c r="C20" s="7" t="s">
        <v>182</v>
      </c>
      <c r="D20" s="3" t="s">
        <v>224</v>
      </c>
      <c r="E20" s="7" t="s">
        <v>242</v>
      </c>
      <c r="F20" s="2" t="s">
        <v>213</v>
      </c>
      <c r="G20" s="18" t="str">
        <f t="shared" si="0"/>
        <v>'1234577', 1, '2018/12/22', 'SYSDATE', '개인고객기획부', 'BIZ'</v>
      </c>
    </row>
    <row r="21" spans="1:7" x14ac:dyDescent="0.4">
      <c r="A21" s="2">
        <v>1234578</v>
      </c>
      <c r="B21" s="2">
        <v>1</v>
      </c>
      <c r="C21" s="7" t="s">
        <v>182</v>
      </c>
      <c r="D21" s="3" t="s">
        <v>224</v>
      </c>
      <c r="E21" s="7" t="s">
        <v>243</v>
      </c>
      <c r="F21" s="2" t="s">
        <v>212</v>
      </c>
      <c r="G21" s="18" t="str">
        <f t="shared" si="0"/>
        <v>'1234578', 1, '2018/12/22', 'SYSDATE', '기업금융솔루션부(P)', 'IT'</v>
      </c>
    </row>
    <row r="22" spans="1:7" x14ac:dyDescent="0.4">
      <c r="A22" s="2">
        <v>1234579</v>
      </c>
      <c r="B22" s="2">
        <v>1</v>
      </c>
      <c r="C22" s="7" t="s">
        <v>182</v>
      </c>
      <c r="D22" s="3" t="s">
        <v>224</v>
      </c>
      <c r="E22" s="7" t="s">
        <v>244</v>
      </c>
      <c r="F22" s="2" t="s">
        <v>213</v>
      </c>
      <c r="G22" s="18" t="str">
        <f t="shared" si="0"/>
        <v>'1234579', 1, '2018/12/22', 'SYSDATE', '기업상품부', 'BIZ'</v>
      </c>
    </row>
    <row r="23" spans="1:7" x14ac:dyDescent="0.4">
      <c r="A23" s="2">
        <v>1234580</v>
      </c>
      <c r="B23" s="2">
        <v>1</v>
      </c>
      <c r="C23" s="7" t="s">
        <v>182</v>
      </c>
      <c r="D23" s="3" t="s">
        <v>224</v>
      </c>
      <c r="E23" s="7" t="s">
        <v>245</v>
      </c>
      <c r="F23" s="2" t="s">
        <v>211</v>
      </c>
      <c r="G23" s="18" t="str">
        <f t="shared" si="0"/>
        <v>'1234580', 1, '2018/12/22', 'SYSDATE', '강남대로', 'UB'</v>
      </c>
    </row>
    <row r="24" spans="1:7" x14ac:dyDescent="0.4">
      <c r="A24" s="2">
        <v>1234581</v>
      </c>
      <c r="B24" s="2">
        <v>1</v>
      </c>
      <c r="C24" s="7" t="s">
        <v>183</v>
      </c>
      <c r="D24" s="3" t="s">
        <v>224</v>
      </c>
      <c r="E24" s="7" t="s">
        <v>246</v>
      </c>
      <c r="F24" s="2" t="s">
        <v>213</v>
      </c>
      <c r="G24" s="18" t="str">
        <f t="shared" si="0"/>
        <v>'1234581', 1, '2019/07/03', 'SYSDATE', 'DT전략부(P)', 'BIZ'</v>
      </c>
    </row>
    <row r="25" spans="1:7" x14ac:dyDescent="0.4">
      <c r="A25" s="2">
        <v>1234582</v>
      </c>
      <c r="B25" s="2">
        <v>1</v>
      </c>
      <c r="C25" s="7" t="s">
        <v>183</v>
      </c>
      <c r="D25" s="3" t="s">
        <v>224</v>
      </c>
      <c r="E25" s="7" t="s">
        <v>247</v>
      </c>
      <c r="F25" s="2" t="s">
        <v>213</v>
      </c>
      <c r="G25" s="18" t="str">
        <f t="shared" si="0"/>
        <v>'1234582', 1, '2019/07/03', 'SYSDATE', '인재개발부', 'BIZ'</v>
      </c>
    </row>
    <row r="26" spans="1:7" x14ac:dyDescent="0.4">
      <c r="A26" s="2">
        <v>1234583</v>
      </c>
      <c r="B26" s="2">
        <v>1</v>
      </c>
      <c r="C26" s="7" t="s">
        <v>183</v>
      </c>
      <c r="D26" s="3" t="s">
        <v>224</v>
      </c>
      <c r="E26" s="7" t="s">
        <v>248</v>
      </c>
      <c r="F26" s="2" t="s">
        <v>213</v>
      </c>
      <c r="G26" s="18" t="str">
        <f t="shared" si="0"/>
        <v>'1234583', 1, '2019/07/03', 'SYSDATE', '회계부', 'BIZ'</v>
      </c>
    </row>
    <row r="27" spans="1:7" x14ac:dyDescent="0.4">
      <c r="A27" s="2">
        <v>1234584</v>
      </c>
      <c r="B27" s="2">
        <v>1</v>
      </c>
      <c r="C27" s="7" t="s">
        <v>183</v>
      </c>
      <c r="D27" s="3" t="s">
        <v>224</v>
      </c>
      <c r="E27" s="7" t="s">
        <v>249</v>
      </c>
      <c r="F27" s="2" t="s">
        <v>211</v>
      </c>
      <c r="G27" s="18" t="str">
        <f t="shared" si="0"/>
        <v>'1234584', 1, '2019/07/03', 'SYSDATE', '인천논현지점', 'UB'</v>
      </c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30EA-624D-495E-A7F1-780AB8440B1F}">
  <dimension ref="A3:G17"/>
  <sheetViews>
    <sheetView workbookViewId="0">
      <selection activeCell="A3" sqref="A3:B3"/>
    </sheetView>
  </sheetViews>
  <sheetFormatPr defaultRowHeight="17.399999999999999" x14ac:dyDescent="0.4"/>
  <cols>
    <col min="1" max="1" width="8.3984375" style="1" bestFit="1" customWidth="1"/>
    <col min="2" max="2" width="9.796875" style="1" bestFit="1" customWidth="1"/>
    <col min="3" max="3" width="27" style="1" bestFit="1" customWidth="1"/>
    <col min="4" max="4" width="16.59765625" style="1" bestFit="1" customWidth="1"/>
    <col min="5" max="5" width="7.5" style="1" bestFit="1" customWidth="1"/>
    <col min="6" max="6" width="7.5" style="1" customWidth="1"/>
    <col min="7" max="7" width="67" style="18" bestFit="1" customWidth="1"/>
    <col min="8" max="16384" width="8.796875" style="1"/>
  </cols>
  <sheetData>
    <row r="3" spans="1:7" x14ac:dyDescent="0.4">
      <c r="A3" s="41" t="s">
        <v>0</v>
      </c>
      <c r="B3" s="41"/>
    </row>
    <row r="4" spans="1:7" x14ac:dyDescent="0.4">
      <c r="A4" s="5" t="s">
        <v>55</v>
      </c>
      <c r="B4" s="5" t="s">
        <v>194</v>
      </c>
      <c r="C4" s="5" t="s">
        <v>195</v>
      </c>
      <c r="D4" s="5" t="s">
        <v>197</v>
      </c>
      <c r="E4" s="5" t="s">
        <v>199</v>
      </c>
      <c r="F4" s="5" t="s">
        <v>49</v>
      </c>
      <c r="G4" s="8" t="s">
        <v>158</v>
      </c>
    </row>
    <row r="5" spans="1:7" x14ac:dyDescent="0.4">
      <c r="A5" s="2">
        <v>1919197</v>
      </c>
      <c r="B5" s="2">
        <v>1</v>
      </c>
      <c r="C5" s="7" t="s">
        <v>314</v>
      </c>
      <c r="D5" s="7" t="s">
        <v>308</v>
      </c>
      <c r="E5" s="2">
        <v>80</v>
      </c>
      <c r="F5" s="2" t="s">
        <v>263</v>
      </c>
      <c r="G5" s="18" t="str">
        <f>"'"&amp;A5&amp;"'"&amp;", "&amp;B5&amp;", "&amp;"'"&amp;C5&amp;"'"&amp;", "&amp;"'"&amp;D5&amp;"'"&amp;", "&amp;"'"&amp;", "&amp;"'"&amp;E5&amp;"'"&amp;", "&amp;"'"&amp;F5&amp;"'"</f>
        <v>'1919197', 1, 'KB ACE Academy(자산관리)', '01', ', '80', 'UB'</v>
      </c>
    </row>
    <row r="6" spans="1:7" x14ac:dyDescent="0.4">
      <c r="A6" s="2">
        <v>2851948</v>
      </c>
      <c r="B6" s="2">
        <v>1</v>
      </c>
      <c r="C6" s="7" t="s">
        <v>296</v>
      </c>
      <c r="D6" s="7" t="s">
        <v>309</v>
      </c>
      <c r="E6" s="2">
        <v>79</v>
      </c>
      <c r="F6" s="2" t="s">
        <v>264</v>
      </c>
      <c r="G6" s="18" t="str">
        <f t="shared" ref="G6:G17" si="0">"'"&amp;A6&amp;"'"&amp;", "&amp;B6&amp;", "&amp;"'"&amp;C6&amp;"'"&amp;", "&amp;"'"&amp;D6&amp;"'"&amp;", "&amp;"'"&amp;", "&amp;"'"&amp;E6&amp;"'"&amp;", "&amp;"'"&amp;F6&amp;"'"</f>
        <v>'2851948', 1, 'KB ACE Academy(데이터기획)', '02', ', '79', 'IT'</v>
      </c>
    </row>
    <row r="7" spans="1:7" x14ac:dyDescent="0.4">
      <c r="A7" s="2">
        <v>2851948</v>
      </c>
      <c r="B7" s="2">
        <v>2</v>
      </c>
      <c r="C7" s="7" t="s">
        <v>297</v>
      </c>
      <c r="D7" s="7" t="s">
        <v>309</v>
      </c>
      <c r="E7" s="2">
        <v>70</v>
      </c>
      <c r="F7" s="2" t="s">
        <v>264</v>
      </c>
      <c r="G7" s="18" t="str">
        <f t="shared" si="0"/>
        <v>'2851948', 2, 'KB ACE Academy(데이터분석)', '02', ', '70', 'IT'</v>
      </c>
    </row>
    <row r="8" spans="1:7" x14ac:dyDescent="0.4">
      <c r="A8" s="2">
        <v>1234567</v>
      </c>
      <c r="B8" s="2">
        <v>1</v>
      </c>
      <c r="C8" s="7" t="s">
        <v>298</v>
      </c>
      <c r="D8" s="7" t="s">
        <v>310</v>
      </c>
      <c r="E8" s="2">
        <v>68</v>
      </c>
      <c r="F8" s="2" t="s">
        <v>215</v>
      </c>
      <c r="G8" s="18" t="str">
        <f t="shared" si="0"/>
        <v>'1234567', 1, '세무', '03', ', '68', 'BIZ'</v>
      </c>
    </row>
    <row r="9" spans="1:7" x14ac:dyDescent="0.4">
      <c r="A9" s="2">
        <v>1234567</v>
      </c>
      <c r="B9" s="2">
        <v>2</v>
      </c>
      <c r="C9" s="7" t="s">
        <v>299</v>
      </c>
      <c r="D9" s="7" t="s">
        <v>310</v>
      </c>
      <c r="E9" s="2">
        <v>100</v>
      </c>
      <c r="F9" s="2" t="s">
        <v>215</v>
      </c>
      <c r="G9" s="18" t="str">
        <f t="shared" si="0"/>
        <v>'1234567', 2, '중급회계', '03', ', '100', 'BIZ'</v>
      </c>
    </row>
    <row r="10" spans="1:7" x14ac:dyDescent="0.4">
      <c r="A10" s="2">
        <v>1234568</v>
      </c>
      <c r="B10" s="2">
        <v>1</v>
      </c>
      <c r="C10" s="7" t="s">
        <v>300</v>
      </c>
      <c r="D10" s="7" t="s">
        <v>310</v>
      </c>
      <c r="E10" s="2">
        <v>100</v>
      </c>
      <c r="F10" s="2" t="s">
        <v>215</v>
      </c>
      <c r="G10" s="18" t="str">
        <f t="shared" si="0"/>
        <v>'1234568', 1, '고급회계', '03', ', '100', 'BIZ'</v>
      </c>
    </row>
    <row r="11" spans="1:7" x14ac:dyDescent="0.4">
      <c r="A11" s="2">
        <v>1234569</v>
      </c>
      <c r="B11" s="2">
        <v>1</v>
      </c>
      <c r="C11" s="7" t="s">
        <v>301</v>
      </c>
      <c r="D11" s="7" t="s">
        <v>311</v>
      </c>
      <c r="E11" s="2">
        <v>65</v>
      </c>
      <c r="F11" s="2" t="s">
        <v>215</v>
      </c>
      <c r="G11" s="18" t="str">
        <f t="shared" si="0"/>
        <v>'1234569', 1, '카자흐스탄 언어', '04', ', '65', 'BIZ'</v>
      </c>
    </row>
    <row r="12" spans="1:7" x14ac:dyDescent="0.4">
      <c r="A12" s="2">
        <v>1234570</v>
      </c>
      <c r="B12" s="2">
        <v>1</v>
      </c>
      <c r="C12" s="7" t="s">
        <v>302</v>
      </c>
      <c r="D12" s="7" t="s">
        <v>311</v>
      </c>
      <c r="E12" s="2">
        <v>69</v>
      </c>
      <c r="F12" s="2" t="s">
        <v>215</v>
      </c>
      <c r="G12" s="18" t="str">
        <f t="shared" si="0"/>
        <v>'1234570', 1, '카자흐스탄 문화', '04', ', '69', 'BIZ'</v>
      </c>
    </row>
    <row r="13" spans="1:7" x14ac:dyDescent="0.4">
      <c r="A13" s="2">
        <v>1234571</v>
      </c>
      <c r="B13" s="2">
        <v>1</v>
      </c>
      <c r="C13" s="7" t="s">
        <v>303</v>
      </c>
      <c r="D13" s="7" t="s">
        <v>312</v>
      </c>
      <c r="E13" s="2">
        <v>87</v>
      </c>
      <c r="F13" s="2" t="s">
        <v>264</v>
      </c>
      <c r="G13" s="18" t="str">
        <f t="shared" si="0"/>
        <v>'1234571', 1, 'DO IT 파이썬', '05', ', '87', 'IT'</v>
      </c>
    </row>
    <row r="14" spans="1:7" x14ac:dyDescent="0.4">
      <c r="A14" s="2">
        <v>1234572</v>
      </c>
      <c r="B14" s="2">
        <v>1</v>
      </c>
      <c r="C14" s="7" t="s">
        <v>304</v>
      </c>
      <c r="D14" s="7" t="s">
        <v>312</v>
      </c>
      <c r="E14" s="2">
        <v>80</v>
      </c>
      <c r="F14" s="2" t="s">
        <v>264</v>
      </c>
      <c r="G14" s="18" t="str">
        <f t="shared" si="0"/>
        <v>'1234572', 1, '금융보안', '05', ', '80', 'IT'</v>
      </c>
    </row>
    <row r="15" spans="1:7" x14ac:dyDescent="0.4">
      <c r="A15" s="2">
        <v>1234573</v>
      </c>
      <c r="B15" s="2">
        <v>1</v>
      </c>
      <c r="C15" s="7" t="s">
        <v>305</v>
      </c>
      <c r="D15" s="7" t="s">
        <v>312</v>
      </c>
      <c r="E15" s="2">
        <v>90</v>
      </c>
      <c r="F15" s="2" t="s">
        <v>264</v>
      </c>
      <c r="G15" s="18" t="str">
        <f t="shared" si="0"/>
        <v>'1234573', 1, 'DO IT 자바', '05', ', '90', 'IT'</v>
      </c>
    </row>
    <row r="16" spans="1:7" x14ac:dyDescent="0.4">
      <c r="A16" s="2">
        <v>1234574</v>
      </c>
      <c r="B16" s="2">
        <v>1</v>
      </c>
      <c r="C16" s="7" t="s">
        <v>306</v>
      </c>
      <c r="D16" s="7" t="s">
        <v>312</v>
      </c>
      <c r="E16" s="2">
        <v>98</v>
      </c>
      <c r="F16" s="2" t="s">
        <v>264</v>
      </c>
      <c r="G16" s="18" t="str">
        <f t="shared" si="0"/>
        <v>'1234574', 1, 'DO IT 자바스크립트', '05', ', '98', 'IT'</v>
      </c>
    </row>
    <row r="17" spans="1:7" x14ac:dyDescent="0.4">
      <c r="A17" s="2">
        <v>1234575</v>
      </c>
      <c r="B17" s="2">
        <v>1</v>
      </c>
      <c r="C17" s="7" t="s">
        <v>307</v>
      </c>
      <c r="D17" s="7" t="s">
        <v>313</v>
      </c>
      <c r="E17" s="2">
        <v>100</v>
      </c>
      <c r="F17" s="2" t="s">
        <v>215</v>
      </c>
      <c r="G17" s="18" t="str">
        <f t="shared" si="0"/>
        <v>'1234575', 1, '금융마케팅', '06', ', '100', 'BIZ'</v>
      </c>
    </row>
  </sheetData>
  <mergeCells count="1">
    <mergeCell ref="A3:B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33A1-E9BC-43BC-93A2-F8CD4A837882}">
  <dimension ref="C3:I19"/>
  <sheetViews>
    <sheetView topLeftCell="C1" workbookViewId="0">
      <selection activeCell="C3" sqref="C3:D3"/>
    </sheetView>
  </sheetViews>
  <sheetFormatPr defaultRowHeight="17.399999999999999" x14ac:dyDescent="0.4"/>
  <cols>
    <col min="1" max="2" width="8.796875" style="1"/>
    <col min="3" max="3" width="8.3984375" style="1" bestFit="1" customWidth="1"/>
    <col min="4" max="4" width="9.796875" style="1" bestFit="1" customWidth="1"/>
    <col min="5" max="5" width="27" style="1" bestFit="1" customWidth="1"/>
    <col min="6" max="6" width="16.59765625" style="1" bestFit="1" customWidth="1"/>
    <col min="7" max="7" width="18.5" style="1" bestFit="1" customWidth="1"/>
    <col min="8" max="8" width="7.5" style="1" customWidth="1"/>
    <col min="9" max="9" width="67" style="18" bestFit="1" customWidth="1"/>
    <col min="10" max="16384" width="8.796875" style="1"/>
  </cols>
  <sheetData>
    <row r="3" spans="3:9" x14ac:dyDescent="0.4">
      <c r="C3" s="41" t="s">
        <v>0</v>
      </c>
      <c r="D3" s="41"/>
    </row>
    <row r="4" spans="3:9" x14ac:dyDescent="0.4">
      <c r="C4" s="5" t="s">
        <v>55</v>
      </c>
      <c r="D4" s="5" t="s">
        <v>201</v>
      </c>
      <c r="E4" s="5" t="s">
        <v>203</v>
      </c>
      <c r="F4" s="5" t="s">
        <v>205</v>
      </c>
      <c r="G4" s="5" t="s">
        <v>208</v>
      </c>
      <c r="H4" s="5" t="s">
        <v>49</v>
      </c>
      <c r="I4" s="8" t="s">
        <v>158</v>
      </c>
    </row>
    <row r="5" spans="3:9" x14ac:dyDescent="0.4">
      <c r="C5" s="2">
        <v>1919197</v>
      </c>
      <c r="D5" s="2" t="s">
        <v>265</v>
      </c>
      <c r="E5" s="7" t="s">
        <v>250</v>
      </c>
      <c r="F5" s="7" t="s">
        <v>280</v>
      </c>
      <c r="G5" s="7">
        <v>1</v>
      </c>
      <c r="H5" s="2" t="s">
        <v>263</v>
      </c>
      <c r="I5" s="18" t="str">
        <f t="shared" ref="I5:I19" si="0">"'"&amp;C5&amp;"'"&amp;", "&amp;"'"&amp;D5&amp;"'"&amp;", "&amp;"'"&amp;E5&amp;"'"&amp;", "&amp;"'"&amp;F5&amp;"'"&amp;", "&amp;G5&amp;", "&amp;"'"&amp;H5&amp;"'"</f>
        <v>'1919197', 'X01028', 'AFPK', '2020/04/01', 1, 'UB'</v>
      </c>
    </row>
    <row r="6" spans="3:9" x14ac:dyDescent="0.4">
      <c r="C6" s="2">
        <v>2851948</v>
      </c>
      <c r="D6" s="2" t="s">
        <v>266</v>
      </c>
      <c r="E6" s="7" t="s">
        <v>251</v>
      </c>
      <c r="F6" s="7" t="s">
        <v>281</v>
      </c>
      <c r="G6" s="7">
        <v>1</v>
      </c>
      <c r="H6" s="2" t="s">
        <v>263</v>
      </c>
      <c r="I6" s="18" t="str">
        <f t="shared" si="0"/>
        <v>'2851948', 'N101L3', 'CFP', '2019/01/04', 1, 'UB'</v>
      </c>
    </row>
    <row r="7" spans="3:9" x14ac:dyDescent="0.4">
      <c r="C7" s="2">
        <v>2851948</v>
      </c>
      <c r="D7" s="2" t="s">
        <v>267</v>
      </c>
      <c r="E7" s="7" t="s">
        <v>252</v>
      </c>
      <c r="F7" s="7" t="s">
        <v>282</v>
      </c>
      <c r="G7" s="7">
        <v>1</v>
      </c>
      <c r="H7" s="2" t="s">
        <v>263</v>
      </c>
      <c r="I7" s="18" t="str">
        <f t="shared" si="0"/>
        <v>'2851948', 'DJFDDS1', 'FP', '2018/04/01', 1, 'UB'</v>
      </c>
    </row>
    <row r="8" spans="3:9" x14ac:dyDescent="0.4">
      <c r="C8" s="2">
        <v>1234567</v>
      </c>
      <c r="D8" s="2" t="s">
        <v>268</v>
      </c>
      <c r="E8" s="7" t="s">
        <v>253</v>
      </c>
      <c r="F8" s="7" t="s">
        <v>283</v>
      </c>
      <c r="G8" s="7">
        <v>1</v>
      </c>
      <c r="H8" s="2" t="s">
        <v>263</v>
      </c>
      <c r="I8" s="18" t="str">
        <f t="shared" si="0"/>
        <v>'1234567', 'DDDD124', '펀드투자권유자문인력', '2017/05/03', 1, 'UB'</v>
      </c>
    </row>
    <row r="9" spans="3:9" x14ac:dyDescent="0.4">
      <c r="C9" s="2">
        <v>1234567</v>
      </c>
      <c r="D9" s="2" t="s">
        <v>269</v>
      </c>
      <c r="E9" s="7" t="s">
        <v>254</v>
      </c>
      <c r="F9" s="7" t="s">
        <v>284</v>
      </c>
      <c r="G9" s="7">
        <v>1</v>
      </c>
      <c r="H9" s="2" t="s">
        <v>263</v>
      </c>
      <c r="I9" s="18" t="str">
        <f t="shared" si="0"/>
        <v>'1234567', 'X02021', '파생상품투자권유자문인력', '2019/11/01', 1, 'UB'</v>
      </c>
    </row>
    <row r="10" spans="3:9" x14ac:dyDescent="0.4">
      <c r="C10" s="2">
        <v>1234576</v>
      </c>
      <c r="D10" s="2" t="s">
        <v>270</v>
      </c>
      <c r="E10" s="7" t="s">
        <v>2</v>
      </c>
      <c r="F10" s="7" t="s">
        <v>285</v>
      </c>
      <c r="G10" s="7">
        <v>1</v>
      </c>
      <c r="H10" s="2" t="s">
        <v>263</v>
      </c>
      <c r="I10" s="18" t="str">
        <f t="shared" si="0"/>
        <v>'1234576', 'X010103', '국제공인 신용장전문가', '2018/08/05', 1, 'UB'</v>
      </c>
    </row>
    <row r="11" spans="3:9" x14ac:dyDescent="0.4">
      <c r="C11" s="2">
        <v>1234577</v>
      </c>
      <c r="D11" s="2" t="s">
        <v>272</v>
      </c>
      <c r="E11" s="7" t="s">
        <v>255</v>
      </c>
      <c r="F11" s="7" t="s">
        <v>286</v>
      </c>
      <c r="G11" s="7">
        <v>1</v>
      </c>
      <c r="H11" s="2" t="s">
        <v>264</v>
      </c>
      <c r="I11" s="18" t="str">
        <f t="shared" si="0"/>
        <v>'1234577', 'N10394', 'SQLD', '2015/07/22', 1, 'IT'</v>
      </c>
    </row>
    <row r="12" spans="3:9" x14ac:dyDescent="0.4">
      <c r="C12" s="2">
        <v>1234578</v>
      </c>
      <c r="D12" s="2" t="s">
        <v>271</v>
      </c>
      <c r="E12" s="7" t="s">
        <v>256</v>
      </c>
      <c r="F12" s="7" t="s">
        <v>287</v>
      </c>
      <c r="G12" s="7">
        <v>1</v>
      </c>
      <c r="H12" s="2" t="s">
        <v>264</v>
      </c>
      <c r="I12" s="18" t="str">
        <f t="shared" si="0"/>
        <v>'1234578', 'N10382', 'SQLP', '2018/04/22', 1, 'IT'</v>
      </c>
    </row>
    <row r="13" spans="3:9" x14ac:dyDescent="0.4">
      <c r="C13" s="2">
        <v>1234579</v>
      </c>
      <c r="D13" s="2" t="s">
        <v>273</v>
      </c>
      <c r="E13" s="7" t="s">
        <v>257</v>
      </c>
      <c r="F13" s="7" t="s">
        <v>288</v>
      </c>
      <c r="G13" s="7">
        <v>1</v>
      </c>
      <c r="H13" s="2" t="s">
        <v>264</v>
      </c>
      <c r="I13" s="18" t="str">
        <f t="shared" si="0"/>
        <v>'1234579', 'N1KSDS', '데이터아키텍처전문가', '2021/03/23', 1, 'IT'</v>
      </c>
    </row>
    <row r="14" spans="3:9" x14ac:dyDescent="0.4">
      <c r="C14" s="2">
        <v>1234580</v>
      </c>
      <c r="D14" s="2" t="s">
        <v>274</v>
      </c>
      <c r="E14" s="7" t="s">
        <v>258</v>
      </c>
      <c r="F14" s="7" t="s">
        <v>289</v>
      </c>
      <c r="G14" s="7">
        <v>1</v>
      </c>
      <c r="H14" s="2" t="s">
        <v>264</v>
      </c>
      <c r="I14" s="18" t="str">
        <f t="shared" si="0"/>
        <v>'1234580', 'ZIID11D', '정보보안기사', '2022/03/23', 1, 'IT'</v>
      </c>
    </row>
    <row r="15" spans="3:9" x14ac:dyDescent="0.4">
      <c r="C15" s="2">
        <v>1234581</v>
      </c>
      <c r="D15" s="2" t="s">
        <v>275</v>
      </c>
      <c r="E15" s="7" t="s">
        <v>3</v>
      </c>
      <c r="F15" s="7" t="s">
        <v>290</v>
      </c>
      <c r="G15" s="7">
        <v>1</v>
      </c>
      <c r="H15" s="2" t="s">
        <v>264</v>
      </c>
      <c r="I15" s="18" t="str">
        <f t="shared" si="0"/>
        <v>'1234581', 'ZIID11E', '네트워크 관리사 1급', '2020/06/19', 1, 'IT'</v>
      </c>
    </row>
    <row r="16" spans="3:9" x14ac:dyDescent="0.4">
      <c r="C16" s="2">
        <v>1234582</v>
      </c>
      <c r="D16" s="2" t="s">
        <v>276</v>
      </c>
      <c r="E16" s="7" t="s">
        <v>259</v>
      </c>
      <c r="F16" s="7" t="s">
        <v>291</v>
      </c>
      <c r="G16" s="7">
        <v>2</v>
      </c>
      <c r="H16" s="2" t="s">
        <v>264</v>
      </c>
      <c r="I16" s="18" t="str">
        <f t="shared" si="0"/>
        <v>'1234582', 'DJ1231D', '리눅스 관리사 2급', '2017/05/07', 2, 'IT'</v>
      </c>
    </row>
    <row r="17" spans="3:9" x14ac:dyDescent="0.4">
      <c r="C17" s="2">
        <v>1234583</v>
      </c>
      <c r="D17" s="2" t="s">
        <v>277</v>
      </c>
      <c r="E17" s="7" t="s">
        <v>260</v>
      </c>
      <c r="F17" s="7" t="s">
        <v>292</v>
      </c>
      <c r="G17" s="7">
        <v>1</v>
      </c>
      <c r="H17" s="2" t="s">
        <v>215</v>
      </c>
      <c r="I17" s="18" t="str">
        <f t="shared" si="0"/>
        <v>'1234583', 'A12084', 'KI CPA', '2017/05/04', 1, 'BIZ'</v>
      </c>
    </row>
    <row r="18" spans="3:9" x14ac:dyDescent="0.4">
      <c r="C18" s="2">
        <v>1234584</v>
      </c>
      <c r="D18" s="2" t="s">
        <v>278</v>
      </c>
      <c r="E18" s="7" t="s">
        <v>261</v>
      </c>
      <c r="F18" s="7" t="s">
        <v>293</v>
      </c>
      <c r="G18" s="2">
        <v>1</v>
      </c>
      <c r="H18" s="2" t="s">
        <v>215</v>
      </c>
      <c r="I18" s="18" t="str">
        <f t="shared" si="0"/>
        <v>'1234584', 'A10382', 'AI CPA', '2019/03/02', 1, 'BIZ'</v>
      </c>
    </row>
    <row r="19" spans="3:9" x14ac:dyDescent="0.4">
      <c r="C19" s="2">
        <v>1234584</v>
      </c>
      <c r="D19" s="2" t="s">
        <v>279</v>
      </c>
      <c r="E19" s="7" t="s">
        <v>262</v>
      </c>
      <c r="F19" s="7" t="s">
        <v>294</v>
      </c>
      <c r="G19" s="2">
        <v>1</v>
      </c>
      <c r="H19" s="2" t="s">
        <v>215</v>
      </c>
      <c r="I19" s="18" t="str">
        <f t="shared" si="0"/>
        <v>'1234584', 'A483021', '세무사', '2016/03/03', 1, 'BIZ'</v>
      </c>
    </row>
  </sheetData>
  <mergeCells count="1">
    <mergeCell ref="C3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고객요구사항</vt:lpstr>
      <vt:lpstr>와이어프레임&amp;SQL</vt:lpstr>
      <vt:lpstr>TABLE</vt:lpstr>
      <vt:lpstr>KB_EMP(인사정보)</vt:lpstr>
      <vt:lpstr>EMP_POOL(점수정보)</vt:lpstr>
      <vt:lpstr>EMP_WORK(근무이력)</vt:lpstr>
      <vt:lpstr>EMP_STUDY(연수이력)</vt:lpstr>
      <vt:lpstr>EMP_CERTIFICATE(자격증이력)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이성영</dc:creator>
  <cp:lastModifiedBy>이성영</cp:lastModifiedBy>
  <dcterms:created xsi:type="dcterms:W3CDTF">2023-03-21T01:19:17Z</dcterms:created>
  <dcterms:modified xsi:type="dcterms:W3CDTF">2023-03-23T14:08:53Z</dcterms:modified>
</cp:coreProperties>
</file>