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ilnair/Documents/ByteSize Trainings/curriculum/excel/Excel_Intermediate/01_Worksheets/"/>
    </mc:Choice>
  </mc:AlternateContent>
  <xr:revisionPtr revIDLastSave="0" documentId="13_ncr:1_{2325106F-405F-8942-8093-934BEC1D7A6B}" xr6:coauthVersionLast="47" xr6:coauthVersionMax="47" xr10:uidLastSave="{00000000-0000-0000-0000-000000000000}"/>
  <bookViews>
    <workbookView xWindow="0" yWindow="500" windowWidth="28800" windowHeight="13120" xr2:uid="{74146313-7F8C-A944-BB4A-F2A7C4F1CB8E}"/>
  </bookViews>
  <sheets>
    <sheet name="DATEVALUE" sheetId="2" r:id="rId1"/>
    <sheet name="MONTHS FROM YEARS" sheetId="7" r:id="rId2"/>
    <sheet name="EDATE_EOMONTH" sheetId="3" r:id="rId3"/>
    <sheet name="DATEDIF" sheetId="4" r:id="rId4"/>
    <sheet name="WORKDAY" sheetId="5" r:id="rId5"/>
    <sheet name="NETWORKDA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6" l="1"/>
  <c r="E7" i="6"/>
  <c r="E8" i="6"/>
  <c r="E9" i="6"/>
  <c r="E10" i="6"/>
  <c r="E11" i="6"/>
  <c r="E12" i="6"/>
  <c r="E13" i="6"/>
  <c r="E14" i="6"/>
  <c r="E15" i="6"/>
  <c r="E16" i="6"/>
  <c r="E17" i="6"/>
  <c r="E5" i="6"/>
  <c r="G5" i="5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D3" i="4"/>
  <c r="C3" i="4"/>
  <c r="M4" i="3"/>
  <c r="L3" i="3"/>
</calcChain>
</file>

<file path=xl/sharedStrings.xml><?xml version="1.0" encoding="utf-8"?>
<sst xmlns="http://schemas.openxmlformats.org/spreadsheetml/2006/main" count="166" uniqueCount="99">
  <si>
    <t xml:space="preserve">   07-04-2016 </t>
  </si>
  <si>
    <t xml:space="preserve">   06-07-2021 </t>
  </si>
  <si>
    <t xml:space="preserve">   05-06-2017 </t>
  </si>
  <si>
    <t xml:space="preserve">   20-02-2023 </t>
  </si>
  <si>
    <t xml:space="preserve">   04-12-2013 </t>
  </si>
  <si>
    <t xml:space="preserve">   09-06-2017 </t>
  </si>
  <si>
    <t xml:space="preserve">   20-01-2023 </t>
  </si>
  <si>
    <t xml:space="preserve">   02-04-2016 </t>
  </si>
  <si>
    <t xml:space="preserve">   05-09-2018 </t>
  </si>
  <si>
    <t xml:space="preserve">   30-04-2020 </t>
  </si>
  <si>
    <t xml:space="preserve">   27-02-2013 </t>
  </si>
  <si>
    <t xml:space="preserve">   02-12-2022 </t>
  </si>
  <si>
    <t xml:space="preserve">   31-05-2020 </t>
  </si>
  <si>
    <t xml:space="preserve">   23-06-2012 </t>
  </si>
  <si>
    <t xml:space="preserve">   12-06-2014 </t>
  </si>
  <si>
    <t xml:space="preserve">   24-05-2020 </t>
  </si>
  <si>
    <t xml:space="preserve">   05-05-2015 </t>
  </si>
  <si>
    <t xml:space="preserve">   19-04-2020 </t>
  </si>
  <si>
    <t xml:space="preserve">   20-12-2015 </t>
  </si>
  <si>
    <t xml:space="preserve">   14-12-2018 </t>
  </si>
  <si>
    <t xml:space="preserve">   30-11-2020 </t>
  </si>
  <si>
    <t xml:space="preserve">   30-11-2021 </t>
  </si>
  <si>
    <t xml:space="preserve">   20-07-2013 </t>
  </si>
  <si>
    <t>Purchase Date</t>
  </si>
  <si>
    <t>Date</t>
  </si>
  <si>
    <t>SalesRep</t>
  </si>
  <si>
    <t>Product</t>
  </si>
  <si>
    <t>Christy  Olson</t>
  </si>
  <si>
    <t>Doublers</t>
  </si>
  <si>
    <t>Dan  Peterson</t>
  </si>
  <si>
    <t>Sunshine</t>
  </si>
  <si>
    <t>Mable  Lindsey</t>
  </si>
  <si>
    <t>Crested Beaut</t>
  </si>
  <si>
    <t>Kyle  Carr</t>
  </si>
  <si>
    <t>Quad</t>
  </si>
  <si>
    <t>Rachel  Gomez</t>
  </si>
  <si>
    <t>Carlota</t>
  </si>
  <si>
    <t>Isabel  Cross</t>
  </si>
  <si>
    <t>Majestic Beaut</t>
  </si>
  <si>
    <t>Billie  Chandler</t>
  </si>
  <si>
    <t>Sunset</t>
  </si>
  <si>
    <t>Sylvester  Morales</t>
  </si>
  <si>
    <t>Bellen</t>
  </si>
  <si>
    <t>Beth  Tucker</t>
  </si>
  <si>
    <t>Sunbell</t>
  </si>
  <si>
    <t>Shari  Silva</t>
  </si>
  <si>
    <t>Drew  Rogers</t>
  </si>
  <si>
    <t>Arturo  Francis</t>
  </si>
  <si>
    <t>Jenny  Garcia</t>
  </si>
  <si>
    <t>Colleen  Warren</t>
  </si>
  <si>
    <t>Pauline  Beck</t>
  </si>
  <si>
    <t>Ben  Perez</t>
  </si>
  <si>
    <t>Cassandra  Franklin</t>
  </si>
  <si>
    <t>FlatTop</t>
  </si>
  <si>
    <t>Elaine  Ellis</t>
  </si>
  <si>
    <t>Units</t>
  </si>
  <si>
    <t>Price</t>
  </si>
  <si>
    <t>Profit %</t>
  </si>
  <si>
    <t>Revenue</t>
  </si>
  <si>
    <t>Units Sold</t>
  </si>
  <si>
    <t>Months</t>
  </si>
  <si>
    <t>Incident</t>
  </si>
  <si>
    <t>Days Since Last Incident</t>
  </si>
  <si>
    <t>Day</t>
  </si>
  <si>
    <t>Holiday</t>
  </si>
  <si>
    <t>Sun</t>
  </si>
  <si>
    <t>New Year's Day</t>
  </si>
  <si>
    <t>Thu</t>
  </si>
  <si>
    <t>Eid al-Fitr Holiday</t>
  </si>
  <si>
    <t>Fri</t>
  </si>
  <si>
    <t>Eid al-Fitr</t>
  </si>
  <si>
    <t>Sat</t>
  </si>
  <si>
    <t>Tue</t>
  </si>
  <si>
    <t>Arafat Day</t>
  </si>
  <si>
    <t>Wed</t>
  </si>
  <si>
    <t>Eid al-Adha</t>
  </si>
  <si>
    <t>Eid al-Adha Holiday</t>
  </si>
  <si>
    <t>Islamic New Year</t>
  </si>
  <si>
    <t>Prophet Muhammad's Birthday</t>
  </si>
  <si>
    <t>Commemoration Day</t>
  </si>
  <si>
    <t>National Day</t>
  </si>
  <si>
    <t>National Day Holiday</t>
  </si>
  <si>
    <t xml:space="preserve">   01-May-2015 </t>
  </si>
  <si>
    <t xml:space="preserve">   29/Apr/2012 </t>
  </si>
  <si>
    <t xml:space="preserve">   24-02-2015 3:00</t>
  </si>
  <si>
    <t xml:space="preserve">   28/06/2013 16:00 </t>
  </si>
  <si>
    <t xml:space="preserve">   01-March-2015 </t>
  </si>
  <si>
    <t>Date Value</t>
  </si>
  <si>
    <t>Formatted Date</t>
  </si>
  <si>
    <t xml:space="preserve">   28/MAY/2022 </t>
  </si>
  <si>
    <t>Start Date</t>
  </si>
  <si>
    <t>Months Since Last Incident</t>
  </si>
  <si>
    <t>Event Date</t>
  </si>
  <si>
    <t>Working Days</t>
  </si>
  <si>
    <t>Payment Date (w/o holidays)</t>
  </si>
  <si>
    <t>Payment Date (with holidays)</t>
  </si>
  <si>
    <t>Difference in Years and Months</t>
  </si>
  <si>
    <t>End Date</t>
  </si>
  <si>
    <t>5 YEARS 3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</si>
</sst>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333333"/>
      <name val="Arial"/>
      <family val="2"/>
    </font>
    <font>
      <sz val="16"/>
      <color rgb="FF333333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2" borderId="1" xfId="0" applyFont="1" applyFill="1" applyBorder="1"/>
    <xf numFmtId="14" fontId="0" fillId="3" borderId="1" xfId="0" applyNumberFormat="1" applyFill="1" applyBorder="1"/>
    <xf numFmtId="0" fontId="0" fillId="3" borderId="1" xfId="0" applyFill="1" applyBorder="1"/>
    <xf numFmtId="14" fontId="0" fillId="0" borderId="1" xfId="0" applyNumberFormat="1" applyBorder="1"/>
    <xf numFmtId="0" fontId="0" fillId="0" borderId="1" xfId="0" applyBorder="1"/>
    <xf numFmtId="2" fontId="3" fillId="2" borderId="1" xfId="0" applyNumberFormat="1" applyFont="1" applyFill="1" applyBorder="1"/>
    <xf numFmtId="0" fontId="3" fillId="2" borderId="2" xfId="0" applyFont="1" applyFill="1" applyBorder="1"/>
    <xf numFmtId="164" fontId="0" fillId="3" borderId="1" xfId="0" applyNumberFormat="1" applyFill="1" applyBorder="1"/>
    <xf numFmtId="2" fontId="0" fillId="3" borderId="1" xfId="0" applyNumberFormat="1" applyFill="1" applyBorder="1"/>
    <xf numFmtId="164" fontId="0" fillId="3" borderId="2" xfId="0" applyNumberFormat="1" applyFill="1" applyBorder="1"/>
    <xf numFmtId="164" fontId="0" fillId="0" borderId="1" xfId="0" applyNumberFormat="1" applyBorder="1"/>
    <xf numFmtId="2" fontId="0" fillId="0" borderId="1" xfId="0" applyNumberFormat="1" applyBorder="1"/>
    <xf numFmtId="164" fontId="0" fillId="0" borderId="2" xfId="0" applyNumberFormat="1" applyBorder="1"/>
    <xf numFmtId="15" fontId="0" fillId="0" borderId="0" xfId="0" applyNumberFormat="1"/>
    <xf numFmtId="0" fontId="4" fillId="0" borderId="0" xfId="0" applyFont="1"/>
    <xf numFmtId="16" fontId="5" fillId="0" borderId="0" xfId="0" applyNumberFormat="1" applyFont="1"/>
    <xf numFmtId="0" fontId="5" fillId="0" borderId="0" xfId="0" applyFont="1"/>
    <xf numFmtId="0" fontId="6" fillId="0" borderId="0" xfId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7" fillId="0" borderId="0" xfId="0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licholidays.ae/eid-al-adha/" TargetMode="External"/><Relationship Id="rId13" Type="http://schemas.openxmlformats.org/officeDocument/2006/relationships/hyperlink" Target="https://publicholidays.ae/national-day/" TargetMode="External"/><Relationship Id="rId3" Type="http://schemas.openxmlformats.org/officeDocument/2006/relationships/hyperlink" Target="https://publicholidays.ae/eid-al-fitr/" TargetMode="External"/><Relationship Id="rId7" Type="http://schemas.openxmlformats.org/officeDocument/2006/relationships/hyperlink" Target="https://publicholidays.ae/eid-al-adha/" TargetMode="External"/><Relationship Id="rId12" Type="http://schemas.openxmlformats.org/officeDocument/2006/relationships/hyperlink" Target="https://publicholidays.ae/martyrs-day/" TargetMode="External"/><Relationship Id="rId2" Type="http://schemas.openxmlformats.org/officeDocument/2006/relationships/hyperlink" Target="https://publicholidays.ae/eid-al-fitr/" TargetMode="External"/><Relationship Id="rId1" Type="http://schemas.openxmlformats.org/officeDocument/2006/relationships/hyperlink" Target="https://publicholidays.ae/new-years-day/" TargetMode="External"/><Relationship Id="rId6" Type="http://schemas.openxmlformats.org/officeDocument/2006/relationships/hyperlink" Target="https://publicholidays.ae/arafat-day/" TargetMode="External"/><Relationship Id="rId11" Type="http://schemas.openxmlformats.org/officeDocument/2006/relationships/hyperlink" Target="https://publicholidays.ae/prophet-muhammads-birthday/" TargetMode="External"/><Relationship Id="rId5" Type="http://schemas.openxmlformats.org/officeDocument/2006/relationships/hyperlink" Target="https://publicholidays.ae/eid-al-fitr/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publicholidays.ae/islamic-new-year/" TargetMode="External"/><Relationship Id="rId4" Type="http://schemas.openxmlformats.org/officeDocument/2006/relationships/hyperlink" Target="https://publicholidays.ae/eid-al-fitr/" TargetMode="External"/><Relationship Id="rId9" Type="http://schemas.openxmlformats.org/officeDocument/2006/relationships/hyperlink" Target="https://publicholidays.ae/eid-al-adha/" TargetMode="External"/><Relationship Id="rId14" Type="http://schemas.openxmlformats.org/officeDocument/2006/relationships/hyperlink" Target="https://publicholidays.ae/national-day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ublicholidays.ae/eid-al-adha/" TargetMode="External"/><Relationship Id="rId13" Type="http://schemas.openxmlformats.org/officeDocument/2006/relationships/hyperlink" Target="https://publicholidays.ae/national-day/" TargetMode="External"/><Relationship Id="rId3" Type="http://schemas.openxmlformats.org/officeDocument/2006/relationships/hyperlink" Target="https://publicholidays.ae/eid-al-fitr/" TargetMode="External"/><Relationship Id="rId7" Type="http://schemas.openxmlformats.org/officeDocument/2006/relationships/hyperlink" Target="https://publicholidays.ae/eid-al-adha/" TargetMode="External"/><Relationship Id="rId12" Type="http://schemas.openxmlformats.org/officeDocument/2006/relationships/hyperlink" Target="https://publicholidays.ae/martyrs-day/" TargetMode="External"/><Relationship Id="rId2" Type="http://schemas.openxmlformats.org/officeDocument/2006/relationships/hyperlink" Target="https://publicholidays.ae/eid-al-fitr/" TargetMode="External"/><Relationship Id="rId1" Type="http://schemas.openxmlformats.org/officeDocument/2006/relationships/hyperlink" Target="https://publicholidays.ae/new-years-day/" TargetMode="External"/><Relationship Id="rId6" Type="http://schemas.openxmlformats.org/officeDocument/2006/relationships/hyperlink" Target="https://publicholidays.ae/arafat-day/" TargetMode="External"/><Relationship Id="rId11" Type="http://schemas.openxmlformats.org/officeDocument/2006/relationships/hyperlink" Target="https://publicholidays.ae/prophet-muhammads-birthday/" TargetMode="External"/><Relationship Id="rId5" Type="http://schemas.openxmlformats.org/officeDocument/2006/relationships/hyperlink" Target="https://publicholidays.ae/eid-al-fitr/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s://publicholidays.ae/islamic-new-year/" TargetMode="External"/><Relationship Id="rId4" Type="http://schemas.openxmlformats.org/officeDocument/2006/relationships/hyperlink" Target="https://publicholidays.ae/eid-al-fitr/" TargetMode="External"/><Relationship Id="rId9" Type="http://schemas.openxmlformats.org/officeDocument/2006/relationships/hyperlink" Target="https://publicholidays.ae/eid-al-adha/" TargetMode="External"/><Relationship Id="rId14" Type="http://schemas.openxmlformats.org/officeDocument/2006/relationships/hyperlink" Target="https://publicholidays.ae/national-d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120B-5EC6-004D-ABAD-52819119A07C}">
  <dimension ref="B1:D32"/>
  <sheetViews>
    <sheetView tabSelected="1" workbookViewId="0">
      <selection activeCell="C9" sqref="C9"/>
    </sheetView>
  </sheetViews>
  <sheetFormatPr baseColWidth="10" defaultColWidth="11" defaultRowHeight="16" x14ac:dyDescent="0.2"/>
  <cols>
    <col min="2" max="2" width="20.33203125" bestFit="1" customWidth="1"/>
    <col min="3" max="3" width="15.1640625" bestFit="1" customWidth="1"/>
    <col min="4" max="4" width="21.1640625" bestFit="1" customWidth="1"/>
  </cols>
  <sheetData>
    <row r="1" spans="2:4" ht="20" x14ac:dyDescent="0.2">
      <c r="B1" s="17" t="s">
        <v>23</v>
      </c>
      <c r="C1" s="17" t="s">
        <v>87</v>
      </c>
      <c r="D1" s="17" t="s">
        <v>88</v>
      </c>
    </row>
    <row r="2" spans="2:4" x14ac:dyDescent="0.2">
      <c r="B2" t="s">
        <v>0</v>
      </c>
      <c r="D2" s="1"/>
    </row>
    <row r="3" spans="2:4" x14ac:dyDescent="0.2">
      <c r="B3" t="s">
        <v>82</v>
      </c>
      <c r="D3" s="1"/>
    </row>
    <row r="4" spans="2:4" x14ac:dyDescent="0.2">
      <c r="B4" t="s">
        <v>1</v>
      </c>
      <c r="D4" s="1"/>
    </row>
    <row r="5" spans="2:4" x14ac:dyDescent="0.2">
      <c r="B5" t="s">
        <v>2</v>
      </c>
      <c r="D5" s="1"/>
    </row>
    <row r="6" spans="2:4" x14ac:dyDescent="0.2">
      <c r="B6" t="s">
        <v>3</v>
      </c>
      <c r="D6" s="1"/>
    </row>
    <row r="7" spans="2:4" x14ac:dyDescent="0.2">
      <c r="B7" t="s">
        <v>4</v>
      </c>
      <c r="D7" s="1"/>
    </row>
    <row r="8" spans="2:4" x14ac:dyDescent="0.2">
      <c r="B8" t="s">
        <v>83</v>
      </c>
      <c r="D8" s="1"/>
    </row>
    <row r="9" spans="2:4" x14ac:dyDescent="0.2">
      <c r="B9" t="s">
        <v>5</v>
      </c>
      <c r="D9" s="1"/>
    </row>
    <row r="10" spans="2:4" x14ac:dyDescent="0.2">
      <c r="B10" t="s">
        <v>6</v>
      </c>
      <c r="D10" s="1"/>
    </row>
    <row r="11" spans="2:4" x14ac:dyDescent="0.2">
      <c r="B11" t="s">
        <v>7</v>
      </c>
      <c r="D11" s="1"/>
    </row>
    <row r="12" spans="2:4" x14ac:dyDescent="0.2">
      <c r="B12" t="s">
        <v>8</v>
      </c>
      <c r="D12" s="1"/>
    </row>
    <row r="13" spans="2:4" x14ac:dyDescent="0.2">
      <c r="B13" t="s">
        <v>9</v>
      </c>
      <c r="D13" s="1"/>
    </row>
    <row r="14" spans="2:4" x14ac:dyDescent="0.2">
      <c r="B14" t="s">
        <v>84</v>
      </c>
      <c r="D14" s="1"/>
    </row>
    <row r="15" spans="2:4" x14ac:dyDescent="0.2">
      <c r="B15" t="s">
        <v>2</v>
      </c>
      <c r="D15" s="1"/>
    </row>
    <row r="16" spans="2:4" x14ac:dyDescent="0.2">
      <c r="B16" t="s">
        <v>10</v>
      </c>
      <c r="D16" s="1"/>
    </row>
    <row r="17" spans="2:4" x14ac:dyDescent="0.2">
      <c r="B17" t="s">
        <v>11</v>
      </c>
      <c r="D17" s="1"/>
    </row>
    <row r="18" spans="2:4" x14ac:dyDescent="0.2">
      <c r="B18" t="s">
        <v>85</v>
      </c>
      <c r="D18" s="1"/>
    </row>
    <row r="19" spans="2:4" x14ac:dyDescent="0.2">
      <c r="B19" t="s">
        <v>12</v>
      </c>
      <c r="D19" s="1"/>
    </row>
    <row r="20" spans="2:4" x14ac:dyDescent="0.2">
      <c r="B20" t="s">
        <v>13</v>
      </c>
      <c r="D20" s="1"/>
    </row>
    <row r="21" spans="2:4" x14ac:dyDescent="0.2">
      <c r="B21" t="s">
        <v>14</v>
      </c>
      <c r="D21" s="1"/>
    </row>
    <row r="22" spans="2:4" x14ac:dyDescent="0.2">
      <c r="B22" t="s">
        <v>86</v>
      </c>
      <c r="D22" s="1"/>
    </row>
    <row r="23" spans="2:4" x14ac:dyDescent="0.2">
      <c r="B23" t="s">
        <v>15</v>
      </c>
      <c r="D23" s="1"/>
    </row>
    <row r="24" spans="2:4" x14ac:dyDescent="0.2">
      <c r="B24" t="s">
        <v>16</v>
      </c>
      <c r="D24" s="1"/>
    </row>
    <row r="25" spans="2:4" x14ac:dyDescent="0.2">
      <c r="B25" t="s">
        <v>17</v>
      </c>
      <c r="D25" s="1"/>
    </row>
    <row r="26" spans="2:4" x14ac:dyDescent="0.2">
      <c r="B26" t="s">
        <v>18</v>
      </c>
      <c r="D26" s="1"/>
    </row>
    <row r="27" spans="2:4" x14ac:dyDescent="0.2">
      <c r="B27" t="s">
        <v>11</v>
      </c>
      <c r="D27" s="1"/>
    </row>
    <row r="28" spans="2:4" x14ac:dyDescent="0.2">
      <c r="B28" t="s">
        <v>89</v>
      </c>
      <c r="D28" s="1"/>
    </row>
    <row r="29" spans="2:4" x14ac:dyDescent="0.2">
      <c r="B29" t="s">
        <v>19</v>
      </c>
      <c r="D29" s="1"/>
    </row>
    <row r="30" spans="2:4" x14ac:dyDescent="0.2">
      <c r="B30" t="s">
        <v>20</v>
      </c>
      <c r="D30" s="1"/>
    </row>
    <row r="31" spans="2:4" x14ac:dyDescent="0.2">
      <c r="B31" t="s">
        <v>21</v>
      </c>
      <c r="D31" s="1"/>
    </row>
    <row r="32" spans="2:4" x14ac:dyDescent="0.2">
      <c r="B32" t="s">
        <v>22</v>
      </c>
      <c r="D32" s="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793BF-C59E-3D4A-8F76-B8092582F238}">
  <dimension ref="B1:D32"/>
  <sheetViews>
    <sheetView zoomScale="243" zoomScaleNormal="243" workbookViewId="0">
      <selection activeCell="D2" sqref="D2"/>
    </sheetView>
  </sheetViews>
  <sheetFormatPr baseColWidth="10" defaultColWidth="11" defaultRowHeight="16" x14ac:dyDescent="0.2"/>
  <cols>
    <col min="2" max="2" width="20.33203125" bestFit="1" customWidth="1"/>
    <col min="3" max="3" width="13.1640625" bestFit="1" customWidth="1"/>
    <col min="4" max="4" width="42" bestFit="1" customWidth="1"/>
  </cols>
  <sheetData>
    <row r="1" spans="2:4" ht="20" x14ac:dyDescent="0.2">
      <c r="B1" s="17" t="s">
        <v>90</v>
      </c>
      <c r="C1" s="17" t="s">
        <v>97</v>
      </c>
      <c r="D1" s="17" t="s">
        <v>96</v>
      </c>
    </row>
    <row r="2" spans="2:4" x14ac:dyDescent="0.2">
      <c r="B2" s="16">
        <v>38627</v>
      </c>
      <c r="C2" s="16">
        <v>40574</v>
      </c>
      <c r="D2" s="24" t="s">
        <v>98</v>
      </c>
    </row>
    <row r="3" spans="2:4" x14ac:dyDescent="0.2">
      <c r="B3" s="16">
        <v>38631</v>
      </c>
      <c r="C3" s="16">
        <v>43307</v>
      </c>
      <c r="D3" s="24"/>
    </row>
    <row r="4" spans="2:4" x14ac:dyDescent="0.2">
      <c r="B4" s="16">
        <v>38635</v>
      </c>
      <c r="C4" s="16">
        <v>40154</v>
      </c>
      <c r="D4" s="24"/>
    </row>
    <row r="5" spans="2:4" x14ac:dyDescent="0.2">
      <c r="B5" s="16">
        <v>38639</v>
      </c>
      <c r="C5" s="16">
        <v>41172</v>
      </c>
      <c r="D5" s="24"/>
    </row>
    <row r="6" spans="2:4" x14ac:dyDescent="0.2">
      <c r="B6" s="16">
        <v>38643</v>
      </c>
      <c r="C6" s="16">
        <v>44849</v>
      </c>
      <c r="D6" s="24"/>
    </row>
    <row r="7" spans="2:4" x14ac:dyDescent="0.2">
      <c r="B7" s="16">
        <v>38647</v>
      </c>
      <c r="C7" s="16">
        <v>45136</v>
      </c>
      <c r="D7" s="24"/>
    </row>
    <row r="8" spans="2:4" x14ac:dyDescent="0.2">
      <c r="B8" s="16">
        <v>38651</v>
      </c>
      <c r="C8" s="16">
        <v>40892</v>
      </c>
      <c r="D8" s="24"/>
    </row>
    <row r="9" spans="2:4" x14ac:dyDescent="0.2">
      <c r="B9" s="16">
        <v>38655</v>
      </c>
      <c r="C9" s="16">
        <v>39298</v>
      </c>
      <c r="D9" s="24"/>
    </row>
    <row r="10" spans="2:4" x14ac:dyDescent="0.2">
      <c r="B10" s="16">
        <v>38659</v>
      </c>
      <c r="C10" s="16">
        <v>39541</v>
      </c>
      <c r="D10" s="24"/>
    </row>
    <row r="11" spans="2:4" x14ac:dyDescent="0.2">
      <c r="B11" s="16">
        <v>38663</v>
      </c>
      <c r="C11" s="16">
        <v>42145</v>
      </c>
      <c r="D11" s="24"/>
    </row>
    <row r="12" spans="2:4" x14ac:dyDescent="0.2">
      <c r="B12" s="16">
        <v>38667</v>
      </c>
      <c r="C12" s="16">
        <v>39078</v>
      </c>
      <c r="D12" s="24"/>
    </row>
    <row r="13" spans="2:4" x14ac:dyDescent="0.2">
      <c r="B13" s="16">
        <v>38671</v>
      </c>
      <c r="C13" s="16">
        <v>39379</v>
      </c>
      <c r="D13" s="24"/>
    </row>
    <row r="14" spans="2:4" x14ac:dyDescent="0.2">
      <c r="B14" s="16">
        <v>38675</v>
      </c>
      <c r="C14" s="16">
        <v>39037</v>
      </c>
      <c r="D14" s="24"/>
    </row>
    <row r="15" spans="2:4" x14ac:dyDescent="0.2">
      <c r="B15" s="16">
        <v>38679</v>
      </c>
      <c r="C15" s="16">
        <v>39350</v>
      </c>
      <c r="D15" s="24"/>
    </row>
    <row r="16" spans="2:4" x14ac:dyDescent="0.2">
      <c r="B16" s="16">
        <v>38683</v>
      </c>
      <c r="C16" s="16">
        <v>38935</v>
      </c>
      <c r="D16" s="24"/>
    </row>
    <row r="17" spans="2:4" x14ac:dyDescent="0.2">
      <c r="B17" s="16">
        <v>38687</v>
      </c>
      <c r="C17" s="16">
        <v>42950</v>
      </c>
      <c r="D17" s="24"/>
    </row>
    <row r="18" spans="2:4" x14ac:dyDescent="0.2">
      <c r="B18" s="16">
        <v>38691</v>
      </c>
      <c r="C18" s="16">
        <v>43410</v>
      </c>
      <c r="D18" s="24"/>
    </row>
    <row r="19" spans="2:4" x14ac:dyDescent="0.2">
      <c r="B19" s="16">
        <v>38695</v>
      </c>
      <c r="C19" s="16">
        <v>45105</v>
      </c>
      <c r="D19" s="24"/>
    </row>
    <row r="20" spans="2:4" x14ac:dyDescent="0.2">
      <c r="B20" s="16">
        <v>38699</v>
      </c>
      <c r="C20" s="16">
        <v>45000</v>
      </c>
      <c r="D20" s="24"/>
    </row>
    <row r="21" spans="2:4" x14ac:dyDescent="0.2">
      <c r="B21" s="16">
        <v>38703</v>
      </c>
      <c r="C21" s="16">
        <v>39808</v>
      </c>
      <c r="D21" s="24"/>
    </row>
    <row r="22" spans="2:4" x14ac:dyDescent="0.2">
      <c r="B22" s="16">
        <v>38707</v>
      </c>
      <c r="C22" s="16">
        <v>44417</v>
      </c>
      <c r="D22" s="24"/>
    </row>
    <row r="23" spans="2:4" x14ac:dyDescent="0.2">
      <c r="B23" s="16">
        <v>38711</v>
      </c>
      <c r="C23" s="16">
        <v>41772</v>
      </c>
      <c r="D23" s="24"/>
    </row>
    <row r="24" spans="2:4" x14ac:dyDescent="0.2">
      <c r="B24" s="16">
        <v>38715</v>
      </c>
      <c r="C24" s="16">
        <v>41681</v>
      </c>
      <c r="D24" s="24"/>
    </row>
    <row r="25" spans="2:4" x14ac:dyDescent="0.2">
      <c r="B25" s="16">
        <v>38719</v>
      </c>
      <c r="C25" s="16">
        <v>43277</v>
      </c>
      <c r="D25" s="24"/>
    </row>
    <row r="26" spans="2:4" x14ac:dyDescent="0.2">
      <c r="B26" s="16">
        <v>38723</v>
      </c>
      <c r="C26" s="16">
        <v>38760</v>
      </c>
      <c r="D26" s="24"/>
    </row>
    <row r="27" spans="2:4" x14ac:dyDescent="0.2">
      <c r="B27" s="16">
        <v>38727</v>
      </c>
      <c r="C27" s="16">
        <v>40106</v>
      </c>
      <c r="D27" s="24"/>
    </row>
    <row r="28" spans="2:4" x14ac:dyDescent="0.2">
      <c r="B28" s="16">
        <v>38731</v>
      </c>
      <c r="C28" s="16">
        <v>43046</v>
      </c>
      <c r="D28" s="24"/>
    </row>
    <row r="29" spans="2:4" x14ac:dyDescent="0.2">
      <c r="B29" s="16">
        <v>38735</v>
      </c>
      <c r="C29" s="16">
        <v>39097</v>
      </c>
      <c r="D29" s="24"/>
    </row>
    <row r="30" spans="2:4" x14ac:dyDescent="0.2">
      <c r="B30" s="16">
        <v>38739</v>
      </c>
      <c r="C30" s="16">
        <v>44603</v>
      </c>
      <c r="D30" s="24"/>
    </row>
    <row r="31" spans="2:4" x14ac:dyDescent="0.2">
      <c r="B31" s="16">
        <v>38743</v>
      </c>
      <c r="C31" s="16">
        <v>41717</v>
      </c>
      <c r="D31" s="24"/>
    </row>
    <row r="32" spans="2:4" x14ac:dyDescent="0.2">
      <c r="B32" s="16">
        <v>38747</v>
      </c>
      <c r="C32" s="16">
        <v>40602</v>
      </c>
      <c r="D32" s="2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A35FB-A318-1947-8504-A5CE8798AEA6}">
  <dimension ref="A1:M25"/>
  <sheetViews>
    <sheetView workbookViewId="0">
      <selection activeCell="B11" sqref="B11"/>
    </sheetView>
  </sheetViews>
  <sheetFormatPr baseColWidth="10" defaultColWidth="11" defaultRowHeight="16" x14ac:dyDescent="0.2"/>
  <cols>
    <col min="2" max="2" width="17.1640625" bestFit="1" customWidth="1"/>
    <col min="3" max="3" width="13.5" bestFit="1" customWidth="1"/>
    <col min="8" max="8" width="13.1640625" bestFit="1" customWidth="1"/>
    <col min="12" max="12" width="13.33203125" bestFit="1" customWidth="1"/>
  </cols>
  <sheetData>
    <row r="1" spans="1:13" x14ac:dyDescent="0.2">
      <c r="A1" s="3" t="s">
        <v>24</v>
      </c>
      <c r="B1" s="3" t="s">
        <v>25</v>
      </c>
      <c r="C1" s="3" t="s">
        <v>26</v>
      </c>
      <c r="D1" s="3" t="s">
        <v>55</v>
      </c>
      <c r="E1" s="3" t="s">
        <v>56</v>
      </c>
      <c r="F1" s="8" t="s">
        <v>57</v>
      </c>
      <c r="G1" s="9" t="s">
        <v>58</v>
      </c>
      <c r="L1" t="s">
        <v>60</v>
      </c>
      <c r="M1">
        <v>6</v>
      </c>
    </row>
    <row r="2" spans="1:13" x14ac:dyDescent="0.2">
      <c r="A2" s="4">
        <v>41517</v>
      </c>
      <c r="B2" s="5" t="s">
        <v>27</v>
      </c>
      <c r="C2" s="5" t="s">
        <v>28</v>
      </c>
      <c r="D2" s="5">
        <v>2</v>
      </c>
      <c r="E2" s="10">
        <v>79.95</v>
      </c>
      <c r="F2" s="11">
        <v>10</v>
      </c>
      <c r="G2" s="12">
        <v>159.9</v>
      </c>
      <c r="H2" s="2"/>
    </row>
    <row r="3" spans="1:13" x14ac:dyDescent="0.2">
      <c r="A3" s="6">
        <v>41970</v>
      </c>
      <c r="B3" s="7" t="s">
        <v>29</v>
      </c>
      <c r="C3" s="7" t="s">
        <v>30</v>
      </c>
      <c r="D3" s="7">
        <v>2</v>
      </c>
      <c r="E3" s="13">
        <v>19.95</v>
      </c>
      <c r="F3" s="14">
        <v>8</v>
      </c>
      <c r="G3" s="15">
        <v>39.9</v>
      </c>
      <c r="H3" s="1"/>
      <c r="K3" s="2" t="s">
        <v>90</v>
      </c>
      <c r="L3" s="2" t="str">
        <f>_xlfn.CONCAT("Next ",M1," Months")</f>
        <v>Next 6 Months</v>
      </c>
      <c r="M3" s="2" t="s">
        <v>59</v>
      </c>
    </row>
    <row r="4" spans="1:13" x14ac:dyDescent="0.2">
      <c r="A4" s="4">
        <v>41585</v>
      </c>
      <c r="B4" s="5" t="s">
        <v>31</v>
      </c>
      <c r="C4" s="5" t="s">
        <v>32</v>
      </c>
      <c r="D4" s="5">
        <v>3</v>
      </c>
      <c r="E4" s="10">
        <v>25</v>
      </c>
      <c r="F4" s="11">
        <v>19</v>
      </c>
      <c r="G4" s="12">
        <v>75</v>
      </c>
      <c r="K4" s="4">
        <v>41465</v>
      </c>
      <c r="L4" s="1"/>
      <c r="M4">
        <f>SUMIFS(D2:D25,A2:A25,"&gt;="&amp;K4,A2:A25,"&lt;="&amp;L4)</f>
        <v>0</v>
      </c>
    </row>
    <row r="5" spans="1:13" x14ac:dyDescent="0.2">
      <c r="A5" s="6">
        <v>41792</v>
      </c>
      <c r="B5" s="7" t="s">
        <v>33</v>
      </c>
      <c r="C5" s="7" t="s">
        <v>34</v>
      </c>
      <c r="D5" s="7">
        <v>3</v>
      </c>
      <c r="E5" s="13">
        <v>33</v>
      </c>
      <c r="F5" s="14">
        <v>12</v>
      </c>
      <c r="G5" s="15">
        <v>99</v>
      </c>
    </row>
    <row r="6" spans="1:13" x14ac:dyDescent="0.2">
      <c r="A6" s="4">
        <v>41487</v>
      </c>
      <c r="B6" s="5" t="s">
        <v>35</v>
      </c>
      <c r="C6" s="5" t="s">
        <v>36</v>
      </c>
      <c r="D6" s="5">
        <v>2</v>
      </c>
      <c r="E6" s="10">
        <v>22.95</v>
      </c>
      <c r="F6" s="11">
        <v>17.5</v>
      </c>
      <c r="G6" s="12">
        <v>45.9</v>
      </c>
    </row>
    <row r="7" spans="1:13" x14ac:dyDescent="0.2">
      <c r="A7" s="6">
        <v>41957</v>
      </c>
      <c r="B7" s="7" t="s">
        <v>37</v>
      </c>
      <c r="C7" s="7" t="s">
        <v>38</v>
      </c>
      <c r="D7" s="7">
        <v>1</v>
      </c>
      <c r="E7" s="13">
        <v>28</v>
      </c>
      <c r="F7" s="14">
        <v>21</v>
      </c>
      <c r="G7" s="15">
        <v>28</v>
      </c>
    </row>
    <row r="8" spans="1:13" x14ac:dyDescent="0.2">
      <c r="A8" s="4">
        <v>41591</v>
      </c>
      <c r="B8" s="5" t="s">
        <v>39</v>
      </c>
      <c r="C8" s="5" t="s">
        <v>40</v>
      </c>
      <c r="D8" s="5">
        <v>3</v>
      </c>
      <c r="E8" s="10">
        <v>23.5</v>
      </c>
      <c r="F8" s="11">
        <v>10</v>
      </c>
      <c r="G8" s="12">
        <v>70.5</v>
      </c>
    </row>
    <row r="9" spans="1:13" x14ac:dyDescent="0.2">
      <c r="A9" s="6">
        <v>41947</v>
      </c>
      <c r="B9" s="7" t="s">
        <v>41</v>
      </c>
      <c r="C9" s="7" t="s">
        <v>36</v>
      </c>
      <c r="D9" s="7">
        <v>2</v>
      </c>
      <c r="E9" s="13">
        <v>22.95</v>
      </c>
      <c r="F9" s="14">
        <v>15.5</v>
      </c>
      <c r="G9" s="15">
        <v>45.9</v>
      </c>
    </row>
    <row r="10" spans="1:13" x14ac:dyDescent="0.2">
      <c r="A10" s="4">
        <v>41969</v>
      </c>
      <c r="B10" s="5" t="s">
        <v>35</v>
      </c>
      <c r="C10" s="5" t="s">
        <v>42</v>
      </c>
      <c r="D10" s="5">
        <v>1</v>
      </c>
      <c r="E10" s="10">
        <v>22.95</v>
      </c>
      <c r="F10" s="11">
        <v>10</v>
      </c>
      <c r="G10" s="12">
        <v>22.95</v>
      </c>
    </row>
    <row r="11" spans="1:13" x14ac:dyDescent="0.2">
      <c r="A11" s="6">
        <v>41828</v>
      </c>
      <c r="B11" s="7" t="s">
        <v>43</v>
      </c>
      <c r="C11" s="7" t="s">
        <v>44</v>
      </c>
      <c r="D11" s="7">
        <v>2</v>
      </c>
      <c r="E11" s="13">
        <v>25</v>
      </c>
      <c r="F11" s="14">
        <v>12</v>
      </c>
      <c r="G11" s="15">
        <v>50</v>
      </c>
    </row>
    <row r="12" spans="1:13" x14ac:dyDescent="0.2">
      <c r="A12" s="4">
        <v>41979</v>
      </c>
      <c r="B12" s="5" t="s">
        <v>45</v>
      </c>
      <c r="C12" s="5" t="s">
        <v>34</v>
      </c>
      <c r="D12" s="5">
        <v>2</v>
      </c>
      <c r="E12" s="10">
        <v>33</v>
      </c>
      <c r="F12" s="11">
        <v>13</v>
      </c>
      <c r="G12" s="12">
        <v>66</v>
      </c>
    </row>
    <row r="13" spans="1:13" x14ac:dyDescent="0.2">
      <c r="A13" s="6">
        <v>41622</v>
      </c>
      <c r="B13" s="7" t="s">
        <v>46</v>
      </c>
      <c r="C13" s="7" t="s">
        <v>40</v>
      </c>
      <c r="D13" s="7">
        <v>1</v>
      </c>
      <c r="E13" s="13">
        <v>23.5</v>
      </c>
      <c r="F13" s="14">
        <v>17</v>
      </c>
      <c r="G13" s="15">
        <v>23.5</v>
      </c>
    </row>
    <row r="14" spans="1:13" x14ac:dyDescent="0.2">
      <c r="A14" s="4">
        <v>41609</v>
      </c>
      <c r="B14" s="5" t="s">
        <v>47</v>
      </c>
      <c r="C14" s="5" t="s">
        <v>36</v>
      </c>
      <c r="D14" s="5">
        <v>4</v>
      </c>
      <c r="E14" s="10">
        <v>21.95</v>
      </c>
      <c r="F14" s="11">
        <v>12</v>
      </c>
      <c r="G14" s="12">
        <v>87.8</v>
      </c>
    </row>
    <row r="15" spans="1:13" x14ac:dyDescent="0.2">
      <c r="A15" s="6">
        <v>41954</v>
      </c>
      <c r="B15" s="7" t="s">
        <v>31</v>
      </c>
      <c r="C15" s="7" t="s">
        <v>34</v>
      </c>
      <c r="D15" s="7">
        <v>2</v>
      </c>
      <c r="E15" s="13">
        <v>34</v>
      </c>
      <c r="F15" s="14">
        <v>17</v>
      </c>
      <c r="G15" s="15">
        <v>68</v>
      </c>
    </row>
    <row r="16" spans="1:13" x14ac:dyDescent="0.2">
      <c r="A16" s="4">
        <v>41711</v>
      </c>
      <c r="B16" s="5" t="s">
        <v>45</v>
      </c>
      <c r="C16" s="5" t="s">
        <v>30</v>
      </c>
      <c r="D16" s="5">
        <v>1</v>
      </c>
      <c r="E16" s="10">
        <v>19.95</v>
      </c>
      <c r="F16" s="11">
        <v>18</v>
      </c>
      <c r="G16" s="12">
        <v>19.95</v>
      </c>
    </row>
    <row r="17" spans="1:7" x14ac:dyDescent="0.2">
      <c r="A17" s="6">
        <v>41306</v>
      </c>
      <c r="B17" s="7" t="s">
        <v>35</v>
      </c>
      <c r="C17" s="7" t="s">
        <v>44</v>
      </c>
      <c r="D17" s="7">
        <v>1</v>
      </c>
      <c r="E17" s="13">
        <v>24</v>
      </c>
      <c r="F17" s="14">
        <v>22</v>
      </c>
      <c r="G17" s="15">
        <v>24</v>
      </c>
    </row>
    <row r="18" spans="1:7" x14ac:dyDescent="0.2">
      <c r="A18" s="4">
        <v>41284</v>
      </c>
      <c r="B18" s="5" t="s">
        <v>48</v>
      </c>
      <c r="C18" s="5" t="s">
        <v>28</v>
      </c>
      <c r="D18" s="5">
        <v>1</v>
      </c>
      <c r="E18" s="10">
        <v>79.95</v>
      </c>
      <c r="F18" s="11">
        <v>13.5</v>
      </c>
      <c r="G18" s="12">
        <v>79.95</v>
      </c>
    </row>
    <row r="19" spans="1:7" x14ac:dyDescent="0.2">
      <c r="A19" s="6">
        <v>41958</v>
      </c>
      <c r="B19" s="7" t="s">
        <v>49</v>
      </c>
      <c r="C19" s="7" t="s">
        <v>34</v>
      </c>
      <c r="D19" s="7">
        <v>9</v>
      </c>
      <c r="E19" s="13">
        <v>34</v>
      </c>
      <c r="F19" s="14">
        <v>17.399999999999999</v>
      </c>
      <c r="G19" s="15">
        <v>306</v>
      </c>
    </row>
    <row r="20" spans="1:7" x14ac:dyDescent="0.2">
      <c r="A20" s="4">
        <v>41620</v>
      </c>
      <c r="B20" s="5" t="s">
        <v>50</v>
      </c>
      <c r="C20" s="5" t="s">
        <v>30</v>
      </c>
      <c r="D20" s="5">
        <v>1</v>
      </c>
      <c r="E20" s="10">
        <v>19.95</v>
      </c>
      <c r="F20" s="11">
        <v>18</v>
      </c>
      <c r="G20" s="12">
        <v>19.95</v>
      </c>
    </row>
    <row r="21" spans="1:7" x14ac:dyDescent="0.2">
      <c r="A21" s="6">
        <v>41965</v>
      </c>
      <c r="B21" s="7" t="s">
        <v>45</v>
      </c>
      <c r="C21" s="7" t="s">
        <v>36</v>
      </c>
      <c r="D21" s="7">
        <v>3</v>
      </c>
      <c r="E21" s="13">
        <v>22.95</v>
      </c>
      <c r="F21" s="14">
        <v>10</v>
      </c>
      <c r="G21" s="15">
        <v>68.849999999999994</v>
      </c>
    </row>
    <row r="22" spans="1:7" x14ac:dyDescent="0.2">
      <c r="A22" s="4">
        <v>41830</v>
      </c>
      <c r="B22" s="5" t="s">
        <v>48</v>
      </c>
      <c r="C22" s="5" t="s">
        <v>34</v>
      </c>
      <c r="D22" s="5">
        <v>3</v>
      </c>
      <c r="E22" s="10">
        <v>33</v>
      </c>
      <c r="F22" s="11">
        <v>12</v>
      </c>
      <c r="G22" s="12">
        <v>99</v>
      </c>
    </row>
    <row r="23" spans="1:7" x14ac:dyDescent="0.2">
      <c r="A23" s="6">
        <v>41635</v>
      </c>
      <c r="B23" s="7" t="s">
        <v>51</v>
      </c>
      <c r="C23" s="7" t="s">
        <v>34</v>
      </c>
      <c r="D23" s="7">
        <v>2</v>
      </c>
      <c r="E23" s="13">
        <v>34</v>
      </c>
      <c r="F23" s="14">
        <v>13.5</v>
      </c>
      <c r="G23" s="15">
        <v>68</v>
      </c>
    </row>
    <row r="24" spans="1:7" x14ac:dyDescent="0.2">
      <c r="A24" s="4">
        <v>41545</v>
      </c>
      <c r="B24" s="5" t="s">
        <v>52</v>
      </c>
      <c r="C24" s="5" t="s">
        <v>53</v>
      </c>
      <c r="D24" s="5">
        <v>1</v>
      </c>
      <c r="E24" s="10">
        <v>27.5</v>
      </c>
      <c r="F24" s="11">
        <v>12.5</v>
      </c>
      <c r="G24" s="12">
        <v>27.5</v>
      </c>
    </row>
    <row r="25" spans="1:7" x14ac:dyDescent="0.2">
      <c r="A25" s="6">
        <v>41579</v>
      </c>
      <c r="B25" s="7" t="s">
        <v>54</v>
      </c>
      <c r="C25" s="7" t="s">
        <v>36</v>
      </c>
      <c r="D25" s="7">
        <v>2</v>
      </c>
      <c r="E25" s="13">
        <v>22.95</v>
      </c>
      <c r="F25" s="14">
        <v>15.5</v>
      </c>
      <c r="G25" s="15">
        <v>45.9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8E48-EBCA-5743-902F-04AC1198BF46}">
  <dimension ref="B1:D29"/>
  <sheetViews>
    <sheetView workbookViewId="0">
      <selection activeCell="H10" sqref="H10"/>
    </sheetView>
  </sheetViews>
  <sheetFormatPr baseColWidth="10" defaultColWidth="11" defaultRowHeight="16" x14ac:dyDescent="0.2"/>
  <cols>
    <col min="2" max="2" width="11.6640625" bestFit="1" customWidth="1"/>
    <col min="3" max="3" width="33.5" bestFit="1" customWidth="1"/>
    <col min="4" max="4" width="36" bestFit="1" customWidth="1"/>
  </cols>
  <sheetData>
    <row r="1" spans="2:4" ht="20" x14ac:dyDescent="0.2">
      <c r="B1" s="17" t="s">
        <v>61</v>
      </c>
      <c r="C1" s="17" t="s">
        <v>62</v>
      </c>
      <c r="D1" s="17" t="s">
        <v>91</v>
      </c>
    </row>
    <row r="2" spans="2:4" x14ac:dyDescent="0.2">
      <c r="B2" s="1">
        <v>40262</v>
      </c>
    </row>
    <row r="3" spans="2:4" x14ac:dyDescent="0.2">
      <c r="B3" s="1">
        <v>40355</v>
      </c>
      <c r="C3">
        <f>DATEDIF(B2,B3,"D")</f>
        <v>93</v>
      </c>
      <c r="D3">
        <f>DATEDIF(B2,B3,"M")</f>
        <v>3</v>
      </c>
    </row>
    <row r="4" spans="2:4" x14ac:dyDescent="0.2">
      <c r="B4" s="1">
        <v>40418</v>
      </c>
      <c r="C4">
        <f t="shared" ref="C4:C29" si="0">DATEDIF(B3,B4,"D")</f>
        <v>63</v>
      </c>
      <c r="D4">
        <f t="shared" ref="D4:D29" si="1">DATEDIF(B3,B4,"M")</f>
        <v>2</v>
      </c>
    </row>
    <row r="5" spans="2:4" x14ac:dyDescent="0.2">
      <c r="B5" s="1">
        <v>40623</v>
      </c>
      <c r="C5">
        <f t="shared" si="0"/>
        <v>205</v>
      </c>
      <c r="D5">
        <f t="shared" si="1"/>
        <v>6</v>
      </c>
    </row>
    <row r="6" spans="2:4" x14ac:dyDescent="0.2">
      <c r="B6" s="1">
        <v>40771</v>
      </c>
      <c r="C6">
        <f t="shared" si="0"/>
        <v>148</v>
      </c>
      <c r="D6">
        <f t="shared" si="1"/>
        <v>4</v>
      </c>
    </row>
    <row r="7" spans="2:4" x14ac:dyDescent="0.2">
      <c r="B7" s="1">
        <v>40778</v>
      </c>
      <c r="C7">
        <f t="shared" si="0"/>
        <v>7</v>
      </c>
      <c r="D7">
        <f t="shared" si="1"/>
        <v>0</v>
      </c>
    </row>
    <row r="8" spans="2:4" x14ac:dyDescent="0.2">
      <c r="B8" s="1">
        <v>41336</v>
      </c>
      <c r="C8">
        <f t="shared" si="0"/>
        <v>558</v>
      </c>
      <c r="D8">
        <f t="shared" si="1"/>
        <v>18</v>
      </c>
    </row>
    <row r="9" spans="2:4" x14ac:dyDescent="0.2">
      <c r="B9" s="1">
        <v>41572</v>
      </c>
      <c r="C9">
        <f t="shared" si="0"/>
        <v>236</v>
      </c>
      <c r="D9">
        <f t="shared" si="1"/>
        <v>7</v>
      </c>
    </row>
    <row r="10" spans="2:4" x14ac:dyDescent="0.2">
      <c r="B10" s="1">
        <v>41576</v>
      </c>
      <c r="C10">
        <f t="shared" si="0"/>
        <v>4</v>
      </c>
      <c r="D10">
        <f t="shared" si="1"/>
        <v>0</v>
      </c>
    </row>
    <row r="11" spans="2:4" x14ac:dyDescent="0.2">
      <c r="B11" s="1">
        <v>41606</v>
      </c>
      <c r="C11">
        <f t="shared" si="0"/>
        <v>30</v>
      </c>
      <c r="D11">
        <f t="shared" si="1"/>
        <v>0</v>
      </c>
    </row>
    <row r="12" spans="2:4" x14ac:dyDescent="0.2">
      <c r="B12" s="1">
        <v>41799</v>
      </c>
      <c r="C12">
        <f t="shared" si="0"/>
        <v>193</v>
      </c>
      <c r="D12">
        <f t="shared" si="1"/>
        <v>6</v>
      </c>
    </row>
    <row r="13" spans="2:4" x14ac:dyDescent="0.2">
      <c r="B13" s="1">
        <v>41821</v>
      </c>
      <c r="C13">
        <f t="shared" si="0"/>
        <v>22</v>
      </c>
      <c r="D13">
        <f t="shared" si="1"/>
        <v>0</v>
      </c>
    </row>
    <row r="14" spans="2:4" x14ac:dyDescent="0.2">
      <c r="B14" s="1">
        <v>41848</v>
      </c>
      <c r="C14">
        <f t="shared" si="0"/>
        <v>27</v>
      </c>
      <c r="D14">
        <f t="shared" si="1"/>
        <v>0</v>
      </c>
    </row>
    <row r="15" spans="2:4" x14ac:dyDescent="0.2">
      <c r="B15" s="1">
        <v>42142</v>
      </c>
      <c r="C15">
        <f t="shared" si="0"/>
        <v>294</v>
      </c>
      <c r="D15">
        <f t="shared" si="1"/>
        <v>9</v>
      </c>
    </row>
    <row r="16" spans="2:4" x14ac:dyDescent="0.2">
      <c r="B16" s="1">
        <v>42256</v>
      </c>
      <c r="C16">
        <f t="shared" si="0"/>
        <v>114</v>
      </c>
      <c r="D16">
        <f t="shared" si="1"/>
        <v>3</v>
      </c>
    </row>
    <row r="17" spans="2:4" x14ac:dyDescent="0.2">
      <c r="B17" s="1">
        <v>42524</v>
      </c>
      <c r="C17">
        <f t="shared" si="0"/>
        <v>268</v>
      </c>
      <c r="D17">
        <f t="shared" si="1"/>
        <v>8</v>
      </c>
    </row>
    <row r="18" spans="2:4" x14ac:dyDescent="0.2">
      <c r="B18" s="1">
        <v>43032</v>
      </c>
      <c r="C18">
        <f t="shared" si="0"/>
        <v>508</v>
      </c>
      <c r="D18">
        <f t="shared" si="1"/>
        <v>16</v>
      </c>
    </row>
    <row r="19" spans="2:4" x14ac:dyDescent="0.2">
      <c r="B19" s="1">
        <v>43090</v>
      </c>
      <c r="C19">
        <f t="shared" si="0"/>
        <v>58</v>
      </c>
      <c r="D19">
        <f t="shared" si="1"/>
        <v>1</v>
      </c>
    </row>
    <row r="20" spans="2:4" x14ac:dyDescent="0.2">
      <c r="B20" s="1">
        <v>43274</v>
      </c>
      <c r="C20">
        <f t="shared" si="0"/>
        <v>184</v>
      </c>
      <c r="D20">
        <f t="shared" si="1"/>
        <v>6</v>
      </c>
    </row>
    <row r="21" spans="2:4" x14ac:dyDescent="0.2">
      <c r="B21" s="1">
        <v>43302</v>
      </c>
      <c r="C21">
        <f t="shared" si="0"/>
        <v>28</v>
      </c>
      <c r="D21">
        <f t="shared" si="1"/>
        <v>0</v>
      </c>
    </row>
    <row r="22" spans="2:4" x14ac:dyDescent="0.2">
      <c r="B22" s="1">
        <v>43412</v>
      </c>
      <c r="C22">
        <f t="shared" si="0"/>
        <v>110</v>
      </c>
      <c r="D22">
        <f t="shared" si="1"/>
        <v>3</v>
      </c>
    </row>
    <row r="23" spans="2:4" x14ac:dyDescent="0.2">
      <c r="B23" s="1">
        <v>43435</v>
      </c>
      <c r="C23">
        <f t="shared" si="0"/>
        <v>23</v>
      </c>
      <c r="D23">
        <f t="shared" si="1"/>
        <v>0</v>
      </c>
    </row>
    <row r="24" spans="2:4" x14ac:dyDescent="0.2">
      <c r="B24" s="1">
        <v>43506</v>
      </c>
      <c r="C24">
        <f t="shared" si="0"/>
        <v>71</v>
      </c>
      <c r="D24">
        <f t="shared" si="1"/>
        <v>2</v>
      </c>
    </row>
    <row r="25" spans="2:4" x14ac:dyDescent="0.2">
      <c r="B25" s="1">
        <v>43608</v>
      </c>
      <c r="C25">
        <f t="shared" si="0"/>
        <v>102</v>
      </c>
      <c r="D25">
        <f t="shared" si="1"/>
        <v>3</v>
      </c>
    </row>
    <row r="26" spans="2:4" x14ac:dyDescent="0.2">
      <c r="B26" s="1">
        <v>43813</v>
      </c>
      <c r="C26">
        <f t="shared" si="0"/>
        <v>205</v>
      </c>
      <c r="D26">
        <f t="shared" si="1"/>
        <v>6</v>
      </c>
    </row>
    <row r="27" spans="2:4" x14ac:dyDescent="0.2">
      <c r="B27" s="1">
        <v>43821</v>
      </c>
      <c r="C27">
        <f t="shared" si="0"/>
        <v>8</v>
      </c>
      <c r="D27">
        <f t="shared" si="1"/>
        <v>0</v>
      </c>
    </row>
    <row r="28" spans="2:4" x14ac:dyDescent="0.2">
      <c r="B28" s="1">
        <v>44138</v>
      </c>
      <c r="C28">
        <f t="shared" si="0"/>
        <v>317</v>
      </c>
      <c r="D28">
        <f t="shared" si="1"/>
        <v>10</v>
      </c>
    </row>
    <row r="29" spans="2:4" x14ac:dyDescent="0.2">
      <c r="B29" s="1">
        <v>44492</v>
      </c>
      <c r="C29">
        <f t="shared" si="0"/>
        <v>354</v>
      </c>
      <c r="D29">
        <f t="shared" si="1"/>
        <v>11</v>
      </c>
    </row>
  </sheetData>
  <sortState xmlns:xlrd2="http://schemas.microsoft.com/office/spreadsheetml/2017/richdata2" ref="B2:B29">
    <sortCondition ref="B2:B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4ED94-4BE0-6B47-9BAC-F27BEAE3D54E}">
  <dimension ref="B2:H17"/>
  <sheetViews>
    <sheetView workbookViewId="0">
      <selection activeCell="G5" sqref="G5"/>
    </sheetView>
  </sheetViews>
  <sheetFormatPr baseColWidth="10" defaultColWidth="11" defaultRowHeight="16" x14ac:dyDescent="0.2"/>
  <cols>
    <col min="4" max="4" width="27.1640625" bestFit="1" customWidth="1"/>
    <col min="6" max="6" width="12.1640625" bestFit="1" customWidth="1"/>
    <col min="7" max="8" width="28.1640625" bestFit="1" customWidth="1"/>
  </cols>
  <sheetData>
    <row r="2" spans="2:8" x14ac:dyDescent="0.2">
      <c r="F2" s="22" t="s">
        <v>93</v>
      </c>
      <c r="G2" s="21">
        <v>30</v>
      </c>
    </row>
    <row r="3" spans="2:8" ht="20" x14ac:dyDescent="0.2">
      <c r="B3" s="17" t="s">
        <v>24</v>
      </c>
      <c r="C3" s="17" t="s">
        <v>63</v>
      </c>
      <c r="D3" s="17" t="s">
        <v>64</v>
      </c>
    </row>
    <row r="4" spans="2:8" ht="20" x14ac:dyDescent="0.2">
      <c r="B4" s="18">
        <v>44927</v>
      </c>
      <c r="C4" s="19" t="s">
        <v>65</v>
      </c>
      <c r="D4" s="20" t="s">
        <v>66</v>
      </c>
      <c r="F4" s="23" t="s">
        <v>92</v>
      </c>
      <c r="G4" s="23" t="s">
        <v>94</v>
      </c>
      <c r="H4" s="23" t="s">
        <v>95</v>
      </c>
    </row>
    <row r="5" spans="2:8" ht="20" x14ac:dyDescent="0.2">
      <c r="B5" s="18">
        <v>45036</v>
      </c>
      <c r="C5" s="19" t="s">
        <v>67</v>
      </c>
      <c r="D5" s="20" t="s">
        <v>68</v>
      </c>
      <c r="F5" s="16">
        <v>45035</v>
      </c>
      <c r="G5" s="16">
        <f>WORKDAY.INTL(F5,G2,"0000001")</f>
        <v>45070</v>
      </c>
      <c r="H5" s="16"/>
    </row>
    <row r="6" spans="2:8" ht="20" x14ac:dyDescent="0.2">
      <c r="B6" s="18">
        <v>45037</v>
      </c>
      <c r="C6" s="19" t="s">
        <v>69</v>
      </c>
      <c r="D6" s="20" t="s">
        <v>70</v>
      </c>
    </row>
    <row r="7" spans="2:8" ht="20" x14ac:dyDescent="0.2">
      <c r="B7" s="18">
        <v>45038</v>
      </c>
      <c r="C7" s="19" t="s">
        <v>71</v>
      </c>
      <c r="D7" s="20" t="s">
        <v>68</v>
      </c>
    </row>
    <row r="8" spans="2:8" ht="20" x14ac:dyDescent="0.2">
      <c r="B8" s="18">
        <v>45039</v>
      </c>
      <c r="C8" s="19" t="s">
        <v>65</v>
      </c>
      <c r="D8" s="20" t="s">
        <v>68</v>
      </c>
    </row>
    <row r="9" spans="2:8" ht="20" x14ac:dyDescent="0.2">
      <c r="B9" s="18">
        <v>45104</v>
      </c>
      <c r="C9" s="19" t="s">
        <v>72</v>
      </c>
      <c r="D9" s="20" t="s">
        <v>73</v>
      </c>
    </row>
    <row r="10" spans="2:8" ht="20" x14ac:dyDescent="0.2">
      <c r="B10" s="18">
        <v>45105</v>
      </c>
      <c r="C10" s="19" t="s">
        <v>74</v>
      </c>
      <c r="D10" s="20" t="s">
        <v>75</v>
      </c>
    </row>
    <row r="11" spans="2:8" ht="20" x14ac:dyDescent="0.2">
      <c r="B11" s="18">
        <v>45106</v>
      </c>
      <c r="C11" s="19" t="s">
        <v>67</v>
      </c>
      <c r="D11" s="20" t="s">
        <v>76</v>
      </c>
    </row>
    <row r="12" spans="2:8" ht="20" x14ac:dyDescent="0.2">
      <c r="B12" s="18">
        <v>45107</v>
      </c>
      <c r="C12" s="19" t="s">
        <v>69</v>
      </c>
      <c r="D12" s="20" t="s">
        <v>76</v>
      </c>
    </row>
    <row r="13" spans="2:8" ht="20" x14ac:dyDescent="0.2">
      <c r="B13" s="18">
        <v>45128</v>
      </c>
      <c r="C13" s="19" t="s">
        <v>69</v>
      </c>
      <c r="D13" s="20" t="s">
        <v>77</v>
      </c>
    </row>
    <row r="14" spans="2:8" ht="20" x14ac:dyDescent="0.2">
      <c r="B14" s="18">
        <v>45198</v>
      </c>
      <c r="C14" s="19" t="s">
        <v>69</v>
      </c>
      <c r="D14" s="20" t="s">
        <v>78</v>
      </c>
    </row>
    <row r="15" spans="2:8" ht="20" x14ac:dyDescent="0.2">
      <c r="B15" s="18">
        <v>45261</v>
      </c>
      <c r="C15" s="19" t="s">
        <v>69</v>
      </c>
      <c r="D15" s="20" t="s">
        <v>79</v>
      </c>
    </row>
    <row r="16" spans="2:8" ht="20" x14ac:dyDescent="0.2">
      <c r="B16" s="18">
        <v>45262</v>
      </c>
      <c r="C16" s="19" t="s">
        <v>71</v>
      </c>
      <c r="D16" s="20" t="s">
        <v>80</v>
      </c>
    </row>
    <row r="17" spans="2:4" ht="20" x14ac:dyDescent="0.2">
      <c r="B17" s="18">
        <v>45263</v>
      </c>
      <c r="C17" s="19" t="s">
        <v>65</v>
      </c>
      <c r="D17" s="20" t="s">
        <v>81</v>
      </c>
    </row>
  </sheetData>
  <hyperlinks>
    <hyperlink ref="D4" r:id="rId1" display="https://publicholidays.ae/new-years-day/" xr:uid="{7EEE3BDD-5283-E74F-B22E-844B8E487701}"/>
    <hyperlink ref="D5" r:id="rId2" display="https://publicholidays.ae/eid-al-fitr/" xr:uid="{367BFFDC-7247-6B45-B7C1-784A26001FB3}"/>
    <hyperlink ref="D6" r:id="rId3" display="https://publicholidays.ae/eid-al-fitr/" xr:uid="{594947DF-F360-C04D-80B0-6C832655D282}"/>
    <hyperlink ref="D7" r:id="rId4" display="https://publicholidays.ae/eid-al-fitr/" xr:uid="{41F1F2CB-43C8-3245-B783-6F7084CFED32}"/>
    <hyperlink ref="D8" r:id="rId5" display="https://publicholidays.ae/eid-al-fitr/" xr:uid="{FF6CF766-4E88-AB41-9A7B-2F80A70E3B1D}"/>
    <hyperlink ref="D9" r:id="rId6" display="https://publicholidays.ae/arafat-day/" xr:uid="{13D44ADC-53E3-AD48-9765-A94394265861}"/>
    <hyperlink ref="D10" r:id="rId7" display="https://publicholidays.ae/eid-al-adha/" xr:uid="{88847656-1E7B-2A44-8C9A-717BB83560AE}"/>
    <hyperlink ref="D11" r:id="rId8" display="https://publicholidays.ae/eid-al-adha/" xr:uid="{FF9DEB16-06B6-3548-8742-106E4809F512}"/>
    <hyperlink ref="D12" r:id="rId9" display="https://publicholidays.ae/eid-al-adha/" xr:uid="{B7EA56A9-F5DA-4147-AF36-A44F468A3283}"/>
    <hyperlink ref="D13" r:id="rId10" display="https://publicholidays.ae/islamic-new-year/" xr:uid="{0D8AEDEB-7C9A-2942-B94E-06080A3CE2B5}"/>
    <hyperlink ref="D14" r:id="rId11" display="https://publicholidays.ae/prophet-muhammads-birthday/" xr:uid="{C0484E57-A652-514F-AD87-C00D1F63531F}"/>
    <hyperlink ref="D15" r:id="rId12" display="https://publicholidays.ae/martyrs-day/" xr:uid="{AE1A3277-033C-3543-A6F4-373A3E3967B0}"/>
    <hyperlink ref="D16" r:id="rId13" display="https://publicholidays.ae/national-day/" xr:uid="{C1BA7167-015B-FF40-9361-DD21CE567677}"/>
    <hyperlink ref="D17" r:id="rId14" display="https://publicholidays.ae/national-day/" xr:uid="{291BF13A-4618-0D47-8DF0-F7C326825948}"/>
  </hyperlinks>
  <pageMargins left="0.7" right="0.7" top="0.75" bottom="0.75" header="0.3" footer="0.3"/>
  <pageSetup orientation="portrait" r:id="rId1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BDA6-DC0A-4697-9F19-F3EEF189980F}">
  <dimension ref="B2:G17"/>
  <sheetViews>
    <sheetView workbookViewId="0">
      <selection activeCell="H18" sqref="H18"/>
    </sheetView>
  </sheetViews>
  <sheetFormatPr baseColWidth="10" defaultColWidth="11" defaultRowHeight="16" x14ac:dyDescent="0.2"/>
  <cols>
    <col min="4" max="4" width="27.1640625" bestFit="1" customWidth="1"/>
    <col min="5" max="5" width="18.83203125" bestFit="1" customWidth="1"/>
    <col min="6" max="6" width="12.1640625" bestFit="1" customWidth="1"/>
    <col min="7" max="8" width="28.1640625" bestFit="1" customWidth="1"/>
  </cols>
  <sheetData>
    <row r="2" spans="2:7" x14ac:dyDescent="0.2">
      <c r="F2" s="22"/>
      <c r="G2" s="21"/>
    </row>
    <row r="3" spans="2:7" ht="20" x14ac:dyDescent="0.2">
      <c r="B3" s="17" t="s">
        <v>24</v>
      </c>
      <c r="C3" s="17" t="s">
        <v>63</v>
      </c>
      <c r="D3" s="17" t="s">
        <v>64</v>
      </c>
      <c r="E3" s="17" t="s">
        <v>93</v>
      </c>
    </row>
    <row r="4" spans="2:7" ht="20" x14ac:dyDescent="0.2">
      <c r="B4" s="18">
        <v>44927</v>
      </c>
      <c r="C4" s="19" t="s">
        <v>65</v>
      </c>
      <c r="D4" s="20" t="s">
        <v>66</v>
      </c>
    </row>
    <row r="5" spans="2:7" ht="20" x14ac:dyDescent="0.2">
      <c r="B5" s="18">
        <v>45036</v>
      </c>
      <c r="C5" s="19" t="s">
        <v>67</v>
      </c>
      <c r="D5" s="20" t="s">
        <v>68</v>
      </c>
      <c r="E5">
        <f>NETWORKDAYS(B4,B5,$B$4:$B$17)</f>
        <v>78</v>
      </c>
    </row>
    <row r="6" spans="2:7" ht="20" x14ac:dyDescent="0.2">
      <c r="B6" s="18">
        <v>45037</v>
      </c>
      <c r="C6" s="19" t="s">
        <v>69</v>
      </c>
      <c r="D6" s="20" t="s">
        <v>70</v>
      </c>
      <c r="E6">
        <f t="shared" ref="E6:E17" si="0">NETWORKDAYS(B5,B6,$B$4:$B$17)</f>
        <v>0</v>
      </c>
    </row>
    <row r="7" spans="2:7" ht="20" x14ac:dyDescent="0.2">
      <c r="B7" s="18">
        <v>45038</v>
      </c>
      <c r="C7" s="19" t="s">
        <v>71</v>
      </c>
      <c r="D7" s="20" t="s">
        <v>68</v>
      </c>
      <c r="E7">
        <f t="shared" si="0"/>
        <v>0</v>
      </c>
    </row>
    <row r="8" spans="2:7" ht="20" x14ac:dyDescent="0.2">
      <c r="B8" s="18">
        <v>45039</v>
      </c>
      <c r="C8" s="19" t="s">
        <v>65</v>
      </c>
      <c r="D8" s="20" t="s">
        <v>68</v>
      </c>
      <c r="E8">
        <f t="shared" si="0"/>
        <v>0</v>
      </c>
    </row>
    <row r="9" spans="2:7" ht="20" x14ac:dyDescent="0.2">
      <c r="B9" s="18">
        <v>45104</v>
      </c>
      <c r="C9" s="19" t="s">
        <v>72</v>
      </c>
      <c r="D9" s="20" t="s">
        <v>73</v>
      </c>
      <c r="E9">
        <f t="shared" si="0"/>
        <v>46</v>
      </c>
    </row>
    <row r="10" spans="2:7" ht="20" x14ac:dyDescent="0.2">
      <c r="B10" s="18">
        <v>45105</v>
      </c>
      <c r="C10" s="19" t="s">
        <v>74</v>
      </c>
      <c r="D10" s="20" t="s">
        <v>75</v>
      </c>
      <c r="E10">
        <f t="shared" si="0"/>
        <v>0</v>
      </c>
    </row>
    <row r="11" spans="2:7" ht="20" x14ac:dyDescent="0.2">
      <c r="B11" s="18">
        <v>45106</v>
      </c>
      <c r="C11" s="19" t="s">
        <v>67</v>
      </c>
      <c r="D11" s="20" t="s">
        <v>76</v>
      </c>
      <c r="E11">
        <f t="shared" si="0"/>
        <v>0</v>
      </c>
    </row>
    <row r="12" spans="2:7" ht="20" x14ac:dyDescent="0.2">
      <c r="B12" s="18">
        <v>45107</v>
      </c>
      <c r="C12" s="19" t="s">
        <v>69</v>
      </c>
      <c r="D12" s="20" t="s">
        <v>76</v>
      </c>
      <c r="E12">
        <f t="shared" si="0"/>
        <v>0</v>
      </c>
    </row>
    <row r="13" spans="2:7" ht="20" x14ac:dyDescent="0.2">
      <c r="B13" s="18">
        <v>45128</v>
      </c>
      <c r="C13" s="19" t="s">
        <v>69</v>
      </c>
      <c r="D13" s="20" t="s">
        <v>77</v>
      </c>
      <c r="E13">
        <f t="shared" si="0"/>
        <v>14</v>
      </c>
    </row>
    <row r="14" spans="2:7" ht="20" x14ac:dyDescent="0.2">
      <c r="B14" s="18">
        <v>45198</v>
      </c>
      <c r="C14" s="19" t="s">
        <v>69</v>
      </c>
      <c r="D14" s="20" t="s">
        <v>78</v>
      </c>
      <c r="E14">
        <f t="shared" si="0"/>
        <v>49</v>
      </c>
    </row>
    <row r="15" spans="2:7" ht="20" x14ac:dyDescent="0.2">
      <c r="B15" s="18">
        <v>45261</v>
      </c>
      <c r="C15" s="19" t="s">
        <v>69</v>
      </c>
      <c r="D15" s="20" t="s">
        <v>79</v>
      </c>
      <c r="E15">
        <f t="shared" si="0"/>
        <v>44</v>
      </c>
    </row>
    <row r="16" spans="2:7" ht="20" x14ac:dyDescent="0.2">
      <c r="B16" s="18">
        <v>45262</v>
      </c>
      <c r="C16" s="19" t="s">
        <v>71</v>
      </c>
      <c r="D16" s="20" t="s">
        <v>80</v>
      </c>
      <c r="E16">
        <f t="shared" si="0"/>
        <v>0</v>
      </c>
    </row>
    <row r="17" spans="2:5" ht="20" x14ac:dyDescent="0.2">
      <c r="B17" s="18">
        <v>45263</v>
      </c>
      <c r="C17" s="19" t="s">
        <v>65</v>
      </c>
      <c r="D17" s="20" t="s">
        <v>81</v>
      </c>
      <c r="E17">
        <f t="shared" si="0"/>
        <v>0</v>
      </c>
    </row>
  </sheetData>
  <hyperlinks>
    <hyperlink ref="D4" r:id="rId1" display="https://publicholidays.ae/new-years-day/" xr:uid="{AF189BC1-4D27-4629-9FE8-9FA26C00C0EB}"/>
    <hyperlink ref="D5" r:id="rId2" display="https://publicholidays.ae/eid-al-fitr/" xr:uid="{D30666E3-2B42-45DC-92A3-3378540956D4}"/>
    <hyperlink ref="D6" r:id="rId3" display="https://publicholidays.ae/eid-al-fitr/" xr:uid="{8E65FC8A-3036-4FA8-9990-C0BE75EED801}"/>
    <hyperlink ref="D7" r:id="rId4" display="https://publicholidays.ae/eid-al-fitr/" xr:uid="{F6A715A3-4836-47BF-9400-1413E07544F0}"/>
    <hyperlink ref="D8" r:id="rId5" display="https://publicholidays.ae/eid-al-fitr/" xr:uid="{363101DD-5E7A-4E24-91DD-7150C766AEAC}"/>
    <hyperlink ref="D9" r:id="rId6" display="https://publicholidays.ae/arafat-day/" xr:uid="{D5C1E7CA-2EAF-4FC9-BDB9-51DA2D71BBDE}"/>
    <hyperlink ref="D10" r:id="rId7" display="https://publicholidays.ae/eid-al-adha/" xr:uid="{BF722D17-8B94-474C-8717-5CCE77A67E05}"/>
    <hyperlink ref="D11" r:id="rId8" display="https://publicholidays.ae/eid-al-adha/" xr:uid="{C8D68A08-82CF-4C5E-AD3C-1C59CDF2A503}"/>
    <hyperlink ref="D12" r:id="rId9" display="https://publicholidays.ae/eid-al-adha/" xr:uid="{EB7E1556-4E76-40E5-B238-DBE85A87DA65}"/>
    <hyperlink ref="D13" r:id="rId10" display="https://publicholidays.ae/islamic-new-year/" xr:uid="{88CACCA1-11AF-44C3-A76B-C01EC0B01E50}"/>
    <hyperlink ref="D14" r:id="rId11" display="https://publicholidays.ae/prophet-muhammads-birthday/" xr:uid="{B5837745-6EC8-4CE3-85AC-1125E28FC567}"/>
    <hyperlink ref="D15" r:id="rId12" display="https://publicholidays.ae/martyrs-day/" xr:uid="{E2F2A692-6189-4FCF-ACE0-7C573799C906}"/>
    <hyperlink ref="D16" r:id="rId13" display="https://publicholidays.ae/national-day/" xr:uid="{FBA21C03-40E0-49AE-8BD7-FA58B407943E}"/>
    <hyperlink ref="D17" r:id="rId14" display="https://publicholidays.ae/national-day/" xr:uid="{DFD56B07-8781-4BDF-90E3-040B3E3E9321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DATEVALUE</vt:lpstr>
      <vt:lpstr>MONTHS FROM YEARS</vt:lpstr>
      <vt:lpstr>EDATE_EOMONTH</vt:lpstr>
      <vt:lpstr>DATEDIF</vt:lpstr>
      <vt:lpstr>WORKDAY</vt:lpstr>
      <vt:lpstr>NETWORKDAY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Sunil Nair</cp:lastModifiedBy>
  <dcterms:created xsi:type="dcterms:W3CDTF">2023-01-23T05:29:57Z</dcterms:created>
  <dcterms:modified xsi:type="dcterms:W3CDTF">2023-10-02T13:08:41Z</dcterms:modified>
</cp:coreProperties>
</file>