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ilo.cuevas\Desktop\"/>
    </mc:Choice>
  </mc:AlternateContent>
  <bookViews>
    <workbookView xWindow="0" yWindow="0" windowWidth="20496" windowHeight="6468" firstSheet="1" activeTab="2"/>
  </bookViews>
  <sheets>
    <sheet name="__FDSCACHE__" sheetId="3" state="veryHidden" r:id="rId1"/>
    <sheet name="Sheet1" sheetId="1" r:id="rId2"/>
    <sheet name="FactSet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</calcChain>
</file>

<file path=xl/comments1.xml><?xml version="1.0" encoding="utf-8"?>
<comments xmlns="http://schemas.openxmlformats.org/spreadsheetml/2006/main">
  <authors>
    <author>Danilo Cuevas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&lt;?xml version="1.0" encoding="utf-8"?&gt;&lt;Schema xmlns:xsi="http://www.w3.org/2001/XMLSchema-instance" xmlns:xsd="http://www.w3.org/2001/XMLSchema" Version="1"&gt;&lt;FQL&gt;&lt;Q&gt;USDKRW^JULIAN(WMR_SPOT_RATE_MID(NOW,NOW).DATES)&lt;/Q&gt;&lt;R&gt;1&lt;/R&gt;&lt;C&gt;1&lt;/C&gt;&lt;D xsi:type="xsd:int"&gt;42779&lt;/D&gt;&lt;/FQL&gt;&lt;FQL&gt;&lt;Q&gt;AUDUSD^JULIAN(WMR_SPOT_RATE_MID(NOW,NOW).DATES)&lt;/Q&gt;&lt;R&gt;1&lt;/R&gt;&lt;C&gt;1&lt;/C&gt;&lt;D xsi:type="xsd:int"&gt;42779&lt;/D&gt;&lt;/FQL&gt;&lt;FQL&gt;&lt;Q&gt;USDBRL^JULIAN(WMR_SPOT_RATE_MID(NOW,NOW).DATES)&lt;/Q&gt;&lt;R&gt;1&lt;/R&gt;&lt;C&gt;1&lt;/C&gt;&lt;D xsi:type="xsd:int"&gt;42779&lt;/D&gt;&lt;/FQL&gt;&lt;FQL&gt;&lt;Q&gt;USDJPY^JULIAN(WMR_SPOT_RATE_MID(NOW,NOW).DATES)&lt;/Q&gt;&lt;R&gt;1&lt;/R&gt;&lt;C&gt;1&lt;/C&gt;&lt;D xsi:type="xsd:int"&gt;42779&lt;/D&gt;&lt;/FQL&gt;&lt;FQL&gt;&lt;Q&gt;EURUSD^JULIAN(WMR_SPOT_RATE_MID(NOW,NOW).DATES)&lt;/Q&gt;&lt;R&gt;1&lt;/R&gt;&lt;C&gt;1&lt;/C&gt;&lt;D xsi:type="xsd:int"&gt;42779&lt;/D&gt;&lt;/FQL&gt;&lt;FQL&gt;&lt;Q&gt;USDTWD^JULIAN(WMR_SPOT_RATE_MID(NOW,NOW).DATES)&lt;/Q&gt;&lt;R&gt;1&lt;/R&gt;&lt;C&gt;1&lt;/C&gt;&lt;D xsi:type="xsd:int"&gt;42779&lt;/D&gt;&lt;/FQL&gt;&lt;FQL&gt;&lt;Q&gt;USDCHF^JULIAN(WMR_SPOT_RATE_MID(NOW,NOW).DATES)&lt;/Q&gt;&lt;R&gt;1&lt;/R&gt;&lt;C&gt;1&lt;/C&gt;&lt;D xsi:type="xsd:int"&gt;42779&lt;/D&gt;&lt;/FQL&gt;&lt;FQL&gt;&lt;Q&gt;USDINR^JULIAN(WMR_SPOT_RATE_MID(NOW,NOW).DATES)&lt;/Q&gt;&lt;R&gt;1&lt;/R&gt;&lt;C&gt;1&lt;/C&gt;&lt;D xsi:type="xsd:int"&gt;42779&lt;/D&gt;&lt;/FQL&gt;&lt;FQL&gt;&lt;Q&gt;USDDKK^JULIAN(WMR_SPOT_RATE_MID(NOW,NOW).DATES)&lt;/Q&gt;&lt;R&gt;1&lt;/R&gt;&lt;C&gt;1&lt;/C&gt;&lt;D xsi:type="xsd:int"&gt;42779&lt;/D&gt;&lt;/FQL&gt;&lt;FQL&gt;&lt;Q&gt;USDCAD^JULIAN(WMR_SPOT_RATE_MID(NOW,NOW).DATES)&lt;/Q&gt;&lt;R&gt;1&lt;/R&gt;&lt;C&gt;1&lt;/C&gt;&lt;D xsi:type="xsd:int"&gt;42779&lt;/D&gt;&lt;/FQL&gt;&lt;FQL&gt;&lt;Q&gt;GBPUSD^JULIAN(WMR_SPOT_RATE_MID(NOW,NOW).DATES)&lt;/Q&gt;&lt;R&gt;1&lt;/R&gt;&lt;C&gt;1&lt;/C&gt;&lt;D xsi:type="xsd:int"&gt;42779&lt;/D&gt;&lt;/FQL&gt;&lt;FQL&gt;&lt;Q&gt;USDSEK^JULIAN(WMR_SPOT_RATE_MID(NOW,NOW).DATES)&lt;/Q&gt;&lt;R&gt;1&lt;/R&gt;&lt;C&gt;1&lt;/C&gt;&lt;D xsi:type="xsd:int"&gt;42779&lt;/D&gt;&lt;/FQL&gt;&lt;FQL&gt;&lt;Q&gt;NZDUSD^JULIAN(WMR_SPOT_RATE_MID(NOW,NOW).DATES)&lt;/Q&gt;&lt;R&gt;1&lt;/R&gt;&lt;C&gt;1&lt;/C&gt;&lt;D xsi:type="xsd:int"&gt;42779&lt;/D&gt;&lt;/FQL&gt;&lt;FQL&gt;&lt;Q&gt;USDHKD^JULIAN(WMR_SPOT_RATE_MID(NOW,NOW).DATES)&lt;/Q&gt;&lt;R&gt;1&lt;/R&gt;&lt;C&gt;1&lt;/C&gt;&lt;D xsi:type="xsd:int"&gt;42779&lt;/D&gt;&lt;/FQL&gt;&lt;FQL&gt;&lt;Q&gt;USDTHB^JULIAN(WMR_SPOT_RATE_MID(NOW,NOW).DATES)&lt;/Q&gt;&lt;R&gt;1&lt;/R&gt;&lt;C&gt;1&lt;/C&gt;&lt;D xsi:type="xsd:int"&gt;42779&lt;/D&gt;&lt;/FQL&gt;&lt;FQL&gt;&lt;Q&gt;USDSGD^JULIAN(WMR_SPOT_RATE_MID(NOW,NOW).DATES)&lt;/Q&gt;&lt;R&gt;1&lt;/R&gt;&lt;C&gt;1&lt;/C&gt;&lt;D xsi:type="xsd:int"&gt;42779&lt;/D&gt;&lt;/FQL&gt;&lt;FQL&gt;&lt;Q&gt;USDZAR^JULIAN(WMR_SPOT_RATE_MID(NOW,NOW).DATES)&lt;/Q&gt;&lt;R&gt;1&lt;/R&gt;&lt;C&gt;1&lt;/C&gt;&lt;D xsi:type="xsd:int"&gt;42779&lt;/D&gt;&lt;/FQL&gt;&lt;FQL&gt;&lt;Q&gt;USDKRW^WMR_SPOT_RATE_MID(NOW,NOW)&lt;/Q&gt;&lt;R&gt;1&lt;/R&gt;&lt;C&gt;1&lt;/C&gt;&lt;D xsi:type="xsd:double"&gt;1151.9&lt;/D&gt;&lt;/FQL&gt;&lt;FQL&gt;&lt;Q&gt;AUDUSD^WMR_SPOT_RATE_MID(NOW,NOW)&lt;/Q&gt;&lt;R&gt;1&lt;/R&gt;&lt;C&gt;1&lt;/C&gt;&lt;D xsi:type="xsd:double"&gt;0.76410000000000011&lt;/D&gt;&lt;/FQL&gt;&lt;FQL&gt;&lt;Q&gt;USDBRL^WMR_SPOT_RATE_MID(NOW,NOW)&lt;/Q&gt;&lt;R&gt;1&lt;/R&gt;&lt;C&gt;1&lt;/C&gt;&lt;D xsi:type="xsd:double"&gt;3.1155&lt;/D&gt;&lt;/FQL&gt;&lt;FQL&gt;&lt;Q&gt;USDJPY^WMR_SPOT_RATE_MID(NOW,NOW)&lt;/Q&gt;&lt;R&gt;1&lt;/R&gt;&lt;C&gt;1&lt;/C&gt;&lt;D xsi:type="xsd:double"&gt;113.91&lt;/D&gt;&lt;/FQL&gt;&lt;FQL&gt;&lt;Q&gt;EURUSD^WMR_SPOT_RATE_MID(NOW,NOW)&lt;/Q&gt;&lt;R&gt;1&lt;/R&gt;&lt;C&gt;1&lt;/C&gt;&lt;D xsi:type="xsd:double"&gt;1.0605500000000006&lt;/D&gt;&lt;/FQL&gt;&lt;FQL&gt;&lt;Q&gt;USDTWD^WMR_SPOT_RATE_MID(NOW,NOW)&lt;/Q&gt;&lt;R&gt;1&lt;/R&gt;&lt;C&gt;1&lt;/C&gt;&lt;D xsi:type="xsd:double"&gt;31.015&lt;/D&gt;&lt;/FQL&gt;&lt;FQL&gt;&lt;Q&gt;USDCHF^WMR_SPOT_RATE_MID(NOW,NOW)&lt;/Q&gt;&lt;R&gt;1&lt;/R&gt;&lt;C&gt;1&lt;/C&gt;&lt;D xsi:type="xsd:double"&gt;1.0051&lt;/D&gt;&lt;/FQL&gt;&lt;FQL&gt;&lt;Q&gt;USDINR^WMR_SPOT_RATE_MID(NOW,NOW)&lt;/Q&gt;&lt;R&gt;1&lt;/R&gt;&lt;C&gt;1&lt;/C&gt;&lt;D xsi:type="xsd:double"&gt;66.995&lt;/D&gt;&lt;/FQL&gt;&lt;FQL&gt;&lt;Q&gt;USDDKK^WMR_SPOT_RATE_MID(NOW,NOW)&lt;/Q&gt;&lt;R&gt;1&lt;/R&gt;&lt;C&gt;1&lt;/C&gt;&lt;D xsi:type="xsd:double"&gt;7.01125&lt;/D&gt;&lt;/FQL&gt;&lt;FQL&gt;&lt;Q&gt;USDCAD^WMR_SPOT_RATE_MID(NOW,NOW)&lt;/Q&gt;&lt;R&gt;1&lt;/R&gt;&lt;C&gt;1&lt;/C&gt;&lt;D xsi:type="xsd:double"&gt;1.30845&lt;/D&gt;&lt;/FQL&gt;&lt;FQL&gt;&lt;Q&gt;GBPUSD^WMR_SPOT_RATE_MID(NOW,NOW)&lt;/Q&gt;&lt;R&gt;1&lt;/R&gt;&lt;C&gt;1&lt;/C&gt;&lt;D xsi:type="xsd:double"&gt;1.2501999999999995&lt;/D&gt;&lt;/FQL&gt;&lt;FQL&gt;&lt;Q&gt;USDSEK^WMR_SPOT_RATE_MID(NOW,NOW)&lt;/Q&gt;&lt;R&gt;1&lt;/R&gt;&lt;C&gt;1&lt;/C&gt;&lt;D xsi:type="xsd:double"&gt;8.9312&lt;/D&gt;&lt;/FQL&gt;&lt;FQL&gt;&lt;Q&gt;NZDUSD^WMR_SPOT_RATE_MID(NOW,NOW)&lt;/Q&gt;&lt;R&gt;1&lt;/R&gt;&lt;C&gt;1&lt;/C&gt;&lt;D xsi:type="xsd:double"&gt;0.71650000000000169&lt;/D&gt;&lt;/FQL&gt;&lt;FQL&gt;&lt;Q&gt;USDHKD^WMR_SPOT_RATE_MID(NOW,NOW)&lt;/Q&gt;&lt;R&gt;1&lt;/R&gt;&lt;C&gt;1&lt;/C&gt;&lt;D xsi:type="xsd:double"&gt;7.75915&lt;/D&gt;&lt;/FQL&gt;&lt;FQL&gt;&lt;Q&gt;USDTHB^WMR_SPOT_RATE_MID(NOW,NOW)&lt;/Q&gt;&lt;R&gt;1&lt;/R&gt;&lt;C&gt;1&lt;/C&gt;&lt;D xsi:type="xsd:double"&gt;35.06&lt;/D&gt;&lt;/FQL&gt;&lt;FQL&gt;&lt;Q&gt;USDSGD^WMR_SPOT_RATE_MID(NOW,NOW)&lt;/Q&gt;&lt;R&gt;1&lt;/R&gt;&lt;C&gt;1&lt;/C&gt;&lt;D xsi:type="xsd:double"&gt;1.4234&lt;/D&gt;&lt;/FQL&gt;&lt;FQL&gt;&lt;Q&gt;USDZAR^WMR_SPOT_RATE_MID(NOW,NOW)&lt;/Q&gt;&lt;R&gt;1&lt;/R&gt;&lt;C&gt;1&lt;/C&gt;&lt;D xsi:type="xsd:double"&gt;13.33565&lt;/D&gt;&lt;/FQL&gt;&lt;/Schema&gt;</t>
        </r>
      </text>
    </comment>
  </commentList>
</comments>
</file>

<file path=xl/sharedStrings.xml><?xml version="1.0" encoding="utf-8"?>
<sst xmlns="http://schemas.openxmlformats.org/spreadsheetml/2006/main" count="75" uniqueCount="57">
  <si>
    <t>USDKRW WMCO Curncy</t>
  </si>
  <si>
    <t>AUDUSD WMCO Curncy</t>
  </si>
  <si>
    <t>USDBRL WMCO Curncy</t>
  </si>
  <si>
    <t>USDJPY WMCO Curncy</t>
  </si>
  <si>
    <t>EURUSD WMCO Curncy</t>
  </si>
  <si>
    <t>USDTWD WMCO Curncy</t>
  </si>
  <si>
    <t>USDCHF WMCO Curncy</t>
  </si>
  <si>
    <t>USDINR WMCO Curncy</t>
  </si>
  <si>
    <t>USDDKK WMCO Curncy</t>
  </si>
  <si>
    <t>USDCAD WMCO Curncy</t>
  </si>
  <si>
    <t>GBPUSD WMCO Curncy</t>
  </si>
  <si>
    <t>USDSEK WMCO Curncy</t>
  </si>
  <si>
    <t>NZDUSD WMCO Curncy</t>
  </si>
  <si>
    <t>USDHKD WMCO Curncy</t>
  </si>
  <si>
    <t>USDTHB WMCO Curncy</t>
  </si>
  <si>
    <t>USDSGD WMCO Curncy</t>
  </si>
  <si>
    <t>USDZAR WMCO Curncy</t>
  </si>
  <si>
    <t>Tickers</t>
  </si>
  <si>
    <t>USDKRW</t>
  </si>
  <si>
    <t>AUDUSD</t>
  </si>
  <si>
    <t>USDBRL</t>
  </si>
  <si>
    <t>USDJPY</t>
  </si>
  <si>
    <t>EURUSD</t>
  </si>
  <si>
    <t>USDTWD</t>
  </si>
  <si>
    <t>USDCHF</t>
  </si>
  <si>
    <t>USDINR</t>
  </si>
  <si>
    <t>USDDKK</t>
  </si>
  <si>
    <t>USDCAD</t>
  </si>
  <si>
    <t>GBPUSD</t>
  </si>
  <si>
    <t>USDSEK</t>
  </si>
  <si>
    <t>NZDUSD</t>
  </si>
  <si>
    <t>USDHKD</t>
  </si>
  <si>
    <t>USDTHB</t>
  </si>
  <si>
    <t>USDSGD</t>
  </si>
  <si>
    <t>USDZAR</t>
  </si>
  <si>
    <t>FactSet Identifiers</t>
  </si>
  <si>
    <t>South Korean Won per U.S. Dollar</t>
  </si>
  <si>
    <t>U.S. Dollar per Australian Dollar</t>
  </si>
  <si>
    <t>Brazilian Real per U.S. Dollar</t>
  </si>
  <si>
    <t>Japanese Yen per U.S. Dollar</t>
  </si>
  <si>
    <t>U.S. Dollar per Euro</t>
  </si>
  <si>
    <t>Taiwan Dollar per U.S. Dollar</t>
  </si>
  <si>
    <t>Swiss Franc per U.S. Dollar</t>
  </si>
  <si>
    <t>Indian Rupee per U.S. Dollar</t>
  </si>
  <si>
    <t>Danish Krone per U.S. Dollar</t>
  </si>
  <si>
    <t>Canadian Dollar per U.S. Dollar</t>
  </si>
  <si>
    <t>U.S. Dollar per British Pounds</t>
  </si>
  <si>
    <t>Swedish Krona per U.S. Dollar</t>
  </si>
  <si>
    <t>U.S. Dollar per New Zealand Dollar</t>
  </si>
  <si>
    <t>Hong Kong Dollar per U.S. Dollar</t>
  </si>
  <si>
    <t>Thailand Baht per U.S. Dollar</t>
  </si>
  <si>
    <t>Singapore Dollar per U.S. Dollar</t>
  </si>
  <si>
    <t>South African Rand per U.S. Dollar</t>
  </si>
  <si>
    <t>Description</t>
  </si>
  <si>
    <t>This sheet contains FactSet XML data for use with this workbook's =FDS codes.  Modifying the worksheet's contents may damage the workbook's =FDS functionality.</t>
  </si>
  <si>
    <t>Latest Available Date</t>
  </si>
  <si>
    <t>Spot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</si>
</sst>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1" fillId="0" borderId="0" xfId="0" applyNumberFormat="1" applyFont="1"/>
    <xf numFmtId="14" fontId="0" fillId="0" borderId="0" xfId="0" applyNumberFormat="1" applyFill="1"/>
    <xf numFmtId="0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4" x14ac:dyDescent="0.3"/>
  <sheetData>
    <row r="1" spans="1:2" x14ac:dyDescent="0.3">
      <c r="B1" t="s">
        <v>54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5" sqref="A5"/>
    </sheetView>
  </sheetViews>
  <sheetFormatPr defaultRowHeight="14.4" x14ac:dyDescent="0.3"/>
  <cols>
    <col min="1" max="1" width="22.109375" bestFit="1" customWidth="1"/>
    <col min="2" max="2" width="9.6640625" bestFit="1" customWidth="1"/>
    <col min="4" max="4" width="33.109375" customWidth="1"/>
    <col min="5" max="5" width="9" customWidth="1"/>
    <col min="6" max="6" width="10.6640625" customWidth="1"/>
    <col min="7" max="7" width="9.109375" customWidth="1"/>
    <col min="8" max="8" width="15.109375" customWidth="1"/>
    <col min="10" max="10" width="9.109375" customWidth="1"/>
  </cols>
  <sheetData>
    <row r="1" spans="1:10" x14ac:dyDescent="0.3">
      <c r="A1" s="1" t="s">
        <v>17</v>
      </c>
      <c r="B1" s="2">
        <f ca="1">WORKDAY(TODAY(),-1)</f>
        <v>42776</v>
      </c>
      <c r="F1" s="3"/>
      <c r="G1" s="4"/>
      <c r="J1" s="4"/>
    </row>
    <row r="2" spans="1:10" x14ac:dyDescent="0.3">
      <c r="A2" t="s">
        <v>0</v>
      </c>
      <c r="B2">
        <v>1186.95</v>
      </c>
      <c r="D2" s="4"/>
      <c r="E2" s="4"/>
      <c r="F2" s="4"/>
      <c r="G2" s="4"/>
      <c r="H2" s="4"/>
      <c r="I2" s="4"/>
      <c r="J2" s="4"/>
    </row>
    <row r="3" spans="1:10" x14ac:dyDescent="0.3">
      <c r="A3" t="s">
        <v>1</v>
      </c>
      <c r="B3">
        <v>0.72555000000000003</v>
      </c>
      <c r="D3" s="4"/>
      <c r="E3" s="4"/>
      <c r="F3" s="4"/>
      <c r="G3" s="4"/>
      <c r="H3" s="4"/>
      <c r="I3" s="4"/>
      <c r="J3" s="4"/>
    </row>
    <row r="4" spans="1:10" x14ac:dyDescent="0.3">
      <c r="A4" t="s">
        <v>2</v>
      </c>
      <c r="B4">
        <v>3.3784000000000001</v>
      </c>
      <c r="D4" s="4"/>
      <c r="E4" s="4"/>
      <c r="F4" s="4"/>
      <c r="G4" s="4"/>
      <c r="H4" s="4"/>
      <c r="I4" s="4"/>
      <c r="J4" s="4"/>
    </row>
    <row r="5" spans="1:10" x14ac:dyDescent="0.3">
      <c r="A5" t="s">
        <v>3</v>
      </c>
      <c r="B5">
        <v>116.92</v>
      </c>
      <c r="D5" s="4"/>
      <c r="E5" s="4"/>
      <c r="F5" s="4"/>
      <c r="H5" s="4"/>
      <c r="I5" s="4"/>
      <c r="J5" s="4"/>
    </row>
    <row r="6" spans="1:10" x14ac:dyDescent="0.3">
      <c r="A6" t="s">
        <v>4</v>
      </c>
      <c r="B6">
        <v>1.0437000000000001</v>
      </c>
      <c r="D6" s="4"/>
      <c r="E6" s="4"/>
      <c r="F6" s="4"/>
      <c r="H6" s="4"/>
      <c r="I6" s="4"/>
      <c r="J6" s="4"/>
    </row>
    <row r="7" spans="1:10" x14ac:dyDescent="0.3">
      <c r="A7" t="s">
        <v>5</v>
      </c>
      <c r="B7">
        <v>31.959</v>
      </c>
      <c r="D7" s="4"/>
      <c r="E7" s="4"/>
      <c r="F7" s="4"/>
      <c r="H7" s="4"/>
      <c r="I7" s="4"/>
      <c r="J7" s="4"/>
    </row>
    <row r="8" spans="1:10" x14ac:dyDescent="0.3">
      <c r="A8" t="s">
        <v>6</v>
      </c>
      <c r="B8">
        <v>1.0238499999999999</v>
      </c>
      <c r="D8" s="4"/>
      <c r="E8" s="4"/>
      <c r="F8" s="4"/>
      <c r="H8" s="4"/>
      <c r="I8" s="4"/>
      <c r="J8" s="4"/>
    </row>
    <row r="9" spans="1:10" x14ac:dyDescent="0.3">
      <c r="A9" t="s">
        <v>7</v>
      </c>
      <c r="B9">
        <v>67.8215</v>
      </c>
      <c r="D9" s="4"/>
      <c r="E9" s="4"/>
      <c r="F9" s="4"/>
      <c r="H9" s="4"/>
      <c r="I9" s="4"/>
      <c r="J9" s="4"/>
    </row>
    <row r="10" spans="1:10" x14ac:dyDescent="0.3">
      <c r="A10" t="s">
        <v>8</v>
      </c>
      <c r="B10">
        <v>7.1229500000000003</v>
      </c>
      <c r="D10" s="4"/>
      <c r="E10" s="4"/>
      <c r="F10" s="4"/>
      <c r="H10" s="4"/>
      <c r="I10" s="4"/>
      <c r="J10" s="4"/>
    </row>
    <row r="11" spans="1:10" x14ac:dyDescent="0.3">
      <c r="A11" t="s">
        <v>9</v>
      </c>
      <c r="B11">
        <v>1.3392999999999999</v>
      </c>
      <c r="D11" s="4"/>
      <c r="E11" s="4"/>
      <c r="F11" s="4"/>
      <c r="H11" s="4"/>
      <c r="I11" s="4"/>
      <c r="J11" s="4"/>
    </row>
    <row r="12" spans="1:10" x14ac:dyDescent="0.3">
      <c r="A12" t="s">
        <v>10</v>
      </c>
      <c r="B12">
        <v>1.23915</v>
      </c>
      <c r="D12" s="4"/>
      <c r="E12" s="4"/>
      <c r="F12" s="4"/>
      <c r="H12" s="4"/>
      <c r="I12" s="4"/>
      <c r="J12" s="4"/>
    </row>
    <row r="13" spans="1:10" x14ac:dyDescent="0.3">
      <c r="A13" t="s">
        <v>11</v>
      </c>
      <c r="B13">
        <v>9.3566000000000003</v>
      </c>
      <c r="D13" s="4"/>
      <c r="E13" s="4"/>
      <c r="F13" s="4"/>
      <c r="H13" s="4"/>
      <c r="I13" s="4"/>
      <c r="J13" s="4"/>
    </row>
    <row r="14" spans="1:10" x14ac:dyDescent="0.3">
      <c r="A14" t="s">
        <v>12</v>
      </c>
      <c r="B14">
        <v>0.69430000000000003</v>
      </c>
      <c r="D14" s="4"/>
      <c r="E14" s="4"/>
      <c r="F14" s="4"/>
      <c r="H14" s="4"/>
      <c r="I14" s="4"/>
      <c r="J14" s="4"/>
    </row>
    <row r="15" spans="1:10" x14ac:dyDescent="0.3">
      <c r="A15" t="s">
        <v>13</v>
      </c>
      <c r="B15">
        <v>7.7679</v>
      </c>
      <c r="D15" s="4"/>
      <c r="E15" s="4"/>
      <c r="F15" s="4"/>
      <c r="H15" s="4"/>
      <c r="I15" s="4"/>
      <c r="J15" s="4"/>
    </row>
    <row r="16" spans="1:10" x14ac:dyDescent="0.3">
      <c r="A16" t="s">
        <v>14</v>
      </c>
      <c r="B16">
        <v>35.880000000000003</v>
      </c>
      <c r="D16" s="4"/>
      <c r="E16" s="4"/>
      <c r="F16" s="4"/>
      <c r="H16" s="4"/>
      <c r="I16" s="4"/>
      <c r="J16" s="4"/>
    </row>
    <row r="17" spans="1:10" x14ac:dyDescent="0.3">
      <c r="A17" t="s">
        <v>15</v>
      </c>
      <c r="B17">
        <v>1.4472</v>
      </c>
      <c r="D17" s="4"/>
      <c r="E17" s="4"/>
      <c r="F17" s="4"/>
      <c r="H17" s="4"/>
      <c r="I17" s="4"/>
      <c r="J17" s="4"/>
    </row>
    <row r="18" spans="1:10" x14ac:dyDescent="0.3">
      <c r="A18" t="s">
        <v>16</v>
      </c>
      <c r="B18">
        <v>14.085000000000001</v>
      </c>
      <c r="D18" s="4"/>
      <c r="E18" s="4"/>
      <c r="F18" s="4"/>
      <c r="H18" s="4"/>
      <c r="I18" s="4"/>
      <c r="J18" s="4"/>
    </row>
    <row r="24" spans="1:10" x14ac:dyDescent="0.3">
      <c r="G24" s="4"/>
    </row>
    <row r="25" spans="1:10" x14ac:dyDescent="0.3">
      <c r="E25" s="4"/>
      <c r="F25" s="4"/>
      <c r="G25" s="4"/>
    </row>
    <row r="26" spans="1:10" x14ac:dyDescent="0.3">
      <c r="E26" s="4"/>
      <c r="F26" s="4"/>
      <c r="G26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"/>
  <sheetViews>
    <sheetView tabSelected="1" workbookViewId="0">
      <selection activeCell="E2" sqref="E2:F18"/>
    </sheetView>
  </sheetViews>
  <sheetFormatPr defaultRowHeight="14.4" x14ac:dyDescent="0.3"/>
  <cols>
    <col min="1" max="1" width="23.109375" customWidth="1"/>
    <col min="2" max="2" width="17.44140625" bestFit="1" customWidth="1"/>
    <col min="3" max="3" width="32" bestFit="1" customWidth="1"/>
    <col min="4" max="4" width="10.88671875" customWidth="1"/>
    <col min="5" max="5" width="19.88671875" bestFit="1" customWidth="1"/>
  </cols>
  <sheetData>
    <row r="1" spans="1:79" x14ac:dyDescent="0.3">
      <c r="A1" s="1" t="s">
        <v>17</v>
      </c>
      <c r="B1" s="1" t="s">
        <v>35</v>
      </c>
      <c r="C1" s="1" t="s">
        <v>53</v>
      </c>
      <c r="D1" s="3">
        <v>42746</v>
      </c>
      <c r="E1" s="3" t="s">
        <v>55</v>
      </c>
      <c r="F1" s="3" t="s">
        <v>56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 x14ac:dyDescent="0.3">
      <c r="A2" t="s">
        <v>0</v>
      </c>
      <c r="B2" s="4" t="s">
        <v>18</v>
      </c>
      <c r="C2" s="4" t="s">
        <v>36</v>
      </c>
      <c r="D2">
        <v>1196.45</v>
      </c>
      <c r="E2" s="3">
        <f>_xll.FDS(B2,"JULIAN(WMR_SPOT_RATE_MID(NOW,NOW).dates)")</f>
        <v>42779</v>
      </c>
      <c r="F2" s="4">
        <f>_xll.FDS(B2,"WMR_SPOT_RATE_MID(NOW,NOW)")</f>
        <v>1151.9000000000001</v>
      </c>
    </row>
    <row r="3" spans="1:79" x14ac:dyDescent="0.3">
      <c r="A3" t="s">
        <v>1</v>
      </c>
      <c r="B3" s="4" t="s">
        <v>19</v>
      </c>
      <c r="C3" s="4" t="s">
        <v>37</v>
      </c>
      <c r="D3">
        <v>0.73709999999999998</v>
      </c>
      <c r="E3" s="3">
        <f>_xll.FDS(B3,"JULIAN(WMR_SPOT_RATE_MID(NOW,NOW).dates)")</f>
        <v>42779</v>
      </c>
      <c r="F3" s="4">
        <f>_xll.FDS(B3,"WMR_SPOT_RATE_MID(NOW,NOW)")</f>
        <v>0.76410000000000011</v>
      </c>
    </row>
    <row r="4" spans="1:79" x14ac:dyDescent="0.3">
      <c r="A4" t="s">
        <v>2</v>
      </c>
      <c r="B4" s="4" t="s">
        <v>20</v>
      </c>
      <c r="C4" s="4" t="s">
        <v>38</v>
      </c>
      <c r="D4">
        <v>3.2239499999999999</v>
      </c>
      <c r="E4" s="3">
        <f>_xll.FDS(B4,"JULIAN(WMR_SPOT_RATE_MID(NOW,NOW).dates)")</f>
        <v>42779</v>
      </c>
      <c r="F4" s="4">
        <f>_xll.FDS(B4,"WMR_SPOT_RATE_MID(NOW,NOW)")</f>
        <v>3.1154999999999999</v>
      </c>
    </row>
    <row r="5" spans="1:79" x14ac:dyDescent="0.3">
      <c r="A5" t="s">
        <v>3</v>
      </c>
      <c r="B5" s="4" t="s">
        <v>21</v>
      </c>
      <c r="C5" s="4" t="s">
        <v>39</v>
      </c>
      <c r="D5">
        <v>116.66500000000001</v>
      </c>
      <c r="E5" s="3">
        <f>_xll.FDS(B5,"JULIAN(WMR_SPOT_RATE_MID(NOW,NOW).dates)")</f>
        <v>42779</v>
      </c>
      <c r="F5" s="4">
        <f>_xll.FDS(B5,"WMR_SPOT_RATE_MID(NOW,NOW)")</f>
        <v>113.91</v>
      </c>
    </row>
    <row r="6" spans="1:79" x14ac:dyDescent="0.3">
      <c r="A6" t="s">
        <v>4</v>
      </c>
      <c r="B6" s="4" t="s">
        <v>22</v>
      </c>
      <c r="C6" s="4" t="s">
        <v>40</v>
      </c>
      <c r="D6">
        <v>1.0468500000000001</v>
      </c>
      <c r="E6" s="3">
        <f>_xll.FDS(B6,"JULIAN(WMR_SPOT_RATE_MID(NOW,NOW).dates)")</f>
        <v>42779</v>
      </c>
      <c r="F6" s="4">
        <f>_xll.FDS(B6,"WMR_SPOT_RATE_MID(NOW,NOW)")</f>
        <v>1.0605500000000005</v>
      </c>
    </row>
    <row r="7" spans="1:79" x14ac:dyDescent="0.3">
      <c r="A7" t="s">
        <v>5</v>
      </c>
      <c r="B7" s="4" t="s">
        <v>23</v>
      </c>
      <c r="C7" s="4" t="s">
        <v>41</v>
      </c>
      <c r="D7">
        <v>31.905000000000001</v>
      </c>
      <c r="E7" s="3">
        <f>_xll.FDS(B7,"JULIAN(WMR_SPOT_RATE_MID(NOW,NOW).dates)")</f>
        <v>42779</v>
      </c>
      <c r="F7" s="4">
        <f>_xll.FDS(B7,"WMR_SPOT_RATE_MID(NOW,NOW)")</f>
        <v>31.015000000000001</v>
      </c>
    </row>
    <row r="8" spans="1:79" x14ac:dyDescent="0.3">
      <c r="A8" t="s">
        <v>6</v>
      </c>
      <c r="B8" s="4" t="s">
        <v>24</v>
      </c>
      <c r="C8" s="4" t="s">
        <v>42</v>
      </c>
      <c r="D8">
        <v>1.0236000000000001</v>
      </c>
      <c r="E8" s="3">
        <f>_xll.FDS(B8,"JULIAN(WMR_SPOT_RATE_MID(NOW,NOW).dates)")</f>
        <v>42779</v>
      </c>
      <c r="F8" s="4">
        <f>_xll.FDS(B8,"WMR_SPOT_RATE_MID(NOW,NOW)")</f>
        <v>1.0051000000000001</v>
      </c>
    </row>
    <row r="9" spans="1:79" x14ac:dyDescent="0.3">
      <c r="A9" t="s">
        <v>7</v>
      </c>
      <c r="B9" s="4" t="s">
        <v>25</v>
      </c>
      <c r="C9" s="4" t="s">
        <v>43</v>
      </c>
      <c r="D9">
        <v>68.327500000000001</v>
      </c>
      <c r="E9" s="3">
        <f>_xll.FDS(B9,"JULIAN(WMR_SPOT_RATE_MID(NOW,NOW).dates)")</f>
        <v>42779</v>
      </c>
      <c r="F9" s="4">
        <f>_xll.FDS(B9,"WMR_SPOT_RATE_MID(NOW,NOW)")</f>
        <v>66.995000000000005</v>
      </c>
    </row>
    <row r="10" spans="1:79" x14ac:dyDescent="0.3">
      <c r="A10" t="s">
        <v>8</v>
      </c>
      <c r="B10" s="4" t="s">
        <v>26</v>
      </c>
      <c r="C10" s="4" t="s">
        <v>44</v>
      </c>
      <c r="D10">
        <v>7.1012500000000003</v>
      </c>
      <c r="E10" s="3">
        <f>_xll.FDS(B10,"JULIAN(WMR_SPOT_RATE_MID(NOW,NOW).dates)")</f>
        <v>42779</v>
      </c>
      <c r="F10" s="4">
        <f>_xll.FDS(B10,"WMR_SPOT_RATE_MID(NOW,NOW)")</f>
        <v>7.0112500000000004</v>
      </c>
    </row>
    <row r="11" spans="1:79" x14ac:dyDescent="0.3">
      <c r="A11" t="s">
        <v>9</v>
      </c>
      <c r="B11" s="4" t="s">
        <v>27</v>
      </c>
      <c r="C11" s="4" t="s">
        <v>45</v>
      </c>
      <c r="D11">
        <v>1.3260000000000001</v>
      </c>
      <c r="E11" s="3">
        <f>_xll.FDS(B11,"JULIAN(WMR_SPOT_RATE_MID(NOW,NOW).dates)")</f>
        <v>42779</v>
      </c>
      <c r="F11" s="4">
        <f>_xll.FDS(B11,"WMR_SPOT_RATE_MID(NOW,NOW)")</f>
        <v>1.3084499999999999</v>
      </c>
    </row>
    <row r="12" spans="1:79" x14ac:dyDescent="0.3">
      <c r="A12" t="s">
        <v>10</v>
      </c>
      <c r="B12" s="4" t="s">
        <v>28</v>
      </c>
      <c r="C12" s="4" t="s">
        <v>46</v>
      </c>
      <c r="D12">
        <v>1.2066001</v>
      </c>
      <c r="E12" s="3">
        <f>_xll.FDS(B12,"JULIAN(WMR_SPOT_RATE_MID(NOW,NOW).dates)")</f>
        <v>42779</v>
      </c>
      <c r="F12" s="4">
        <f>_xll.FDS(B12,"WMR_SPOT_RATE_MID(NOW,NOW)")</f>
        <v>1.2501999999999995</v>
      </c>
    </row>
    <row r="13" spans="1:79" x14ac:dyDescent="0.3">
      <c r="A13" t="s">
        <v>11</v>
      </c>
      <c r="B13" s="4" t="s">
        <v>29</v>
      </c>
      <c r="C13" s="4" t="s">
        <v>47</v>
      </c>
      <c r="D13">
        <v>9.1245499999999993</v>
      </c>
      <c r="E13" s="3">
        <f>_xll.FDS(B13,"JULIAN(WMR_SPOT_RATE_MID(NOW,NOW).dates)")</f>
        <v>42779</v>
      </c>
      <c r="F13" s="4">
        <f>_xll.FDS(B13,"WMR_SPOT_RATE_MID(NOW,NOW)")</f>
        <v>8.9312000000000005</v>
      </c>
    </row>
    <row r="14" spans="1:79" x14ac:dyDescent="0.3">
      <c r="A14" t="s">
        <v>12</v>
      </c>
      <c r="B14" s="4" t="s">
        <v>30</v>
      </c>
      <c r="C14" s="4" t="s">
        <v>48</v>
      </c>
      <c r="D14">
        <v>0.69755</v>
      </c>
      <c r="E14" s="3">
        <f>_xll.FDS(B14,"JULIAN(WMR_SPOT_RATE_MID(NOW,NOW).dates)")</f>
        <v>42779</v>
      </c>
      <c r="F14" s="4">
        <f>_xll.FDS(B14,"WMR_SPOT_RATE_MID(NOW,NOW)")</f>
        <v>0.71650000000000169</v>
      </c>
    </row>
    <row r="15" spans="1:79" x14ac:dyDescent="0.3">
      <c r="A15" t="s">
        <v>13</v>
      </c>
      <c r="B15" s="4" t="s">
        <v>31</v>
      </c>
      <c r="C15" s="4" t="s">
        <v>49</v>
      </c>
      <c r="D15">
        <v>7.7559500000000003</v>
      </c>
      <c r="E15" s="3">
        <f>_xll.FDS(B15,"JULIAN(WMR_SPOT_RATE_MID(NOW,NOW).dates)")</f>
        <v>42779</v>
      </c>
      <c r="F15" s="4">
        <f>_xll.FDS(B15,"WMR_SPOT_RATE_MID(NOW,NOW)")</f>
        <v>7.75915</v>
      </c>
    </row>
    <row r="16" spans="1:79" x14ac:dyDescent="0.3">
      <c r="A16" t="s">
        <v>14</v>
      </c>
      <c r="B16" s="4" t="s">
        <v>32</v>
      </c>
      <c r="C16" s="4" t="s">
        <v>50</v>
      </c>
      <c r="D16">
        <v>35.573</v>
      </c>
      <c r="E16" s="3">
        <f>_xll.FDS(B16,"JULIAN(WMR_SPOT_RATE_MID(NOW,NOW).dates)")</f>
        <v>42779</v>
      </c>
      <c r="F16" s="4">
        <f>_xll.FDS(B16,"WMR_SPOT_RATE_MID(NOW,NOW)")</f>
        <v>35.06</v>
      </c>
    </row>
    <row r="17" spans="1:6" x14ac:dyDescent="0.3">
      <c r="A17" t="s">
        <v>15</v>
      </c>
      <c r="B17" s="4" t="s">
        <v>33</v>
      </c>
      <c r="C17" s="4" t="s">
        <v>51</v>
      </c>
      <c r="D17">
        <v>1.43875</v>
      </c>
      <c r="E17" s="3">
        <f>_xll.FDS(B17,"JULIAN(WMR_SPOT_RATE_MID(NOW,NOW).dates)")</f>
        <v>42779</v>
      </c>
      <c r="F17" s="4">
        <f>_xll.FDS(B17,"WMR_SPOT_RATE_MID(NOW,NOW)")</f>
        <v>1.4234</v>
      </c>
    </row>
    <row r="18" spans="1:6" x14ac:dyDescent="0.3">
      <c r="A18" t="s">
        <v>16</v>
      </c>
      <c r="B18" s="4" t="s">
        <v>34</v>
      </c>
      <c r="C18" s="4" t="s">
        <v>52</v>
      </c>
      <c r="D18">
        <v>13.952500000000001</v>
      </c>
      <c r="E18" s="3">
        <f>_xll.FDS(B18,"JULIAN(WMR_SPOT_RATE_MID(NOW,NOW).dates)")</f>
        <v>42779</v>
      </c>
      <c r="F18" s="4">
        <f>_xll.FDS(B18,"WMR_SPOT_RATE_MID(NOW,NOW)")</f>
        <v>13.335649999999999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FactSet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BBG</dc:creator>
  <cp:lastModifiedBy>Danilo Cuevas</cp:lastModifiedBy>
  <dcterms:created xsi:type="dcterms:W3CDTF">2016-12-20T08:08:35Z</dcterms:created>
  <dcterms:modified xsi:type="dcterms:W3CDTF">2017-02-13T18:43:51Z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=fdsSearchOrder">
    <vt:i4>0</vt:i4>
  </property>
</Properties>
</file>