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doop\"/>
    </mc:Choice>
  </mc:AlternateContent>
  <bookViews>
    <workbookView xWindow="0" yWindow="0" windowWidth="20490" windowHeight="7905" activeTab="1"/>
  </bookViews>
  <sheets>
    <sheet name="Intel Config" sheetId="8" r:id="rId1"/>
    <sheet name="Stack_OverFlow_Final" sheetId="6" r:id="rId2"/>
    <sheet name="StackOverflow Referenc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8" l="1"/>
  <c r="P18" i="8"/>
  <c r="P24" i="8" s="1"/>
  <c r="W11" i="6"/>
  <c r="U11" i="6"/>
  <c r="R16" i="6" s="1"/>
  <c r="P29" i="8" l="1"/>
  <c r="P34" i="8" s="1"/>
  <c r="P38" i="8" s="1"/>
  <c r="P21" i="6"/>
  <c r="U21" i="6" s="1"/>
  <c r="R25" i="6" s="1"/>
  <c r="P46" i="2"/>
  <c r="P41" i="2"/>
  <c r="P36" i="2"/>
  <c r="R19" i="2"/>
  <c r="P19" i="2"/>
  <c r="P26" i="2" s="1"/>
  <c r="P31" i="2" l="1"/>
</calcChain>
</file>

<file path=xl/sharedStrings.xml><?xml version="1.0" encoding="utf-8"?>
<sst xmlns="http://schemas.openxmlformats.org/spreadsheetml/2006/main" count="107" uniqueCount="44">
  <si>
    <t>#</t>
  </si>
  <si>
    <t>Details</t>
  </si>
  <si>
    <t>Value</t>
  </si>
  <si>
    <t>Enter the number of data nodes</t>
  </si>
  <si>
    <t>Enter the number of cores available</t>
  </si>
  <si>
    <t>Infrastructure Details</t>
  </si>
  <si>
    <t>Enter the amount of memory available/ Per node</t>
  </si>
  <si>
    <t>Total HDFS size</t>
  </si>
  <si>
    <t>384 TB</t>
  </si>
  <si>
    <t>Apache Spark - Memory Calculations</t>
  </si>
  <si>
    <t>Infrastructure components</t>
  </si>
  <si>
    <t>Name node configuration</t>
  </si>
  <si>
    <t>?</t>
  </si>
  <si>
    <t>Software components</t>
  </si>
  <si>
    <t>Software Details</t>
  </si>
  <si>
    <t>Version</t>
  </si>
  <si>
    <t>Apache Spark</t>
  </si>
  <si>
    <t>Pig</t>
  </si>
  <si>
    <t>Hive</t>
  </si>
  <si>
    <t>Spark - Memory Tuning ( Executor Memory )</t>
  </si>
  <si>
    <t>Cores</t>
  </si>
  <si>
    <t>Memory</t>
  </si>
  <si>
    <t>Operating System allocation ( GB )</t>
  </si>
  <si>
    <t>Available Memory for Each node</t>
  </si>
  <si>
    <t>GB</t>
  </si>
  <si>
    <t>Maximum Number of Executors per Node</t>
  </si>
  <si>
    <t>Overhead memory</t>
  </si>
  <si>
    <t>Total number of Executors</t>
  </si>
  <si>
    <t>Memory for Each Executor</t>
  </si>
  <si>
    <t>Total Executor Memory</t>
  </si>
  <si>
    <t>Total Executor Cores</t>
  </si>
  <si>
    <t>Fixed number - because 5 concurrent tasks is good enough</t>
  </si>
  <si>
    <t>70% of Executor Memory</t>
  </si>
  <si>
    <t>Considering 5 concurrent process</t>
  </si>
  <si>
    <t>https://stackoverflow.com/questions/37871194/how-to-tune-spark-executor-number-cores-and-executor-memory</t>
  </si>
  <si>
    <t>Standardize the number of executors</t>
  </si>
  <si>
    <t>Static Number of executors</t>
  </si>
  <si>
    <t xml:space="preserve"> Memory per node</t>
  </si>
  <si>
    <t>Overhead Memory per node</t>
  </si>
  <si>
    <t>1) Review if there is dynamic allocation enabled
2) Check on Why number of executors are fixed ?</t>
  </si>
  <si>
    <t>Total Executors Per Node</t>
  </si>
  <si>
    <t>Enter the amount of memory available</t>
  </si>
  <si>
    <t>Spark - Memory/CPU Tuning ( Executor Memory )</t>
  </si>
  <si>
    <t>1) Review if there is dynamic allocation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</si>
</sst>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theme="2" tint="-0.74999237037263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1" xfId="0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0" xfId="0" applyFill="1"/>
    <xf numFmtId="0" fontId="0" fillId="2" borderId="0" xfId="0" applyFill="1"/>
    <xf numFmtId="0" fontId="0" fillId="0" borderId="1" xfId="0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5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4" fillId="4" borderId="8" xfId="0" applyFont="1" applyFill="1" applyBorder="1" applyAlignment="1">
      <alignment horizontal="left"/>
    </xf>
    <xf numFmtId="0" fontId="4" fillId="4" borderId="9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1" fillId="6" borderId="8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top" wrapText="1"/>
    </xf>
    <xf numFmtId="0" fontId="2" fillId="5" borderId="9" xfId="0" applyFont="1" applyFill="1" applyBorder="1" applyAlignment="1">
      <alignment horizontal="left" vertical="top" wrapText="1"/>
    </xf>
    <xf numFmtId="0" fontId="2" fillId="5" borderId="10" xfId="0" applyFont="1" applyFill="1" applyBorder="1" applyAlignment="1">
      <alignment horizontal="left" vertical="top" wrapText="1"/>
    </xf>
    <xf numFmtId="0" fontId="7" fillId="0" borderId="0" xfId="1"/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66CC"/>
      <color rgb="FFFF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ckoverflow.com/questions/37871194/how-to-tune-spark-executor-number-cores-and-executor-mem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41"/>
  <sheetViews>
    <sheetView zoomScale="80" zoomScaleNormal="80" workbookViewId="0">
      <selection activeCell="J9" sqref="J9"/>
    </sheetView>
  </sheetViews>
  <sheetFormatPr defaultRowHeight="15" x14ac:dyDescent="0.25"/>
  <cols>
    <col min="1" max="1" width="2.5703125" customWidth="1"/>
    <col min="3" max="3" width="12.5703125" customWidth="1"/>
    <col min="13" max="13" width="3" customWidth="1"/>
    <col min="14" max="14" width="2.85546875" style="4" customWidth="1"/>
    <col min="15" max="15" width="2.85546875" style="3" customWidth="1"/>
    <col min="19" max="19" width="11.5703125" customWidth="1"/>
    <col min="20" max="20" width="5.140625" customWidth="1"/>
    <col min="24" max="24" width="10.140625" customWidth="1"/>
  </cols>
  <sheetData>
    <row r="1" spans="2:27" ht="15" customHeight="1" x14ac:dyDescent="0.25">
      <c r="B1" s="11" t="s">
        <v>9</v>
      </c>
      <c r="C1" s="11"/>
      <c r="D1" s="11"/>
      <c r="E1" s="11"/>
      <c r="F1" s="11"/>
      <c r="G1" s="11"/>
      <c r="H1" s="11"/>
      <c r="I1" s="11"/>
      <c r="J1" s="11"/>
      <c r="K1" s="11"/>
      <c r="L1" s="11"/>
      <c r="P1" s="12" t="s">
        <v>19</v>
      </c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2:27" ht="15" customHeight="1" x14ac:dyDescent="0.2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7" ht="18.75" customHeight="1" x14ac:dyDescent="0.25"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2:27" ht="30" customHeight="1" x14ac:dyDescent="0.25">
      <c r="B4" s="13" t="s">
        <v>10</v>
      </c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2:27" ht="42.75" customHeight="1" x14ac:dyDescent="0.25">
      <c r="P5" s="58" t="s">
        <v>39</v>
      </c>
      <c r="Q5" s="59"/>
      <c r="R5" s="59"/>
      <c r="S5" s="59"/>
      <c r="T5" s="59"/>
      <c r="U5" s="59"/>
      <c r="V5" s="59"/>
      <c r="W5" s="59"/>
      <c r="X5" s="59"/>
      <c r="Y5" s="59"/>
      <c r="Z5" s="59"/>
      <c r="AA5" s="60"/>
    </row>
    <row r="6" spans="2:27" x14ac:dyDescent="0.25">
      <c r="B6" s="6" t="s">
        <v>0</v>
      </c>
      <c r="C6" s="55" t="s">
        <v>5</v>
      </c>
      <c r="D6" s="57"/>
      <c r="E6" s="57"/>
      <c r="F6" s="57"/>
      <c r="G6" s="56"/>
      <c r="H6" s="55" t="s">
        <v>2</v>
      </c>
      <c r="I6" s="56"/>
    </row>
    <row r="7" spans="2:27" x14ac:dyDescent="0.25">
      <c r="B7" s="5">
        <v>1</v>
      </c>
      <c r="C7" s="49" t="s">
        <v>3</v>
      </c>
      <c r="D7" s="50"/>
      <c r="E7" s="50"/>
      <c r="F7" s="50"/>
      <c r="G7" s="51"/>
      <c r="H7" s="8">
        <v>10</v>
      </c>
      <c r="I7" s="8"/>
    </row>
    <row r="8" spans="2:27" ht="15" customHeight="1" x14ac:dyDescent="0.25">
      <c r="B8" s="5">
        <v>2</v>
      </c>
      <c r="C8" s="49" t="s">
        <v>4</v>
      </c>
      <c r="D8" s="50"/>
      <c r="E8" s="50"/>
      <c r="F8" s="50"/>
      <c r="G8" s="51"/>
      <c r="H8" s="8">
        <v>151</v>
      </c>
      <c r="I8" s="8"/>
      <c r="P8" s="15" t="s">
        <v>22</v>
      </c>
      <c r="Q8" s="16"/>
      <c r="R8" s="16"/>
      <c r="S8" s="17"/>
    </row>
    <row r="9" spans="2:27" ht="15" customHeight="1" x14ac:dyDescent="0.25">
      <c r="B9" s="5">
        <v>3</v>
      </c>
      <c r="C9" s="49" t="s">
        <v>41</v>
      </c>
      <c r="D9" s="50"/>
      <c r="E9" s="50"/>
      <c r="F9" s="50"/>
      <c r="G9" s="51"/>
      <c r="H9" s="8">
        <v>990</v>
      </c>
      <c r="I9" s="8"/>
      <c r="J9" t="s">
        <v>24</v>
      </c>
      <c r="P9" s="18"/>
      <c r="Q9" s="19"/>
      <c r="R9" s="19"/>
      <c r="S9" s="20"/>
    </row>
    <row r="10" spans="2:27" ht="15.75" x14ac:dyDescent="0.25">
      <c r="B10" s="5">
        <v>4</v>
      </c>
      <c r="C10" s="49" t="s">
        <v>7</v>
      </c>
      <c r="D10" s="50"/>
      <c r="E10" s="50"/>
      <c r="F10" s="50"/>
      <c r="G10" s="51"/>
      <c r="H10" s="26" t="s">
        <v>8</v>
      </c>
      <c r="I10" s="27"/>
      <c r="P10" s="9" t="s">
        <v>20</v>
      </c>
      <c r="Q10" s="10"/>
      <c r="R10" s="9" t="s">
        <v>21</v>
      </c>
      <c r="S10" s="10"/>
    </row>
    <row r="11" spans="2:27" x14ac:dyDescent="0.25">
      <c r="B11" s="5">
        <v>5</v>
      </c>
      <c r="C11" s="49" t="s">
        <v>11</v>
      </c>
      <c r="D11" s="50"/>
      <c r="E11" s="50"/>
      <c r="F11" s="50"/>
      <c r="G11" s="51"/>
      <c r="H11" s="26" t="s">
        <v>12</v>
      </c>
      <c r="I11" s="27"/>
      <c r="P11" s="21">
        <v>1</v>
      </c>
      <c r="Q11" s="22"/>
      <c r="R11" s="21">
        <v>1</v>
      </c>
      <c r="S11" s="22"/>
    </row>
    <row r="12" spans="2:27" x14ac:dyDescent="0.25">
      <c r="P12" s="23"/>
      <c r="Q12" s="24"/>
      <c r="R12" s="23"/>
      <c r="S12" s="24"/>
    </row>
    <row r="13" spans="2:27" ht="18.75" x14ac:dyDescent="0.3">
      <c r="B13" s="25" t="s">
        <v>13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</row>
    <row r="15" spans="2:27" ht="15" customHeight="1" x14ac:dyDescent="0.25">
      <c r="B15" s="6" t="s">
        <v>0</v>
      </c>
      <c r="C15" s="55" t="s">
        <v>14</v>
      </c>
      <c r="D15" s="57"/>
      <c r="E15" s="57"/>
      <c r="F15" s="57"/>
      <c r="G15" s="56"/>
      <c r="H15" s="55" t="s">
        <v>15</v>
      </c>
      <c r="I15" s="56"/>
      <c r="P15" s="15" t="s">
        <v>23</v>
      </c>
      <c r="Q15" s="16"/>
      <c r="R15" s="16"/>
      <c r="S15" s="17"/>
    </row>
    <row r="16" spans="2:27" ht="15" customHeight="1" x14ac:dyDescent="0.25">
      <c r="B16" s="5">
        <v>1</v>
      </c>
      <c r="C16" s="49" t="s">
        <v>16</v>
      </c>
      <c r="D16" s="50"/>
      <c r="E16" s="50"/>
      <c r="F16" s="50"/>
      <c r="G16" s="51"/>
      <c r="H16" s="26" t="s">
        <v>12</v>
      </c>
      <c r="I16" s="27"/>
      <c r="P16" s="18"/>
      <c r="Q16" s="19"/>
      <c r="R16" s="19"/>
      <c r="S16" s="20"/>
    </row>
    <row r="17" spans="2:19" ht="15.75" x14ac:dyDescent="0.25">
      <c r="B17" s="5">
        <v>2</v>
      </c>
      <c r="C17" s="49" t="s">
        <v>17</v>
      </c>
      <c r="D17" s="50"/>
      <c r="E17" s="50"/>
      <c r="F17" s="50"/>
      <c r="G17" s="51"/>
      <c r="H17" s="26" t="s">
        <v>12</v>
      </c>
      <c r="I17" s="27"/>
      <c r="P17" s="9" t="s">
        <v>20</v>
      </c>
      <c r="Q17" s="10"/>
      <c r="R17" s="9" t="s">
        <v>21</v>
      </c>
      <c r="S17" s="10"/>
    </row>
    <row r="18" spans="2:19" x14ac:dyDescent="0.25">
      <c r="B18" s="5">
        <v>3</v>
      </c>
      <c r="C18" s="49" t="s">
        <v>18</v>
      </c>
      <c r="D18" s="50"/>
      <c r="E18" s="50"/>
      <c r="F18" s="50"/>
      <c r="G18" s="51"/>
      <c r="H18" s="26" t="s">
        <v>12</v>
      </c>
      <c r="I18" s="27"/>
      <c r="P18" s="21">
        <f>H8-P11</f>
        <v>150</v>
      </c>
      <c r="Q18" s="22"/>
      <c r="R18" s="21">
        <f>H9-R11</f>
        <v>989</v>
      </c>
      <c r="S18" s="22"/>
    </row>
    <row r="19" spans="2:19" x14ac:dyDescent="0.25">
      <c r="B19" s="5">
        <v>4</v>
      </c>
      <c r="C19" s="49"/>
      <c r="D19" s="50"/>
      <c r="E19" s="50"/>
      <c r="F19" s="50"/>
      <c r="G19" s="51"/>
      <c r="H19" s="26" t="s">
        <v>12</v>
      </c>
      <c r="I19" s="27"/>
      <c r="P19" s="23"/>
      <c r="Q19" s="24"/>
      <c r="R19" s="23"/>
      <c r="S19" s="24"/>
    </row>
    <row r="20" spans="2:19" x14ac:dyDescent="0.25">
      <c r="B20" s="5">
        <v>5</v>
      </c>
      <c r="C20" s="49"/>
      <c r="D20" s="50"/>
      <c r="E20" s="50"/>
      <c r="F20" s="50"/>
      <c r="G20" s="51"/>
      <c r="H20" s="26" t="s">
        <v>12</v>
      </c>
      <c r="I20" s="27"/>
    </row>
    <row r="22" spans="2:19" ht="18.75" x14ac:dyDescent="0.3">
      <c r="B22" s="25" t="s">
        <v>35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P22" s="15" t="s">
        <v>40</v>
      </c>
      <c r="Q22" s="16"/>
      <c r="R22" s="16"/>
      <c r="S22" s="17"/>
    </row>
    <row r="23" spans="2:19" ht="31.5" customHeight="1" x14ac:dyDescent="0.25">
      <c r="P23" s="18"/>
      <c r="Q23" s="19"/>
      <c r="R23" s="19"/>
      <c r="S23" s="20"/>
    </row>
    <row r="24" spans="2:19" ht="15" customHeight="1" x14ac:dyDescent="0.25">
      <c r="B24" s="6" t="s">
        <v>0</v>
      </c>
      <c r="C24" s="55" t="s">
        <v>1</v>
      </c>
      <c r="D24" s="57"/>
      <c r="E24" s="57"/>
      <c r="F24" s="57"/>
      <c r="G24" s="56"/>
      <c r="H24" s="55" t="s">
        <v>2</v>
      </c>
      <c r="I24" s="56"/>
      <c r="P24" s="28">
        <f>P18/5</f>
        <v>30</v>
      </c>
      <c r="Q24" s="29"/>
      <c r="R24" s="29"/>
      <c r="S24" s="30"/>
    </row>
    <row r="25" spans="2:19" ht="15" customHeight="1" x14ac:dyDescent="0.3">
      <c r="B25" s="5">
        <v>1</v>
      </c>
      <c r="C25" s="52" t="s">
        <v>36</v>
      </c>
      <c r="D25" s="53"/>
      <c r="E25" s="53"/>
      <c r="F25" s="53"/>
      <c r="G25" s="54"/>
      <c r="H25" s="26"/>
      <c r="I25" s="27"/>
    </row>
    <row r="26" spans="2:19" x14ac:dyDescent="0.25">
      <c r="B26" s="5">
        <v>2</v>
      </c>
      <c r="C26" s="49"/>
      <c r="D26" s="50"/>
      <c r="E26" s="50"/>
      <c r="F26" s="50"/>
      <c r="G26" s="51"/>
      <c r="H26" s="26"/>
      <c r="I26" s="27"/>
    </row>
    <row r="27" spans="2:19" ht="15" customHeight="1" x14ac:dyDescent="0.25">
      <c r="B27" s="5">
        <v>3</v>
      </c>
      <c r="C27" s="49"/>
      <c r="D27" s="50"/>
      <c r="E27" s="50"/>
      <c r="F27" s="50"/>
      <c r="G27" s="51"/>
      <c r="H27" s="26"/>
      <c r="I27" s="27"/>
      <c r="P27" s="15" t="s">
        <v>37</v>
      </c>
      <c r="Q27" s="16"/>
      <c r="R27" s="16"/>
      <c r="S27" s="17"/>
    </row>
    <row r="28" spans="2:19" ht="15" customHeight="1" x14ac:dyDescent="0.25">
      <c r="B28" s="5">
        <v>4</v>
      </c>
      <c r="C28" s="49"/>
      <c r="D28" s="50"/>
      <c r="E28" s="50"/>
      <c r="F28" s="50"/>
      <c r="G28" s="51"/>
      <c r="H28" s="26"/>
      <c r="I28" s="27"/>
      <c r="P28" s="18"/>
      <c r="Q28" s="19"/>
      <c r="R28" s="19"/>
      <c r="S28" s="20"/>
    </row>
    <row r="29" spans="2:19" x14ac:dyDescent="0.25">
      <c r="B29" s="5">
        <v>5</v>
      </c>
      <c r="C29" s="49"/>
      <c r="D29" s="50"/>
      <c r="E29" s="50"/>
      <c r="F29" s="50"/>
      <c r="G29" s="51"/>
      <c r="H29" s="26"/>
      <c r="I29" s="27"/>
      <c r="P29" s="28">
        <f>R18/P24</f>
        <v>32.966666666666669</v>
      </c>
      <c r="Q29" s="29"/>
      <c r="R29" s="29"/>
      <c r="S29" s="30"/>
    </row>
    <row r="32" spans="2:19" ht="15" customHeight="1" x14ac:dyDescent="0.25">
      <c r="P32" s="15" t="s">
        <v>38</v>
      </c>
      <c r="Q32" s="16"/>
      <c r="R32" s="16"/>
      <c r="S32" s="17"/>
    </row>
    <row r="33" spans="16:19" ht="15" customHeight="1" x14ac:dyDescent="0.25">
      <c r="P33" s="18"/>
      <c r="Q33" s="19"/>
      <c r="R33" s="19"/>
      <c r="S33" s="20"/>
    </row>
    <row r="34" spans="16:19" x14ac:dyDescent="0.25">
      <c r="P34" s="28">
        <f>0.07*P29</f>
        <v>2.307666666666667</v>
      </c>
      <c r="Q34" s="29"/>
      <c r="R34" s="29"/>
      <c r="S34" s="30"/>
    </row>
    <row r="36" spans="16:19" ht="15" customHeight="1" x14ac:dyDescent="0.25">
      <c r="P36" s="15" t="s">
        <v>29</v>
      </c>
      <c r="Q36" s="16"/>
      <c r="R36" s="16"/>
      <c r="S36" s="17"/>
    </row>
    <row r="37" spans="16:19" ht="15" customHeight="1" x14ac:dyDescent="0.25">
      <c r="P37" s="18"/>
      <c r="Q37" s="19"/>
      <c r="R37" s="19"/>
      <c r="S37" s="20"/>
    </row>
    <row r="38" spans="16:19" x14ac:dyDescent="0.25">
      <c r="P38" s="28">
        <f>P29-P34</f>
        <v>30.659000000000002</v>
      </c>
      <c r="Q38" s="29"/>
      <c r="R38" s="29"/>
      <c r="S38" s="30"/>
    </row>
    <row r="40" spans="16:19" ht="15" customHeight="1" x14ac:dyDescent="0.25"/>
    <row r="41" spans="16:19" ht="15" customHeight="1" x14ac:dyDescent="0.25"/>
  </sheetData>
  <mergeCells count="60">
    <mergeCell ref="P32:S33"/>
    <mergeCell ref="P34:S34"/>
    <mergeCell ref="P36:S37"/>
    <mergeCell ref="P38:S38"/>
    <mergeCell ref="P27:S28"/>
    <mergeCell ref="C28:G28"/>
    <mergeCell ref="H28:I28"/>
    <mergeCell ref="C29:G29"/>
    <mergeCell ref="H29:I29"/>
    <mergeCell ref="P29:S29"/>
    <mergeCell ref="C25:G25"/>
    <mergeCell ref="H25:I25"/>
    <mergeCell ref="C26:G26"/>
    <mergeCell ref="H26:I26"/>
    <mergeCell ref="C27:G27"/>
    <mergeCell ref="H27:I27"/>
    <mergeCell ref="C20:G20"/>
    <mergeCell ref="H20:I20"/>
    <mergeCell ref="B22:L22"/>
    <mergeCell ref="P22:S23"/>
    <mergeCell ref="C24:G24"/>
    <mergeCell ref="H24:I24"/>
    <mergeCell ref="P24:S24"/>
    <mergeCell ref="C17:G17"/>
    <mergeCell ref="H17:I17"/>
    <mergeCell ref="P17:Q17"/>
    <mergeCell ref="R17:S17"/>
    <mergeCell ref="C18:G18"/>
    <mergeCell ref="H18:I18"/>
    <mergeCell ref="P18:Q19"/>
    <mergeCell ref="R18:S19"/>
    <mergeCell ref="C19:G19"/>
    <mergeCell ref="H19:I19"/>
    <mergeCell ref="B13:L13"/>
    <mergeCell ref="C15:G15"/>
    <mergeCell ref="H15:I15"/>
    <mergeCell ref="P15:S16"/>
    <mergeCell ref="C16:G16"/>
    <mergeCell ref="H16:I16"/>
    <mergeCell ref="C10:G10"/>
    <mergeCell ref="H10:I10"/>
    <mergeCell ref="P10:Q10"/>
    <mergeCell ref="R10:S10"/>
    <mergeCell ref="C11:G11"/>
    <mergeCell ref="H11:I11"/>
    <mergeCell ref="P11:Q12"/>
    <mergeCell ref="R11:S12"/>
    <mergeCell ref="C7:G7"/>
    <mergeCell ref="H7:I7"/>
    <mergeCell ref="C8:G8"/>
    <mergeCell ref="H8:I8"/>
    <mergeCell ref="P8:S9"/>
    <mergeCell ref="C9:G9"/>
    <mergeCell ref="H9:I9"/>
    <mergeCell ref="B1:L2"/>
    <mergeCell ref="P1:Z3"/>
    <mergeCell ref="B4:L4"/>
    <mergeCell ref="P5:AA5"/>
    <mergeCell ref="C6:G6"/>
    <mergeCell ref="H6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41"/>
  <sheetViews>
    <sheetView tabSelected="1" topLeftCell="A3" zoomScale="80" zoomScaleNormal="80" workbookViewId="0">
      <selection activeCell="B13" sqref="B13"/>
    </sheetView>
  </sheetViews>
  <sheetFormatPr defaultRowHeight="15" x14ac:dyDescent="0.25"/>
  <cols>
    <col min="1" max="1" width="2.5703125" customWidth="1"/>
    <col min="3" max="3" width="12.5703125" customWidth="1"/>
    <col min="13" max="13" width="3" customWidth="1"/>
    <col min="14" max="14" width="2.85546875" style="4" customWidth="1"/>
    <col min="15" max="15" width="2.85546875" style="3" customWidth="1"/>
    <col min="19" max="19" width="11.5703125" customWidth="1"/>
    <col min="20" max="20" width="5.140625" customWidth="1"/>
    <col min="24" max="24" width="10.140625" customWidth="1"/>
  </cols>
  <sheetData>
    <row r="1" spans="2:27" ht="15" customHeight="1" x14ac:dyDescent="0.25">
      <c r="B1" s="11" t="s">
        <v>9</v>
      </c>
      <c r="C1" s="11"/>
      <c r="D1" s="11"/>
      <c r="E1" s="11"/>
      <c r="F1" s="11"/>
      <c r="G1" s="11"/>
      <c r="H1" s="11"/>
      <c r="I1" s="11"/>
      <c r="J1" s="11"/>
      <c r="K1" s="11"/>
      <c r="L1" s="11"/>
      <c r="P1" s="12" t="s">
        <v>42</v>
      </c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2:27" ht="15" customHeight="1" x14ac:dyDescent="0.2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7" ht="18.75" customHeight="1" x14ac:dyDescent="0.25"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2:27" ht="30" customHeight="1" x14ac:dyDescent="0.25">
      <c r="B4" s="13" t="s">
        <v>10</v>
      </c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2:27" ht="42.75" customHeight="1" x14ac:dyDescent="0.25">
      <c r="P5" s="58" t="s">
        <v>43</v>
      </c>
      <c r="Q5" s="59"/>
      <c r="R5" s="59"/>
      <c r="S5" s="59"/>
      <c r="T5" s="59"/>
      <c r="U5" s="59"/>
      <c r="V5" s="59"/>
      <c r="W5" s="59"/>
      <c r="X5" s="59"/>
      <c r="Y5" s="59"/>
      <c r="Z5" s="59"/>
      <c r="AA5" s="60"/>
    </row>
    <row r="6" spans="2:27" x14ac:dyDescent="0.25">
      <c r="B6" s="6" t="s">
        <v>0</v>
      </c>
      <c r="C6" s="55" t="s">
        <v>5</v>
      </c>
      <c r="D6" s="57"/>
      <c r="E6" s="57"/>
      <c r="F6" s="57"/>
      <c r="G6" s="56"/>
      <c r="H6" s="55" t="s">
        <v>2</v>
      </c>
      <c r="I6" s="56"/>
    </row>
    <row r="7" spans="2:27" x14ac:dyDescent="0.25">
      <c r="B7" s="5">
        <v>1</v>
      </c>
      <c r="C7" s="49" t="s">
        <v>3</v>
      </c>
      <c r="D7" s="50"/>
      <c r="E7" s="50"/>
      <c r="F7" s="50"/>
      <c r="G7" s="51"/>
      <c r="H7" s="8">
        <v>10</v>
      </c>
      <c r="I7" s="8"/>
    </row>
    <row r="8" spans="2:27" ht="15" customHeight="1" x14ac:dyDescent="0.25">
      <c r="B8" s="5">
        <v>2</v>
      </c>
      <c r="C8" s="49" t="s">
        <v>4</v>
      </c>
      <c r="D8" s="50"/>
      <c r="E8" s="50"/>
      <c r="F8" s="50"/>
      <c r="G8" s="51"/>
      <c r="H8" s="8">
        <v>151</v>
      </c>
      <c r="I8" s="8"/>
      <c r="P8" s="15" t="s">
        <v>22</v>
      </c>
      <c r="Q8" s="16"/>
      <c r="R8" s="16"/>
      <c r="S8" s="17"/>
      <c r="U8" s="15" t="s">
        <v>23</v>
      </c>
      <c r="V8" s="16"/>
      <c r="W8" s="16"/>
      <c r="X8" s="17"/>
    </row>
    <row r="9" spans="2:27" ht="15" customHeight="1" x14ac:dyDescent="0.25">
      <c r="B9" s="5">
        <v>3</v>
      </c>
      <c r="C9" s="49" t="s">
        <v>41</v>
      </c>
      <c r="D9" s="50"/>
      <c r="E9" s="50"/>
      <c r="F9" s="50"/>
      <c r="G9" s="51"/>
      <c r="H9" s="8">
        <v>990</v>
      </c>
      <c r="I9" s="8"/>
      <c r="J9" t="s">
        <v>24</v>
      </c>
      <c r="P9" s="18"/>
      <c r="Q9" s="19"/>
      <c r="R9" s="19"/>
      <c r="S9" s="20"/>
      <c r="U9" s="18"/>
      <c r="V9" s="19"/>
      <c r="W9" s="19"/>
      <c r="X9" s="20"/>
    </row>
    <row r="10" spans="2:27" ht="15.75" x14ac:dyDescent="0.25">
      <c r="B10" s="5">
        <v>4</v>
      </c>
      <c r="C10" s="49" t="s">
        <v>7</v>
      </c>
      <c r="D10" s="50"/>
      <c r="E10" s="50"/>
      <c r="F10" s="50"/>
      <c r="G10" s="51"/>
      <c r="H10" s="26" t="s">
        <v>8</v>
      </c>
      <c r="I10" s="27"/>
      <c r="P10" s="9" t="s">
        <v>20</v>
      </c>
      <c r="Q10" s="10"/>
      <c r="R10" s="9" t="s">
        <v>21</v>
      </c>
      <c r="S10" s="10"/>
      <c r="U10" s="9" t="s">
        <v>20</v>
      </c>
      <c r="V10" s="10"/>
      <c r="W10" s="9" t="s">
        <v>21</v>
      </c>
      <c r="X10" s="10"/>
    </row>
    <row r="11" spans="2:27" x14ac:dyDescent="0.25">
      <c r="P11" s="21">
        <v>1</v>
      </c>
      <c r="Q11" s="22"/>
      <c r="R11" s="21">
        <v>1</v>
      </c>
      <c r="S11" s="22"/>
      <c r="U11" s="21">
        <f>H8-P11</f>
        <v>150</v>
      </c>
      <c r="V11" s="22"/>
      <c r="W11" s="21">
        <f>H9-R11</f>
        <v>989</v>
      </c>
      <c r="X11" s="22"/>
    </row>
    <row r="12" spans="2:27" x14ac:dyDescent="0.25">
      <c r="P12" s="23"/>
      <c r="Q12" s="24"/>
      <c r="R12" s="23"/>
      <c r="S12" s="24"/>
      <c r="U12" s="23"/>
      <c r="V12" s="24"/>
      <c r="W12" s="23"/>
      <c r="X12" s="24"/>
    </row>
    <row r="14" spans="2:27" ht="15" customHeight="1" x14ac:dyDescent="0.25">
      <c r="R14" s="62" t="s">
        <v>40</v>
      </c>
      <c r="S14" s="63"/>
      <c r="T14" s="63"/>
      <c r="U14" s="64"/>
    </row>
    <row r="15" spans="2:27" ht="15" customHeight="1" x14ac:dyDescent="0.25">
      <c r="R15" s="65"/>
      <c r="S15" s="66"/>
      <c r="T15" s="66"/>
      <c r="U15" s="67"/>
    </row>
    <row r="16" spans="2:27" ht="15" customHeight="1" x14ac:dyDescent="0.25">
      <c r="R16" s="28">
        <f>U11/5</f>
        <v>30</v>
      </c>
      <c r="S16" s="29"/>
      <c r="T16" s="29"/>
      <c r="U16" s="30"/>
    </row>
    <row r="19" spans="16:24" ht="15" customHeight="1" x14ac:dyDescent="0.25">
      <c r="P19" s="15" t="s">
        <v>37</v>
      </c>
      <c r="Q19" s="16"/>
      <c r="R19" s="16"/>
      <c r="S19" s="17"/>
      <c r="U19" s="15" t="s">
        <v>38</v>
      </c>
      <c r="V19" s="16"/>
      <c r="W19" s="16"/>
      <c r="X19" s="17"/>
    </row>
    <row r="20" spans="16:24" ht="15" customHeight="1" x14ac:dyDescent="0.25">
      <c r="P20" s="18"/>
      <c r="Q20" s="19"/>
      <c r="R20" s="19"/>
      <c r="S20" s="20"/>
      <c r="U20" s="18"/>
      <c r="V20" s="19"/>
      <c r="W20" s="19"/>
      <c r="X20" s="20"/>
    </row>
    <row r="21" spans="16:24" x14ac:dyDescent="0.25">
      <c r="P21" s="28">
        <f>W11/R16</f>
        <v>32.966666666666669</v>
      </c>
      <c r="Q21" s="29"/>
      <c r="R21" s="29"/>
      <c r="S21" s="30"/>
      <c r="U21" s="28">
        <f>0.07*P21</f>
        <v>2.307666666666667</v>
      </c>
      <c r="V21" s="29"/>
      <c r="W21" s="29"/>
      <c r="X21" s="30"/>
    </row>
    <row r="23" spans="16:24" ht="31.5" customHeight="1" x14ac:dyDescent="0.25">
      <c r="R23" s="62" t="s">
        <v>29</v>
      </c>
      <c r="S23" s="63"/>
      <c r="T23" s="63"/>
      <c r="U23" s="64"/>
    </row>
    <row r="24" spans="16:24" ht="15" customHeight="1" x14ac:dyDescent="0.25">
      <c r="R24" s="65"/>
      <c r="S24" s="66"/>
      <c r="T24" s="66"/>
      <c r="U24" s="67"/>
    </row>
    <row r="25" spans="16:24" ht="15" customHeight="1" x14ac:dyDescent="0.25">
      <c r="R25" s="28">
        <f>P21-U21</f>
        <v>30.659000000000002</v>
      </c>
      <c r="S25" s="29"/>
      <c r="T25" s="29"/>
      <c r="U25" s="30"/>
    </row>
    <row r="27" spans="16:24" ht="15" customHeight="1" x14ac:dyDescent="0.25"/>
    <row r="28" spans="16:24" ht="15" customHeight="1" x14ac:dyDescent="0.25"/>
    <row r="32" spans="16:24" ht="15" customHeight="1" x14ac:dyDescent="0.25"/>
    <row r="33" ht="15" customHeight="1" x14ac:dyDescent="0.25"/>
    <row r="36" ht="15" customHeight="1" x14ac:dyDescent="0.25"/>
    <row r="37" ht="15" customHeight="1" x14ac:dyDescent="0.25"/>
    <row r="40" ht="15" customHeight="1" x14ac:dyDescent="0.25"/>
    <row r="41" ht="15" customHeight="1" x14ac:dyDescent="0.25"/>
  </sheetData>
  <mergeCells count="32">
    <mergeCell ref="U19:X20"/>
    <mergeCell ref="U21:X21"/>
    <mergeCell ref="R23:U24"/>
    <mergeCell ref="R25:U25"/>
    <mergeCell ref="P8:S9"/>
    <mergeCell ref="R11:S12"/>
    <mergeCell ref="P11:Q12"/>
    <mergeCell ref="R10:S10"/>
    <mergeCell ref="P10:Q10"/>
    <mergeCell ref="P19:S20"/>
    <mergeCell ref="P21:S21"/>
    <mergeCell ref="R14:U15"/>
    <mergeCell ref="R16:U16"/>
    <mergeCell ref="U10:V10"/>
    <mergeCell ref="W10:X10"/>
    <mergeCell ref="U11:V12"/>
    <mergeCell ref="W11:X12"/>
    <mergeCell ref="U8:X9"/>
    <mergeCell ref="C10:G10"/>
    <mergeCell ref="H10:I10"/>
    <mergeCell ref="C7:G7"/>
    <mergeCell ref="H7:I7"/>
    <mergeCell ref="C8:G8"/>
    <mergeCell ref="H8:I8"/>
    <mergeCell ref="C9:G9"/>
    <mergeCell ref="H9:I9"/>
    <mergeCell ref="B1:L2"/>
    <mergeCell ref="P1:Z3"/>
    <mergeCell ref="B4:L4"/>
    <mergeCell ref="P5:AA5"/>
    <mergeCell ref="C6:G6"/>
    <mergeCell ref="H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52"/>
  <sheetViews>
    <sheetView topLeftCell="D1" zoomScale="90" zoomScaleNormal="90" workbookViewId="0">
      <selection activeCell="P1" sqref="P1:Z3"/>
    </sheetView>
  </sheetViews>
  <sheetFormatPr defaultRowHeight="15" x14ac:dyDescent="0.25"/>
  <cols>
    <col min="1" max="1" width="2.5703125" customWidth="1"/>
    <col min="3" max="3" width="12.5703125" customWidth="1"/>
    <col min="14" max="14" width="2.85546875" style="4" customWidth="1"/>
    <col min="15" max="15" width="2.85546875" style="3" customWidth="1"/>
    <col min="19" max="19" width="11.5703125" customWidth="1"/>
    <col min="20" max="20" width="5.140625" customWidth="1"/>
  </cols>
  <sheetData>
    <row r="1" spans="2:26" x14ac:dyDescent="0.25">
      <c r="B1" s="11" t="s">
        <v>9</v>
      </c>
      <c r="C1" s="11"/>
      <c r="D1" s="11"/>
      <c r="E1" s="11"/>
      <c r="F1" s="11"/>
      <c r="G1" s="11"/>
      <c r="H1" s="11"/>
      <c r="I1" s="11"/>
      <c r="J1" s="11"/>
      <c r="K1" s="11"/>
      <c r="L1" s="11"/>
      <c r="P1" s="12" t="s">
        <v>19</v>
      </c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2:26" x14ac:dyDescent="0.2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6" ht="18.75" customHeight="1" x14ac:dyDescent="0.25"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2:26" ht="18.75" x14ac:dyDescent="0.3">
      <c r="B4" s="25" t="s">
        <v>10</v>
      </c>
      <c r="C4" s="25"/>
      <c r="D4" s="25"/>
      <c r="E4" s="25"/>
      <c r="F4" s="25"/>
      <c r="G4" s="25"/>
      <c r="H4" s="25"/>
      <c r="I4" s="25"/>
      <c r="J4" s="25"/>
      <c r="K4" s="25"/>
      <c r="L4" s="25"/>
      <c r="P4" s="61" t="s">
        <v>34</v>
      </c>
    </row>
    <row r="6" spans="2:26" x14ac:dyDescent="0.25">
      <c r="B6" s="2" t="s">
        <v>0</v>
      </c>
      <c r="C6" s="14" t="s">
        <v>5</v>
      </c>
      <c r="D6" s="14"/>
      <c r="E6" s="14"/>
      <c r="F6" s="14"/>
      <c r="G6" s="14"/>
      <c r="H6" s="14" t="s">
        <v>2</v>
      </c>
      <c r="I6" s="14"/>
    </row>
    <row r="7" spans="2:26" x14ac:dyDescent="0.25">
      <c r="B7" s="1">
        <v>1</v>
      </c>
      <c r="C7" s="7" t="s">
        <v>3</v>
      </c>
      <c r="D7" s="7"/>
      <c r="E7" s="7"/>
      <c r="F7" s="7"/>
      <c r="G7" s="7"/>
      <c r="H7" s="8">
        <v>6</v>
      </c>
      <c r="I7" s="8"/>
    </row>
    <row r="8" spans="2:26" ht="15" customHeight="1" x14ac:dyDescent="0.25">
      <c r="B8" s="1">
        <v>2</v>
      </c>
      <c r="C8" s="7" t="s">
        <v>4</v>
      </c>
      <c r="D8" s="7"/>
      <c r="E8" s="7"/>
      <c r="F8" s="7"/>
      <c r="G8" s="7"/>
      <c r="H8" s="8">
        <v>16</v>
      </c>
      <c r="I8" s="8"/>
      <c r="P8" s="15" t="s">
        <v>22</v>
      </c>
      <c r="Q8" s="16"/>
      <c r="R8" s="16"/>
      <c r="S8" s="17"/>
    </row>
    <row r="9" spans="2:26" ht="15" customHeight="1" x14ac:dyDescent="0.25">
      <c r="B9" s="1">
        <v>3</v>
      </c>
      <c r="C9" s="7" t="s">
        <v>6</v>
      </c>
      <c r="D9" s="7"/>
      <c r="E9" s="7"/>
      <c r="F9" s="7"/>
      <c r="G9" s="7"/>
      <c r="H9" s="8">
        <v>64</v>
      </c>
      <c r="I9" s="8"/>
      <c r="J9" t="s">
        <v>24</v>
      </c>
      <c r="P9" s="18"/>
      <c r="Q9" s="19"/>
      <c r="R9" s="19"/>
      <c r="S9" s="20"/>
    </row>
    <row r="10" spans="2:26" ht="15.75" x14ac:dyDescent="0.25">
      <c r="B10" s="1">
        <v>4</v>
      </c>
      <c r="C10" s="7" t="s">
        <v>7</v>
      </c>
      <c r="D10" s="7"/>
      <c r="E10" s="7"/>
      <c r="F10" s="7"/>
      <c r="G10" s="7"/>
      <c r="H10" s="8" t="s">
        <v>8</v>
      </c>
      <c r="I10" s="8"/>
      <c r="P10" s="9" t="s">
        <v>20</v>
      </c>
      <c r="Q10" s="10"/>
      <c r="R10" s="9" t="s">
        <v>21</v>
      </c>
      <c r="S10" s="10"/>
    </row>
    <row r="11" spans="2:26" x14ac:dyDescent="0.25">
      <c r="B11" s="1">
        <v>5</v>
      </c>
      <c r="C11" s="7" t="s">
        <v>11</v>
      </c>
      <c r="D11" s="7"/>
      <c r="E11" s="7"/>
      <c r="F11" s="7"/>
      <c r="G11" s="7"/>
      <c r="H11" s="8" t="s">
        <v>12</v>
      </c>
      <c r="I11" s="8"/>
      <c r="P11" s="21">
        <v>1</v>
      </c>
      <c r="Q11" s="22"/>
      <c r="R11" s="21">
        <v>1</v>
      </c>
      <c r="S11" s="22"/>
    </row>
    <row r="12" spans="2:26" x14ac:dyDescent="0.25">
      <c r="P12" s="23"/>
      <c r="Q12" s="24"/>
      <c r="R12" s="23"/>
      <c r="S12" s="24"/>
    </row>
    <row r="14" spans="2:26" ht="18.75" x14ac:dyDescent="0.3">
      <c r="B14" s="25" t="s">
        <v>13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</row>
    <row r="16" spans="2:26" ht="15" customHeight="1" x14ac:dyDescent="0.25">
      <c r="B16" s="2" t="s">
        <v>0</v>
      </c>
      <c r="C16" s="14" t="s">
        <v>14</v>
      </c>
      <c r="D16" s="14"/>
      <c r="E16" s="14"/>
      <c r="F16" s="14"/>
      <c r="G16" s="14"/>
      <c r="H16" s="14" t="s">
        <v>15</v>
      </c>
      <c r="I16" s="14"/>
      <c r="P16" s="15" t="s">
        <v>23</v>
      </c>
      <c r="Q16" s="16"/>
      <c r="R16" s="16"/>
      <c r="S16" s="17"/>
    </row>
    <row r="17" spans="2:27" ht="15" customHeight="1" x14ac:dyDescent="0.25">
      <c r="B17" s="1">
        <v>1</v>
      </c>
      <c r="C17" s="7" t="s">
        <v>16</v>
      </c>
      <c r="D17" s="7"/>
      <c r="E17" s="7"/>
      <c r="F17" s="7"/>
      <c r="G17" s="7"/>
      <c r="H17" s="8" t="s">
        <v>12</v>
      </c>
      <c r="I17" s="8"/>
      <c r="P17" s="18"/>
      <c r="Q17" s="19"/>
      <c r="R17" s="19"/>
      <c r="S17" s="20"/>
    </row>
    <row r="18" spans="2:27" ht="15.75" x14ac:dyDescent="0.25">
      <c r="B18" s="1">
        <v>2</v>
      </c>
      <c r="C18" s="7" t="s">
        <v>17</v>
      </c>
      <c r="D18" s="7"/>
      <c r="E18" s="7"/>
      <c r="F18" s="7"/>
      <c r="G18" s="7"/>
      <c r="H18" s="8" t="s">
        <v>12</v>
      </c>
      <c r="I18" s="8"/>
      <c r="P18" s="9" t="s">
        <v>20</v>
      </c>
      <c r="Q18" s="10"/>
      <c r="R18" s="9" t="s">
        <v>21</v>
      </c>
      <c r="S18" s="10"/>
    </row>
    <row r="19" spans="2:27" x14ac:dyDescent="0.25">
      <c r="B19" s="1">
        <v>3</v>
      </c>
      <c r="C19" s="7" t="s">
        <v>18</v>
      </c>
      <c r="D19" s="7"/>
      <c r="E19" s="7"/>
      <c r="F19" s="7"/>
      <c r="G19" s="7"/>
      <c r="H19" s="8" t="s">
        <v>12</v>
      </c>
      <c r="I19" s="8"/>
      <c r="P19" s="21">
        <f>H8-P11</f>
        <v>15</v>
      </c>
      <c r="Q19" s="22"/>
      <c r="R19" s="21">
        <f>H9-R11</f>
        <v>63</v>
      </c>
      <c r="S19" s="22"/>
    </row>
    <row r="20" spans="2:27" x14ac:dyDescent="0.25">
      <c r="B20" s="1">
        <v>4</v>
      </c>
      <c r="C20" s="7"/>
      <c r="D20" s="7"/>
      <c r="E20" s="7"/>
      <c r="F20" s="7"/>
      <c r="G20" s="7"/>
      <c r="H20" s="8" t="s">
        <v>12</v>
      </c>
      <c r="I20" s="8"/>
      <c r="P20" s="23"/>
      <c r="Q20" s="24"/>
      <c r="R20" s="23"/>
      <c r="S20" s="24"/>
    </row>
    <row r="21" spans="2:27" x14ac:dyDescent="0.25">
      <c r="B21" s="1">
        <v>5</v>
      </c>
      <c r="C21" s="7"/>
      <c r="D21" s="7"/>
      <c r="E21" s="7"/>
      <c r="F21" s="7"/>
      <c r="G21" s="7"/>
      <c r="H21" s="8" t="s">
        <v>12</v>
      </c>
      <c r="I21" s="8"/>
    </row>
    <row r="24" spans="2:27" x14ac:dyDescent="0.25">
      <c r="P24" s="31" t="s">
        <v>25</v>
      </c>
      <c r="Q24" s="32"/>
      <c r="R24" s="32"/>
      <c r="S24" s="33"/>
    </row>
    <row r="25" spans="2:27" x14ac:dyDescent="0.25">
      <c r="P25" s="34"/>
      <c r="Q25" s="35"/>
      <c r="R25" s="35"/>
      <c r="S25" s="36"/>
    </row>
    <row r="26" spans="2:27" ht="31.5" customHeight="1" x14ac:dyDescent="0.25">
      <c r="P26" s="37">
        <f>P19/5</f>
        <v>3</v>
      </c>
      <c r="Q26" s="38"/>
      <c r="R26" s="38"/>
      <c r="S26" s="39"/>
      <c r="U26" s="8" t="s">
        <v>33</v>
      </c>
      <c r="V26" s="8"/>
      <c r="W26" s="8"/>
      <c r="X26" s="8"/>
      <c r="Y26" s="8"/>
      <c r="Z26" s="8"/>
      <c r="AA26" s="8"/>
    </row>
    <row r="27" spans="2:27" ht="15" customHeight="1" x14ac:dyDescent="0.25"/>
    <row r="28" spans="2:27" ht="15" customHeight="1" x14ac:dyDescent="0.25"/>
    <row r="29" spans="2:27" x14ac:dyDescent="0.25">
      <c r="P29" s="40" t="s">
        <v>27</v>
      </c>
      <c r="Q29" s="41"/>
      <c r="R29" s="41"/>
      <c r="S29" s="42"/>
    </row>
    <row r="30" spans="2:27" ht="15" customHeight="1" x14ac:dyDescent="0.25">
      <c r="P30" s="43"/>
      <c r="Q30" s="44"/>
      <c r="R30" s="44"/>
      <c r="S30" s="45"/>
    </row>
    <row r="31" spans="2:27" x14ac:dyDescent="0.25">
      <c r="P31" s="37">
        <f>(P26*H7)-1</f>
        <v>17</v>
      </c>
      <c r="Q31" s="38"/>
      <c r="R31" s="38"/>
      <c r="S31" s="39"/>
    </row>
    <row r="34" spans="16:27" x14ac:dyDescent="0.25">
      <c r="P34" s="46" t="s">
        <v>28</v>
      </c>
      <c r="Q34" s="46"/>
      <c r="R34" s="46"/>
      <c r="S34" s="46"/>
    </row>
    <row r="35" spans="16:27" x14ac:dyDescent="0.25">
      <c r="P35" s="46"/>
      <c r="Q35" s="46"/>
      <c r="R35" s="46"/>
      <c r="S35" s="46"/>
    </row>
    <row r="36" spans="16:27" x14ac:dyDescent="0.25">
      <c r="P36" s="47">
        <f>(H9-R11)/P26</f>
        <v>21</v>
      </c>
      <c r="Q36" s="47"/>
      <c r="R36" s="47"/>
      <c r="S36" s="47"/>
    </row>
    <row r="39" spans="16:27" x14ac:dyDescent="0.25">
      <c r="P39" s="48" t="s">
        <v>26</v>
      </c>
      <c r="Q39" s="48"/>
      <c r="R39" s="48"/>
      <c r="S39" s="48"/>
    </row>
    <row r="40" spans="16:27" x14ac:dyDescent="0.25">
      <c r="P40" s="48"/>
      <c r="Q40" s="48"/>
      <c r="R40" s="48"/>
      <c r="S40" s="48"/>
    </row>
    <row r="41" spans="16:27" x14ac:dyDescent="0.25">
      <c r="P41" s="47">
        <f>0.07*P36</f>
        <v>1.4700000000000002</v>
      </c>
      <c r="Q41" s="47"/>
      <c r="R41" s="47"/>
      <c r="S41" s="47"/>
      <c r="U41" s="8" t="s">
        <v>32</v>
      </c>
      <c r="V41" s="8"/>
      <c r="W41" s="8"/>
      <c r="X41" s="8"/>
      <c r="Y41" s="8"/>
      <c r="Z41" s="8"/>
      <c r="AA41" s="8"/>
    </row>
    <row r="44" spans="16:27" x14ac:dyDescent="0.25">
      <c r="P44" s="48" t="s">
        <v>29</v>
      </c>
      <c r="Q44" s="48"/>
      <c r="R44" s="48"/>
      <c r="S44" s="48"/>
    </row>
    <row r="45" spans="16:27" x14ac:dyDescent="0.25">
      <c r="P45" s="48"/>
      <c r="Q45" s="48"/>
      <c r="R45" s="48"/>
      <c r="S45" s="48"/>
    </row>
    <row r="46" spans="16:27" x14ac:dyDescent="0.25">
      <c r="P46" s="47">
        <f>P36-P41</f>
        <v>19.53</v>
      </c>
      <c r="Q46" s="47"/>
      <c r="R46" s="47"/>
      <c r="S46" s="47"/>
    </row>
    <row r="50" spans="16:27" x14ac:dyDescent="0.25">
      <c r="P50" s="46" t="s">
        <v>30</v>
      </c>
      <c r="Q50" s="46"/>
      <c r="R50" s="46"/>
      <c r="S50" s="46"/>
    </row>
    <row r="51" spans="16:27" x14ac:dyDescent="0.25">
      <c r="P51" s="46"/>
      <c r="Q51" s="46"/>
      <c r="R51" s="46"/>
      <c r="S51" s="46"/>
    </row>
    <row r="52" spans="16:27" x14ac:dyDescent="0.25">
      <c r="P52" s="47">
        <v>5</v>
      </c>
      <c r="Q52" s="47"/>
      <c r="R52" s="47"/>
      <c r="S52" s="47"/>
      <c r="U52" s="8" t="s">
        <v>31</v>
      </c>
      <c r="V52" s="8"/>
      <c r="W52" s="8"/>
      <c r="X52" s="8"/>
      <c r="Y52" s="8"/>
      <c r="Z52" s="8"/>
      <c r="AA52" s="8"/>
    </row>
  </sheetData>
  <mergeCells count="53">
    <mergeCell ref="U52:AA52"/>
    <mergeCell ref="U41:AA41"/>
    <mergeCell ref="U26:AA26"/>
    <mergeCell ref="P1:Z3"/>
    <mergeCell ref="P39:S40"/>
    <mergeCell ref="P41:S41"/>
    <mergeCell ref="P44:S45"/>
    <mergeCell ref="P46:S46"/>
    <mergeCell ref="P50:S51"/>
    <mergeCell ref="P11:Q12"/>
    <mergeCell ref="R19:S20"/>
    <mergeCell ref="P19:Q20"/>
    <mergeCell ref="R18:S18"/>
    <mergeCell ref="P18:Q18"/>
    <mergeCell ref="P26:S26"/>
    <mergeCell ref="P34:S35"/>
    <mergeCell ref="P36:S36"/>
    <mergeCell ref="R10:S10"/>
    <mergeCell ref="P10:Q10"/>
    <mergeCell ref="P52:S52"/>
    <mergeCell ref="P8:S9"/>
    <mergeCell ref="P16:S17"/>
    <mergeCell ref="R11:S12"/>
    <mergeCell ref="P31:S31"/>
    <mergeCell ref="P29:S30"/>
    <mergeCell ref="P24:S25"/>
    <mergeCell ref="C21:G21"/>
    <mergeCell ref="H21:I21"/>
    <mergeCell ref="C18:G18"/>
    <mergeCell ref="H18:I18"/>
    <mergeCell ref="C19:G19"/>
    <mergeCell ref="H19:I19"/>
    <mergeCell ref="C20:G20"/>
    <mergeCell ref="H20:I20"/>
    <mergeCell ref="C17:G17"/>
    <mergeCell ref="H17:I17"/>
    <mergeCell ref="C8:G8"/>
    <mergeCell ref="H8:I8"/>
    <mergeCell ref="C9:G9"/>
    <mergeCell ref="H9:I9"/>
    <mergeCell ref="C10:G10"/>
    <mergeCell ref="H10:I10"/>
    <mergeCell ref="C11:G11"/>
    <mergeCell ref="H11:I11"/>
    <mergeCell ref="B14:L14"/>
    <mergeCell ref="C16:G16"/>
    <mergeCell ref="H16:I16"/>
    <mergeCell ref="B1:L2"/>
    <mergeCell ref="B4:L4"/>
    <mergeCell ref="C6:G6"/>
    <mergeCell ref="H6:I6"/>
    <mergeCell ref="C7:G7"/>
    <mergeCell ref="H7:I7"/>
  </mergeCells>
  <hyperlinks>
    <hyperlink ref="P4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Intel Config</vt:lpstr>
      <vt:lpstr>Stack_OverFlow_Final</vt:lpstr>
      <vt:lpstr>StackOverflow Reference</vt:lpstr>
    </vt:vector>
  </TitlesOfParts>
  <Company>ITC Infotech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SunilKumar Gunasekaran</dc:creator>
  <cp:lastModifiedBy>SunilKumar Gunasekaran</cp:lastModifiedBy>
  <dcterms:created xsi:type="dcterms:W3CDTF">2019-04-12T11:28:38Z</dcterms:created>
  <dcterms:modified xsi:type="dcterms:W3CDTF">2019-04-28T17:51:56Z</dcterms:modified>
</cp:coreProperties>
</file>