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gane/Dropbox/処理中/ExcelSolver/"/>
    </mc:Choice>
  </mc:AlternateContent>
  <xr:revisionPtr revIDLastSave="0" documentId="13_ncr:1_{399E9351-F19F-4F42-A6EA-5ED166477FA6}" xr6:coauthVersionLast="36" xr6:coauthVersionMax="36" xr10:uidLastSave="{00000000-0000-0000-0000-000000000000}"/>
  <bookViews>
    <workbookView xWindow="0" yWindow="440" windowWidth="26620" windowHeight="14620" xr2:uid="{43D93060-ED10-8746-8238-471A8D98D64B}"/>
  </bookViews>
  <sheets>
    <sheet name="Sheet1" sheetId="1" r:id="rId1"/>
  </sheets>
  <definedNames>
    <definedName name="ec_50">Sheet1!$B$5</definedName>
    <definedName name="max">Sheet1!$B$3</definedName>
    <definedName name="min">Sheet1!$B$2</definedName>
    <definedName name="n">Sheet1!$B$4</definedName>
    <definedName name="solver_adj" localSheetId="0" hidden="1">Sheet1!$B$2:$B$5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0.000001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H3" i="1"/>
  <c r="H4" i="1"/>
  <c r="H5" i="1"/>
  <c r="H6" i="1"/>
  <c r="B7" i="1" l="1"/>
</calcChain>
</file>

<file path=xl/sharedStrings.xml><?xml version="1.0" encoding="utf-8"?>
<sst xmlns="http://schemas.openxmlformats.org/spreadsheetml/2006/main" count="26" uniqueCount="26">
  <si>
    <t>x</t>
    <phoneticPr fontId="1"/>
  </si>
  <si>
    <t>y</t>
    <phoneticPr fontId="1"/>
  </si>
  <si>
    <t>ycalc</t>
    <phoneticPr fontId="1"/>
  </si>
  <si>
    <t>Sigmoid Fitting</t>
    <phoneticPr fontId="1"/>
  </si>
  <si>
    <t>min</t>
    <phoneticPr fontId="1"/>
  </si>
  <si>
    <t>max</t>
    <phoneticPr fontId="1"/>
  </si>
  <si>
    <t>n</t>
    <phoneticPr fontId="1"/>
  </si>
  <si>
    <t>ec50</t>
    <phoneticPr fontId="1"/>
  </si>
  <si>
    <t>FUN</t>
    <phoneticPr fontId="1"/>
  </si>
  <si>
    <t>min+(max-min)/(1+10^(n*(log10(x)-log10(ec_50))))</t>
    <phoneticPr fontId="1"/>
  </si>
  <si>
    <t>SSR</t>
    <phoneticPr fontId="1"/>
  </si>
  <si>
    <t>Procedure</t>
    <phoneticPr fontId="1"/>
  </si>
  <si>
    <t>(1) Paste data into the x and y column.</t>
    <phoneticPr fontId="1"/>
  </si>
  <si>
    <t>(5) Set "equall to" section to "Value of 0".</t>
    <phoneticPr fontId="1"/>
  </si>
  <si>
    <t>(6) Add constraints like EC50&gt;0 by clicking "Add". Add other constraints if necessary.</t>
    <phoneticPr fontId="1"/>
  </si>
  <si>
    <t>(7) Click "Solve" to perform fitting.</t>
    <phoneticPr fontId="1"/>
  </si>
  <si>
    <t>(8) Close the solver window and check the graph to see if the calculated curve fitted well.</t>
    <phoneticPr fontId="1"/>
  </si>
  <si>
    <t>See  the following reference for details.</t>
    <phoneticPr fontId="1"/>
  </si>
  <si>
    <t>Kemmer G. nd Keller S. (2010) Nonlinear least-squares data fitting in Excel spreadsheets. Nat. Protocols 5, 267–281.</t>
  </si>
  <si>
    <t>&lt;- named cell "ec_50"</t>
    <phoneticPr fontId="1"/>
  </si>
  <si>
    <t>&lt;- named cell "min"</t>
    <phoneticPr fontId="1"/>
  </si>
  <si>
    <t>&lt;- named cell "max"</t>
    <phoneticPr fontId="1"/>
  </si>
  <si>
    <t>&lt;- named cell "n"</t>
    <phoneticPr fontId="1"/>
  </si>
  <si>
    <t>(2) Enter the initial values into the min/max/n/ec50 parameters.</t>
    <phoneticPr fontId="1"/>
  </si>
  <si>
    <t>(3) Start Excel Solver (Tools &gt; Solver)</t>
    <phoneticPr fontId="1"/>
  </si>
  <si>
    <t>(4) Set "Target cell" to "B7" (Sum of squared residuals).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</si>
</sst>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HelveticaNeue"/>
      <family val="2"/>
      <charset val="128"/>
    </font>
    <font>
      <sz val="6"/>
      <name val="HelveticaNeue"/>
      <family val="2"/>
      <charset val="128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499984740745262"/>
      <name val="Arial"/>
      <family val="2"/>
    </font>
    <font>
      <b/>
      <sz val="12"/>
      <color theme="0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Sheet1!$F$2:$F$50</c:f>
              <c:numCache>
                <c:formatCode>General</c:formatCode>
                <c:ptCount val="4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0.316</c:v>
                </c:pt>
                <c:pt idx="9">
                  <c:v>0.316</c:v>
                </c:pt>
                <c:pt idx="10">
                  <c:v>0.316</c:v>
                </c:pt>
                <c:pt idx="11">
                  <c:v>0.316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3.16</c:v>
                </c:pt>
                <c:pt idx="17">
                  <c:v>3.16</c:v>
                </c:pt>
                <c:pt idx="18">
                  <c:v>3.16</c:v>
                </c:pt>
                <c:pt idx="19">
                  <c:v>3.16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31.6</c:v>
                </c:pt>
                <c:pt idx="25">
                  <c:v>31.6</c:v>
                </c:pt>
                <c:pt idx="26">
                  <c:v>31.6</c:v>
                </c:pt>
                <c:pt idx="27">
                  <c:v>31.6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316</c:v>
                </c:pt>
                <c:pt idx="33">
                  <c:v>316</c:v>
                </c:pt>
                <c:pt idx="34">
                  <c:v>316</c:v>
                </c:pt>
                <c:pt idx="35">
                  <c:v>316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3160</c:v>
                </c:pt>
                <c:pt idx="41">
                  <c:v>3160</c:v>
                </c:pt>
                <c:pt idx="42">
                  <c:v>3160</c:v>
                </c:pt>
                <c:pt idx="43">
                  <c:v>3160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</c:numCache>
            </c:numRef>
          </c:xVal>
          <c:yVal>
            <c:numRef>
              <c:f>Sheet1!$G$2:$G$50</c:f>
              <c:numCache>
                <c:formatCode>General</c:formatCode>
                <c:ptCount val="49"/>
                <c:pt idx="0">
                  <c:v>99.797570850202433</c:v>
                </c:pt>
                <c:pt idx="1">
                  <c:v>103.84615384615385</c:v>
                </c:pt>
                <c:pt idx="2">
                  <c:v>97.368421052631575</c:v>
                </c:pt>
                <c:pt idx="3">
                  <c:v>97.97570850202429</c:v>
                </c:pt>
                <c:pt idx="4">
                  <c:v>106.88259109311741</c:v>
                </c:pt>
                <c:pt idx="5">
                  <c:v>101.01214574898785</c:v>
                </c:pt>
                <c:pt idx="6">
                  <c:v>98.178137651821856</c:v>
                </c:pt>
                <c:pt idx="7">
                  <c:v>98.582995951417004</c:v>
                </c:pt>
                <c:pt idx="8">
                  <c:v>89.271255060728748</c:v>
                </c:pt>
                <c:pt idx="9">
                  <c:v>88.056680161943319</c:v>
                </c:pt>
                <c:pt idx="10">
                  <c:v>102.22672064777328</c:v>
                </c:pt>
                <c:pt idx="11">
                  <c:v>99.797570850202433</c:v>
                </c:pt>
                <c:pt idx="12">
                  <c:v>78.340080971659916</c:v>
                </c:pt>
                <c:pt idx="13">
                  <c:v>65.789473684210535</c:v>
                </c:pt>
                <c:pt idx="14">
                  <c:v>71.05263157894737</c:v>
                </c:pt>
                <c:pt idx="15">
                  <c:v>68.218623481781378</c:v>
                </c:pt>
                <c:pt idx="16">
                  <c:v>51.821862348178136</c:v>
                </c:pt>
                <c:pt idx="17">
                  <c:v>48.380566801619437</c:v>
                </c:pt>
                <c:pt idx="18">
                  <c:v>52.631578947368418</c:v>
                </c:pt>
                <c:pt idx="19">
                  <c:v>48.582995951417004</c:v>
                </c:pt>
                <c:pt idx="20">
                  <c:v>40.283400809716603</c:v>
                </c:pt>
                <c:pt idx="21">
                  <c:v>36.234817813765183</c:v>
                </c:pt>
                <c:pt idx="22">
                  <c:v>38.461538461538467</c:v>
                </c:pt>
                <c:pt idx="23">
                  <c:v>40.48582995951417</c:v>
                </c:pt>
                <c:pt idx="24">
                  <c:v>31.983805668016196</c:v>
                </c:pt>
                <c:pt idx="25">
                  <c:v>31.376518218623485</c:v>
                </c:pt>
                <c:pt idx="26">
                  <c:v>36.234817813765183</c:v>
                </c:pt>
                <c:pt idx="27">
                  <c:v>33.805668016194332</c:v>
                </c:pt>
                <c:pt idx="28">
                  <c:v>37.854251012145752</c:v>
                </c:pt>
                <c:pt idx="29">
                  <c:v>32.59109311740891</c:v>
                </c:pt>
                <c:pt idx="30">
                  <c:v>31.983805668016196</c:v>
                </c:pt>
                <c:pt idx="31">
                  <c:v>29.757085020242911</c:v>
                </c:pt>
                <c:pt idx="32">
                  <c:v>34.210526315789473</c:v>
                </c:pt>
                <c:pt idx="33">
                  <c:v>32.388663967611336</c:v>
                </c:pt>
                <c:pt idx="34">
                  <c:v>29.554655870445345</c:v>
                </c:pt>
                <c:pt idx="35">
                  <c:v>27.935222672064778</c:v>
                </c:pt>
                <c:pt idx="36">
                  <c:v>36.032388663967616</c:v>
                </c:pt>
                <c:pt idx="37">
                  <c:v>30.76923076923077</c:v>
                </c:pt>
                <c:pt idx="38">
                  <c:v>29.757085020242911</c:v>
                </c:pt>
                <c:pt idx="39">
                  <c:v>28.542510121457486</c:v>
                </c:pt>
                <c:pt idx="40">
                  <c:v>31.781376518218625</c:v>
                </c:pt>
                <c:pt idx="41">
                  <c:v>32.793522267206477</c:v>
                </c:pt>
                <c:pt idx="42">
                  <c:v>27.732793522267208</c:v>
                </c:pt>
                <c:pt idx="43">
                  <c:v>28.947368421052634</c:v>
                </c:pt>
                <c:pt idx="44">
                  <c:v>30.364372469635626</c:v>
                </c:pt>
                <c:pt idx="45">
                  <c:v>28.74493927125506</c:v>
                </c:pt>
                <c:pt idx="46">
                  <c:v>26.923076923076923</c:v>
                </c:pt>
                <c:pt idx="47">
                  <c:v>33.603238866396765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4-CD40-A28F-6C7731B9F17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ycalc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Sheet1!$F$2:$F$50</c:f>
              <c:numCache>
                <c:formatCode>General</c:formatCode>
                <c:ptCount val="4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0.316</c:v>
                </c:pt>
                <c:pt idx="9">
                  <c:v>0.316</c:v>
                </c:pt>
                <c:pt idx="10">
                  <c:v>0.316</c:v>
                </c:pt>
                <c:pt idx="11">
                  <c:v>0.316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3.16</c:v>
                </c:pt>
                <c:pt idx="17">
                  <c:v>3.16</c:v>
                </c:pt>
                <c:pt idx="18">
                  <c:v>3.16</c:v>
                </c:pt>
                <c:pt idx="19">
                  <c:v>3.16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31.6</c:v>
                </c:pt>
                <c:pt idx="25">
                  <c:v>31.6</c:v>
                </c:pt>
                <c:pt idx="26">
                  <c:v>31.6</c:v>
                </c:pt>
                <c:pt idx="27">
                  <c:v>31.6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316</c:v>
                </c:pt>
                <c:pt idx="33">
                  <c:v>316</c:v>
                </c:pt>
                <c:pt idx="34">
                  <c:v>316</c:v>
                </c:pt>
                <c:pt idx="35">
                  <c:v>316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3160</c:v>
                </c:pt>
                <c:pt idx="41">
                  <c:v>3160</c:v>
                </c:pt>
                <c:pt idx="42">
                  <c:v>3160</c:v>
                </c:pt>
                <c:pt idx="43">
                  <c:v>3160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</c:numCache>
            </c:numRef>
          </c:xVal>
          <c:yVal>
            <c:numRef>
              <c:f>Sheet1!$H$2:$H$50</c:f>
              <c:numCache>
                <c:formatCode>General</c:formatCode>
                <c:ptCount val="49"/>
                <c:pt idx="0">
                  <c:v>79.994000599940009</c:v>
                </c:pt>
                <c:pt idx="1">
                  <c:v>79.994000599940009</c:v>
                </c:pt>
                <c:pt idx="2">
                  <c:v>79.994000599940009</c:v>
                </c:pt>
                <c:pt idx="3">
                  <c:v>79.994000599940009</c:v>
                </c:pt>
                <c:pt idx="4">
                  <c:v>79.405940594059416</c:v>
                </c:pt>
                <c:pt idx="5">
                  <c:v>79.405940594059416</c:v>
                </c:pt>
                <c:pt idx="6">
                  <c:v>79.405940594059416</c:v>
                </c:pt>
                <c:pt idx="7">
                  <c:v>79.405940594059416</c:v>
                </c:pt>
                <c:pt idx="8">
                  <c:v>78.162078324932139</c:v>
                </c:pt>
                <c:pt idx="9">
                  <c:v>78.162078324932139</c:v>
                </c:pt>
                <c:pt idx="10">
                  <c:v>78.162078324932139</c:v>
                </c:pt>
                <c:pt idx="11">
                  <c:v>78.162078324932139</c:v>
                </c:pt>
                <c:pt idx="12">
                  <c:v>74.545454545454533</c:v>
                </c:pt>
                <c:pt idx="13">
                  <c:v>74.545454545454533</c:v>
                </c:pt>
                <c:pt idx="14">
                  <c:v>74.545454545454533</c:v>
                </c:pt>
                <c:pt idx="15">
                  <c:v>74.545454545454533</c:v>
                </c:pt>
                <c:pt idx="16">
                  <c:v>65.59270516717325</c:v>
                </c:pt>
                <c:pt idx="17">
                  <c:v>65.59270516717325</c:v>
                </c:pt>
                <c:pt idx="18">
                  <c:v>65.59270516717325</c:v>
                </c:pt>
                <c:pt idx="19">
                  <c:v>65.59270516717325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34.42307692307692</c:v>
                </c:pt>
                <c:pt idx="25">
                  <c:v>34.42307692307692</c:v>
                </c:pt>
                <c:pt idx="26">
                  <c:v>34.42307692307692</c:v>
                </c:pt>
                <c:pt idx="27">
                  <c:v>34.42307692307692</c:v>
                </c:pt>
                <c:pt idx="28">
                  <c:v>25.454545454545453</c:v>
                </c:pt>
                <c:pt idx="29">
                  <c:v>25.454545454545453</c:v>
                </c:pt>
                <c:pt idx="30">
                  <c:v>25.454545454545453</c:v>
                </c:pt>
                <c:pt idx="31">
                  <c:v>25.454545454545453</c:v>
                </c:pt>
                <c:pt idx="32">
                  <c:v>21.840490797546011</c:v>
                </c:pt>
                <c:pt idx="33">
                  <c:v>21.840490797546011</c:v>
                </c:pt>
                <c:pt idx="34">
                  <c:v>21.840490797546011</c:v>
                </c:pt>
                <c:pt idx="35">
                  <c:v>21.840490797546011</c:v>
                </c:pt>
                <c:pt idx="36">
                  <c:v>20.594059405940595</c:v>
                </c:pt>
                <c:pt idx="37">
                  <c:v>20.594059405940595</c:v>
                </c:pt>
                <c:pt idx="38">
                  <c:v>20.594059405940595</c:v>
                </c:pt>
                <c:pt idx="39">
                  <c:v>20.594059405940595</c:v>
                </c:pt>
                <c:pt idx="40">
                  <c:v>20.189274447949526</c:v>
                </c:pt>
                <c:pt idx="41">
                  <c:v>20.189274447949526</c:v>
                </c:pt>
                <c:pt idx="42">
                  <c:v>20.189274447949526</c:v>
                </c:pt>
                <c:pt idx="43">
                  <c:v>20.189274447949526</c:v>
                </c:pt>
                <c:pt idx="44">
                  <c:v>20.059940059940061</c:v>
                </c:pt>
                <c:pt idx="45">
                  <c:v>20.059940059940061</c:v>
                </c:pt>
                <c:pt idx="46">
                  <c:v>20.059940059940061</c:v>
                </c:pt>
                <c:pt idx="47">
                  <c:v>20.059940059940061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4-CD40-A28F-6C7731B9F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57024"/>
        <c:axId val="1089558704"/>
      </c:scatterChart>
      <c:valAx>
        <c:axId val="1089557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089558704"/>
        <c:crosses val="autoZero"/>
        <c:crossBetween val="midCat"/>
      </c:valAx>
      <c:valAx>
        <c:axId val="10895587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08955702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11</xdr:row>
      <xdr:rowOff>152400</xdr:rowOff>
    </xdr:from>
    <xdr:to>
      <xdr:col>4</xdr:col>
      <xdr:colOff>800100</xdr:colOff>
      <xdr:row>30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A6BADFA-8CCA-6544-AC69-F9A93A18B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D6EF-7CE5-9B42-921B-BC675D62FC99}">
  <dimension ref="A1:J49"/>
  <sheetViews>
    <sheetView tabSelected="1" workbookViewId="0">
      <selection activeCell="B6" sqref="B6"/>
    </sheetView>
  </sheetViews>
  <sheetFormatPr baseColWidth="10" defaultRowHeight="16"/>
  <cols>
    <col min="1" max="7" width="10.7109375" style="2"/>
    <col min="8" max="8" width="10.7109375" style="3"/>
    <col min="9" max="16384" width="10.7109375" style="2"/>
  </cols>
  <sheetData>
    <row r="1" spans="1:10">
      <c r="A1" s="1" t="s">
        <v>3</v>
      </c>
      <c r="F1" s="2" t="s">
        <v>0</v>
      </c>
      <c r="G1" s="2" t="s">
        <v>1</v>
      </c>
      <c r="H1" s="3" t="s">
        <v>2</v>
      </c>
    </row>
    <row r="2" spans="1:10">
      <c r="A2" s="2" t="s">
        <v>4</v>
      </c>
      <c r="B2" s="2">
        <v>20</v>
      </c>
      <c r="C2" s="3" t="s">
        <v>20</v>
      </c>
      <c r="F2" s="2">
        <v>1E-3</v>
      </c>
      <c r="G2" s="2">
        <v>99.797570850202433</v>
      </c>
      <c r="H2" s="3">
        <f t="shared" ref="H2:H49" si="0">min+(max-min)/(1+10^(n*(LOG10(F2)-LOG10(ec_50))))</f>
        <v>79.994000599940009</v>
      </c>
      <c r="J2" s="4" t="s">
        <v>11</v>
      </c>
    </row>
    <row r="3" spans="1:10">
      <c r="A3" s="2" t="s">
        <v>5</v>
      </c>
      <c r="B3" s="2">
        <v>80</v>
      </c>
      <c r="C3" s="3" t="s">
        <v>21</v>
      </c>
      <c r="F3" s="2">
        <v>1E-3</v>
      </c>
      <c r="G3" s="2">
        <v>103.84615384615385</v>
      </c>
      <c r="H3" s="3">
        <f t="shared" si="0"/>
        <v>79.994000599940009</v>
      </c>
      <c r="J3" s="3" t="s">
        <v>12</v>
      </c>
    </row>
    <row r="4" spans="1:10">
      <c r="A4" s="2" t="s">
        <v>6</v>
      </c>
      <c r="B4" s="2">
        <v>1</v>
      </c>
      <c r="C4" s="3" t="s">
        <v>22</v>
      </c>
      <c r="F4" s="2">
        <v>1E-3</v>
      </c>
      <c r="G4" s="2">
        <v>97.368421052631575</v>
      </c>
      <c r="H4" s="3">
        <f t="shared" si="0"/>
        <v>79.994000599940009</v>
      </c>
      <c r="J4" s="3" t="s">
        <v>23</v>
      </c>
    </row>
    <row r="5" spans="1:10">
      <c r="A5" s="2" t="s">
        <v>7</v>
      </c>
      <c r="B5" s="2">
        <v>10</v>
      </c>
      <c r="C5" s="3" t="s">
        <v>19</v>
      </c>
      <c r="F5" s="2">
        <v>1E-3</v>
      </c>
      <c r="G5" s="2">
        <v>97.97570850202429</v>
      </c>
      <c r="H5" s="3">
        <f t="shared" si="0"/>
        <v>79.994000599940009</v>
      </c>
      <c r="J5" s="3" t="s">
        <v>24</v>
      </c>
    </row>
    <row r="6" spans="1:10">
      <c r="F6" s="2">
        <v>0.1</v>
      </c>
      <c r="G6" s="2">
        <v>106.88259109311741</v>
      </c>
      <c r="H6" s="3">
        <f t="shared" si="0"/>
        <v>79.405940594059416</v>
      </c>
      <c r="J6" s="3" t="s">
        <v>25</v>
      </c>
    </row>
    <row r="7" spans="1:10">
      <c r="A7" s="3" t="s">
        <v>10</v>
      </c>
      <c r="B7" s="3">
        <f>SUMXMY2(G2:G49,H2:H49)</f>
        <v>8364.5035897570342</v>
      </c>
      <c r="F7" s="2">
        <v>0.1</v>
      </c>
      <c r="G7" s="2">
        <v>101.01214574898785</v>
      </c>
      <c r="H7" s="3">
        <f t="shared" si="0"/>
        <v>79.405940594059416</v>
      </c>
      <c r="J7" s="3" t="s">
        <v>13</v>
      </c>
    </row>
    <row r="8" spans="1:10">
      <c r="F8" s="2">
        <v>0.1</v>
      </c>
      <c r="G8" s="2">
        <v>98.178137651821856</v>
      </c>
      <c r="H8" s="3">
        <f t="shared" si="0"/>
        <v>79.405940594059416</v>
      </c>
      <c r="J8" s="3" t="s">
        <v>14</v>
      </c>
    </row>
    <row r="9" spans="1:10">
      <c r="F9" s="2">
        <v>0.1</v>
      </c>
      <c r="G9" s="2">
        <v>98.582995951417004</v>
      </c>
      <c r="H9" s="3">
        <f t="shared" si="0"/>
        <v>79.405940594059416</v>
      </c>
      <c r="J9" s="3" t="s">
        <v>15</v>
      </c>
    </row>
    <row r="10" spans="1:10">
      <c r="A10" s="3" t="s">
        <v>8</v>
      </c>
      <c r="B10" s="3" t="s">
        <v>9</v>
      </c>
      <c r="F10" s="2">
        <v>0.316</v>
      </c>
      <c r="G10" s="2">
        <v>89.271255060728748</v>
      </c>
      <c r="H10" s="3">
        <f t="shared" si="0"/>
        <v>78.162078324932139</v>
      </c>
      <c r="J10" s="3" t="s">
        <v>16</v>
      </c>
    </row>
    <row r="11" spans="1:10">
      <c r="F11" s="2">
        <v>0.316</v>
      </c>
      <c r="G11" s="2">
        <v>88.056680161943319</v>
      </c>
      <c r="H11" s="3">
        <f t="shared" si="0"/>
        <v>78.162078324932139</v>
      </c>
      <c r="J11" s="3"/>
    </row>
    <row r="12" spans="1:10">
      <c r="F12" s="2">
        <v>0.316</v>
      </c>
      <c r="G12" s="2">
        <v>102.22672064777328</v>
      </c>
      <c r="H12" s="3">
        <f t="shared" si="0"/>
        <v>78.162078324932139</v>
      </c>
      <c r="J12" s="3" t="s">
        <v>17</v>
      </c>
    </row>
    <row r="13" spans="1:10">
      <c r="F13" s="2">
        <v>0.316</v>
      </c>
      <c r="G13" s="2">
        <v>99.797570850202433</v>
      </c>
      <c r="H13" s="3">
        <f t="shared" si="0"/>
        <v>78.162078324932139</v>
      </c>
      <c r="J13" s="3" t="s">
        <v>18</v>
      </c>
    </row>
    <row r="14" spans="1:10">
      <c r="F14" s="2">
        <v>1</v>
      </c>
      <c r="G14" s="2">
        <v>78.340080971659916</v>
      </c>
      <c r="H14" s="3">
        <f t="shared" si="0"/>
        <v>74.545454545454533</v>
      </c>
    </row>
    <row r="15" spans="1:10">
      <c r="F15" s="2">
        <v>1</v>
      </c>
      <c r="G15" s="2">
        <v>65.789473684210535</v>
      </c>
      <c r="H15" s="3">
        <f t="shared" si="0"/>
        <v>74.545454545454533</v>
      </c>
    </row>
    <row r="16" spans="1:10">
      <c r="F16" s="2">
        <v>1</v>
      </c>
      <c r="G16" s="2">
        <v>71.05263157894737</v>
      </c>
      <c r="H16" s="3">
        <f t="shared" si="0"/>
        <v>74.545454545454533</v>
      </c>
    </row>
    <row r="17" spans="6:8">
      <c r="F17" s="2">
        <v>1</v>
      </c>
      <c r="G17" s="2">
        <v>68.218623481781378</v>
      </c>
      <c r="H17" s="3">
        <f t="shared" si="0"/>
        <v>74.545454545454533</v>
      </c>
    </row>
    <row r="18" spans="6:8">
      <c r="F18" s="2">
        <v>3.16</v>
      </c>
      <c r="G18" s="2">
        <v>51.821862348178136</v>
      </c>
      <c r="H18" s="3">
        <f t="shared" si="0"/>
        <v>65.59270516717325</v>
      </c>
    </row>
    <row r="19" spans="6:8">
      <c r="F19" s="2">
        <v>3.16</v>
      </c>
      <c r="G19" s="2">
        <v>48.380566801619437</v>
      </c>
      <c r="H19" s="3">
        <f t="shared" si="0"/>
        <v>65.59270516717325</v>
      </c>
    </row>
    <row r="20" spans="6:8">
      <c r="F20" s="2">
        <v>3.16</v>
      </c>
      <c r="G20" s="2">
        <v>52.631578947368418</v>
      </c>
      <c r="H20" s="3">
        <f t="shared" si="0"/>
        <v>65.59270516717325</v>
      </c>
    </row>
    <row r="21" spans="6:8">
      <c r="F21" s="2">
        <v>3.16</v>
      </c>
      <c r="G21" s="2">
        <v>48.582995951417004</v>
      </c>
      <c r="H21" s="3">
        <f t="shared" si="0"/>
        <v>65.59270516717325</v>
      </c>
    </row>
    <row r="22" spans="6:8">
      <c r="F22" s="2">
        <v>10</v>
      </c>
      <c r="G22" s="2">
        <v>40.283400809716603</v>
      </c>
      <c r="H22" s="3">
        <f t="shared" si="0"/>
        <v>50</v>
      </c>
    </row>
    <row r="23" spans="6:8">
      <c r="F23" s="2">
        <v>10</v>
      </c>
      <c r="G23" s="2">
        <v>36.234817813765183</v>
      </c>
      <c r="H23" s="3">
        <f t="shared" si="0"/>
        <v>50</v>
      </c>
    </row>
    <row r="24" spans="6:8">
      <c r="F24" s="2">
        <v>10</v>
      </c>
      <c r="G24" s="2">
        <v>38.461538461538467</v>
      </c>
      <c r="H24" s="3">
        <f t="shared" si="0"/>
        <v>50</v>
      </c>
    </row>
    <row r="25" spans="6:8">
      <c r="F25" s="2">
        <v>10</v>
      </c>
      <c r="G25" s="2">
        <v>40.48582995951417</v>
      </c>
      <c r="H25" s="3">
        <f t="shared" si="0"/>
        <v>50</v>
      </c>
    </row>
    <row r="26" spans="6:8">
      <c r="F26" s="2">
        <v>31.6</v>
      </c>
      <c r="G26" s="2">
        <v>31.983805668016196</v>
      </c>
      <c r="H26" s="3">
        <f t="shared" si="0"/>
        <v>34.42307692307692</v>
      </c>
    </row>
    <row r="27" spans="6:8">
      <c r="F27" s="2">
        <v>31.6</v>
      </c>
      <c r="G27" s="2">
        <v>31.376518218623485</v>
      </c>
      <c r="H27" s="3">
        <f t="shared" si="0"/>
        <v>34.42307692307692</v>
      </c>
    </row>
    <row r="28" spans="6:8">
      <c r="F28" s="2">
        <v>31.6</v>
      </c>
      <c r="G28" s="2">
        <v>36.234817813765183</v>
      </c>
      <c r="H28" s="3">
        <f t="shared" si="0"/>
        <v>34.42307692307692</v>
      </c>
    </row>
    <row r="29" spans="6:8">
      <c r="F29" s="2">
        <v>31.6</v>
      </c>
      <c r="G29" s="2">
        <v>33.805668016194332</v>
      </c>
      <c r="H29" s="3">
        <f t="shared" si="0"/>
        <v>34.42307692307692</v>
      </c>
    </row>
    <row r="30" spans="6:8">
      <c r="F30" s="2">
        <v>100</v>
      </c>
      <c r="G30" s="2">
        <v>37.854251012145752</v>
      </c>
      <c r="H30" s="3">
        <f t="shared" si="0"/>
        <v>25.454545454545453</v>
      </c>
    </row>
    <row r="31" spans="6:8">
      <c r="F31" s="2">
        <v>100</v>
      </c>
      <c r="G31" s="2">
        <v>32.59109311740891</v>
      </c>
      <c r="H31" s="3">
        <f t="shared" si="0"/>
        <v>25.454545454545453</v>
      </c>
    </row>
    <row r="32" spans="6:8">
      <c r="F32" s="2">
        <v>100</v>
      </c>
      <c r="G32" s="2">
        <v>31.983805668016196</v>
      </c>
      <c r="H32" s="3">
        <f t="shared" si="0"/>
        <v>25.454545454545453</v>
      </c>
    </row>
    <row r="33" spans="6:8">
      <c r="F33" s="2">
        <v>100</v>
      </c>
      <c r="G33" s="2">
        <v>29.757085020242911</v>
      </c>
      <c r="H33" s="3">
        <f t="shared" si="0"/>
        <v>25.454545454545453</v>
      </c>
    </row>
    <row r="34" spans="6:8">
      <c r="F34" s="2">
        <v>316</v>
      </c>
      <c r="G34" s="2">
        <v>34.210526315789473</v>
      </c>
      <c r="H34" s="3">
        <f t="shared" si="0"/>
        <v>21.840490797546011</v>
      </c>
    </row>
    <row r="35" spans="6:8">
      <c r="F35" s="2">
        <v>316</v>
      </c>
      <c r="G35" s="2">
        <v>32.388663967611336</v>
      </c>
      <c r="H35" s="3">
        <f t="shared" si="0"/>
        <v>21.840490797546011</v>
      </c>
    </row>
    <row r="36" spans="6:8">
      <c r="F36" s="2">
        <v>316</v>
      </c>
      <c r="G36" s="2">
        <v>29.554655870445345</v>
      </c>
      <c r="H36" s="3">
        <f t="shared" si="0"/>
        <v>21.840490797546011</v>
      </c>
    </row>
    <row r="37" spans="6:8">
      <c r="F37" s="2">
        <v>316</v>
      </c>
      <c r="G37" s="2">
        <v>27.935222672064778</v>
      </c>
      <c r="H37" s="3">
        <f t="shared" si="0"/>
        <v>21.840490797546011</v>
      </c>
    </row>
    <row r="38" spans="6:8">
      <c r="F38" s="2">
        <v>1000</v>
      </c>
      <c r="G38" s="2">
        <v>36.032388663967616</v>
      </c>
      <c r="H38" s="3">
        <f t="shared" si="0"/>
        <v>20.594059405940595</v>
      </c>
    </row>
    <row r="39" spans="6:8">
      <c r="F39" s="2">
        <v>1000</v>
      </c>
      <c r="G39" s="2">
        <v>30.76923076923077</v>
      </c>
      <c r="H39" s="3">
        <f t="shared" si="0"/>
        <v>20.594059405940595</v>
      </c>
    </row>
    <row r="40" spans="6:8">
      <c r="F40" s="2">
        <v>1000</v>
      </c>
      <c r="G40" s="2">
        <v>29.757085020242911</v>
      </c>
      <c r="H40" s="3">
        <f t="shared" si="0"/>
        <v>20.594059405940595</v>
      </c>
    </row>
    <row r="41" spans="6:8">
      <c r="F41" s="2">
        <v>1000</v>
      </c>
      <c r="G41" s="2">
        <v>28.542510121457486</v>
      </c>
      <c r="H41" s="3">
        <f t="shared" si="0"/>
        <v>20.594059405940595</v>
      </c>
    </row>
    <row r="42" spans="6:8">
      <c r="F42" s="2">
        <v>3160</v>
      </c>
      <c r="G42" s="2">
        <v>31.781376518218625</v>
      </c>
      <c r="H42" s="3">
        <f t="shared" si="0"/>
        <v>20.189274447949526</v>
      </c>
    </row>
    <row r="43" spans="6:8">
      <c r="F43" s="2">
        <v>3160</v>
      </c>
      <c r="G43" s="2">
        <v>32.793522267206477</v>
      </c>
      <c r="H43" s="3">
        <f t="shared" si="0"/>
        <v>20.189274447949526</v>
      </c>
    </row>
    <row r="44" spans="6:8">
      <c r="F44" s="2">
        <v>3160</v>
      </c>
      <c r="G44" s="2">
        <v>27.732793522267208</v>
      </c>
      <c r="H44" s="3">
        <f t="shared" si="0"/>
        <v>20.189274447949526</v>
      </c>
    </row>
    <row r="45" spans="6:8">
      <c r="F45" s="2">
        <v>3160</v>
      </c>
      <c r="G45" s="2">
        <v>28.947368421052634</v>
      </c>
      <c r="H45" s="3">
        <f t="shared" si="0"/>
        <v>20.189274447949526</v>
      </c>
    </row>
    <row r="46" spans="6:8">
      <c r="F46" s="2">
        <v>10000</v>
      </c>
      <c r="G46" s="2">
        <v>30.364372469635626</v>
      </c>
      <c r="H46" s="3">
        <f t="shared" si="0"/>
        <v>20.059940059940061</v>
      </c>
    </row>
    <row r="47" spans="6:8">
      <c r="F47" s="2">
        <v>10000</v>
      </c>
      <c r="G47" s="2">
        <v>28.74493927125506</v>
      </c>
      <c r="H47" s="3">
        <f t="shared" si="0"/>
        <v>20.059940059940061</v>
      </c>
    </row>
    <row r="48" spans="6:8">
      <c r="F48" s="2">
        <v>10000</v>
      </c>
      <c r="G48" s="2">
        <v>26.923076923076923</v>
      </c>
      <c r="H48" s="3">
        <f t="shared" si="0"/>
        <v>20.059940059940061</v>
      </c>
    </row>
    <row r="49" spans="6:8">
      <c r="F49" s="2">
        <v>10000</v>
      </c>
      <c r="G49" s="2">
        <v>33.603238866396765</v>
      </c>
      <c r="H49" s="3">
        <f t="shared" si="0"/>
        <v>20.059940059940061</v>
      </c>
    </row>
  </sheetData>
  <sortState ref="F2:H49">
    <sortCondition ref="F2:F49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Sheet1</vt:lpstr>
      <vt:lpstr>ec_50</vt:lpstr>
      <vt:lpstr>max</vt:lpstr>
      <vt:lpstr>min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OHGANE</dc:creator>
  <cp:lastModifiedBy>Kenji OHGANE</cp:lastModifiedBy>
  <dcterms:created xsi:type="dcterms:W3CDTF">2019-10-15T05:54:20Z</dcterms:created>
  <dcterms:modified xsi:type="dcterms:W3CDTF">2019-10-15T07:43:05Z</dcterms:modified>
</cp:coreProperties>
</file>