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ollett/Desktop/Work/Polimapper/Data/Bikeability/"/>
    </mc:Choice>
  </mc:AlternateContent>
  <xr:revisionPtr revIDLastSave="0" documentId="13_ncr:1_{321C12E1-1173-8F4D-A786-E059228A8CAD}" xr6:coauthVersionLast="47" xr6:coauthVersionMax="47" xr10:uidLastSave="{00000000-0000-0000-0000-000000000000}"/>
  <bookViews>
    <workbookView xWindow="0" yWindow="0" windowWidth="28800" windowHeight="18000" xr2:uid="{A7FD09B4-65F0-0C46-B353-D37A30A8FE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D55" i="1"/>
  <c r="D10" i="1"/>
  <c r="D6" i="1"/>
  <c r="C59" i="1"/>
  <c r="C10" i="1"/>
  <c r="B59" i="1"/>
  <c r="B10" i="1"/>
  <c r="B6" i="1"/>
</calcChain>
</file>

<file path=xl/sharedStrings.xml><?xml version="1.0" encoding="utf-8"?>
<sst xmlns="http://schemas.openxmlformats.org/spreadsheetml/2006/main" count="142" uniqueCount="142">
  <si>
    <t>Node</t>
  </si>
  <si>
    <t>Number of instructors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</si>
  <si>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</si>
  <si>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</si>
  <si>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</si>
  <si>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</si>
  <si>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</si>
  <si>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</si>
  <si>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</si>
  <si>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</si>
  <si>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</si>
  <si>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</si>
  <si>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</si>
  <si>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</si>
  <si>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</si>
  <si>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</si>
  <si>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</si>
  <si>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</si>
  <si>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</si>
  <si>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</si>
  <si>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 County of</t>
  </si>
  <si>
    <t>Telford and Wrekin</t>
  </si>
  <si>
    <t>Stoke-on-Trent</t>
  </si>
  <si>
    <t>Bath and North East Somerset</t>
  </si>
  <si>
    <t>Bristol City of</t>
  </si>
  <si>
    <t>North Somerset</t>
  </si>
  <si>
    <t>South Gloucestershire</t>
  </si>
  <si>
    <t>Plymouth</t>
  </si>
  <si>
    <t>Torbay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</si>
  <si>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</si>
  <si>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</si>
  <si>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</si>
  <si>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</si>
  <si>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</si>
  <si>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</si>
  <si>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</si>
  <si>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</si>
  <si>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</si>
  <si>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</si>
  <si>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</si>
  <si>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</si>
  <si>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</si>
  <si>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</si>
  <si>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</si>
  <si>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</si>
  <si>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</si>
  <si>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</si>
  <si>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</si>
  <si>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</si>
  <si>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</si>
  <si>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</si>
  <si>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Isles of Scilly</t>
  </si>
  <si>
    <t>Wiltshire</t>
  </si>
  <si>
    <t>Bedford</t>
  </si>
  <si>
    <t>Central Bedfordshire</t>
  </si>
  <si>
    <t>Northumberland</t>
  </si>
  <si>
    <t>Bournemouth Christchurch and Poole</t>
  </si>
  <si>
    <t>Dorset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</si>
  <si>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</si>
  <si>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</si>
  <si>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</si>
  <si>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</si>
  <si>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</si>
  <si>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</si>
  <si>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</si>
  <si>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</si>
  <si>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</si>
  <si>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</si>
  <si>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</si>
  <si>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</si>
  <si>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</si>
  <si>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</si>
  <si>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</si>
  <si>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</si>
  <si>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</si>
  <si>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</si>
  <si>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</si>
  <si>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</si>
  <si>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</si>
  <si>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</si>
  <si>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</si>
  <si>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</si>
  <si>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</si>
  <si>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</si>
  <si>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</si>
  <si>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</si>
  <si>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</si>
  <si>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</si>
  <si>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</si>
  <si>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</si>
  <si>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</si>
  <si>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</si>
  <si>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</si>
  <si>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</si>
  <si>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Buckinghamshire</t>
  </si>
  <si>
    <t>Cambridgeshire</t>
  </si>
  <si>
    <t>Cumbria</t>
  </si>
  <si>
    <t>Derbyshire</t>
  </si>
  <si>
    <t>Devon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</si>
  <si>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</si>
  <si>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</si>
  <si>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</si>
  <si>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</si>
  <si>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</si>
  <si>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</si>
  <si>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</si>
  <si>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</si>
  <si>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</si>
  <si>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</si>
  <si>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Northamptonshire</t>
  </si>
  <si>
    <t>North Yorkshire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</si>
  <si>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</si>
  <si>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</si>
  <si>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</si>
  <si>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</si>
  <si>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</si>
  <si>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</si>
  <si>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</si>
  <si>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</si>
  <si>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</si>
  <si>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Antrim and Newtownabbey</t>
  </si>
  <si>
    <t>Dumfries and Galloway</t>
  </si>
  <si>
    <t>East Dunbartonshire</t>
  </si>
  <si>
    <t>Glasgow City</t>
  </si>
  <si>
    <t>Gwynedd</t>
  </si>
  <si>
    <t>Conwy</t>
  </si>
  <si>
    <t>Denbighshire</t>
  </si>
  <si>
    <t>Flintshire</t>
  </si>
  <si>
    <t>Wrexham</t>
  </si>
  <si>
    <t>Carmarthenshire</t>
  </si>
  <si>
    <t>Swansea</t>
  </si>
  <si>
    <t>Bridgend</t>
  </si>
  <si>
    <t>Cardiff</t>
  </si>
  <si>
    <t>Rhondda Cynon Taf</t>
  </si>
  <si>
    <t>Monmouthshire</t>
  </si>
  <si>
    <t>Newport</t>
  </si>
  <si>
    <t>Powys</t>
  </si>
  <si>
    <t>Merthyr Tydfil</t>
  </si>
  <si>
    <t>L1/L2</t>
  </si>
  <si>
    <t>L3</t>
  </si>
  <si>
    <t>Sum of Number of Schools</t>
  </si>
  <si>
    <t>Percentage of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</si>
</sst>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D2B5-E80F-6548-BEE4-02DB4FD28E61}">
  <dimension ref="A1:F137"/>
  <sheetViews>
    <sheetView tabSelected="1" zoomScale="110" zoomScaleNormal="110" workbookViewId="0">
      <pane xSplit="1" topLeftCell="B1" activePane="topRight" state="frozen"/>
      <selection pane="topRight" activeCell="G1" sqref="G1:G1048576"/>
    </sheetView>
  </sheetViews>
  <sheetFormatPr baseColWidth="10" defaultRowHeight="16" x14ac:dyDescent="0.2"/>
  <cols>
    <col min="1" max="1" width="32.5" bestFit="1" customWidth="1"/>
    <col min="2" max="2" width="50.6640625" customWidth="1"/>
    <col min="3" max="3" width="20.33203125" customWidth="1"/>
    <col min="4" max="4" width="23.33203125" bestFit="1" customWidth="1"/>
    <col min="5" max="5" width="19" bestFit="1" customWidth="1"/>
    <col min="6" max="6" width="18.1640625" bestFit="1" customWidth="1"/>
  </cols>
  <sheetData>
    <row r="1" spans="1:6" x14ac:dyDescent="0.2">
      <c r="A1" s="1" t="s">
        <v>0</v>
      </c>
      <c r="B1" s="1" t="s">
        <v>138</v>
      </c>
      <c r="C1" s="1" t="s">
        <v>139</v>
      </c>
      <c r="D1" t="s">
        <v>140</v>
      </c>
      <c r="E1" s="1" t="s">
        <v>1</v>
      </c>
      <c r="F1" s="3" t="s">
        <v>141</v>
      </c>
    </row>
    <row r="2" spans="1:6" x14ac:dyDescent="0.2">
      <c r="A2" s="1" t="s">
        <v>120</v>
      </c>
      <c r="E2" s="2">
        <v>1</v>
      </c>
      <c r="F2" s="3"/>
    </row>
    <row r="3" spans="1:6" x14ac:dyDescent="0.2">
      <c r="A3" s="1" t="s">
        <v>73</v>
      </c>
      <c r="B3">
        <v>1713</v>
      </c>
      <c r="C3">
        <v>955</v>
      </c>
      <c r="D3">
        <v>105</v>
      </c>
      <c r="E3" s="2">
        <v>6</v>
      </c>
      <c r="F3">
        <v>41.9</v>
      </c>
    </row>
    <row r="4" spans="1:6" x14ac:dyDescent="0.2">
      <c r="A4" s="1" t="s">
        <v>23</v>
      </c>
      <c r="B4">
        <v>820</v>
      </c>
      <c r="C4">
        <v>3</v>
      </c>
      <c r="D4">
        <v>122</v>
      </c>
      <c r="E4" s="2">
        <v>4</v>
      </c>
      <c r="F4">
        <v>18.850000000000001</v>
      </c>
    </row>
    <row r="5" spans="1:6" x14ac:dyDescent="0.2">
      <c r="A5" s="1" t="s">
        <v>53</v>
      </c>
      <c r="B5">
        <v>1415</v>
      </c>
      <c r="C5">
        <v>91</v>
      </c>
      <c r="D5">
        <v>98</v>
      </c>
      <c r="E5" s="2">
        <v>12</v>
      </c>
      <c r="F5">
        <v>36.729999999999997</v>
      </c>
    </row>
    <row r="6" spans="1:6" x14ac:dyDescent="0.2">
      <c r="A6" s="1" t="s">
        <v>81</v>
      </c>
      <c r="B6">
        <f>8141+515</f>
        <v>8656</v>
      </c>
      <c r="C6">
        <v>204</v>
      </c>
      <c r="D6">
        <f>488+28</f>
        <v>516</v>
      </c>
      <c r="E6" s="2">
        <v>57</v>
      </c>
      <c r="F6">
        <v>24.42</v>
      </c>
    </row>
    <row r="7" spans="1:6" x14ac:dyDescent="0.2">
      <c r="A7" s="1" t="s">
        <v>9</v>
      </c>
      <c r="B7">
        <v>1761</v>
      </c>
      <c r="C7">
        <v>243</v>
      </c>
      <c r="D7">
        <v>81</v>
      </c>
      <c r="E7" s="2">
        <v>21</v>
      </c>
      <c r="F7">
        <v>44.44</v>
      </c>
    </row>
    <row r="8" spans="1:6" x14ac:dyDescent="0.2">
      <c r="A8" s="1" t="s">
        <v>10</v>
      </c>
      <c r="B8">
        <v>703</v>
      </c>
      <c r="C8">
        <v>38</v>
      </c>
      <c r="D8">
        <v>44</v>
      </c>
      <c r="E8" s="2">
        <v>6</v>
      </c>
      <c r="F8">
        <v>70.45</v>
      </c>
    </row>
    <row r="9" spans="1:6" x14ac:dyDescent="0.2">
      <c r="A9" s="1" t="s">
        <v>58</v>
      </c>
      <c r="B9">
        <v>2292</v>
      </c>
      <c r="C9">
        <v>246</v>
      </c>
      <c r="D9">
        <v>149</v>
      </c>
      <c r="E9" s="2">
        <v>15</v>
      </c>
      <c r="F9">
        <v>40.94</v>
      </c>
    </row>
    <row r="10" spans="1:6" x14ac:dyDescent="0.2">
      <c r="A10" s="1" t="s">
        <v>56</v>
      </c>
      <c r="B10">
        <f>718+572</f>
        <v>1290</v>
      </c>
      <c r="C10">
        <f>104+54</f>
        <v>158</v>
      </c>
      <c r="D10">
        <f>51+62</f>
        <v>113</v>
      </c>
      <c r="E10" s="2">
        <v>16</v>
      </c>
      <c r="F10">
        <v>30.97</v>
      </c>
    </row>
    <row r="11" spans="1:6" x14ac:dyDescent="0.2">
      <c r="A11" s="1" t="s">
        <v>35</v>
      </c>
      <c r="B11">
        <v>685</v>
      </c>
      <c r="C11">
        <v>12</v>
      </c>
      <c r="D11">
        <v>53</v>
      </c>
      <c r="E11" s="2">
        <v>6</v>
      </c>
      <c r="F11">
        <v>39.619999999999997</v>
      </c>
    </row>
    <row r="12" spans="1:6" x14ac:dyDescent="0.2">
      <c r="A12" s="1" t="s">
        <v>88</v>
      </c>
      <c r="B12">
        <v>3491</v>
      </c>
      <c r="C12">
        <v>171</v>
      </c>
      <c r="D12">
        <v>272</v>
      </c>
      <c r="E12" s="2">
        <v>36</v>
      </c>
      <c r="F12">
        <v>23.9</v>
      </c>
    </row>
    <row r="13" spans="1:6" x14ac:dyDescent="0.2">
      <c r="A13" s="1" t="s">
        <v>131</v>
      </c>
      <c r="E13" s="2">
        <v>1</v>
      </c>
    </row>
    <row r="14" spans="1:6" x14ac:dyDescent="0.2">
      <c r="A14" s="1" t="s">
        <v>42</v>
      </c>
      <c r="B14">
        <v>1567</v>
      </c>
      <c r="C14">
        <v>80</v>
      </c>
      <c r="D14">
        <v>87</v>
      </c>
      <c r="E14" s="2">
        <v>17</v>
      </c>
      <c r="F14">
        <v>31.03</v>
      </c>
    </row>
    <row r="15" spans="1:6" x14ac:dyDescent="0.2">
      <c r="A15" s="1" t="s">
        <v>24</v>
      </c>
      <c r="B15">
        <v>3547</v>
      </c>
      <c r="C15">
        <v>60</v>
      </c>
      <c r="D15">
        <v>175</v>
      </c>
      <c r="E15" s="2">
        <v>31</v>
      </c>
      <c r="F15">
        <v>35.43</v>
      </c>
    </row>
    <row r="16" spans="1:6" x14ac:dyDescent="0.2">
      <c r="A16" s="1" t="s">
        <v>94</v>
      </c>
      <c r="B16">
        <v>1993</v>
      </c>
      <c r="C16">
        <v>12</v>
      </c>
      <c r="D16">
        <v>285</v>
      </c>
      <c r="E16" s="2">
        <v>31</v>
      </c>
      <c r="F16">
        <v>27.02</v>
      </c>
    </row>
    <row r="17" spans="1:6" x14ac:dyDescent="0.2">
      <c r="A17" s="1" t="s">
        <v>59</v>
      </c>
      <c r="B17">
        <v>1550</v>
      </c>
      <c r="C17">
        <v>100</v>
      </c>
      <c r="D17">
        <v>94</v>
      </c>
      <c r="E17" s="2">
        <v>6</v>
      </c>
      <c r="F17">
        <v>43.62</v>
      </c>
    </row>
    <row r="18" spans="1:6" x14ac:dyDescent="0.2">
      <c r="A18" s="1" t="s">
        <v>89</v>
      </c>
      <c r="B18">
        <v>2631</v>
      </c>
      <c r="C18">
        <v>96</v>
      </c>
      <c r="D18">
        <v>120</v>
      </c>
      <c r="E18" s="2">
        <v>9</v>
      </c>
      <c r="F18">
        <v>49.17</v>
      </c>
    </row>
    <row r="19" spans="1:6" x14ac:dyDescent="0.2">
      <c r="A19" s="1" t="s">
        <v>95</v>
      </c>
      <c r="B19">
        <v>7480</v>
      </c>
      <c r="C19">
        <v>207</v>
      </c>
      <c r="D19">
        <v>325</v>
      </c>
      <c r="E19" s="2">
        <v>71</v>
      </c>
      <c r="F19">
        <v>57.85</v>
      </c>
    </row>
    <row r="20" spans="1:6" x14ac:dyDescent="0.2">
      <c r="A20" s="1" t="s">
        <v>132</v>
      </c>
      <c r="E20" s="2">
        <v>10</v>
      </c>
    </row>
    <row r="21" spans="1:6" x14ac:dyDescent="0.2">
      <c r="A21" s="1" t="s">
        <v>129</v>
      </c>
      <c r="E21" s="2">
        <v>5</v>
      </c>
    </row>
    <row r="22" spans="1:6" x14ac:dyDescent="0.2">
      <c r="A22" s="1" t="s">
        <v>54</v>
      </c>
      <c r="B22">
        <v>3214</v>
      </c>
      <c r="C22">
        <v>162</v>
      </c>
      <c r="D22">
        <v>148</v>
      </c>
      <c r="E22" s="2">
        <v>14</v>
      </c>
      <c r="F22">
        <v>52.03</v>
      </c>
    </row>
    <row r="23" spans="1:6" x14ac:dyDescent="0.2">
      <c r="A23" s="1" t="s">
        <v>47</v>
      </c>
      <c r="B23">
        <v>5795</v>
      </c>
      <c r="C23">
        <v>443</v>
      </c>
      <c r="D23">
        <v>190</v>
      </c>
      <c r="E23" s="2">
        <v>15</v>
      </c>
      <c r="F23">
        <v>61.05</v>
      </c>
    </row>
    <row r="24" spans="1:6" x14ac:dyDescent="0.2">
      <c r="A24" s="1" t="s">
        <v>48</v>
      </c>
      <c r="B24">
        <v>1721</v>
      </c>
      <c r="C24">
        <v>124</v>
      </c>
      <c r="D24">
        <v>177</v>
      </c>
      <c r="E24" s="2">
        <v>13</v>
      </c>
      <c r="F24">
        <v>39.549999999999997</v>
      </c>
    </row>
    <row r="25" spans="1:6" x14ac:dyDescent="0.2">
      <c r="A25" s="1" t="s">
        <v>125</v>
      </c>
      <c r="E25" s="2">
        <v>6</v>
      </c>
    </row>
    <row r="26" spans="1:6" x14ac:dyDescent="0.2">
      <c r="A26" s="1" t="s">
        <v>50</v>
      </c>
      <c r="B26">
        <v>3214</v>
      </c>
      <c r="C26">
        <v>253</v>
      </c>
      <c r="D26">
        <v>220</v>
      </c>
      <c r="E26" s="2">
        <v>25</v>
      </c>
      <c r="F26">
        <v>76.36</v>
      </c>
    </row>
    <row r="27" spans="1:6" x14ac:dyDescent="0.2">
      <c r="A27" s="1" t="s">
        <v>46</v>
      </c>
      <c r="B27">
        <v>3270</v>
      </c>
      <c r="C27">
        <v>1</v>
      </c>
      <c r="D27">
        <v>284</v>
      </c>
      <c r="E27" s="2">
        <v>17</v>
      </c>
      <c r="F27">
        <v>22.89</v>
      </c>
    </row>
    <row r="28" spans="1:6" x14ac:dyDescent="0.2">
      <c r="A28" s="1" t="s">
        <v>82</v>
      </c>
      <c r="B28">
        <v>1090</v>
      </c>
      <c r="C28">
        <v>0</v>
      </c>
      <c r="D28">
        <v>134</v>
      </c>
      <c r="E28" s="2">
        <v>22</v>
      </c>
      <c r="F28">
        <v>22.39</v>
      </c>
    </row>
    <row r="29" spans="1:6" x14ac:dyDescent="0.2">
      <c r="A29" s="1" t="s">
        <v>96</v>
      </c>
      <c r="B29">
        <v>5849</v>
      </c>
      <c r="C29">
        <v>240</v>
      </c>
      <c r="D29">
        <v>341</v>
      </c>
      <c r="E29" s="2">
        <v>29</v>
      </c>
      <c r="F29">
        <v>61.58</v>
      </c>
    </row>
    <row r="30" spans="1:6" x14ac:dyDescent="0.2">
      <c r="A30" s="1" t="s">
        <v>6</v>
      </c>
      <c r="B30">
        <v>789</v>
      </c>
      <c r="C30">
        <v>51</v>
      </c>
      <c r="D30">
        <v>49</v>
      </c>
      <c r="E30" s="2">
        <v>6</v>
      </c>
      <c r="F30">
        <v>65.31</v>
      </c>
    </row>
    <row r="31" spans="1:6" x14ac:dyDescent="0.2">
      <c r="A31" s="1" t="s">
        <v>126</v>
      </c>
      <c r="E31" s="2">
        <v>7</v>
      </c>
    </row>
    <row r="32" spans="1:6" x14ac:dyDescent="0.2">
      <c r="A32" s="1" t="s">
        <v>16</v>
      </c>
      <c r="B32">
        <v>2409</v>
      </c>
      <c r="C32">
        <v>100</v>
      </c>
      <c r="D32">
        <v>116</v>
      </c>
      <c r="E32" s="2">
        <v>13</v>
      </c>
      <c r="F32">
        <v>28.45</v>
      </c>
    </row>
    <row r="33" spans="1:6" x14ac:dyDescent="0.2">
      <c r="A33" s="1" t="s">
        <v>97</v>
      </c>
      <c r="B33">
        <v>7179</v>
      </c>
      <c r="C33">
        <v>502</v>
      </c>
      <c r="D33">
        <v>350</v>
      </c>
      <c r="E33" s="2">
        <v>72</v>
      </c>
      <c r="F33">
        <v>62.29</v>
      </c>
    </row>
    <row r="34" spans="1:6" x14ac:dyDescent="0.2">
      <c r="A34" s="1" t="s">
        <v>98</v>
      </c>
      <c r="B34">
        <v>7334</v>
      </c>
      <c r="C34">
        <v>777</v>
      </c>
      <c r="D34">
        <v>459</v>
      </c>
      <c r="E34" s="2">
        <v>40</v>
      </c>
      <c r="F34">
        <v>55.99</v>
      </c>
    </row>
    <row r="35" spans="1:6" x14ac:dyDescent="0.2">
      <c r="A35" s="1" t="s">
        <v>74</v>
      </c>
      <c r="B35">
        <v>592</v>
      </c>
      <c r="C35">
        <v>0</v>
      </c>
      <c r="D35">
        <v>162</v>
      </c>
      <c r="E35" s="2">
        <v>7</v>
      </c>
      <c r="F35">
        <v>19.75</v>
      </c>
    </row>
    <row r="36" spans="1:6" x14ac:dyDescent="0.2">
      <c r="A36" s="1" t="s">
        <v>57</v>
      </c>
      <c r="B36">
        <v>1411</v>
      </c>
      <c r="C36">
        <v>348</v>
      </c>
      <c r="D36">
        <v>214</v>
      </c>
      <c r="E36" s="2">
        <v>16</v>
      </c>
      <c r="F36">
        <v>36.450000000000003</v>
      </c>
    </row>
    <row r="37" spans="1:6" x14ac:dyDescent="0.2">
      <c r="A37" s="1" t="s">
        <v>83</v>
      </c>
      <c r="B37">
        <v>2691</v>
      </c>
      <c r="C37">
        <v>182</v>
      </c>
      <c r="D37">
        <v>125</v>
      </c>
      <c r="E37" s="2">
        <v>23</v>
      </c>
      <c r="F37">
        <v>37.6</v>
      </c>
    </row>
    <row r="38" spans="1:6" x14ac:dyDescent="0.2">
      <c r="A38" s="1" t="s">
        <v>121</v>
      </c>
      <c r="E38" s="2">
        <v>2</v>
      </c>
    </row>
    <row r="39" spans="1:6" x14ac:dyDescent="0.2">
      <c r="A39" s="1" t="s">
        <v>122</v>
      </c>
      <c r="E39" s="2">
        <v>1</v>
      </c>
    </row>
    <row r="40" spans="1:6" x14ac:dyDescent="0.2">
      <c r="A40" s="1" t="s">
        <v>12</v>
      </c>
      <c r="B40">
        <v>1746</v>
      </c>
      <c r="C40">
        <v>3</v>
      </c>
      <c r="D40">
        <v>166</v>
      </c>
      <c r="E40" s="2">
        <v>33</v>
      </c>
      <c r="F40">
        <v>45.18</v>
      </c>
    </row>
    <row r="41" spans="1:6" x14ac:dyDescent="0.2">
      <c r="A41" s="1" t="s">
        <v>99</v>
      </c>
      <c r="B41">
        <v>3332</v>
      </c>
      <c r="C41">
        <v>125</v>
      </c>
      <c r="D41">
        <v>242</v>
      </c>
      <c r="E41" s="2">
        <v>33</v>
      </c>
      <c r="F41">
        <v>49.59</v>
      </c>
    </row>
    <row r="42" spans="1:6" x14ac:dyDescent="0.2">
      <c r="A42" s="1" t="s">
        <v>100</v>
      </c>
      <c r="B42">
        <v>9431</v>
      </c>
      <c r="C42">
        <v>524</v>
      </c>
      <c r="D42">
        <v>670</v>
      </c>
      <c r="E42" s="2">
        <v>89</v>
      </c>
      <c r="F42">
        <v>51.19</v>
      </c>
    </row>
    <row r="43" spans="1:6" x14ac:dyDescent="0.2">
      <c r="A43" s="1" t="s">
        <v>127</v>
      </c>
      <c r="E43" s="2">
        <v>5</v>
      </c>
    </row>
    <row r="44" spans="1:6" x14ac:dyDescent="0.2">
      <c r="A44" s="1" t="s">
        <v>93</v>
      </c>
      <c r="B44">
        <v>2117</v>
      </c>
      <c r="C44">
        <v>28</v>
      </c>
      <c r="D44">
        <v>92</v>
      </c>
      <c r="E44" s="2">
        <v>8</v>
      </c>
      <c r="F44">
        <v>54.35</v>
      </c>
    </row>
    <row r="45" spans="1:6" x14ac:dyDescent="0.2">
      <c r="A45" s="1" t="s">
        <v>123</v>
      </c>
      <c r="E45" s="2">
        <v>2</v>
      </c>
    </row>
    <row r="46" spans="1:6" x14ac:dyDescent="0.2">
      <c r="A46" s="1" t="s">
        <v>101</v>
      </c>
      <c r="B46">
        <v>3906</v>
      </c>
      <c r="C46">
        <v>356</v>
      </c>
      <c r="D46">
        <v>344</v>
      </c>
      <c r="E46" s="2">
        <v>33</v>
      </c>
      <c r="F46">
        <v>53.2</v>
      </c>
    </row>
    <row r="47" spans="1:6" x14ac:dyDescent="0.2">
      <c r="A47" s="1" t="s">
        <v>124</v>
      </c>
      <c r="E47" s="2">
        <v>1</v>
      </c>
    </row>
    <row r="48" spans="1:6" x14ac:dyDescent="0.2">
      <c r="A48" s="1" t="s">
        <v>7</v>
      </c>
      <c r="B48">
        <v>486</v>
      </c>
      <c r="C48">
        <v>46</v>
      </c>
      <c r="D48">
        <v>69</v>
      </c>
      <c r="E48" s="2">
        <v>6</v>
      </c>
      <c r="F48">
        <v>30.43</v>
      </c>
    </row>
    <row r="49" spans="1:6" x14ac:dyDescent="0.2">
      <c r="A49" s="1" t="s">
        <v>102</v>
      </c>
      <c r="B49">
        <v>10848</v>
      </c>
      <c r="C49">
        <v>285</v>
      </c>
      <c r="D49">
        <v>597</v>
      </c>
      <c r="E49" s="2">
        <v>46</v>
      </c>
      <c r="F49">
        <v>39.869999999999997</v>
      </c>
    </row>
    <row r="50" spans="1:6" x14ac:dyDescent="0.2">
      <c r="A50" s="1" t="s">
        <v>2</v>
      </c>
      <c r="B50">
        <v>532</v>
      </c>
      <c r="C50">
        <v>0</v>
      </c>
      <c r="D50">
        <v>42</v>
      </c>
      <c r="E50" s="2">
        <v>2</v>
      </c>
      <c r="F50">
        <v>33.33</v>
      </c>
    </row>
    <row r="51" spans="1:6" x14ac:dyDescent="0.2">
      <c r="A51" s="1" t="s">
        <v>20</v>
      </c>
      <c r="B51">
        <v>870</v>
      </c>
      <c r="C51">
        <v>0</v>
      </c>
      <c r="D51">
        <v>110</v>
      </c>
      <c r="E51" s="2">
        <v>8</v>
      </c>
      <c r="F51">
        <v>38.18</v>
      </c>
    </row>
    <row r="52" spans="1:6" x14ac:dyDescent="0.2">
      <c r="A52" s="1" t="s">
        <v>103</v>
      </c>
      <c r="B52">
        <v>7123</v>
      </c>
      <c r="C52">
        <v>250</v>
      </c>
      <c r="D52">
        <v>600</v>
      </c>
      <c r="E52" s="2">
        <v>47</v>
      </c>
      <c r="F52">
        <v>37.17</v>
      </c>
    </row>
    <row r="53" spans="1:6" x14ac:dyDescent="0.2">
      <c r="A53" s="1" t="s">
        <v>45</v>
      </c>
      <c r="B53">
        <v>502</v>
      </c>
      <c r="C53">
        <v>5</v>
      </c>
      <c r="D53">
        <v>54</v>
      </c>
      <c r="E53" s="2">
        <v>4</v>
      </c>
      <c r="F53">
        <v>40.74</v>
      </c>
    </row>
    <row r="54" spans="1:6" x14ac:dyDescent="0.2">
      <c r="A54" s="1" t="s">
        <v>51</v>
      </c>
      <c r="E54" s="2">
        <v>0</v>
      </c>
    </row>
    <row r="55" spans="1:6" x14ac:dyDescent="0.2">
      <c r="A55" s="1" t="s">
        <v>104</v>
      </c>
      <c r="B55">
        <v>7822</v>
      </c>
      <c r="C55">
        <v>350</v>
      </c>
      <c r="D55">
        <f>697+19</f>
        <v>716</v>
      </c>
      <c r="E55" s="2">
        <v>76</v>
      </c>
      <c r="F55">
        <v>38.549999999999997</v>
      </c>
    </row>
    <row r="56" spans="1:6" x14ac:dyDescent="0.2">
      <c r="A56" s="1" t="s">
        <v>11</v>
      </c>
      <c r="B56">
        <v>4011</v>
      </c>
      <c r="C56">
        <v>294</v>
      </c>
      <c r="D56">
        <v>123</v>
      </c>
      <c r="E56" s="2">
        <v>8</v>
      </c>
      <c r="F56">
        <v>51.22</v>
      </c>
    </row>
    <row r="57" spans="1:6" x14ac:dyDescent="0.2">
      <c r="A57" s="1" t="s">
        <v>90</v>
      </c>
      <c r="B57">
        <v>4177</v>
      </c>
      <c r="C57">
        <v>176</v>
      </c>
      <c r="D57">
        <v>161</v>
      </c>
      <c r="E57" s="2">
        <v>34</v>
      </c>
      <c r="F57">
        <v>84.47</v>
      </c>
    </row>
    <row r="58" spans="1:6" x14ac:dyDescent="0.2">
      <c r="A58" s="1" t="s">
        <v>68</v>
      </c>
      <c r="E58" s="2">
        <v>1</v>
      </c>
    </row>
    <row r="59" spans="1:6" x14ac:dyDescent="0.2">
      <c r="A59" s="1" t="s">
        <v>105</v>
      </c>
      <c r="B59">
        <f>13239+2436</f>
        <v>15675</v>
      </c>
      <c r="C59">
        <f>1013+230</f>
        <v>1243</v>
      </c>
      <c r="D59">
        <f>530+135</f>
        <v>665</v>
      </c>
      <c r="E59" s="2">
        <v>98</v>
      </c>
      <c r="F59">
        <v>48.57</v>
      </c>
    </row>
    <row r="60" spans="1:6" x14ac:dyDescent="0.2">
      <c r="A60" s="1" t="s">
        <v>91</v>
      </c>
      <c r="B60">
        <v>7278</v>
      </c>
      <c r="C60">
        <v>600</v>
      </c>
      <c r="D60">
        <v>309</v>
      </c>
      <c r="E60" s="2">
        <v>46</v>
      </c>
      <c r="F60">
        <v>53.07</v>
      </c>
    </row>
    <row r="61" spans="1:6" x14ac:dyDescent="0.2">
      <c r="A61" s="1" t="s">
        <v>17</v>
      </c>
      <c r="B61">
        <v>2427</v>
      </c>
      <c r="C61">
        <v>0</v>
      </c>
      <c r="D61">
        <v>144</v>
      </c>
      <c r="E61" s="2">
        <v>12</v>
      </c>
      <c r="F61">
        <v>33.33</v>
      </c>
    </row>
    <row r="62" spans="1:6" x14ac:dyDescent="0.2">
      <c r="A62" s="1" t="s">
        <v>106</v>
      </c>
      <c r="B62">
        <v>1954</v>
      </c>
      <c r="C62">
        <v>75</v>
      </c>
      <c r="D62">
        <v>347</v>
      </c>
      <c r="E62" s="2">
        <v>38</v>
      </c>
      <c r="F62">
        <v>21.9</v>
      </c>
    </row>
    <row r="63" spans="1:6" x14ac:dyDescent="0.2">
      <c r="A63" s="1" t="s">
        <v>107</v>
      </c>
      <c r="B63">
        <v>5131</v>
      </c>
      <c r="C63">
        <v>180</v>
      </c>
      <c r="D63">
        <v>404</v>
      </c>
      <c r="E63" s="2">
        <v>42</v>
      </c>
      <c r="F63">
        <v>40.35</v>
      </c>
    </row>
    <row r="64" spans="1:6" x14ac:dyDescent="0.2">
      <c r="A64" s="1" t="s">
        <v>69</v>
      </c>
      <c r="B64">
        <v>7111</v>
      </c>
      <c r="C64">
        <v>870</v>
      </c>
      <c r="D64">
        <v>535</v>
      </c>
      <c r="E64" s="2">
        <v>17</v>
      </c>
      <c r="F64">
        <v>43.74</v>
      </c>
    </row>
    <row r="65" spans="1:6" x14ac:dyDescent="0.2">
      <c r="A65" s="1" t="s">
        <v>31</v>
      </c>
      <c r="B65">
        <v>636</v>
      </c>
      <c r="C65">
        <v>0</v>
      </c>
      <c r="D65">
        <v>76</v>
      </c>
      <c r="E65" s="2">
        <v>5</v>
      </c>
      <c r="F65">
        <v>11.84</v>
      </c>
    </row>
    <row r="66" spans="1:6" x14ac:dyDescent="0.2">
      <c r="A66" s="1" t="s">
        <v>60</v>
      </c>
      <c r="B66">
        <v>3918</v>
      </c>
      <c r="C66">
        <v>890</v>
      </c>
      <c r="D66">
        <v>210</v>
      </c>
      <c r="E66" s="2">
        <v>23</v>
      </c>
      <c r="F66">
        <v>52.38</v>
      </c>
    </row>
    <row r="67" spans="1:6" x14ac:dyDescent="0.2">
      <c r="A67" s="1" t="s">
        <v>34</v>
      </c>
      <c r="B67">
        <v>877</v>
      </c>
      <c r="C67">
        <v>0</v>
      </c>
      <c r="D67">
        <v>135</v>
      </c>
      <c r="E67" s="2">
        <v>7</v>
      </c>
      <c r="F67">
        <v>31.11</v>
      </c>
    </row>
    <row r="68" spans="1:6" x14ac:dyDescent="0.2">
      <c r="A68" s="1" t="s">
        <v>137</v>
      </c>
      <c r="E68" s="2">
        <v>1</v>
      </c>
    </row>
    <row r="69" spans="1:6" x14ac:dyDescent="0.2">
      <c r="A69" s="1" t="s">
        <v>3</v>
      </c>
      <c r="B69">
        <v>800</v>
      </c>
      <c r="C69">
        <v>0</v>
      </c>
      <c r="D69">
        <v>61</v>
      </c>
      <c r="E69" s="2">
        <v>5</v>
      </c>
      <c r="F69">
        <v>47.54</v>
      </c>
    </row>
    <row r="70" spans="1:6" x14ac:dyDescent="0.2">
      <c r="A70" s="1" t="s">
        <v>41</v>
      </c>
      <c r="B70">
        <v>1657</v>
      </c>
      <c r="C70">
        <v>27</v>
      </c>
      <c r="D70">
        <v>127</v>
      </c>
      <c r="E70" s="2">
        <v>11</v>
      </c>
      <c r="F70">
        <v>38.58</v>
      </c>
    </row>
    <row r="71" spans="1:6" x14ac:dyDescent="0.2">
      <c r="A71" s="1" t="s">
        <v>134</v>
      </c>
      <c r="E71" s="2">
        <v>3</v>
      </c>
    </row>
    <row r="72" spans="1:6" x14ac:dyDescent="0.2">
      <c r="A72" s="1" t="s">
        <v>77</v>
      </c>
      <c r="B72">
        <v>2485</v>
      </c>
      <c r="C72">
        <v>23</v>
      </c>
      <c r="D72">
        <v>123</v>
      </c>
      <c r="E72" s="2">
        <v>12</v>
      </c>
      <c r="F72">
        <v>45.53</v>
      </c>
    </row>
    <row r="73" spans="1:6" x14ac:dyDescent="0.2">
      <c r="A73" s="1" t="s">
        <v>135</v>
      </c>
      <c r="E73" s="2">
        <v>6</v>
      </c>
    </row>
    <row r="74" spans="1:6" x14ac:dyDescent="0.2">
      <c r="A74" s="1" t="s">
        <v>108</v>
      </c>
      <c r="B74">
        <v>2164</v>
      </c>
      <c r="C74">
        <v>138</v>
      </c>
      <c r="D74">
        <v>161</v>
      </c>
      <c r="E74" s="2">
        <v>41</v>
      </c>
      <c r="F74">
        <v>34.78</v>
      </c>
    </row>
    <row r="75" spans="1:6" x14ac:dyDescent="0.2">
      <c r="A75" s="1" t="s">
        <v>13</v>
      </c>
      <c r="B75">
        <v>1397</v>
      </c>
      <c r="C75">
        <v>0</v>
      </c>
      <c r="D75">
        <v>44</v>
      </c>
      <c r="E75" s="2">
        <v>15</v>
      </c>
      <c r="F75">
        <v>84.09</v>
      </c>
    </row>
    <row r="76" spans="1:6" x14ac:dyDescent="0.2">
      <c r="A76" s="1" t="s">
        <v>14</v>
      </c>
      <c r="B76">
        <v>1421</v>
      </c>
      <c r="C76">
        <v>0</v>
      </c>
      <c r="D76">
        <v>85</v>
      </c>
      <c r="E76" s="2">
        <v>0</v>
      </c>
      <c r="F76">
        <v>44.71</v>
      </c>
    </row>
    <row r="77" spans="1:6" x14ac:dyDescent="0.2">
      <c r="A77" s="1" t="s">
        <v>25</v>
      </c>
      <c r="B77">
        <v>1918</v>
      </c>
      <c r="C77">
        <v>280</v>
      </c>
      <c r="D77">
        <v>117</v>
      </c>
      <c r="E77" s="2">
        <v>10</v>
      </c>
      <c r="F77">
        <v>35.9</v>
      </c>
    </row>
    <row r="78" spans="1:6" x14ac:dyDescent="0.2">
      <c r="A78" s="1" t="s">
        <v>78</v>
      </c>
      <c r="B78">
        <v>1764</v>
      </c>
      <c r="C78">
        <v>78</v>
      </c>
      <c r="D78">
        <v>81</v>
      </c>
      <c r="E78" s="2">
        <v>10</v>
      </c>
      <c r="F78">
        <v>48.15</v>
      </c>
    </row>
    <row r="79" spans="1:6" x14ac:dyDescent="0.2">
      <c r="A79" s="1" t="s">
        <v>110</v>
      </c>
      <c r="B79">
        <v>2937</v>
      </c>
      <c r="C79">
        <v>59</v>
      </c>
      <c r="D79">
        <v>438</v>
      </c>
      <c r="E79" s="2">
        <v>49</v>
      </c>
      <c r="F79">
        <v>26.48</v>
      </c>
    </row>
    <row r="80" spans="1:6" x14ac:dyDescent="0.2">
      <c r="A80" s="1" t="s">
        <v>109</v>
      </c>
      <c r="B80">
        <v>5043</v>
      </c>
      <c r="C80">
        <v>119</v>
      </c>
      <c r="D80">
        <v>335</v>
      </c>
      <c r="E80" s="2">
        <v>29</v>
      </c>
      <c r="F80">
        <v>41.19</v>
      </c>
    </row>
    <row r="81" spans="1:6" x14ac:dyDescent="0.2">
      <c r="A81" s="1" t="s">
        <v>55</v>
      </c>
      <c r="B81">
        <v>1240</v>
      </c>
      <c r="C81">
        <v>55</v>
      </c>
      <c r="D81">
        <v>197</v>
      </c>
      <c r="E81" s="2">
        <v>13</v>
      </c>
      <c r="F81">
        <v>25.89</v>
      </c>
    </row>
    <row r="82" spans="1:6" x14ac:dyDescent="0.2">
      <c r="A82" s="1" t="s">
        <v>19</v>
      </c>
      <c r="B82">
        <v>836</v>
      </c>
      <c r="C82">
        <v>0</v>
      </c>
      <c r="D82">
        <v>129</v>
      </c>
      <c r="E82" s="2">
        <v>19</v>
      </c>
      <c r="F82">
        <v>27.91</v>
      </c>
    </row>
    <row r="83" spans="1:6" x14ac:dyDescent="0.2">
      <c r="A83" s="1" t="s">
        <v>111</v>
      </c>
      <c r="B83">
        <v>6307</v>
      </c>
      <c r="C83">
        <v>221</v>
      </c>
      <c r="D83">
        <v>411</v>
      </c>
      <c r="E83" s="2">
        <v>54</v>
      </c>
      <c r="F83">
        <v>39.17</v>
      </c>
    </row>
    <row r="84" spans="1:6" x14ac:dyDescent="0.2">
      <c r="A84" s="1" t="s">
        <v>61</v>
      </c>
      <c r="B84">
        <v>3773</v>
      </c>
      <c r="C84">
        <v>52</v>
      </c>
      <c r="D84">
        <v>121</v>
      </c>
      <c r="E84" s="2">
        <v>0</v>
      </c>
      <c r="F84">
        <v>44.63</v>
      </c>
    </row>
    <row r="85" spans="1:6" x14ac:dyDescent="0.2">
      <c r="A85" s="1" t="s">
        <v>112</v>
      </c>
      <c r="B85">
        <v>3090</v>
      </c>
      <c r="C85">
        <v>447</v>
      </c>
      <c r="D85">
        <v>383</v>
      </c>
      <c r="E85" s="2">
        <v>31</v>
      </c>
      <c r="F85">
        <v>28.2</v>
      </c>
    </row>
    <row r="86" spans="1:6" x14ac:dyDescent="0.2">
      <c r="A86" s="1" t="s">
        <v>30</v>
      </c>
      <c r="B86">
        <v>1794</v>
      </c>
      <c r="C86">
        <v>51</v>
      </c>
      <c r="D86">
        <v>96</v>
      </c>
      <c r="E86" s="2">
        <v>11</v>
      </c>
      <c r="F86">
        <v>45.83</v>
      </c>
    </row>
    <row r="87" spans="1:6" x14ac:dyDescent="0.2">
      <c r="A87" s="1" t="s">
        <v>27</v>
      </c>
      <c r="B87">
        <v>3116</v>
      </c>
      <c r="C87">
        <v>440</v>
      </c>
      <c r="D87">
        <v>133</v>
      </c>
      <c r="E87" s="2">
        <v>16</v>
      </c>
      <c r="F87">
        <v>40.6</v>
      </c>
    </row>
    <row r="88" spans="1:6" x14ac:dyDescent="0.2">
      <c r="A88" s="1" t="s">
        <v>43</v>
      </c>
      <c r="B88">
        <v>1362</v>
      </c>
      <c r="C88">
        <v>22</v>
      </c>
      <c r="D88">
        <v>86</v>
      </c>
      <c r="E88" s="2">
        <v>2</v>
      </c>
      <c r="F88">
        <v>32.56</v>
      </c>
    </row>
    <row r="89" spans="1:6" x14ac:dyDescent="0.2">
      <c r="A89" s="1" t="s">
        <v>136</v>
      </c>
      <c r="E89" s="2">
        <v>7</v>
      </c>
    </row>
    <row r="90" spans="1:6" x14ac:dyDescent="0.2">
      <c r="A90" s="1" t="s">
        <v>37</v>
      </c>
      <c r="B90">
        <v>1158</v>
      </c>
      <c r="C90">
        <v>262</v>
      </c>
      <c r="D90">
        <v>68</v>
      </c>
      <c r="E90" s="2">
        <v>14</v>
      </c>
      <c r="F90">
        <v>51.47</v>
      </c>
    </row>
    <row r="91" spans="1:6" x14ac:dyDescent="0.2">
      <c r="A91" s="1" t="s">
        <v>4</v>
      </c>
      <c r="B91">
        <v>1939</v>
      </c>
      <c r="C91">
        <v>20</v>
      </c>
      <c r="D91">
        <v>75</v>
      </c>
      <c r="E91" s="2">
        <v>5</v>
      </c>
      <c r="F91">
        <v>42.67</v>
      </c>
    </row>
    <row r="92" spans="1:6" x14ac:dyDescent="0.2">
      <c r="A92" s="1" t="s">
        <v>133</v>
      </c>
      <c r="E92" s="2">
        <v>1</v>
      </c>
    </row>
    <row r="93" spans="1:6" x14ac:dyDescent="0.2">
      <c r="A93" s="1" t="s">
        <v>62</v>
      </c>
      <c r="B93">
        <v>1777</v>
      </c>
      <c r="C93">
        <v>106</v>
      </c>
      <c r="D93">
        <v>97</v>
      </c>
      <c r="E93" s="2">
        <v>10</v>
      </c>
      <c r="F93">
        <v>47.42</v>
      </c>
    </row>
    <row r="94" spans="1:6" x14ac:dyDescent="0.2">
      <c r="A94" s="1" t="s">
        <v>75</v>
      </c>
      <c r="B94">
        <v>665</v>
      </c>
      <c r="C94">
        <v>0</v>
      </c>
      <c r="D94">
        <v>147</v>
      </c>
      <c r="E94" s="2">
        <v>5</v>
      </c>
      <c r="F94">
        <v>25.17</v>
      </c>
    </row>
    <row r="95" spans="1:6" x14ac:dyDescent="0.2">
      <c r="A95" s="1" t="s">
        <v>18</v>
      </c>
      <c r="B95">
        <v>334</v>
      </c>
      <c r="C95">
        <v>96</v>
      </c>
      <c r="D95">
        <v>28</v>
      </c>
      <c r="E95" s="2">
        <v>5</v>
      </c>
      <c r="F95">
        <v>64.290000000000006</v>
      </c>
    </row>
    <row r="96" spans="1:6" x14ac:dyDescent="0.2">
      <c r="A96" s="1" t="s">
        <v>63</v>
      </c>
      <c r="B96">
        <v>945</v>
      </c>
      <c r="C96">
        <v>0</v>
      </c>
      <c r="D96">
        <v>126</v>
      </c>
      <c r="E96" s="2">
        <v>4</v>
      </c>
      <c r="F96">
        <v>23.81</v>
      </c>
    </row>
    <row r="97" spans="1:6" x14ac:dyDescent="0.2">
      <c r="A97" s="1" t="s">
        <v>84</v>
      </c>
      <c r="B97">
        <v>1192</v>
      </c>
      <c r="C97">
        <v>0</v>
      </c>
      <c r="D97">
        <v>126</v>
      </c>
      <c r="E97" s="2">
        <v>4</v>
      </c>
      <c r="F97">
        <v>39.68</v>
      </c>
    </row>
    <row r="98" spans="1:6" x14ac:dyDescent="0.2">
      <c r="A98" s="1" t="s">
        <v>71</v>
      </c>
      <c r="E98" s="2">
        <v>7</v>
      </c>
    </row>
    <row r="99" spans="1:6" x14ac:dyDescent="0.2">
      <c r="A99" s="1" t="s">
        <v>76</v>
      </c>
      <c r="B99">
        <v>2477</v>
      </c>
      <c r="C99">
        <v>20</v>
      </c>
      <c r="D99">
        <v>210</v>
      </c>
      <c r="E99" s="2">
        <v>26</v>
      </c>
      <c r="F99">
        <v>27.14</v>
      </c>
    </row>
    <row r="100" spans="1:6" x14ac:dyDescent="0.2">
      <c r="A100" s="1" t="s">
        <v>49</v>
      </c>
      <c r="B100">
        <v>2647</v>
      </c>
      <c r="C100">
        <v>473</v>
      </c>
      <c r="D100">
        <v>201</v>
      </c>
      <c r="E100" s="2">
        <v>19</v>
      </c>
      <c r="F100">
        <v>39.299999999999997</v>
      </c>
    </row>
    <row r="101" spans="1:6" x14ac:dyDescent="0.2">
      <c r="A101" s="1" t="s">
        <v>38</v>
      </c>
      <c r="B101">
        <v>485</v>
      </c>
      <c r="C101">
        <v>28</v>
      </c>
      <c r="D101">
        <v>58</v>
      </c>
      <c r="E101" s="2">
        <v>0</v>
      </c>
      <c r="F101">
        <v>32.76</v>
      </c>
    </row>
    <row r="102" spans="1:6" x14ac:dyDescent="0.2">
      <c r="A102" s="1" t="s">
        <v>85</v>
      </c>
      <c r="B102">
        <v>3715</v>
      </c>
      <c r="C102">
        <v>141</v>
      </c>
      <c r="D102">
        <v>90</v>
      </c>
      <c r="E102" s="2">
        <v>11</v>
      </c>
      <c r="F102">
        <v>51.11</v>
      </c>
    </row>
    <row r="103" spans="1:6" x14ac:dyDescent="0.2">
      <c r="A103" s="1" t="s">
        <v>113</v>
      </c>
      <c r="B103">
        <v>2028</v>
      </c>
      <c r="C103">
        <v>0</v>
      </c>
      <c r="D103">
        <v>315</v>
      </c>
      <c r="E103" s="2">
        <v>23</v>
      </c>
      <c r="F103">
        <v>32.700000000000003</v>
      </c>
    </row>
    <row r="104" spans="1:6" x14ac:dyDescent="0.2">
      <c r="A104" s="1" t="s">
        <v>26</v>
      </c>
      <c r="B104">
        <v>2781</v>
      </c>
      <c r="C104">
        <v>356</v>
      </c>
      <c r="D104">
        <v>128</v>
      </c>
      <c r="E104" s="2">
        <v>18</v>
      </c>
      <c r="F104">
        <v>52.34</v>
      </c>
    </row>
    <row r="105" spans="1:6" x14ac:dyDescent="0.2">
      <c r="A105" s="1" t="s">
        <v>79</v>
      </c>
      <c r="B105">
        <v>2161</v>
      </c>
      <c r="C105">
        <v>0</v>
      </c>
      <c r="D105">
        <v>59</v>
      </c>
      <c r="E105" s="2">
        <v>9</v>
      </c>
      <c r="F105">
        <v>64.41</v>
      </c>
    </row>
    <row r="106" spans="1:6" x14ac:dyDescent="0.2">
      <c r="A106" s="1" t="s">
        <v>44</v>
      </c>
      <c r="B106">
        <v>1543</v>
      </c>
      <c r="C106">
        <v>0</v>
      </c>
      <c r="D106">
        <v>79</v>
      </c>
      <c r="E106" s="2">
        <v>5</v>
      </c>
      <c r="F106">
        <v>35.44</v>
      </c>
    </row>
    <row r="107" spans="1:6" x14ac:dyDescent="0.2">
      <c r="A107" s="1" t="s">
        <v>32</v>
      </c>
      <c r="B107">
        <v>2150</v>
      </c>
      <c r="C107">
        <v>117</v>
      </c>
      <c r="D107">
        <v>80</v>
      </c>
      <c r="E107" s="2">
        <v>14</v>
      </c>
      <c r="F107">
        <v>31.25</v>
      </c>
    </row>
    <row r="108" spans="1:6" x14ac:dyDescent="0.2">
      <c r="A108" s="1" t="s">
        <v>70</v>
      </c>
      <c r="E108" s="2">
        <v>3</v>
      </c>
    </row>
    <row r="109" spans="1:6" x14ac:dyDescent="0.2">
      <c r="A109" s="1" t="s">
        <v>114</v>
      </c>
      <c r="B109">
        <v>8818</v>
      </c>
      <c r="C109">
        <v>1467</v>
      </c>
      <c r="D109">
        <v>499</v>
      </c>
      <c r="E109" s="2">
        <v>51</v>
      </c>
      <c r="F109">
        <v>48.1</v>
      </c>
    </row>
    <row r="110" spans="1:6" x14ac:dyDescent="0.2">
      <c r="A110" s="1" t="s">
        <v>64</v>
      </c>
      <c r="B110">
        <v>1948</v>
      </c>
      <c r="C110">
        <v>0</v>
      </c>
      <c r="D110">
        <v>125</v>
      </c>
      <c r="E110" s="2">
        <v>17</v>
      </c>
      <c r="F110">
        <v>44.8</v>
      </c>
    </row>
    <row r="111" spans="1:6" x14ac:dyDescent="0.2">
      <c r="A111" s="1" t="s">
        <v>5</v>
      </c>
      <c r="B111">
        <v>745</v>
      </c>
      <c r="C111">
        <v>0</v>
      </c>
      <c r="D111">
        <v>97</v>
      </c>
      <c r="E111" s="2">
        <v>6</v>
      </c>
      <c r="F111">
        <v>23.71</v>
      </c>
    </row>
    <row r="112" spans="1:6" x14ac:dyDescent="0.2">
      <c r="A112" s="1" t="s">
        <v>22</v>
      </c>
      <c r="B112">
        <v>3715</v>
      </c>
      <c r="C112">
        <v>601</v>
      </c>
      <c r="D112">
        <v>123</v>
      </c>
      <c r="E112" s="2">
        <v>6</v>
      </c>
      <c r="F112">
        <v>56.1</v>
      </c>
    </row>
    <row r="113" spans="1:6" x14ac:dyDescent="0.2">
      <c r="A113" s="1" t="s">
        <v>115</v>
      </c>
      <c r="B113">
        <v>2937</v>
      </c>
      <c r="C113">
        <v>98</v>
      </c>
      <c r="D113">
        <v>413</v>
      </c>
      <c r="E113" s="2">
        <v>33</v>
      </c>
      <c r="F113">
        <v>30.02</v>
      </c>
    </row>
    <row r="114" spans="1:6" x14ac:dyDescent="0.2">
      <c r="A114" s="1" t="s">
        <v>80</v>
      </c>
      <c r="B114">
        <v>1964</v>
      </c>
      <c r="C114">
        <v>343</v>
      </c>
      <c r="D114">
        <v>125</v>
      </c>
      <c r="E114" s="2">
        <v>23</v>
      </c>
      <c r="F114">
        <v>56</v>
      </c>
    </row>
    <row r="115" spans="1:6" x14ac:dyDescent="0.2">
      <c r="A115" s="1" t="s">
        <v>116</v>
      </c>
      <c r="B115">
        <v>10543</v>
      </c>
      <c r="C115">
        <v>24</v>
      </c>
      <c r="D115">
        <v>550</v>
      </c>
      <c r="E115" s="2">
        <v>87</v>
      </c>
      <c r="F115">
        <v>36.36</v>
      </c>
    </row>
    <row r="116" spans="1:6" x14ac:dyDescent="0.2">
      <c r="A116" s="1" t="s">
        <v>130</v>
      </c>
      <c r="E116" s="2">
        <v>7</v>
      </c>
    </row>
    <row r="117" spans="1:6" x14ac:dyDescent="0.2">
      <c r="A117" s="1" t="s">
        <v>29</v>
      </c>
      <c r="B117">
        <v>734</v>
      </c>
      <c r="C117">
        <v>37</v>
      </c>
      <c r="D117">
        <v>90</v>
      </c>
      <c r="E117" s="2">
        <v>6</v>
      </c>
      <c r="F117">
        <v>25.56</v>
      </c>
    </row>
    <row r="118" spans="1:6" x14ac:dyDescent="0.2">
      <c r="A118" s="1" t="s">
        <v>65</v>
      </c>
      <c r="B118">
        <v>1430</v>
      </c>
      <c r="C118">
        <v>0</v>
      </c>
      <c r="D118">
        <v>115</v>
      </c>
      <c r="E118" s="2">
        <v>16</v>
      </c>
      <c r="F118">
        <v>33.909999999999997</v>
      </c>
    </row>
    <row r="119" spans="1:6" x14ac:dyDescent="0.2">
      <c r="A119" s="1" t="s">
        <v>21</v>
      </c>
      <c r="B119">
        <v>732</v>
      </c>
      <c r="C119">
        <v>0</v>
      </c>
      <c r="D119">
        <v>85</v>
      </c>
      <c r="E119" s="2">
        <v>9</v>
      </c>
      <c r="F119">
        <v>37.65</v>
      </c>
    </row>
    <row r="120" spans="1:6" x14ac:dyDescent="0.2">
      <c r="A120" s="1" t="s">
        <v>33</v>
      </c>
      <c r="B120">
        <v>1435</v>
      </c>
      <c r="C120">
        <v>0</v>
      </c>
      <c r="D120">
        <v>60</v>
      </c>
      <c r="E120" s="2">
        <v>6</v>
      </c>
      <c r="F120">
        <v>51.67</v>
      </c>
    </row>
    <row r="121" spans="1:6" x14ac:dyDescent="0.2">
      <c r="A121" s="1" t="s">
        <v>28</v>
      </c>
      <c r="B121">
        <v>1160</v>
      </c>
      <c r="C121">
        <v>236</v>
      </c>
      <c r="D121">
        <v>51</v>
      </c>
      <c r="E121" s="2">
        <v>8</v>
      </c>
      <c r="F121">
        <v>68.63</v>
      </c>
    </row>
    <row r="122" spans="1:6" x14ac:dyDescent="0.2">
      <c r="A122" s="1" t="s">
        <v>66</v>
      </c>
      <c r="B122">
        <v>1608</v>
      </c>
      <c r="C122">
        <v>0</v>
      </c>
      <c r="D122">
        <v>108</v>
      </c>
      <c r="E122" s="2">
        <v>9</v>
      </c>
      <c r="F122">
        <v>37.04</v>
      </c>
    </row>
    <row r="123" spans="1:6" x14ac:dyDescent="0.2">
      <c r="A123" s="1" t="s">
        <v>92</v>
      </c>
      <c r="B123">
        <v>1957</v>
      </c>
      <c r="C123">
        <v>0</v>
      </c>
      <c r="D123">
        <v>166</v>
      </c>
      <c r="E123" s="2">
        <v>6</v>
      </c>
      <c r="F123">
        <v>33.729999999999997</v>
      </c>
    </row>
    <row r="124" spans="1:6" x14ac:dyDescent="0.2">
      <c r="A124" s="1" t="s">
        <v>86</v>
      </c>
      <c r="B124">
        <v>1057</v>
      </c>
      <c r="C124">
        <v>162</v>
      </c>
      <c r="D124">
        <v>122</v>
      </c>
      <c r="E124" s="2">
        <v>10</v>
      </c>
      <c r="F124">
        <v>41.8</v>
      </c>
    </row>
    <row r="125" spans="1:6" x14ac:dyDescent="0.2">
      <c r="A125" s="1" t="s">
        <v>8</v>
      </c>
      <c r="B125">
        <v>1719</v>
      </c>
      <c r="C125">
        <v>492</v>
      </c>
      <c r="D125">
        <v>101</v>
      </c>
      <c r="E125" s="2">
        <v>12</v>
      </c>
      <c r="F125">
        <v>51.49</v>
      </c>
    </row>
    <row r="126" spans="1:6" x14ac:dyDescent="0.2">
      <c r="A126" s="1" t="s">
        <v>117</v>
      </c>
      <c r="B126">
        <v>2939</v>
      </c>
      <c r="C126">
        <v>109</v>
      </c>
      <c r="D126">
        <v>290</v>
      </c>
      <c r="E126" s="2">
        <v>22</v>
      </c>
      <c r="F126">
        <v>26.9</v>
      </c>
    </row>
    <row r="127" spans="1:6" x14ac:dyDescent="0.2">
      <c r="A127" s="1" t="s">
        <v>36</v>
      </c>
      <c r="B127">
        <v>1138</v>
      </c>
      <c r="C127">
        <v>67</v>
      </c>
      <c r="D127">
        <v>98</v>
      </c>
      <c r="E127" s="2">
        <v>9</v>
      </c>
      <c r="F127">
        <v>40.82</v>
      </c>
    </row>
    <row r="128" spans="1:6" x14ac:dyDescent="0.2">
      <c r="A128" s="1" t="s">
        <v>118</v>
      </c>
      <c r="B128">
        <v>1670</v>
      </c>
      <c r="C128">
        <v>194</v>
      </c>
      <c r="D128">
        <v>344</v>
      </c>
      <c r="E128" s="2">
        <v>45</v>
      </c>
      <c r="F128">
        <v>9.59</v>
      </c>
    </row>
    <row r="129" spans="1:6" x14ac:dyDescent="0.2">
      <c r="A129" s="1" t="s">
        <v>67</v>
      </c>
      <c r="B129">
        <v>1359</v>
      </c>
      <c r="C129">
        <v>12</v>
      </c>
      <c r="D129">
        <v>142</v>
      </c>
      <c r="E129" s="2">
        <v>7</v>
      </c>
      <c r="F129">
        <v>35.92</v>
      </c>
    </row>
    <row r="130" spans="1:6" x14ac:dyDescent="0.2">
      <c r="A130" s="1" t="s">
        <v>52</v>
      </c>
      <c r="B130">
        <v>2594</v>
      </c>
      <c r="C130">
        <v>41</v>
      </c>
      <c r="D130">
        <v>284</v>
      </c>
      <c r="E130" s="2">
        <v>28</v>
      </c>
      <c r="F130">
        <v>48.24</v>
      </c>
    </row>
    <row r="131" spans="1:6" x14ac:dyDescent="0.2">
      <c r="A131" s="1" t="s">
        <v>39</v>
      </c>
      <c r="B131">
        <v>798</v>
      </c>
      <c r="C131">
        <v>28</v>
      </c>
      <c r="D131">
        <v>89</v>
      </c>
      <c r="E131" s="2">
        <v>7</v>
      </c>
      <c r="F131">
        <v>32.58</v>
      </c>
    </row>
    <row r="132" spans="1:6" x14ac:dyDescent="0.2">
      <c r="A132" s="1" t="s">
        <v>72</v>
      </c>
      <c r="E132" s="2">
        <v>14</v>
      </c>
    </row>
    <row r="133" spans="1:6" x14ac:dyDescent="0.2">
      <c r="A133" s="1" t="s">
        <v>40</v>
      </c>
      <c r="B133">
        <v>1463</v>
      </c>
      <c r="C133">
        <v>75</v>
      </c>
      <c r="D133">
        <v>86</v>
      </c>
      <c r="E133" s="2">
        <v>10</v>
      </c>
      <c r="F133">
        <v>47.67</v>
      </c>
    </row>
    <row r="134" spans="1:6" x14ac:dyDescent="0.2">
      <c r="A134" s="1" t="s">
        <v>87</v>
      </c>
      <c r="B134">
        <v>2018</v>
      </c>
      <c r="C134">
        <v>229</v>
      </c>
      <c r="D134">
        <v>131</v>
      </c>
      <c r="E134" s="2">
        <v>10</v>
      </c>
      <c r="F134">
        <v>31.3</v>
      </c>
    </row>
    <row r="135" spans="1:6" x14ac:dyDescent="0.2">
      <c r="A135" s="1" t="s">
        <v>119</v>
      </c>
      <c r="B135">
        <v>4773</v>
      </c>
      <c r="C135">
        <v>63</v>
      </c>
      <c r="D135">
        <v>296</v>
      </c>
      <c r="E135" s="2">
        <v>37</v>
      </c>
      <c r="F135">
        <v>46.62</v>
      </c>
    </row>
    <row r="136" spans="1:6" x14ac:dyDescent="0.2">
      <c r="A136" s="1" t="s">
        <v>128</v>
      </c>
      <c r="E136" s="2">
        <v>3</v>
      </c>
    </row>
    <row r="137" spans="1:6" x14ac:dyDescent="0.2">
      <c r="A137" s="1" t="s">
        <v>15</v>
      </c>
      <c r="B137">
        <v>1325</v>
      </c>
      <c r="C137">
        <v>518</v>
      </c>
      <c r="D137">
        <v>86</v>
      </c>
      <c r="E137" s="2">
        <v>17</v>
      </c>
      <c r="F137">
        <v>58.14</v>
      </c>
    </row>
  </sheetData>
  <sortState xmlns:xlrd2="http://schemas.microsoft.com/office/spreadsheetml/2017/richdata2" ref="A2:F137">
    <sortCondition ref="A1:A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collett</dc:creator>
  <cp:lastModifiedBy>sophie collett</cp:lastModifiedBy>
  <dcterms:created xsi:type="dcterms:W3CDTF">2022-04-28T09:39:08Z</dcterms:created>
  <dcterms:modified xsi:type="dcterms:W3CDTF">2022-04-28T12:39:41Z</dcterms:modified>
</cp:coreProperties>
</file>