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320" windowHeight="7650"/>
  </bookViews>
  <sheets>
    <sheet name="indentedstatus (3)" sheetId="1" r:id="rId1"/>
  </sheets>
  <calcPr calcId="124519"/>
</workbook>
</file>

<file path=xl/calcChain.xml><?xml version="1.0" encoding="utf-8"?>
<calcChain xmlns="http://schemas.openxmlformats.org/spreadsheetml/2006/main">
  <c r="AJ535" i="1"/>
  <c r="AJ531"/>
  <c r="AJ530"/>
  <c r="AJ529"/>
  <c r="AJ528"/>
  <c r="AJ527"/>
  <c r="AJ526"/>
  <c r="AJ525"/>
  <c r="AJ524"/>
  <c r="AJ523"/>
  <c r="AJ522"/>
  <c r="AJ521"/>
  <c r="AJ520"/>
  <c r="AJ519"/>
  <c r="AJ518"/>
  <c r="AJ517"/>
  <c r="AJ516"/>
  <c r="AJ515"/>
  <c r="AJ514"/>
  <c r="AJ513"/>
  <c r="AJ512"/>
  <c r="AJ511"/>
  <c r="AJ510"/>
  <c r="AJ509"/>
  <c r="AJ508"/>
  <c r="AJ507"/>
  <c r="AJ506"/>
  <c r="AJ505"/>
  <c r="AJ504"/>
  <c r="AJ503"/>
  <c r="AJ502"/>
  <c r="AJ501"/>
  <c r="AJ500"/>
  <c r="AJ499"/>
  <c r="AJ498"/>
  <c r="AJ497"/>
  <c r="AJ496"/>
  <c r="AJ495"/>
  <c r="AJ494"/>
  <c r="AJ493"/>
  <c r="AJ492"/>
  <c r="AJ491"/>
  <c r="AJ490"/>
  <c r="AJ489"/>
  <c r="AJ488"/>
  <c r="AJ487"/>
  <c r="AJ486"/>
  <c r="AJ485"/>
  <c r="AJ484"/>
  <c r="AJ483"/>
  <c r="AJ482"/>
  <c r="AJ481"/>
  <c r="AJ480"/>
  <c r="AJ479"/>
  <c r="AJ478"/>
  <c r="AJ477"/>
  <c r="AJ476"/>
  <c r="AJ475"/>
  <c r="AJ474"/>
  <c r="AJ473"/>
  <c r="AJ472"/>
  <c r="AJ471"/>
  <c r="AJ470"/>
  <c r="AJ469"/>
  <c r="AJ468"/>
  <c r="AJ467"/>
  <c r="AJ466"/>
  <c r="AJ465"/>
  <c r="AJ464"/>
  <c r="AJ463"/>
  <c r="AJ462"/>
  <c r="AJ461"/>
  <c r="AJ460"/>
  <c r="AJ459"/>
  <c r="AJ458"/>
  <c r="AJ457"/>
  <c r="AJ456"/>
  <c r="AJ455"/>
  <c r="AJ454"/>
  <c r="AJ453"/>
  <c r="AJ452"/>
  <c r="AJ451"/>
  <c r="AJ450"/>
  <c r="AJ449"/>
  <c r="AJ448"/>
  <c r="AJ447"/>
  <c r="AJ446"/>
  <c r="AI445"/>
  <c r="AJ445" s="1"/>
  <c r="AI441"/>
  <c r="AI443" s="1"/>
  <c r="AH441"/>
  <c r="AH443" s="1"/>
  <c r="AG441"/>
  <c r="AG443" s="1"/>
  <c r="AF441"/>
  <c r="AF443" s="1"/>
  <c r="AE441"/>
  <c r="AE443" s="1"/>
  <c r="AD441"/>
  <c r="AD443" s="1"/>
  <c r="AC441"/>
  <c r="AC443" s="1"/>
  <c r="AB441"/>
  <c r="AB443" s="1"/>
  <c r="AA441"/>
  <c r="AA443" s="1"/>
  <c r="Z441"/>
  <c r="Z443" s="1"/>
  <c r="Y441"/>
  <c r="Y443" s="1"/>
  <c r="X441"/>
  <c r="X443" s="1"/>
  <c r="W441"/>
  <c r="W443" s="1"/>
  <c r="V441"/>
  <c r="V443" s="1"/>
  <c r="U441"/>
  <c r="U443" s="1"/>
  <c r="T441"/>
  <c r="T443" s="1"/>
  <c r="S441"/>
  <c r="S443" s="1"/>
  <c r="R441"/>
  <c r="R443" s="1"/>
  <c r="Q441"/>
  <c r="Q443" s="1"/>
  <c r="P441"/>
  <c r="P443" s="1"/>
  <c r="O441"/>
  <c r="O443" s="1"/>
  <c r="N441"/>
  <c r="N443" s="1"/>
  <c r="M441"/>
  <c r="M443" s="1"/>
  <c r="L441"/>
  <c r="L443" s="1"/>
  <c r="K441"/>
  <c r="K443" s="1"/>
  <c r="J441"/>
  <c r="J443" s="1"/>
  <c r="I441"/>
  <c r="I443" s="1"/>
  <c r="H441"/>
  <c r="H443" s="1"/>
  <c r="G441"/>
  <c r="G443" s="1"/>
  <c r="F441"/>
  <c r="F443" s="1"/>
  <c r="E441"/>
  <c r="E443" s="1"/>
  <c r="AJ443" s="1"/>
  <c r="AJ440"/>
  <c r="AJ439"/>
  <c r="AJ438"/>
  <c r="AJ437"/>
  <c r="AJ436"/>
  <c r="AJ435"/>
  <c r="AI431"/>
  <c r="AI433" s="1"/>
  <c r="AH431"/>
  <c r="AH433" s="1"/>
  <c r="AG431"/>
  <c r="AG433" s="1"/>
  <c r="AF431"/>
  <c r="AF433" s="1"/>
  <c r="AE431"/>
  <c r="AE433" s="1"/>
  <c r="AD431"/>
  <c r="AD433" s="1"/>
  <c r="AC431"/>
  <c r="AC433" s="1"/>
  <c r="AB431"/>
  <c r="AB433" s="1"/>
  <c r="AA431"/>
  <c r="AA433" s="1"/>
  <c r="Z431"/>
  <c r="Z433" s="1"/>
  <c r="Y431"/>
  <c r="Y433" s="1"/>
  <c r="X431"/>
  <c r="X433" s="1"/>
  <c r="W431"/>
  <c r="W433" s="1"/>
  <c r="V431"/>
  <c r="V433" s="1"/>
  <c r="U431"/>
  <c r="U433" s="1"/>
  <c r="T431"/>
  <c r="T433" s="1"/>
  <c r="S431"/>
  <c r="S433" s="1"/>
  <c r="R431"/>
  <c r="R433" s="1"/>
  <c r="Q431"/>
  <c r="Q433" s="1"/>
  <c r="P431"/>
  <c r="P433" s="1"/>
  <c r="O431"/>
  <c r="O433" s="1"/>
  <c r="N431"/>
  <c r="N433" s="1"/>
  <c r="M431"/>
  <c r="M433" s="1"/>
  <c r="L431"/>
  <c r="L433" s="1"/>
  <c r="K431"/>
  <c r="K433" s="1"/>
  <c r="J431"/>
  <c r="J433" s="1"/>
  <c r="I431"/>
  <c r="I433" s="1"/>
  <c r="H431"/>
  <c r="H433" s="1"/>
  <c r="G431"/>
  <c r="G433" s="1"/>
  <c r="F431"/>
  <c r="F433" s="1"/>
  <c r="E431"/>
  <c r="E433" s="1"/>
  <c r="AJ430"/>
  <c r="AJ429"/>
  <c r="AJ428"/>
  <c r="AJ427"/>
  <c r="AJ426"/>
  <c r="AJ425"/>
  <c r="AJ424"/>
  <c r="AJ423"/>
  <c r="AJ422"/>
  <c r="AI418"/>
  <c r="AI420" s="1"/>
  <c r="AH418"/>
  <c r="AH420" s="1"/>
  <c r="AG418"/>
  <c r="AG420" s="1"/>
  <c r="AF418"/>
  <c r="AF420" s="1"/>
  <c r="AE418"/>
  <c r="AE420" s="1"/>
  <c r="AD418"/>
  <c r="AD420" s="1"/>
  <c r="AC418"/>
  <c r="AC420" s="1"/>
  <c r="AB418"/>
  <c r="AB420" s="1"/>
  <c r="AA418"/>
  <c r="AA420" s="1"/>
  <c r="Z418"/>
  <c r="Z420" s="1"/>
  <c r="Y418"/>
  <c r="Y420" s="1"/>
  <c r="X418"/>
  <c r="X420" s="1"/>
  <c r="W418"/>
  <c r="W420" s="1"/>
  <c r="V418"/>
  <c r="V420" s="1"/>
  <c r="U418"/>
  <c r="U420" s="1"/>
  <c r="T418"/>
  <c r="T420" s="1"/>
  <c r="S418"/>
  <c r="S420" s="1"/>
  <c r="R418"/>
  <c r="R420" s="1"/>
  <c r="Q418"/>
  <c r="Q420" s="1"/>
  <c r="P418"/>
  <c r="P420" s="1"/>
  <c r="O418"/>
  <c r="O420" s="1"/>
  <c r="N418"/>
  <c r="N420" s="1"/>
  <c r="M418"/>
  <c r="M420" s="1"/>
  <c r="L418"/>
  <c r="L420" s="1"/>
  <c r="K418"/>
  <c r="K420" s="1"/>
  <c r="J418"/>
  <c r="J420" s="1"/>
  <c r="I418"/>
  <c r="I420" s="1"/>
  <c r="H418"/>
  <c r="H420" s="1"/>
  <c r="G418"/>
  <c r="G420" s="1"/>
  <c r="F418"/>
  <c r="F420" s="1"/>
  <c r="E418"/>
  <c r="AJ418" s="1"/>
  <c r="AJ417"/>
  <c r="AJ416"/>
  <c r="AJ415"/>
  <c r="AJ414"/>
  <c r="AI410"/>
  <c r="AI412" s="1"/>
  <c r="AI413" s="1"/>
  <c r="AH410"/>
  <c r="AH412" s="1"/>
  <c r="AH413" s="1"/>
  <c r="AG410"/>
  <c r="AG412" s="1"/>
  <c r="AG413" s="1"/>
  <c r="AF410"/>
  <c r="AF412" s="1"/>
  <c r="AF413" s="1"/>
  <c r="AE410"/>
  <c r="AE412" s="1"/>
  <c r="AE413" s="1"/>
  <c r="AD410"/>
  <c r="AD412" s="1"/>
  <c r="AD413" s="1"/>
  <c r="AC410"/>
  <c r="AC412" s="1"/>
  <c r="AC413" s="1"/>
  <c r="AB410"/>
  <c r="AB412" s="1"/>
  <c r="AB413" s="1"/>
  <c r="AA410"/>
  <c r="AA412" s="1"/>
  <c r="AA413" s="1"/>
  <c r="Z410"/>
  <c r="Z412" s="1"/>
  <c r="Z413" s="1"/>
  <c r="Y410"/>
  <c r="Y412" s="1"/>
  <c r="Y413" s="1"/>
  <c r="X410"/>
  <c r="X412" s="1"/>
  <c r="X413" s="1"/>
  <c r="W410"/>
  <c r="W412" s="1"/>
  <c r="W413" s="1"/>
  <c r="V410"/>
  <c r="V412" s="1"/>
  <c r="V413" s="1"/>
  <c r="U410"/>
  <c r="U412" s="1"/>
  <c r="U413" s="1"/>
  <c r="T410"/>
  <c r="T412" s="1"/>
  <c r="T413" s="1"/>
  <c r="S410"/>
  <c r="S412" s="1"/>
  <c r="S413" s="1"/>
  <c r="R410"/>
  <c r="R412" s="1"/>
  <c r="R413" s="1"/>
  <c r="Q410"/>
  <c r="Q412" s="1"/>
  <c r="Q413" s="1"/>
  <c r="P410"/>
  <c r="P412" s="1"/>
  <c r="P413" s="1"/>
  <c r="O410"/>
  <c r="O412" s="1"/>
  <c r="O413" s="1"/>
  <c r="N410"/>
  <c r="N412" s="1"/>
  <c r="N413" s="1"/>
  <c r="M410"/>
  <c r="M412" s="1"/>
  <c r="M413" s="1"/>
  <c r="L410"/>
  <c r="L412" s="1"/>
  <c r="L413" s="1"/>
  <c r="K410"/>
  <c r="K412" s="1"/>
  <c r="K413" s="1"/>
  <c r="J410"/>
  <c r="J412" s="1"/>
  <c r="J413" s="1"/>
  <c r="I410"/>
  <c r="I412" s="1"/>
  <c r="I413" s="1"/>
  <c r="H410"/>
  <c r="H412" s="1"/>
  <c r="H413" s="1"/>
  <c r="G410"/>
  <c r="G412" s="1"/>
  <c r="G413" s="1"/>
  <c r="F410"/>
  <c r="F412" s="1"/>
  <c r="F413" s="1"/>
  <c r="E410"/>
  <c r="AJ410" s="1"/>
  <c r="AJ409"/>
  <c r="AJ408"/>
  <c r="AJ407"/>
  <c r="AI403"/>
  <c r="AI405" s="1"/>
  <c r="AI406" s="1"/>
  <c r="AH403"/>
  <c r="AH405" s="1"/>
  <c r="AH406" s="1"/>
  <c r="AG403"/>
  <c r="AG405" s="1"/>
  <c r="AG406" s="1"/>
  <c r="AF403"/>
  <c r="AF405" s="1"/>
  <c r="AF406" s="1"/>
  <c r="AE403"/>
  <c r="AE405" s="1"/>
  <c r="AE406" s="1"/>
  <c r="AD403"/>
  <c r="AD405" s="1"/>
  <c r="AD406" s="1"/>
  <c r="AC403"/>
  <c r="AC405" s="1"/>
  <c r="AC406" s="1"/>
  <c r="AB403"/>
  <c r="AB405" s="1"/>
  <c r="AB406" s="1"/>
  <c r="AA403"/>
  <c r="AA405" s="1"/>
  <c r="AA406" s="1"/>
  <c r="Z403"/>
  <c r="Z405" s="1"/>
  <c r="Z406" s="1"/>
  <c r="Y403"/>
  <c r="Y405" s="1"/>
  <c r="Y406" s="1"/>
  <c r="X403"/>
  <c r="X405" s="1"/>
  <c r="X406" s="1"/>
  <c r="W403"/>
  <c r="W405" s="1"/>
  <c r="W406" s="1"/>
  <c r="V403"/>
  <c r="V405" s="1"/>
  <c r="V406" s="1"/>
  <c r="U403"/>
  <c r="U405" s="1"/>
  <c r="U406" s="1"/>
  <c r="T403"/>
  <c r="T405" s="1"/>
  <c r="T406" s="1"/>
  <c r="S403"/>
  <c r="S405" s="1"/>
  <c r="S406" s="1"/>
  <c r="R403"/>
  <c r="R405" s="1"/>
  <c r="R406" s="1"/>
  <c r="Q403"/>
  <c r="Q405" s="1"/>
  <c r="Q406" s="1"/>
  <c r="P403"/>
  <c r="P405" s="1"/>
  <c r="P406" s="1"/>
  <c r="O403"/>
  <c r="O405" s="1"/>
  <c r="O406" s="1"/>
  <c r="N403"/>
  <c r="N405" s="1"/>
  <c r="N406" s="1"/>
  <c r="M403"/>
  <c r="M405" s="1"/>
  <c r="M406" s="1"/>
  <c r="L403"/>
  <c r="L405" s="1"/>
  <c r="L406" s="1"/>
  <c r="K403"/>
  <c r="K405" s="1"/>
  <c r="K406" s="1"/>
  <c r="J403"/>
  <c r="J405" s="1"/>
  <c r="J406" s="1"/>
  <c r="I403"/>
  <c r="I405" s="1"/>
  <c r="I406" s="1"/>
  <c r="H403"/>
  <c r="H405" s="1"/>
  <c r="H406" s="1"/>
  <c r="G403"/>
  <c r="G405" s="1"/>
  <c r="G406" s="1"/>
  <c r="F403"/>
  <c r="F405" s="1"/>
  <c r="F406" s="1"/>
  <c r="E403"/>
  <c r="E405" s="1"/>
  <c r="AJ402"/>
  <c r="AJ401"/>
  <c r="AJ400"/>
  <c r="AH397"/>
  <c r="AH399" s="1"/>
  <c r="AF397"/>
  <c r="AF399" s="1"/>
  <c r="AD397"/>
  <c r="AD399" s="1"/>
  <c r="AB397"/>
  <c r="AB399" s="1"/>
  <c r="Z397"/>
  <c r="Z399" s="1"/>
  <c r="X397"/>
  <c r="X399" s="1"/>
  <c r="V397"/>
  <c r="V399" s="1"/>
  <c r="T397"/>
  <c r="T399" s="1"/>
  <c r="AH396"/>
  <c r="AH398" s="1"/>
  <c r="AG396"/>
  <c r="AG397" s="1"/>
  <c r="AG399" s="1"/>
  <c r="AF396"/>
  <c r="AF398" s="1"/>
  <c r="AE396"/>
  <c r="AE397" s="1"/>
  <c r="AE399" s="1"/>
  <c r="AD396"/>
  <c r="AD398" s="1"/>
  <c r="AC396"/>
  <c r="AC397" s="1"/>
  <c r="AC399" s="1"/>
  <c r="AB396"/>
  <c r="AB398" s="1"/>
  <c r="AA396"/>
  <c r="AA397" s="1"/>
  <c r="AA399" s="1"/>
  <c r="Z396"/>
  <c r="Z398" s="1"/>
  <c r="Y396"/>
  <c r="Y397" s="1"/>
  <c r="Y399" s="1"/>
  <c r="X396"/>
  <c r="X398" s="1"/>
  <c r="W396"/>
  <c r="W397" s="1"/>
  <c r="W399" s="1"/>
  <c r="V396"/>
  <c r="V398" s="1"/>
  <c r="U396"/>
  <c r="U397" s="1"/>
  <c r="U399" s="1"/>
  <c r="T396"/>
  <c r="T398" s="1"/>
  <c r="S396"/>
  <c r="S397" s="1"/>
  <c r="S399" s="1"/>
  <c r="R396"/>
  <c r="R398" s="1"/>
  <c r="Q396"/>
  <c r="Q397" s="1"/>
  <c r="Q399" s="1"/>
  <c r="P396"/>
  <c r="P398" s="1"/>
  <c r="O396"/>
  <c r="O397" s="1"/>
  <c r="O399" s="1"/>
  <c r="N396"/>
  <c r="N398" s="1"/>
  <c r="M396"/>
  <c r="M397" s="1"/>
  <c r="M399" s="1"/>
  <c r="L396"/>
  <c r="L398" s="1"/>
  <c r="K396"/>
  <c r="K397" s="1"/>
  <c r="K399" s="1"/>
  <c r="J396"/>
  <c r="J398" s="1"/>
  <c r="I396"/>
  <c r="I397" s="1"/>
  <c r="I399" s="1"/>
  <c r="H396"/>
  <c r="H398" s="1"/>
  <c r="G396"/>
  <c r="G397" s="1"/>
  <c r="G399" s="1"/>
  <c r="F396"/>
  <c r="F398" s="1"/>
  <c r="E396"/>
  <c r="E397" s="1"/>
  <c r="AJ395"/>
  <c r="AJ394"/>
  <c r="AJ393"/>
  <c r="AJ392"/>
  <c r="AI388"/>
  <c r="AI390" s="1"/>
  <c r="AH388"/>
  <c r="AH390" s="1"/>
  <c r="AG388"/>
  <c r="AG390" s="1"/>
  <c r="AF388"/>
  <c r="AF390" s="1"/>
  <c r="AE388"/>
  <c r="AE390" s="1"/>
  <c r="AD388"/>
  <c r="AD390" s="1"/>
  <c r="AC388"/>
  <c r="AC390" s="1"/>
  <c r="AB388"/>
  <c r="AB390" s="1"/>
  <c r="AA388"/>
  <c r="AA390" s="1"/>
  <c r="Z388"/>
  <c r="Z390" s="1"/>
  <c r="Y388"/>
  <c r="Y390" s="1"/>
  <c r="X388"/>
  <c r="X390" s="1"/>
  <c r="W388"/>
  <c r="W390" s="1"/>
  <c r="V388"/>
  <c r="V390" s="1"/>
  <c r="U388"/>
  <c r="U390" s="1"/>
  <c r="T388"/>
  <c r="T390" s="1"/>
  <c r="S388"/>
  <c r="S390" s="1"/>
  <c r="R388"/>
  <c r="R390" s="1"/>
  <c r="Q388"/>
  <c r="Q390" s="1"/>
  <c r="P388"/>
  <c r="P390" s="1"/>
  <c r="O388"/>
  <c r="O390" s="1"/>
  <c r="N388"/>
  <c r="N390" s="1"/>
  <c r="M388"/>
  <c r="M390" s="1"/>
  <c r="L388"/>
  <c r="L390" s="1"/>
  <c r="K388"/>
  <c r="K390" s="1"/>
  <c r="J388"/>
  <c r="J390" s="1"/>
  <c r="I388"/>
  <c r="I390" s="1"/>
  <c r="H388"/>
  <c r="H390" s="1"/>
  <c r="G388"/>
  <c r="G390" s="1"/>
  <c r="F388"/>
  <c r="F390" s="1"/>
  <c r="E388"/>
  <c r="AJ388" s="1"/>
  <c r="AJ387"/>
  <c r="AJ386"/>
  <c r="AJ385"/>
  <c r="AJ384"/>
  <c r="AI380"/>
  <c r="AI382" s="1"/>
  <c r="AI383" s="1"/>
  <c r="AH380"/>
  <c r="AH382" s="1"/>
  <c r="AH383" s="1"/>
  <c r="AG380"/>
  <c r="AG382" s="1"/>
  <c r="AG383" s="1"/>
  <c r="AF380"/>
  <c r="AF382" s="1"/>
  <c r="AF383" s="1"/>
  <c r="AE380"/>
  <c r="AE382" s="1"/>
  <c r="AE383" s="1"/>
  <c r="AD380"/>
  <c r="AD382" s="1"/>
  <c r="AD383" s="1"/>
  <c r="AC380"/>
  <c r="AC382" s="1"/>
  <c r="AC383" s="1"/>
  <c r="AB380"/>
  <c r="AB382" s="1"/>
  <c r="AB383" s="1"/>
  <c r="AA380"/>
  <c r="AA382" s="1"/>
  <c r="AA383" s="1"/>
  <c r="Z380"/>
  <c r="Z382" s="1"/>
  <c r="Z383" s="1"/>
  <c r="Y380"/>
  <c r="Y382" s="1"/>
  <c r="Y383" s="1"/>
  <c r="X380"/>
  <c r="X382" s="1"/>
  <c r="X383" s="1"/>
  <c r="W380"/>
  <c r="W382" s="1"/>
  <c r="W383" s="1"/>
  <c r="V380"/>
  <c r="V382" s="1"/>
  <c r="V383" s="1"/>
  <c r="U380"/>
  <c r="U382" s="1"/>
  <c r="U383" s="1"/>
  <c r="T380"/>
  <c r="T382" s="1"/>
  <c r="T383" s="1"/>
  <c r="S380"/>
  <c r="S382" s="1"/>
  <c r="S383" s="1"/>
  <c r="R380"/>
  <c r="R382" s="1"/>
  <c r="R383" s="1"/>
  <c r="Q380"/>
  <c r="Q382" s="1"/>
  <c r="Q383" s="1"/>
  <c r="P380"/>
  <c r="P382" s="1"/>
  <c r="P383" s="1"/>
  <c r="O380"/>
  <c r="O382" s="1"/>
  <c r="O383" s="1"/>
  <c r="N380"/>
  <c r="N382" s="1"/>
  <c r="N383" s="1"/>
  <c r="M380"/>
  <c r="M382" s="1"/>
  <c r="M383" s="1"/>
  <c r="L380"/>
  <c r="L382" s="1"/>
  <c r="L383" s="1"/>
  <c r="K380"/>
  <c r="K382" s="1"/>
  <c r="K383" s="1"/>
  <c r="J380"/>
  <c r="J382" s="1"/>
  <c r="J383" s="1"/>
  <c r="I380"/>
  <c r="I382" s="1"/>
  <c r="I383" s="1"/>
  <c r="H380"/>
  <c r="H382" s="1"/>
  <c r="H383" s="1"/>
  <c r="G380"/>
  <c r="G382" s="1"/>
  <c r="G383" s="1"/>
  <c r="F380"/>
  <c r="F382" s="1"/>
  <c r="F383" s="1"/>
  <c r="E380"/>
  <c r="AJ380" s="1"/>
  <c r="AJ379"/>
  <c r="AJ378"/>
  <c r="AJ377"/>
  <c r="AI373"/>
  <c r="AI375" s="1"/>
  <c r="AI376" s="1"/>
  <c r="AH373"/>
  <c r="AH375" s="1"/>
  <c r="AH376" s="1"/>
  <c r="AG373"/>
  <c r="AG375" s="1"/>
  <c r="AG376" s="1"/>
  <c r="AF373"/>
  <c r="AF375" s="1"/>
  <c r="AF376" s="1"/>
  <c r="AE373"/>
  <c r="AE375" s="1"/>
  <c r="AE376" s="1"/>
  <c r="AD373"/>
  <c r="AD375" s="1"/>
  <c r="AD376" s="1"/>
  <c r="AC373"/>
  <c r="AC375" s="1"/>
  <c r="AC376" s="1"/>
  <c r="AB373"/>
  <c r="AB375" s="1"/>
  <c r="AB376" s="1"/>
  <c r="AA373"/>
  <c r="AA375" s="1"/>
  <c r="AA376" s="1"/>
  <c r="Z373"/>
  <c r="Z375" s="1"/>
  <c r="Z376" s="1"/>
  <c r="Y373"/>
  <c r="Y375" s="1"/>
  <c r="Y376" s="1"/>
  <c r="X373"/>
  <c r="X375" s="1"/>
  <c r="X376" s="1"/>
  <c r="W373"/>
  <c r="W375" s="1"/>
  <c r="W376" s="1"/>
  <c r="V373"/>
  <c r="V375" s="1"/>
  <c r="V376" s="1"/>
  <c r="U373"/>
  <c r="U375" s="1"/>
  <c r="U376" s="1"/>
  <c r="T373"/>
  <c r="T375" s="1"/>
  <c r="T376" s="1"/>
  <c r="S373"/>
  <c r="S375" s="1"/>
  <c r="S376" s="1"/>
  <c r="R373"/>
  <c r="R375" s="1"/>
  <c r="R376" s="1"/>
  <c r="Q373"/>
  <c r="Q375" s="1"/>
  <c r="Q376" s="1"/>
  <c r="P373"/>
  <c r="P375" s="1"/>
  <c r="P376" s="1"/>
  <c r="O373"/>
  <c r="O375" s="1"/>
  <c r="O376" s="1"/>
  <c r="N373"/>
  <c r="N375" s="1"/>
  <c r="N376" s="1"/>
  <c r="M373"/>
  <c r="M375" s="1"/>
  <c r="M376" s="1"/>
  <c r="L373"/>
  <c r="L375" s="1"/>
  <c r="L376" s="1"/>
  <c r="K373"/>
  <c r="K375" s="1"/>
  <c r="K376" s="1"/>
  <c r="J373"/>
  <c r="J375" s="1"/>
  <c r="J376" s="1"/>
  <c r="I373"/>
  <c r="I375" s="1"/>
  <c r="I376" s="1"/>
  <c r="H373"/>
  <c r="H375" s="1"/>
  <c r="H376" s="1"/>
  <c r="G373"/>
  <c r="G375" s="1"/>
  <c r="G376" s="1"/>
  <c r="F373"/>
  <c r="F375" s="1"/>
  <c r="F376" s="1"/>
  <c r="E373"/>
  <c r="E375" s="1"/>
  <c r="AJ372"/>
  <c r="AJ371"/>
  <c r="AJ370"/>
  <c r="AI366"/>
  <c r="AI368" s="1"/>
  <c r="AH366"/>
  <c r="AH368" s="1"/>
  <c r="AG366"/>
  <c r="AG368" s="1"/>
  <c r="AF366"/>
  <c r="AF368" s="1"/>
  <c r="AE366"/>
  <c r="AE368" s="1"/>
  <c r="AD366"/>
  <c r="AD368" s="1"/>
  <c r="AC366"/>
  <c r="AC368" s="1"/>
  <c r="AB366"/>
  <c r="AB368" s="1"/>
  <c r="AA366"/>
  <c r="AA368" s="1"/>
  <c r="Z366"/>
  <c r="Z368" s="1"/>
  <c r="Y366"/>
  <c r="Y368" s="1"/>
  <c r="X366"/>
  <c r="X368" s="1"/>
  <c r="W366"/>
  <c r="W368" s="1"/>
  <c r="V366"/>
  <c r="V368" s="1"/>
  <c r="U366"/>
  <c r="U368" s="1"/>
  <c r="T366"/>
  <c r="T368" s="1"/>
  <c r="S366"/>
  <c r="S368" s="1"/>
  <c r="R366"/>
  <c r="R368" s="1"/>
  <c r="Q366"/>
  <c r="Q368" s="1"/>
  <c r="P366"/>
  <c r="P368" s="1"/>
  <c r="O366"/>
  <c r="O368" s="1"/>
  <c r="N366"/>
  <c r="N368" s="1"/>
  <c r="M366"/>
  <c r="M368" s="1"/>
  <c r="L366"/>
  <c r="L368" s="1"/>
  <c r="K366"/>
  <c r="K368" s="1"/>
  <c r="J366"/>
  <c r="J368" s="1"/>
  <c r="I366"/>
  <c r="I368" s="1"/>
  <c r="H366"/>
  <c r="H368" s="1"/>
  <c r="G366"/>
  <c r="G368" s="1"/>
  <c r="F366"/>
  <c r="F368" s="1"/>
  <c r="E366"/>
  <c r="AJ366" s="1"/>
  <c r="AJ365"/>
  <c r="AJ364"/>
  <c r="AJ363"/>
  <c r="AJ362"/>
  <c r="AJ361"/>
  <c r="AJ360"/>
  <c r="AJ359"/>
  <c r="AJ358"/>
  <c r="AJ357"/>
  <c r="AJ356"/>
  <c r="AJ355"/>
  <c r="AJ354"/>
  <c r="AJ353"/>
  <c r="AJ352"/>
  <c r="AJ351"/>
  <c r="AJ350"/>
  <c r="AJ349"/>
  <c r="AJ348"/>
  <c r="AJ347"/>
  <c r="AJ346"/>
  <c r="AJ345"/>
  <c r="AJ344"/>
  <c r="AJ343"/>
  <c r="AJ342"/>
  <c r="AJ341"/>
  <c r="AJ340"/>
  <c r="AJ339"/>
  <c r="AJ338"/>
  <c r="AJ337"/>
  <c r="AJ336"/>
  <c r="AJ335"/>
  <c r="AJ334"/>
  <c r="AJ333"/>
  <c r="AJ332"/>
  <c r="AJ331"/>
  <c r="AJ330"/>
  <c r="AJ329"/>
  <c r="AJ328"/>
  <c r="AJ327"/>
  <c r="AJ326"/>
  <c r="AJ325"/>
  <c r="AJ324"/>
  <c r="AJ323"/>
  <c r="A323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J322"/>
  <c r="AJ321"/>
  <c r="AI317"/>
  <c r="AI319" s="1"/>
  <c r="AH317"/>
  <c r="AH319" s="1"/>
  <c r="AG317"/>
  <c r="AG319" s="1"/>
  <c r="AF317"/>
  <c r="AF319" s="1"/>
  <c r="AE317"/>
  <c r="AE319" s="1"/>
  <c r="AD317"/>
  <c r="AD319" s="1"/>
  <c r="AC317"/>
  <c r="AC319" s="1"/>
  <c r="AB317"/>
  <c r="AB319" s="1"/>
  <c r="AA317"/>
  <c r="AA319" s="1"/>
  <c r="Z317"/>
  <c r="Z319" s="1"/>
  <c r="Y317"/>
  <c r="Y319" s="1"/>
  <c r="X317"/>
  <c r="X319" s="1"/>
  <c r="W317"/>
  <c r="W319" s="1"/>
  <c r="V317"/>
  <c r="V319" s="1"/>
  <c r="U317"/>
  <c r="U319" s="1"/>
  <c r="T317"/>
  <c r="T319" s="1"/>
  <c r="S317"/>
  <c r="S319" s="1"/>
  <c r="R317"/>
  <c r="R319" s="1"/>
  <c r="Q317"/>
  <c r="Q319" s="1"/>
  <c r="P317"/>
  <c r="P319" s="1"/>
  <c r="O317"/>
  <c r="O319" s="1"/>
  <c r="N317"/>
  <c r="N319" s="1"/>
  <c r="M317"/>
  <c r="M319" s="1"/>
  <c r="L317"/>
  <c r="L319" s="1"/>
  <c r="K317"/>
  <c r="K319" s="1"/>
  <c r="J317"/>
  <c r="J319" s="1"/>
  <c r="I317"/>
  <c r="I319" s="1"/>
  <c r="H317"/>
  <c r="H319" s="1"/>
  <c r="G317"/>
  <c r="G319" s="1"/>
  <c r="F317"/>
  <c r="AJ317" s="1"/>
  <c r="E317"/>
  <c r="E319" s="1"/>
  <c r="AJ316"/>
  <c r="AJ315"/>
  <c r="AJ314"/>
  <c r="AJ313"/>
  <c r="AI309"/>
  <c r="AI311" s="1"/>
  <c r="AH309"/>
  <c r="AH311" s="1"/>
  <c r="AG309"/>
  <c r="AG311" s="1"/>
  <c r="AF309"/>
  <c r="AF311" s="1"/>
  <c r="AE309"/>
  <c r="AE311" s="1"/>
  <c r="AD309"/>
  <c r="AD311" s="1"/>
  <c r="AC309"/>
  <c r="AC311" s="1"/>
  <c r="AB309"/>
  <c r="AB311" s="1"/>
  <c r="AA309"/>
  <c r="AA311" s="1"/>
  <c r="Z309"/>
  <c r="Z311" s="1"/>
  <c r="Y309"/>
  <c r="Y311" s="1"/>
  <c r="X309"/>
  <c r="X311" s="1"/>
  <c r="W309"/>
  <c r="W311" s="1"/>
  <c r="V309"/>
  <c r="V311" s="1"/>
  <c r="U309"/>
  <c r="U311" s="1"/>
  <c r="T309"/>
  <c r="T311" s="1"/>
  <c r="S309"/>
  <c r="S311" s="1"/>
  <c r="R309"/>
  <c r="R311" s="1"/>
  <c r="Q309"/>
  <c r="Q311" s="1"/>
  <c r="P309"/>
  <c r="P311" s="1"/>
  <c r="O309"/>
  <c r="O311" s="1"/>
  <c r="N309"/>
  <c r="N311" s="1"/>
  <c r="M309"/>
  <c r="M311" s="1"/>
  <c r="L309"/>
  <c r="L311" s="1"/>
  <c r="K309"/>
  <c r="K311" s="1"/>
  <c r="J309"/>
  <c r="J311" s="1"/>
  <c r="I309"/>
  <c r="I311" s="1"/>
  <c r="H309"/>
  <c r="H311" s="1"/>
  <c r="G309"/>
  <c r="F309"/>
  <c r="AJ309" s="1"/>
  <c r="E309"/>
  <c r="AJ308"/>
  <c r="AJ307"/>
  <c r="AJ306"/>
  <c r="AJ305"/>
  <c r="AJ304"/>
  <c r="AJ303"/>
  <c r="AJ302"/>
  <c r="AJ301"/>
  <c r="AJ300"/>
  <c r="AJ299"/>
  <c r="AJ298"/>
  <c r="AJ297"/>
  <c r="AI293"/>
  <c r="AI295" s="1"/>
  <c r="AH293"/>
  <c r="AH295" s="1"/>
  <c r="AG293"/>
  <c r="AG295" s="1"/>
  <c r="AF293"/>
  <c r="AF295" s="1"/>
  <c r="AE293"/>
  <c r="AE295" s="1"/>
  <c r="AD293"/>
  <c r="AD295" s="1"/>
  <c r="AC293"/>
  <c r="AC295" s="1"/>
  <c r="AB293"/>
  <c r="AB295" s="1"/>
  <c r="AA293"/>
  <c r="AA295" s="1"/>
  <c r="Z293"/>
  <c r="Z295" s="1"/>
  <c r="Y293"/>
  <c r="Y295" s="1"/>
  <c r="X293"/>
  <c r="X295" s="1"/>
  <c r="W293"/>
  <c r="W295" s="1"/>
  <c r="V293"/>
  <c r="V295" s="1"/>
  <c r="U293"/>
  <c r="U295" s="1"/>
  <c r="T293"/>
  <c r="T295" s="1"/>
  <c r="S293"/>
  <c r="S295" s="1"/>
  <c r="R293"/>
  <c r="R295" s="1"/>
  <c r="Q293"/>
  <c r="Q295" s="1"/>
  <c r="P293"/>
  <c r="P295" s="1"/>
  <c r="O293"/>
  <c r="O295" s="1"/>
  <c r="N293"/>
  <c r="N295" s="1"/>
  <c r="M293"/>
  <c r="M295" s="1"/>
  <c r="L293"/>
  <c r="L295" s="1"/>
  <c r="K293"/>
  <c r="K295" s="1"/>
  <c r="J293"/>
  <c r="J295" s="1"/>
  <c r="I293"/>
  <c r="I295" s="1"/>
  <c r="H293"/>
  <c r="H295" s="1"/>
  <c r="G293"/>
  <c r="G295" s="1"/>
  <c r="F293"/>
  <c r="F295" s="1"/>
  <c r="E293"/>
  <c r="E295" s="1"/>
  <c r="AJ295" s="1"/>
  <c r="AJ292"/>
  <c r="AJ291"/>
  <c r="AJ290"/>
  <c r="AI286"/>
  <c r="AI288" s="1"/>
  <c r="AH286"/>
  <c r="AH288" s="1"/>
  <c r="AG286"/>
  <c r="AG288" s="1"/>
  <c r="AF286"/>
  <c r="AF288" s="1"/>
  <c r="AE286"/>
  <c r="AE288" s="1"/>
  <c r="AD286"/>
  <c r="AD288" s="1"/>
  <c r="AC286"/>
  <c r="AC288" s="1"/>
  <c r="AB286"/>
  <c r="AB288" s="1"/>
  <c r="AA286"/>
  <c r="AA288" s="1"/>
  <c r="Z286"/>
  <c r="Z288" s="1"/>
  <c r="Y286"/>
  <c r="Y288" s="1"/>
  <c r="X286"/>
  <c r="X288" s="1"/>
  <c r="W286"/>
  <c r="W288" s="1"/>
  <c r="V286"/>
  <c r="V288" s="1"/>
  <c r="U286"/>
  <c r="U288" s="1"/>
  <c r="T286"/>
  <c r="T288" s="1"/>
  <c r="S286"/>
  <c r="S288" s="1"/>
  <c r="R286"/>
  <c r="R288" s="1"/>
  <c r="Q286"/>
  <c r="Q288" s="1"/>
  <c r="P286"/>
  <c r="P288" s="1"/>
  <c r="O286"/>
  <c r="O288" s="1"/>
  <c r="N286"/>
  <c r="N288" s="1"/>
  <c r="M286"/>
  <c r="M288" s="1"/>
  <c r="L286"/>
  <c r="L288" s="1"/>
  <c r="K286"/>
  <c r="K288" s="1"/>
  <c r="J286"/>
  <c r="J288" s="1"/>
  <c r="I286"/>
  <c r="I288" s="1"/>
  <c r="H286"/>
  <c r="H288" s="1"/>
  <c r="G286"/>
  <c r="G288" s="1"/>
  <c r="F286"/>
  <c r="F288" s="1"/>
  <c r="E286"/>
  <c r="E288" s="1"/>
  <c r="AJ288" s="1"/>
  <c r="AJ285"/>
  <c r="AJ284"/>
  <c r="AJ283"/>
  <c r="AJ282"/>
  <c r="AI278"/>
  <c r="AI280" s="1"/>
  <c r="AH278"/>
  <c r="AH280" s="1"/>
  <c r="AG278"/>
  <c r="AG280" s="1"/>
  <c r="AF278"/>
  <c r="AF280" s="1"/>
  <c r="AE278"/>
  <c r="AE280" s="1"/>
  <c r="AD278"/>
  <c r="AD280" s="1"/>
  <c r="AC278"/>
  <c r="AC280" s="1"/>
  <c r="AB278"/>
  <c r="AB280" s="1"/>
  <c r="AA278"/>
  <c r="AA280" s="1"/>
  <c r="Z278"/>
  <c r="Z280" s="1"/>
  <c r="Y278"/>
  <c r="Y280" s="1"/>
  <c r="X278"/>
  <c r="X280" s="1"/>
  <c r="W278"/>
  <c r="W280" s="1"/>
  <c r="V278"/>
  <c r="V280" s="1"/>
  <c r="U278"/>
  <c r="U280" s="1"/>
  <c r="T278"/>
  <c r="T280" s="1"/>
  <c r="S278"/>
  <c r="S280" s="1"/>
  <c r="R278"/>
  <c r="R280" s="1"/>
  <c r="Q278"/>
  <c r="Q280" s="1"/>
  <c r="P278"/>
  <c r="P280" s="1"/>
  <c r="O278"/>
  <c r="O280" s="1"/>
  <c r="N278"/>
  <c r="N280" s="1"/>
  <c r="M278"/>
  <c r="M280" s="1"/>
  <c r="L278"/>
  <c r="L280" s="1"/>
  <c r="K278"/>
  <c r="K280" s="1"/>
  <c r="J278"/>
  <c r="J280" s="1"/>
  <c r="I278"/>
  <c r="I280" s="1"/>
  <c r="H278"/>
  <c r="H280" s="1"/>
  <c r="G278"/>
  <c r="G280" s="1"/>
  <c r="F278"/>
  <c r="F280" s="1"/>
  <c r="E278"/>
  <c r="E280" s="1"/>
  <c r="AJ277"/>
  <c r="AJ276"/>
  <c r="AJ275"/>
  <c r="AJ274"/>
  <c r="AJ273"/>
  <c r="AJ272"/>
  <c r="AJ271"/>
  <c r="AJ270"/>
  <c r="AJ269"/>
  <c r="AJ268"/>
  <c r="AJ267"/>
  <c r="AJ266"/>
  <c r="AJ265"/>
  <c r="AJ264"/>
  <c r="AJ263"/>
  <c r="AI259"/>
  <c r="AI261" s="1"/>
  <c r="AI262" s="1"/>
  <c r="AH259"/>
  <c r="AH261" s="1"/>
  <c r="AH262" s="1"/>
  <c r="AG259"/>
  <c r="AG261" s="1"/>
  <c r="AG262" s="1"/>
  <c r="AF259"/>
  <c r="AF261" s="1"/>
  <c r="AF262" s="1"/>
  <c r="AE259"/>
  <c r="AE261" s="1"/>
  <c r="AE262" s="1"/>
  <c r="AD259"/>
  <c r="AD261" s="1"/>
  <c r="AD262" s="1"/>
  <c r="AC259"/>
  <c r="AC261" s="1"/>
  <c r="AC262" s="1"/>
  <c r="AB259"/>
  <c r="AB261" s="1"/>
  <c r="AB262" s="1"/>
  <c r="AA259"/>
  <c r="AA261" s="1"/>
  <c r="AA262" s="1"/>
  <c r="Z259"/>
  <c r="Z261" s="1"/>
  <c r="Z262" s="1"/>
  <c r="Y259"/>
  <c r="Y261" s="1"/>
  <c r="Y262" s="1"/>
  <c r="X259"/>
  <c r="X261" s="1"/>
  <c r="X262" s="1"/>
  <c r="W259"/>
  <c r="W261" s="1"/>
  <c r="W262" s="1"/>
  <c r="V259"/>
  <c r="V261" s="1"/>
  <c r="V262" s="1"/>
  <c r="U259"/>
  <c r="U261" s="1"/>
  <c r="U262" s="1"/>
  <c r="T259"/>
  <c r="T261" s="1"/>
  <c r="T262" s="1"/>
  <c r="S259"/>
  <c r="S261" s="1"/>
  <c r="S262" s="1"/>
  <c r="R259"/>
  <c r="R261" s="1"/>
  <c r="R262" s="1"/>
  <c r="Q259"/>
  <c r="Q261" s="1"/>
  <c r="Q262" s="1"/>
  <c r="P259"/>
  <c r="P261" s="1"/>
  <c r="P262" s="1"/>
  <c r="O259"/>
  <c r="O261" s="1"/>
  <c r="O262" s="1"/>
  <c r="N259"/>
  <c r="N261" s="1"/>
  <c r="N262" s="1"/>
  <c r="M259"/>
  <c r="M261" s="1"/>
  <c r="M262" s="1"/>
  <c r="L259"/>
  <c r="L261" s="1"/>
  <c r="L262" s="1"/>
  <c r="K259"/>
  <c r="K261" s="1"/>
  <c r="K262" s="1"/>
  <c r="J259"/>
  <c r="J261" s="1"/>
  <c r="J262" s="1"/>
  <c r="I259"/>
  <c r="I261" s="1"/>
  <c r="I262" s="1"/>
  <c r="H259"/>
  <c r="H261" s="1"/>
  <c r="H262" s="1"/>
  <c r="G259"/>
  <c r="G261" s="1"/>
  <c r="G262" s="1"/>
  <c r="F259"/>
  <c r="F261" s="1"/>
  <c r="F262" s="1"/>
  <c r="E259"/>
  <c r="E261" s="1"/>
  <c r="AJ258"/>
  <c r="AJ257"/>
  <c r="AJ256"/>
  <c r="AI252"/>
  <c r="AI254" s="1"/>
  <c r="AI255" s="1"/>
  <c r="AH252"/>
  <c r="AH254" s="1"/>
  <c r="AH255" s="1"/>
  <c r="AG252"/>
  <c r="AG254" s="1"/>
  <c r="AG255" s="1"/>
  <c r="AF252"/>
  <c r="AF254" s="1"/>
  <c r="AF255" s="1"/>
  <c r="AE252"/>
  <c r="AE254" s="1"/>
  <c r="AE255" s="1"/>
  <c r="AD252"/>
  <c r="AD254" s="1"/>
  <c r="AD255" s="1"/>
  <c r="AC252"/>
  <c r="AC254" s="1"/>
  <c r="AC255" s="1"/>
  <c r="AB252"/>
  <c r="AB254" s="1"/>
  <c r="AB255" s="1"/>
  <c r="AA252"/>
  <c r="AA254" s="1"/>
  <c r="AA255" s="1"/>
  <c r="Z252"/>
  <c r="Z254" s="1"/>
  <c r="Z255" s="1"/>
  <c r="Y252"/>
  <c r="Y254" s="1"/>
  <c r="Y255" s="1"/>
  <c r="X252"/>
  <c r="X254" s="1"/>
  <c r="X255" s="1"/>
  <c r="W252"/>
  <c r="W254" s="1"/>
  <c r="W255" s="1"/>
  <c r="V252"/>
  <c r="V254" s="1"/>
  <c r="V255" s="1"/>
  <c r="U252"/>
  <c r="U254" s="1"/>
  <c r="U255" s="1"/>
  <c r="T252"/>
  <c r="T254" s="1"/>
  <c r="T255" s="1"/>
  <c r="S252"/>
  <c r="S254" s="1"/>
  <c r="S255" s="1"/>
  <c r="R252"/>
  <c r="R254" s="1"/>
  <c r="R255" s="1"/>
  <c r="Q252"/>
  <c r="Q254" s="1"/>
  <c r="Q255" s="1"/>
  <c r="P252"/>
  <c r="P254" s="1"/>
  <c r="P255" s="1"/>
  <c r="O252"/>
  <c r="O254" s="1"/>
  <c r="O255" s="1"/>
  <c r="N252"/>
  <c r="N254" s="1"/>
  <c r="N255" s="1"/>
  <c r="M252"/>
  <c r="M254" s="1"/>
  <c r="M255" s="1"/>
  <c r="L252"/>
  <c r="L254" s="1"/>
  <c r="L255" s="1"/>
  <c r="K252"/>
  <c r="K254" s="1"/>
  <c r="K255" s="1"/>
  <c r="J252"/>
  <c r="J254" s="1"/>
  <c r="J255" s="1"/>
  <c r="I252"/>
  <c r="I254" s="1"/>
  <c r="I255" s="1"/>
  <c r="H252"/>
  <c r="H254" s="1"/>
  <c r="H255" s="1"/>
  <c r="G252"/>
  <c r="G254" s="1"/>
  <c r="G255" s="1"/>
  <c r="F252"/>
  <c r="F254" s="1"/>
  <c r="F255" s="1"/>
  <c r="E252"/>
  <c r="E254" s="1"/>
  <c r="AJ251"/>
  <c r="AJ250"/>
  <c r="AJ249"/>
  <c r="AI245"/>
  <c r="AI247" s="1"/>
  <c r="AI248" s="1"/>
  <c r="AH245"/>
  <c r="AH247" s="1"/>
  <c r="AH248" s="1"/>
  <c r="AG245"/>
  <c r="AG247" s="1"/>
  <c r="AG248" s="1"/>
  <c r="AF245"/>
  <c r="AF247" s="1"/>
  <c r="AF248" s="1"/>
  <c r="AE245"/>
  <c r="AE247" s="1"/>
  <c r="AE248" s="1"/>
  <c r="AD245"/>
  <c r="AD247" s="1"/>
  <c r="AD248" s="1"/>
  <c r="AC245"/>
  <c r="AC247" s="1"/>
  <c r="AC248" s="1"/>
  <c r="AB245"/>
  <c r="AB247" s="1"/>
  <c r="AB248" s="1"/>
  <c r="AA245"/>
  <c r="AA247" s="1"/>
  <c r="AA248" s="1"/>
  <c r="Z245"/>
  <c r="Z247" s="1"/>
  <c r="Z248" s="1"/>
  <c r="Y245"/>
  <c r="Y247" s="1"/>
  <c r="Y248" s="1"/>
  <c r="X245"/>
  <c r="X247" s="1"/>
  <c r="X248" s="1"/>
  <c r="W245"/>
  <c r="W247" s="1"/>
  <c r="W248" s="1"/>
  <c r="V245"/>
  <c r="V247" s="1"/>
  <c r="V248" s="1"/>
  <c r="U245"/>
  <c r="U247" s="1"/>
  <c r="U248" s="1"/>
  <c r="T245"/>
  <c r="T247" s="1"/>
  <c r="T248" s="1"/>
  <c r="S245"/>
  <c r="S247" s="1"/>
  <c r="S248" s="1"/>
  <c r="R245"/>
  <c r="R247" s="1"/>
  <c r="R248" s="1"/>
  <c r="Q245"/>
  <c r="Q247" s="1"/>
  <c r="Q248" s="1"/>
  <c r="P245"/>
  <c r="P247" s="1"/>
  <c r="P248" s="1"/>
  <c r="O245"/>
  <c r="O247" s="1"/>
  <c r="O248" s="1"/>
  <c r="N245"/>
  <c r="N247" s="1"/>
  <c r="N248" s="1"/>
  <c r="M245"/>
  <c r="M247" s="1"/>
  <c r="M248" s="1"/>
  <c r="L245"/>
  <c r="L247" s="1"/>
  <c r="L248" s="1"/>
  <c r="K245"/>
  <c r="K247" s="1"/>
  <c r="K248" s="1"/>
  <c r="J245"/>
  <c r="J247" s="1"/>
  <c r="J248" s="1"/>
  <c r="I245"/>
  <c r="I247" s="1"/>
  <c r="I248" s="1"/>
  <c r="H245"/>
  <c r="H247" s="1"/>
  <c r="H248" s="1"/>
  <c r="G245"/>
  <c r="G247" s="1"/>
  <c r="G248" s="1"/>
  <c r="F245"/>
  <c r="F247" s="1"/>
  <c r="F248" s="1"/>
  <c r="E245"/>
  <c r="E247" s="1"/>
  <c r="AJ244"/>
  <c r="AJ243"/>
  <c r="AJ242"/>
  <c r="AI241"/>
  <c r="AI238"/>
  <c r="AI240" s="1"/>
  <c r="AH238"/>
  <c r="AH240" s="1"/>
  <c r="AH241" s="1"/>
  <c r="AG238"/>
  <c r="AG240" s="1"/>
  <c r="AG241" s="1"/>
  <c r="AF238"/>
  <c r="AF240" s="1"/>
  <c r="AF241" s="1"/>
  <c r="AE238"/>
  <c r="AE240" s="1"/>
  <c r="AE241" s="1"/>
  <c r="AD238"/>
  <c r="AD240" s="1"/>
  <c r="AD241" s="1"/>
  <c r="AC238"/>
  <c r="AC240" s="1"/>
  <c r="AC241" s="1"/>
  <c r="AB238"/>
  <c r="AB240" s="1"/>
  <c r="AB241" s="1"/>
  <c r="AA238"/>
  <c r="AA240" s="1"/>
  <c r="AA241" s="1"/>
  <c r="Z238"/>
  <c r="Z240" s="1"/>
  <c r="Z241" s="1"/>
  <c r="Y238"/>
  <c r="Y240" s="1"/>
  <c r="Y241" s="1"/>
  <c r="X238"/>
  <c r="X240" s="1"/>
  <c r="X241" s="1"/>
  <c r="W238"/>
  <c r="W240" s="1"/>
  <c r="W241" s="1"/>
  <c r="V238"/>
  <c r="V240" s="1"/>
  <c r="V241" s="1"/>
  <c r="U238"/>
  <c r="U240" s="1"/>
  <c r="U241" s="1"/>
  <c r="T238"/>
  <c r="T240" s="1"/>
  <c r="T241" s="1"/>
  <c r="S238"/>
  <c r="S240" s="1"/>
  <c r="S241" s="1"/>
  <c r="R238"/>
  <c r="R240" s="1"/>
  <c r="R241" s="1"/>
  <c r="Q238"/>
  <c r="Q240" s="1"/>
  <c r="Q241" s="1"/>
  <c r="P238"/>
  <c r="P240" s="1"/>
  <c r="P241" s="1"/>
  <c r="O238"/>
  <c r="O240" s="1"/>
  <c r="O241" s="1"/>
  <c r="N238"/>
  <c r="N240" s="1"/>
  <c r="N241" s="1"/>
  <c r="M238"/>
  <c r="M240" s="1"/>
  <c r="M241" s="1"/>
  <c r="L238"/>
  <c r="L240" s="1"/>
  <c r="L241" s="1"/>
  <c r="K238"/>
  <c r="K240" s="1"/>
  <c r="K241" s="1"/>
  <c r="J238"/>
  <c r="J240" s="1"/>
  <c r="J241" s="1"/>
  <c r="I238"/>
  <c r="I240" s="1"/>
  <c r="I241" s="1"/>
  <c r="H238"/>
  <c r="H240" s="1"/>
  <c r="H241" s="1"/>
  <c r="G238"/>
  <c r="G240" s="1"/>
  <c r="G241" s="1"/>
  <c r="F238"/>
  <c r="F240" s="1"/>
  <c r="F241" s="1"/>
  <c r="E238"/>
  <c r="E240" s="1"/>
  <c r="AJ237"/>
  <c r="AJ236"/>
  <c r="AJ235"/>
  <c r="AI231"/>
  <c r="AI233" s="1"/>
  <c r="AH231"/>
  <c r="AH233" s="1"/>
  <c r="AG231"/>
  <c r="AG233" s="1"/>
  <c r="AF231"/>
  <c r="AF233" s="1"/>
  <c r="AE231"/>
  <c r="AE233" s="1"/>
  <c r="AD231"/>
  <c r="AD233" s="1"/>
  <c r="AC231"/>
  <c r="AC233" s="1"/>
  <c r="AB231"/>
  <c r="AB233" s="1"/>
  <c r="AA231"/>
  <c r="AA233" s="1"/>
  <c r="Z231"/>
  <c r="Z233" s="1"/>
  <c r="Y231"/>
  <c r="Y233" s="1"/>
  <c r="X231"/>
  <c r="X233" s="1"/>
  <c r="W231"/>
  <c r="W233" s="1"/>
  <c r="V231"/>
  <c r="V233" s="1"/>
  <c r="U231"/>
  <c r="U233" s="1"/>
  <c r="T231"/>
  <c r="T233" s="1"/>
  <c r="S231"/>
  <c r="S233" s="1"/>
  <c r="R231"/>
  <c r="R233" s="1"/>
  <c r="Q231"/>
  <c r="Q233" s="1"/>
  <c r="P231"/>
  <c r="P233" s="1"/>
  <c r="O231"/>
  <c r="O233" s="1"/>
  <c r="N231"/>
  <c r="N233" s="1"/>
  <c r="M231"/>
  <c r="M233" s="1"/>
  <c r="L231"/>
  <c r="L233" s="1"/>
  <c r="K231"/>
  <c r="K233" s="1"/>
  <c r="J231"/>
  <c r="J233" s="1"/>
  <c r="I231"/>
  <c r="I233" s="1"/>
  <c r="H231"/>
  <c r="H233" s="1"/>
  <c r="G231"/>
  <c r="G233" s="1"/>
  <c r="F231"/>
  <c r="F233" s="1"/>
  <c r="E231"/>
  <c r="E233" s="1"/>
  <c r="AJ233" s="1"/>
  <c r="AJ230"/>
  <c r="AJ229"/>
  <c r="AJ228"/>
  <c r="AJ227"/>
  <c r="AJ226"/>
  <c r="AJ225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I192"/>
  <c r="AI194" s="1"/>
  <c r="AH192"/>
  <c r="AH194" s="1"/>
  <c r="AG192"/>
  <c r="AG194" s="1"/>
  <c r="AF192"/>
  <c r="AF194" s="1"/>
  <c r="AE192"/>
  <c r="AE194" s="1"/>
  <c r="AD192"/>
  <c r="AD194" s="1"/>
  <c r="AC192"/>
  <c r="AC194" s="1"/>
  <c r="AB192"/>
  <c r="AB194" s="1"/>
  <c r="AA192"/>
  <c r="AA194" s="1"/>
  <c r="Z192"/>
  <c r="Z194" s="1"/>
  <c r="Y192"/>
  <c r="Y194" s="1"/>
  <c r="X192"/>
  <c r="X194" s="1"/>
  <c r="W192"/>
  <c r="W194" s="1"/>
  <c r="V192"/>
  <c r="V194" s="1"/>
  <c r="U192"/>
  <c r="U194" s="1"/>
  <c r="T192"/>
  <c r="T194" s="1"/>
  <c r="S192"/>
  <c r="S194" s="1"/>
  <c r="R192"/>
  <c r="R194" s="1"/>
  <c r="Q192"/>
  <c r="Q194" s="1"/>
  <c r="P192"/>
  <c r="P194" s="1"/>
  <c r="O192"/>
  <c r="O194" s="1"/>
  <c r="N192"/>
  <c r="N194" s="1"/>
  <c r="M192"/>
  <c r="L192"/>
  <c r="L194" s="1"/>
  <c r="K192"/>
  <c r="J192"/>
  <c r="J194" s="1"/>
  <c r="I192"/>
  <c r="H192"/>
  <c r="H194" s="1"/>
  <c r="G192"/>
  <c r="F192"/>
  <c r="F194" s="1"/>
  <c r="E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F171"/>
  <c r="AF170"/>
  <c r="AF172" s="1"/>
  <c r="AI169"/>
  <c r="AH169"/>
  <c r="AH171" s="1"/>
  <c r="AG169"/>
  <c r="AF169"/>
  <c r="AE169"/>
  <c r="AD169"/>
  <c r="AD171" s="1"/>
  <c r="AC169"/>
  <c r="AC171" s="1"/>
  <c r="AB169"/>
  <c r="AB170" s="1"/>
  <c r="AB172" s="1"/>
  <c r="AA169"/>
  <c r="AA171" s="1"/>
  <c r="Z169"/>
  <c r="Z171" s="1"/>
  <c r="Y169"/>
  <c r="Y171" s="1"/>
  <c r="X169"/>
  <c r="X170" s="1"/>
  <c r="X172" s="1"/>
  <c r="W169"/>
  <c r="W171" s="1"/>
  <c r="V169"/>
  <c r="V171" s="1"/>
  <c r="U169"/>
  <c r="U171" s="1"/>
  <c r="T169"/>
  <c r="T170" s="1"/>
  <c r="T172" s="1"/>
  <c r="S169"/>
  <c r="S171" s="1"/>
  <c r="R169"/>
  <c r="R171" s="1"/>
  <c r="Q169"/>
  <c r="Q171" s="1"/>
  <c r="P169"/>
  <c r="P170" s="1"/>
  <c r="P172" s="1"/>
  <c r="O169"/>
  <c r="O171" s="1"/>
  <c r="N169"/>
  <c r="N171" s="1"/>
  <c r="M169"/>
  <c r="M171" s="1"/>
  <c r="L169"/>
  <c r="L170" s="1"/>
  <c r="L172" s="1"/>
  <c r="K169"/>
  <c r="K171" s="1"/>
  <c r="J169"/>
  <c r="J171" s="1"/>
  <c r="I169"/>
  <c r="I171" s="1"/>
  <c r="H169"/>
  <c r="H170" s="1"/>
  <c r="H172" s="1"/>
  <c r="G169"/>
  <c r="G171" s="1"/>
  <c r="F169"/>
  <c r="F171" s="1"/>
  <c r="E169"/>
  <c r="E171" s="1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4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J40"/>
  <c r="AI36"/>
  <c r="AI37" s="1"/>
  <c r="AI39" s="1"/>
  <c r="AH36"/>
  <c r="AH38" s="1"/>
  <c r="AG36"/>
  <c r="AG38" s="1"/>
  <c r="AF36"/>
  <c r="AF38" s="1"/>
  <c r="AE36"/>
  <c r="AE37" s="1"/>
  <c r="AE39" s="1"/>
  <c r="AD36"/>
  <c r="AD38" s="1"/>
  <c r="AC36"/>
  <c r="AC38" s="1"/>
  <c r="AB36"/>
  <c r="AB38" s="1"/>
  <c r="AA36"/>
  <c r="AA37" s="1"/>
  <c r="AA39" s="1"/>
  <c r="Z36"/>
  <c r="Z38" s="1"/>
  <c r="Y36"/>
  <c r="Y38" s="1"/>
  <c r="X36"/>
  <c r="X38" s="1"/>
  <c r="W36"/>
  <c r="W38" s="1"/>
  <c r="V36"/>
  <c r="V38" s="1"/>
  <c r="U36"/>
  <c r="U38" s="1"/>
  <c r="T36"/>
  <c r="T38" s="1"/>
  <c r="S36"/>
  <c r="S38" s="1"/>
  <c r="R36"/>
  <c r="R38" s="1"/>
  <c r="Q36"/>
  <c r="Q38" s="1"/>
  <c r="P36"/>
  <c r="P38" s="1"/>
  <c r="O36"/>
  <c r="O38" s="1"/>
  <c r="N36"/>
  <c r="N38" s="1"/>
  <c r="M36"/>
  <c r="M38" s="1"/>
  <c r="L36"/>
  <c r="L38" s="1"/>
  <c r="K36"/>
  <c r="K38" s="1"/>
  <c r="J36"/>
  <c r="J38" s="1"/>
  <c r="I36"/>
  <c r="I37" s="1"/>
  <c r="I39" s="1"/>
  <c r="H36"/>
  <c r="H38" s="1"/>
  <c r="G36"/>
  <c r="G38" s="1"/>
  <c r="F36"/>
  <c r="F38" s="1"/>
  <c r="E36"/>
  <c r="E37" s="1"/>
  <c r="AJ35"/>
  <c r="AJ34"/>
  <c r="AJ33"/>
  <c r="AJ32"/>
  <c r="AJ31"/>
  <c r="AJ30"/>
  <c r="AJ29"/>
  <c r="AJ28"/>
  <c r="AJ27"/>
  <c r="AI23"/>
  <c r="AI25" s="1"/>
  <c r="AH23"/>
  <c r="AH24" s="1"/>
  <c r="AH26" s="1"/>
  <c r="AG23"/>
  <c r="AG25" s="1"/>
  <c r="AF23"/>
  <c r="AF24" s="1"/>
  <c r="AF26" s="1"/>
  <c r="AE23"/>
  <c r="AE25" s="1"/>
  <c r="AD23"/>
  <c r="AD24" s="1"/>
  <c r="AD26" s="1"/>
  <c r="AC23"/>
  <c r="AC25" s="1"/>
  <c r="AB23"/>
  <c r="AB24" s="1"/>
  <c r="AB26" s="1"/>
  <c r="AA23"/>
  <c r="AA25" s="1"/>
  <c r="Z23"/>
  <c r="Z24" s="1"/>
  <c r="Z26" s="1"/>
  <c r="Y23"/>
  <c r="Y25" s="1"/>
  <c r="X23"/>
  <c r="X24" s="1"/>
  <c r="X26" s="1"/>
  <c r="W23"/>
  <c r="W25" s="1"/>
  <c r="V23"/>
  <c r="V25" s="1"/>
  <c r="U23"/>
  <c r="U25" s="1"/>
  <c r="T23"/>
  <c r="T25" s="1"/>
  <c r="S23"/>
  <c r="S25" s="1"/>
  <c r="R23"/>
  <c r="R24" s="1"/>
  <c r="R26" s="1"/>
  <c r="Q23"/>
  <c r="Q25" s="1"/>
  <c r="P23"/>
  <c r="P25" s="1"/>
  <c r="O23"/>
  <c r="O25" s="1"/>
  <c r="N23"/>
  <c r="N25" s="1"/>
  <c r="M23"/>
  <c r="M25" s="1"/>
  <c r="L23"/>
  <c r="L25" s="1"/>
  <c r="K23"/>
  <c r="K25" s="1"/>
  <c r="J23"/>
  <c r="J25" s="1"/>
  <c r="I23"/>
  <c r="I25" s="1"/>
  <c r="H23"/>
  <c r="H25" s="1"/>
  <c r="G23"/>
  <c r="G25" s="1"/>
  <c r="F23"/>
  <c r="F25" s="1"/>
  <c r="E23"/>
  <c r="E25" s="1"/>
  <c r="AJ22"/>
  <c r="AJ21"/>
  <c r="AJ20"/>
  <c r="AJ19"/>
  <c r="AI15"/>
  <c r="AI17" s="1"/>
  <c r="AH15"/>
  <c r="AH17" s="1"/>
  <c r="AG15"/>
  <c r="AG17" s="1"/>
  <c r="AF15"/>
  <c r="AF17" s="1"/>
  <c r="AE15"/>
  <c r="AE17" s="1"/>
  <c r="AD15"/>
  <c r="AD17" s="1"/>
  <c r="AC15"/>
  <c r="AC17" s="1"/>
  <c r="AB15"/>
  <c r="AB17" s="1"/>
  <c r="AA15"/>
  <c r="AA17" s="1"/>
  <c r="Z15"/>
  <c r="Z17" s="1"/>
  <c r="Y15"/>
  <c r="Y17" s="1"/>
  <c r="X15"/>
  <c r="X17" s="1"/>
  <c r="W15"/>
  <c r="W17" s="1"/>
  <c r="V15"/>
  <c r="V17" s="1"/>
  <c r="U15"/>
  <c r="U17" s="1"/>
  <c r="T15"/>
  <c r="T17" s="1"/>
  <c r="S15"/>
  <c r="S17" s="1"/>
  <c r="R15"/>
  <c r="R16" s="1"/>
  <c r="R18" s="1"/>
  <c r="Q15"/>
  <c r="Q17" s="1"/>
  <c r="P15"/>
  <c r="P17" s="1"/>
  <c r="O15"/>
  <c r="O17" s="1"/>
  <c r="N15"/>
  <c r="N16" s="1"/>
  <c r="N18" s="1"/>
  <c r="M15"/>
  <c r="M17" s="1"/>
  <c r="L15"/>
  <c r="L17" s="1"/>
  <c r="K15"/>
  <c r="K17" s="1"/>
  <c r="J15"/>
  <c r="J16" s="1"/>
  <c r="J18" s="1"/>
  <c r="I15"/>
  <c r="I17" s="1"/>
  <c r="H15"/>
  <c r="H17" s="1"/>
  <c r="G15"/>
  <c r="G17" s="1"/>
  <c r="F15"/>
  <c r="F16" s="1"/>
  <c r="F18" s="1"/>
  <c r="E15"/>
  <c r="E17" s="1"/>
  <c r="AJ14"/>
  <c r="AJ13"/>
  <c r="AJ12"/>
  <c r="AJ11"/>
  <c r="AJ10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AJ9" s="1"/>
  <c r="AJ8"/>
  <c r="AJ7"/>
  <c r="AJ6"/>
  <c r="AJ5"/>
  <c r="AJ4"/>
  <c r="E39" l="1"/>
  <c r="AE171"/>
  <c r="AE170"/>
  <c r="AE172" s="1"/>
  <c r="AG171"/>
  <c r="AG170"/>
  <c r="AG172" s="1"/>
  <c r="AI171"/>
  <c r="AI170"/>
  <c r="AI172" s="1"/>
  <c r="E194"/>
  <c r="E193"/>
  <c r="AJ192"/>
  <c r="G194"/>
  <c r="G193"/>
  <c r="G195" s="1"/>
  <c r="I194"/>
  <c r="I193"/>
  <c r="I195" s="1"/>
  <c r="K194"/>
  <c r="K193"/>
  <c r="K195" s="1"/>
  <c r="M194"/>
  <c r="M193"/>
  <c r="M195" s="1"/>
  <c r="E241"/>
  <c r="AJ241" s="1"/>
  <c r="AJ240"/>
  <c r="AJ15"/>
  <c r="H16"/>
  <c r="H18" s="1"/>
  <c r="L16"/>
  <c r="L18" s="1"/>
  <c r="P16"/>
  <c r="P18" s="1"/>
  <c r="T16"/>
  <c r="T18" s="1"/>
  <c r="V16"/>
  <c r="V18" s="1"/>
  <c r="Z16"/>
  <c r="Z18" s="1"/>
  <c r="AB16"/>
  <c r="AB18" s="1"/>
  <c r="AD16"/>
  <c r="AD18" s="1"/>
  <c r="AF16"/>
  <c r="AF18" s="1"/>
  <c r="AH16"/>
  <c r="AH18" s="1"/>
  <c r="F17"/>
  <c r="AJ17" s="1"/>
  <c r="J17"/>
  <c r="N17"/>
  <c r="R17"/>
  <c r="AJ23"/>
  <c r="H24"/>
  <c r="H26" s="1"/>
  <c r="L24"/>
  <c r="L26" s="1"/>
  <c r="P24"/>
  <c r="P26" s="1"/>
  <c r="V24"/>
  <c r="V26" s="1"/>
  <c r="R25"/>
  <c r="AJ25" s="1"/>
  <c r="X25"/>
  <c r="Z25"/>
  <c r="AB25"/>
  <c r="AD25"/>
  <c r="AF25"/>
  <c r="AH25"/>
  <c r="G37"/>
  <c r="G39" s="1"/>
  <c r="K37"/>
  <c r="K39" s="1"/>
  <c r="M37"/>
  <c r="M39" s="1"/>
  <c r="Q37"/>
  <c r="Q39" s="1"/>
  <c r="U37"/>
  <c r="U39" s="1"/>
  <c r="Y37"/>
  <c r="Y39" s="1"/>
  <c r="AC37"/>
  <c r="AC39" s="1"/>
  <c r="AG37"/>
  <c r="AG39" s="1"/>
  <c r="E38"/>
  <c r="I38"/>
  <c r="AA38"/>
  <c r="AE38"/>
  <c r="AI38"/>
  <c r="E16"/>
  <c r="G16"/>
  <c r="G18" s="1"/>
  <c r="I16"/>
  <c r="I18" s="1"/>
  <c r="K16"/>
  <c r="K18" s="1"/>
  <c r="M16"/>
  <c r="M18" s="1"/>
  <c r="O16"/>
  <c r="O18" s="1"/>
  <c r="Q16"/>
  <c r="Q18" s="1"/>
  <c r="S16"/>
  <c r="S18" s="1"/>
  <c r="U16"/>
  <c r="U18" s="1"/>
  <c r="W16"/>
  <c r="W18" s="1"/>
  <c r="Y16"/>
  <c r="Y18" s="1"/>
  <c r="AA16"/>
  <c r="AA18" s="1"/>
  <c r="AC16"/>
  <c r="AC18" s="1"/>
  <c r="AE16"/>
  <c r="AE18" s="1"/>
  <c r="AG16"/>
  <c r="AG18" s="1"/>
  <c r="AI16"/>
  <c r="AI18" s="1"/>
  <c r="E24"/>
  <c r="G24"/>
  <c r="G26" s="1"/>
  <c r="I24"/>
  <c r="I26" s="1"/>
  <c r="K24"/>
  <c r="K26" s="1"/>
  <c r="M24"/>
  <c r="M26" s="1"/>
  <c r="O24"/>
  <c r="O26" s="1"/>
  <c r="Q24"/>
  <c r="Q26" s="1"/>
  <c r="S24"/>
  <c r="S26" s="1"/>
  <c r="U24"/>
  <c r="U26" s="1"/>
  <c r="W24"/>
  <c r="W26" s="1"/>
  <c r="Y24"/>
  <c r="Y26" s="1"/>
  <c r="AA24"/>
  <c r="AA26" s="1"/>
  <c r="AC24"/>
  <c r="AC26" s="1"/>
  <c r="AE24"/>
  <c r="AE26" s="1"/>
  <c r="AG24"/>
  <c r="AG26" s="1"/>
  <c r="AI24"/>
  <c r="AI26" s="1"/>
  <c r="AJ36"/>
  <c r="F37"/>
  <c r="F39" s="1"/>
  <c r="H37"/>
  <c r="H39" s="1"/>
  <c r="J37"/>
  <c r="J39" s="1"/>
  <c r="L37"/>
  <c r="L39" s="1"/>
  <c r="N37"/>
  <c r="N39" s="1"/>
  <c r="P37"/>
  <c r="P39" s="1"/>
  <c r="R37"/>
  <c r="R39" s="1"/>
  <c r="T37"/>
  <c r="T39" s="1"/>
  <c r="V37"/>
  <c r="V39" s="1"/>
  <c r="X37"/>
  <c r="X39" s="1"/>
  <c r="Z37"/>
  <c r="Z39" s="1"/>
  <c r="AB37"/>
  <c r="AB39" s="1"/>
  <c r="AD37"/>
  <c r="AD39" s="1"/>
  <c r="AF37"/>
  <c r="AF39" s="1"/>
  <c r="AH37"/>
  <c r="AH39" s="1"/>
  <c r="E170"/>
  <c r="G170"/>
  <c r="G172" s="1"/>
  <c r="I170"/>
  <c r="I172" s="1"/>
  <c r="K170"/>
  <c r="K172" s="1"/>
  <c r="M170"/>
  <c r="M172" s="1"/>
  <c r="O170"/>
  <c r="O172" s="1"/>
  <c r="Q170"/>
  <c r="Q172" s="1"/>
  <c r="S170"/>
  <c r="S172" s="1"/>
  <c r="U170"/>
  <c r="U172" s="1"/>
  <c r="W170"/>
  <c r="W172" s="1"/>
  <c r="Y170"/>
  <c r="Y172" s="1"/>
  <c r="AA170"/>
  <c r="AA172" s="1"/>
  <c r="AC170"/>
  <c r="AC172" s="1"/>
  <c r="H171"/>
  <c r="AJ171" s="1"/>
  <c r="L171"/>
  <c r="P171"/>
  <c r="T171"/>
  <c r="X171"/>
  <c r="AB171"/>
  <c r="AJ247"/>
  <c r="E248"/>
  <c r="AJ248" s="1"/>
  <c r="E255"/>
  <c r="AJ255" s="1"/>
  <c r="AJ254"/>
  <c r="AJ261"/>
  <c r="E262"/>
  <c r="AJ262" s="1"/>
  <c r="X16"/>
  <c r="X18" s="1"/>
  <c r="F24"/>
  <c r="F26" s="1"/>
  <c r="J24"/>
  <c r="J26" s="1"/>
  <c r="N24"/>
  <c r="N26" s="1"/>
  <c r="T24"/>
  <c r="T26" s="1"/>
  <c r="O37"/>
  <c r="O39" s="1"/>
  <c r="S37"/>
  <c r="S39" s="1"/>
  <c r="W37"/>
  <c r="W39" s="1"/>
  <c r="AJ169"/>
  <c r="F170"/>
  <c r="F172" s="1"/>
  <c r="J170"/>
  <c r="J172" s="1"/>
  <c r="N170"/>
  <c r="N172" s="1"/>
  <c r="R170"/>
  <c r="R172" s="1"/>
  <c r="V170"/>
  <c r="V172" s="1"/>
  <c r="Z170"/>
  <c r="Z172" s="1"/>
  <c r="AD170"/>
  <c r="AD172" s="1"/>
  <c r="AH170"/>
  <c r="AH172" s="1"/>
  <c r="AJ280"/>
  <c r="E311"/>
  <c r="E310"/>
  <c r="G311"/>
  <c r="G310"/>
  <c r="G312" s="1"/>
  <c r="F193"/>
  <c r="F195" s="1"/>
  <c r="H193"/>
  <c r="H195" s="1"/>
  <c r="J193"/>
  <c r="J195" s="1"/>
  <c r="L193"/>
  <c r="L195" s="1"/>
  <c r="N193"/>
  <c r="N195" s="1"/>
  <c r="P193"/>
  <c r="P195" s="1"/>
  <c r="R193"/>
  <c r="R195" s="1"/>
  <c r="T193"/>
  <c r="T195" s="1"/>
  <c r="V193"/>
  <c r="V195" s="1"/>
  <c r="X193"/>
  <c r="X195" s="1"/>
  <c r="Z193"/>
  <c r="Z195" s="1"/>
  <c r="AB193"/>
  <c r="AB195" s="1"/>
  <c r="AD193"/>
  <c r="AD195" s="1"/>
  <c r="AF193"/>
  <c r="AF195" s="1"/>
  <c r="AH193"/>
  <c r="AH195" s="1"/>
  <c r="E232"/>
  <c r="G232"/>
  <c r="G234" s="1"/>
  <c r="I232"/>
  <c r="I234" s="1"/>
  <c r="K232"/>
  <c r="K234" s="1"/>
  <c r="M232"/>
  <c r="M234" s="1"/>
  <c r="O232"/>
  <c r="O234" s="1"/>
  <c r="Q232"/>
  <c r="Q234" s="1"/>
  <c r="S232"/>
  <c r="S234" s="1"/>
  <c r="U232"/>
  <c r="U234" s="1"/>
  <c r="W232"/>
  <c r="W234" s="1"/>
  <c r="Y232"/>
  <c r="Y234" s="1"/>
  <c r="AA232"/>
  <c r="AA234" s="1"/>
  <c r="AC232"/>
  <c r="AC234" s="1"/>
  <c r="AE232"/>
  <c r="AE234" s="1"/>
  <c r="AG232"/>
  <c r="AG234" s="1"/>
  <c r="AI232"/>
  <c r="AI234" s="1"/>
  <c r="AJ238"/>
  <c r="F239"/>
  <c r="H239"/>
  <c r="J239"/>
  <c r="L239"/>
  <c r="N239"/>
  <c r="P239"/>
  <c r="R239"/>
  <c r="T239"/>
  <c r="V239"/>
  <c r="X239"/>
  <c r="Z239"/>
  <c r="AB239"/>
  <c r="AD239"/>
  <c r="AF239"/>
  <c r="AH239"/>
  <c r="E246"/>
  <c r="G246"/>
  <c r="I246"/>
  <c r="K246"/>
  <c r="M246"/>
  <c r="O246"/>
  <c r="Q246"/>
  <c r="S246"/>
  <c r="U246"/>
  <c r="W246"/>
  <c r="Y246"/>
  <c r="AA246"/>
  <c r="AC246"/>
  <c r="AE246"/>
  <c r="AG246"/>
  <c r="AI246"/>
  <c r="AJ252"/>
  <c r="F253"/>
  <c r="H253"/>
  <c r="J253"/>
  <c r="L253"/>
  <c r="N253"/>
  <c r="P253"/>
  <c r="R253"/>
  <c r="T253"/>
  <c r="V253"/>
  <c r="X253"/>
  <c r="Z253"/>
  <c r="AB253"/>
  <c r="AD253"/>
  <c r="AF253"/>
  <c r="AH253"/>
  <c r="E260"/>
  <c r="G260"/>
  <c r="I260"/>
  <c r="K260"/>
  <c r="M260"/>
  <c r="O260"/>
  <c r="Q260"/>
  <c r="S260"/>
  <c r="U260"/>
  <c r="W260"/>
  <c r="Y260"/>
  <c r="AA260"/>
  <c r="AC260"/>
  <c r="AE260"/>
  <c r="AG260"/>
  <c r="AI260"/>
  <c r="AJ278"/>
  <c r="F279"/>
  <c r="F281" s="1"/>
  <c r="H279"/>
  <c r="H281" s="1"/>
  <c r="J279"/>
  <c r="J281" s="1"/>
  <c r="L279"/>
  <c r="L281" s="1"/>
  <c r="N279"/>
  <c r="N281" s="1"/>
  <c r="P279"/>
  <c r="P281" s="1"/>
  <c r="R279"/>
  <c r="R281" s="1"/>
  <c r="T279"/>
  <c r="T281" s="1"/>
  <c r="V279"/>
  <c r="V281" s="1"/>
  <c r="X279"/>
  <c r="X281" s="1"/>
  <c r="Z279"/>
  <c r="Z281" s="1"/>
  <c r="AB279"/>
  <c r="AB281" s="1"/>
  <c r="AD279"/>
  <c r="AD281" s="1"/>
  <c r="AF279"/>
  <c r="AF281" s="1"/>
  <c r="AH279"/>
  <c r="AH281" s="1"/>
  <c r="AJ286"/>
  <c r="F287"/>
  <c r="F289" s="1"/>
  <c r="H287"/>
  <c r="H289" s="1"/>
  <c r="J287"/>
  <c r="J289" s="1"/>
  <c r="L287"/>
  <c r="L289" s="1"/>
  <c r="N287"/>
  <c r="N289" s="1"/>
  <c r="P287"/>
  <c r="P289" s="1"/>
  <c r="R287"/>
  <c r="R289" s="1"/>
  <c r="T287"/>
  <c r="T289" s="1"/>
  <c r="V287"/>
  <c r="V289" s="1"/>
  <c r="X287"/>
  <c r="X289" s="1"/>
  <c r="Z287"/>
  <c r="Z289" s="1"/>
  <c r="AB287"/>
  <c r="AB289" s="1"/>
  <c r="AD287"/>
  <c r="AD289" s="1"/>
  <c r="AF287"/>
  <c r="AF289" s="1"/>
  <c r="AH287"/>
  <c r="AH289" s="1"/>
  <c r="E294"/>
  <c r="G294"/>
  <c r="G296" s="1"/>
  <c r="I294"/>
  <c r="I296" s="1"/>
  <c r="K294"/>
  <c r="K296" s="1"/>
  <c r="M294"/>
  <c r="M296" s="1"/>
  <c r="O294"/>
  <c r="O296" s="1"/>
  <c r="Q294"/>
  <c r="Q296" s="1"/>
  <c r="S294"/>
  <c r="S296" s="1"/>
  <c r="U294"/>
  <c r="U296" s="1"/>
  <c r="W294"/>
  <c r="W296" s="1"/>
  <c r="Y294"/>
  <c r="Y296" s="1"/>
  <c r="AA294"/>
  <c r="AA296" s="1"/>
  <c r="AC294"/>
  <c r="AC296" s="1"/>
  <c r="AE294"/>
  <c r="AE296" s="1"/>
  <c r="AG294"/>
  <c r="AG296" s="1"/>
  <c r="AI294"/>
  <c r="AI296" s="1"/>
  <c r="F310"/>
  <c r="F312" s="1"/>
  <c r="J310"/>
  <c r="J312" s="1"/>
  <c r="N310"/>
  <c r="N312" s="1"/>
  <c r="R310"/>
  <c r="R312" s="1"/>
  <c r="V310"/>
  <c r="V312" s="1"/>
  <c r="Z310"/>
  <c r="Z312" s="1"/>
  <c r="AD310"/>
  <c r="AD312" s="1"/>
  <c r="AH310"/>
  <c r="AH312" s="1"/>
  <c r="F311"/>
  <c r="F318"/>
  <c r="F320" s="1"/>
  <c r="J318"/>
  <c r="J320" s="1"/>
  <c r="N318"/>
  <c r="N320" s="1"/>
  <c r="R318"/>
  <c r="R320" s="1"/>
  <c r="V318"/>
  <c r="V320" s="1"/>
  <c r="Z318"/>
  <c r="Z320" s="1"/>
  <c r="AD318"/>
  <c r="AD320" s="1"/>
  <c r="AH318"/>
  <c r="AH320" s="1"/>
  <c r="F319"/>
  <c r="AJ319" s="1"/>
  <c r="E376"/>
  <c r="AJ376" s="1"/>
  <c r="AJ375"/>
  <c r="E399"/>
  <c r="O193"/>
  <c r="O195" s="1"/>
  <c r="Q193"/>
  <c r="Q195" s="1"/>
  <c r="S193"/>
  <c r="S195" s="1"/>
  <c r="U193"/>
  <c r="U195" s="1"/>
  <c r="W193"/>
  <c r="W195" s="1"/>
  <c r="Y193"/>
  <c r="Y195" s="1"/>
  <c r="AA193"/>
  <c r="AA195" s="1"/>
  <c r="AC193"/>
  <c r="AC195" s="1"/>
  <c r="AE193"/>
  <c r="AE195" s="1"/>
  <c r="AG193"/>
  <c r="AG195" s="1"/>
  <c r="AI193"/>
  <c r="AI195" s="1"/>
  <c r="AJ231"/>
  <c r="F232"/>
  <c r="F234" s="1"/>
  <c r="H232"/>
  <c r="H234" s="1"/>
  <c r="J232"/>
  <c r="J234" s="1"/>
  <c r="L232"/>
  <c r="L234" s="1"/>
  <c r="N232"/>
  <c r="N234" s="1"/>
  <c r="P232"/>
  <c r="P234" s="1"/>
  <c r="R232"/>
  <c r="R234" s="1"/>
  <c r="T232"/>
  <c r="T234" s="1"/>
  <c r="V232"/>
  <c r="V234" s="1"/>
  <c r="X232"/>
  <c r="X234" s="1"/>
  <c r="Z232"/>
  <c r="Z234" s="1"/>
  <c r="AB232"/>
  <c r="AB234" s="1"/>
  <c r="AD232"/>
  <c r="AD234" s="1"/>
  <c r="AF232"/>
  <c r="AF234" s="1"/>
  <c r="AH232"/>
  <c r="AH234" s="1"/>
  <c r="E239"/>
  <c r="G239"/>
  <c r="I239"/>
  <c r="K239"/>
  <c r="M239"/>
  <c r="O239"/>
  <c r="Q239"/>
  <c r="S239"/>
  <c r="U239"/>
  <c r="W239"/>
  <c r="Y239"/>
  <c r="AA239"/>
  <c r="AC239"/>
  <c r="AE239"/>
  <c r="AG239"/>
  <c r="AI239"/>
  <c r="AJ245"/>
  <c r="F246"/>
  <c r="H246"/>
  <c r="J246"/>
  <c r="L246"/>
  <c r="N246"/>
  <c r="P246"/>
  <c r="R246"/>
  <c r="T246"/>
  <c r="V246"/>
  <c r="X246"/>
  <c r="Z246"/>
  <c r="AB246"/>
  <c r="AD246"/>
  <c r="AF246"/>
  <c r="AH246"/>
  <c r="E253"/>
  <c r="G253"/>
  <c r="I253"/>
  <c r="K253"/>
  <c r="M253"/>
  <c r="O253"/>
  <c r="Q253"/>
  <c r="S253"/>
  <c r="U253"/>
  <c r="W253"/>
  <c r="Y253"/>
  <c r="AA253"/>
  <c r="AC253"/>
  <c r="AE253"/>
  <c r="AG253"/>
  <c r="AI253"/>
  <c r="AJ259"/>
  <c r="F260"/>
  <c r="H260"/>
  <c r="J260"/>
  <c r="L260"/>
  <c r="N260"/>
  <c r="P260"/>
  <c r="R260"/>
  <c r="T260"/>
  <c r="V260"/>
  <c r="X260"/>
  <c r="Z260"/>
  <c r="AB260"/>
  <c r="AD260"/>
  <c r="AF260"/>
  <c r="AH260"/>
  <c r="E279"/>
  <c r="G279"/>
  <c r="G281" s="1"/>
  <c r="I279"/>
  <c r="I281" s="1"/>
  <c r="K279"/>
  <c r="K281" s="1"/>
  <c r="M279"/>
  <c r="M281" s="1"/>
  <c r="O279"/>
  <c r="O281" s="1"/>
  <c r="Q279"/>
  <c r="Q281" s="1"/>
  <c r="S279"/>
  <c r="S281" s="1"/>
  <c r="U279"/>
  <c r="U281" s="1"/>
  <c r="W279"/>
  <c r="W281" s="1"/>
  <c r="Y279"/>
  <c r="Y281" s="1"/>
  <c r="AA279"/>
  <c r="AA281" s="1"/>
  <c r="AC279"/>
  <c r="AC281" s="1"/>
  <c r="AE279"/>
  <c r="AE281" s="1"/>
  <c r="AG279"/>
  <c r="AG281" s="1"/>
  <c r="AI279"/>
  <c r="AI281" s="1"/>
  <c r="E287"/>
  <c r="G287"/>
  <c r="G289" s="1"/>
  <c r="I287"/>
  <c r="I289" s="1"/>
  <c r="K287"/>
  <c r="K289" s="1"/>
  <c r="M287"/>
  <c r="M289" s="1"/>
  <c r="O287"/>
  <c r="O289" s="1"/>
  <c r="Q287"/>
  <c r="Q289" s="1"/>
  <c r="S287"/>
  <c r="S289" s="1"/>
  <c r="U287"/>
  <c r="U289" s="1"/>
  <c r="W287"/>
  <c r="W289" s="1"/>
  <c r="Y287"/>
  <c r="Y289" s="1"/>
  <c r="AA287"/>
  <c r="AA289" s="1"/>
  <c r="AC287"/>
  <c r="AC289" s="1"/>
  <c r="AE287"/>
  <c r="AE289" s="1"/>
  <c r="AG287"/>
  <c r="AG289" s="1"/>
  <c r="AI287"/>
  <c r="AI289" s="1"/>
  <c r="AJ293"/>
  <c r="F294"/>
  <c r="F296" s="1"/>
  <c r="H294"/>
  <c r="H296" s="1"/>
  <c r="J294"/>
  <c r="J296" s="1"/>
  <c r="L294"/>
  <c r="L296" s="1"/>
  <c r="N294"/>
  <c r="N296" s="1"/>
  <c r="P294"/>
  <c r="P296" s="1"/>
  <c r="R294"/>
  <c r="R296" s="1"/>
  <c r="T294"/>
  <c r="T296" s="1"/>
  <c r="V294"/>
  <c r="V296" s="1"/>
  <c r="X294"/>
  <c r="X296" s="1"/>
  <c r="Z294"/>
  <c r="Z296" s="1"/>
  <c r="AB294"/>
  <c r="AB296" s="1"/>
  <c r="AD294"/>
  <c r="AD296" s="1"/>
  <c r="AF294"/>
  <c r="AF296" s="1"/>
  <c r="AH294"/>
  <c r="AH296" s="1"/>
  <c r="H310"/>
  <c r="H312" s="1"/>
  <c r="L310"/>
  <c r="L312" s="1"/>
  <c r="P310"/>
  <c r="P312" s="1"/>
  <c r="T310"/>
  <c r="T312" s="1"/>
  <c r="X310"/>
  <c r="X312" s="1"/>
  <c r="AB310"/>
  <c r="AB312" s="1"/>
  <c r="AF310"/>
  <c r="AF312" s="1"/>
  <c r="H318"/>
  <c r="H320" s="1"/>
  <c r="L318"/>
  <c r="L320" s="1"/>
  <c r="P318"/>
  <c r="P320" s="1"/>
  <c r="T318"/>
  <c r="T320" s="1"/>
  <c r="X318"/>
  <c r="X320" s="1"/>
  <c r="AB318"/>
  <c r="AB320" s="1"/>
  <c r="AF318"/>
  <c r="AF320" s="1"/>
  <c r="E406"/>
  <c r="AJ406" s="1"/>
  <c r="AJ405"/>
  <c r="I310"/>
  <c r="I312" s="1"/>
  <c r="K310"/>
  <c r="K312" s="1"/>
  <c r="M310"/>
  <c r="M312" s="1"/>
  <c r="O310"/>
  <c r="O312" s="1"/>
  <c r="Q310"/>
  <c r="Q312" s="1"/>
  <c r="S310"/>
  <c r="S312" s="1"/>
  <c r="U310"/>
  <c r="U312" s="1"/>
  <c r="W310"/>
  <c r="W312" s="1"/>
  <c r="Y310"/>
  <c r="Y312" s="1"/>
  <c r="AA310"/>
  <c r="AA312" s="1"/>
  <c r="AC310"/>
  <c r="AC312" s="1"/>
  <c r="AE310"/>
  <c r="AE312" s="1"/>
  <c r="AG310"/>
  <c r="AG312" s="1"/>
  <c r="AI310"/>
  <c r="AI312" s="1"/>
  <c r="E318"/>
  <c r="G318"/>
  <c r="G320" s="1"/>
  <c r="I318"/>
  <c r="I320" s="1"/>
  <c r="K318"/>
  <c r="K320" s="1"/>
  <c r="M318"/>
  <c r="M320" s="1"/>
  <c r="O318"/>
  <c r="O320" s="1"/>
  <c r="Q318"/>
  <c r="Q320" s="1"/>
  <c r="S318"/>
  <c r="S320" s="1"/>
  <c r="U318"/>
  <c r="U320" s="1"/>
  <c r="W318"/>
  <c r="W320" s="1"/>
  <c r="Y318"/>
  <c r="Y320" s="1"/>
  <c r="AA318"/>
  <c r="AA320" s="1"/>
  <c r="AC318"/>
  <c r="AC320" s="1"/>
  <c r="AE318"/>
  <c r="AE320" s="1"/>
  <c r="AG318"/>
  <c r="AG320" s="1"/>
  <c r="AI318"/>
  <c r="AI320" s="1"/>
  <c r="E367"/>
  <c r="G367"/>
  <c r="G369" s="1"/>
  <c r="I367"/>
  <c r="I369" s="1"/>
  <c r="K367"/>
  <c r="K369" s="1"/>
  <c r="M367"/>
  <c r="M369" s="1"/>
  <c r="O367"/>
  <c r="O369" s="1"/>
  <c r="Q367"/>
  <c r="Q369" s="1"/>
  <c r="S367"/>
  <c r="S369" s="1"/>
  <c r="U367"/>
  <c r="U369" s="1"/>
  <c r="W367"/>
  <c r="W369" s="1"/>
  <c r="Y367"/>
  <c r="Y369" s="1"/>
  <c r="AA367"/>
  <c r="AA369" s="1"/>
  <c r="AC367"/>
  <c r="AC369" s="1"/>
  <c r="AE367"/>
  <c r="AE369" s="1"/>
  <c r="AG367"/>
  <c r="AG369" s="1"/>
  <c r="AI367"/>
  <c r="AI369" s="1"/>
  <c r="E368"/>
  <c r="AJ368" s="1"/>
  <c r="AJ373"/>
  <c r="F374"/>
  <c r="H374"/>
  <c r="J374"/>
  <c r="L374"/>
  <c r="N374"/>
  <c r="P374"/>
  <c r="R374"/>
  <c r="T374"/>
  <c r="V374"/>
  <c r="X374"/>
  <c r="Z374"/>
  <c r="AB374"/>
  <c r="AD374"/>
  <c r="AF374"/>
  <c r="AH374"/>
  <c r="E381"/>
  <c r="G381"/>
  <c r="I381"/>
  <c r="K381"/>
  <c r="M381"/>
  <c r="O381"/>
  <c r="Q381"/>
  <c r="S381"/>
  <c r="U381"/>
  <c r="W381"/>
  <c r="Y381"/>
  <c r="AA381"/>
  <c r="AC381"/>
  <c r="AE381"/>
  <c r="AG381"/>
  <c r="AI381"/>
  <c r="E382"/>
  <c r="E389"/>
  <c r="G389"/>
  <c r="G391" s="1"/>
  <c r="I389"/>
  <c r="I391" s="1"/>
  <c r="K389"/>
  <c r="K391" s="1"/>
  <c r="M389"/>
  <c r="M391" s="1"/>
  <c r="O389"/>
  <c r="O391" s="1"/>
  <c r="Q389"/>
  <c r="Q391" s="1"/>
  <c r="S389"/>
  <c r="S391" s="1"/>
  <c r="U389"/>
  <c r="U391" s="1"/>
  <c r="W389"/>
  <c r="W391" s="1"/>
  <c r="Y389"/>
  <c r="Y391" s="1"/>
  <c r="AA389"/>
  <c r="AA391" s="1"/>
  <c r="AC389"/>
  <c r="AC391" s="1"/>
  <c r="AE389"/>
  <c r="AE391" s="1"/>
  <c r="AG389"/>
  <c r="AG391" s="1"/>
  <c r="AI389"/>
  <c r="AI391" s="1"/>
  <c r="E390"/>
  <c r="AJ390" s="1"/>
  <c r="AJ396"/>
  <c r="F397"/>
  <c r="F399" s="1"/>
  <c r="H397"/>
  <c r="H399" s="1"/>
  <c r="J397"/>
  <c r="J399" s="1"/>
  <c r="L397"/>
  <c r="L399" s="1"/>
  <c r="N397"/>
  <c r="N399" s="1"/>
  <c r="P397"/>
  <c r="P399" s="1"/>
  <c r="R397"/>
  <c r="R399" s="1"/>
  <c r="E398"/>
  <c r="G398"/>
  <c r="I398"/>
  <c r="K398"/>
  <c r="M398"/>
  <c r="O398"/>
  <c r="Q398"/>
  <c r="S398"/>
  <c r="U398"/>
  <c r="W398"/>
  <c r="Y398"/>
  <c r="AA398"/>
  <c r="AC398"/>
  <c r="AE398"/>
  <c r="AG398"/>
  <c r="F367"/>
  <c r="F369" s="1"/>
  <c r="H367"/>
  <c r="H369" s="1"/>
  <c r="J367"/>
  <c r="J369" s="1"/>
  <c r="L367"/>
  <c r="L369" s="1"/>
  <c r="N367"/>
  <c r="N369" s="1"/>
  <c r="P367"/>
  <c r="P369" s="1"/>
  <c r="R367"/>
  <c r="R369" s="1"/>
  <c r="T367"/>
  <c r="T369" s="1"/>
  <c r="V367"/>
  <c r="V369" s="1"/>
  <c r="X367"/>
  <c r="X369" s="1"/>
  <c r="Z367"/>
  <c r="Z369" s="1"/>
  <c r="AB367"/>
  <c r="AB369" s="1"/>
  <c r="AD367"/>
  <c r="AD369" s="1"/>
  <c r="AF367"/>
  <c r="AF369" s="1"/>
  <c r="AH367"/>
  <c r="AH369" s="1"/>
  <c r="E374"/>
  <c r="G374"/>
  <c r="I374"/>
  <c r="K374"/>
  <c r="M374"/>
  <c r="O374"/>
  <c r="Q374"/>
  <c r="S374"/>
  <c r="U374"/>
  <c r="W374"/>
  <c r="Y374"/>
  <c r="AA374"/>
  <c r="AC374"/>
  <c r="AE374"/>
  <c r="AG374"/>
  <c r="AI374"/>
  <c r="F381"/>
  <c r="H381"/>
  <c r="J381"/>
  <c r="L381"/>
  <c r="N381"/>
  <c r="P381"/>
  <c r="R381"/>
  <c r="T381"/>
  <c r="V381"/>
  <c r="X381"/>
  <c r="Z381"/>
  <c r="AB381"/>
  <c r="AD381"/>
  <c r="AF381"/>
  <c r="AH381"/>
  <c r="F389"/>
  <c r="F391" s="1"/>
  <c r="H389"/>
  <c r="H391" s="1"/>
  <c r="J389"/>
  <c r="J391" s="1"/>
  <c r="L389"/>
  <c r="L391" s="1"/>
  <c r="N389"/>
  <c r="N391" s="1"/>
  <c r="P389"/>
  <c r="P391" s="1"/>
  <c r="R389"/>
  <c r="R391" s="1"/>
  <c r="T389"/>
  <c r="T391" s="1"/>
  <c r="V389"/>
  <c r="V391" s="1"/>
  <c r="X389"/>
  <c r="X391" s="1"/>
  <c r="Z389"/>
  <c r="Z391" s="1"/>
  <c r="AB389"/>
  <c r="AB391" s="1"/>
  <c r="AD389"/>
  <c r="AD391" s="1"/>
  <c r="AF389"/>
  <c r="AF391" s="1"/>
  <c r="AH389"/>
  <c r="AH391" s="1"/>
  <c r="AJ433"/>
  <c r="AJ403"/>
  <c r="F404"/>
  <c r="H404"/>
  <c r="J404"/>
  <c r="L404"/>
  <c r="N404"/>
  <c r="P404"/>
  <c r="R404"/>
  <c r="T404"/>
  <c r="V404"/>
  <c r="X404"/>
  <c r="Z404"/>
  <c r="AB404"/>
  <c r="AD404"/>
  <c r="AF404"/>
  <c r="AH404"/>
  <c r="E411"/>
  <c r="G411"/>
  <c r="I411"/>
  <c r="K411"/>
  <c r="M411"/>
  <c r="O411"/>
  <c r="Q411"/>
  <c r="S411"/>
  <c r="U411"/>
  <c r="W411"/>
  <c r="Y411"/>
  <c r="AA411"/>
  <c r="AC411"/>
  <c r="AE411"/>
  <c r="AG411"/>
  <c r="AI411"/>
  <c r="E412"/>
  <c r="E419"/>
  <c r="G419"/>
  <c r="G421" s="1"/>
  <c r="I419"/>
  <c r="I421" s="1"/>
  <c r="K419"/>
  <c r="K421" s="1"/>
  <c r="M419"/>
  <c r="M421" s="1"/>
  <c r="O419"/>
  <c r="O421" s="1"/>
  <c r="Q419"/>
  <c r="Q421" s="1"/>
  <c r="S419"/>
  <c r="S421" s="1"/>
  <c r="U419"/>
  <c r="U421" s="1"/>
  <c r="W419"/>
  <c r="W421" s="1"/>
  <c r="Y419"/>
  <c r="Y421" s="1"/>
  <c r="AA419"/>
  <c r="AA421" s="1"/>
  <c r="AC419"/>
  <c r="AC421" s="1"/>
  <c r="AE419"/>
  <c r="AE421" s="1"/>
  <c r="AG419"/>
  <c r="AG421" s="1"/>
  <c r="AI419"/>
  <c r="AI421" s="1"/>
  <c r="E420"/>
  <c r="AJ420" s="1"/>
  <c r="AJ431"/>
  <c r="F432"/>
  <c r="F434" s="1"/>
  <c r="H432"/>
  <c r="H434" s="1"/>
  <c r="J432"/>
  <c r="J434" s="1"/>
  <c r="L432"/>
  <c r="L434" s="1"/>
  <c r="N432"/>
  <c r="N434" s="1"/>
  <c r="P432"/>
  <c r="P434" s="1"/>
  <c r="R432"/>
  <c r="R434" s="1"/>
  <c r="T432"/>
  <c r="T434" s="1"/>
  <c r="V432"/>
  <c r="V434" s="1"/>
  <c r="X432"/>
  <c r="X434" s="1"/>
  <c r="Z432"/>
  <c r="Z434" s="1"/>
  <c r="AB432"/>
  <c r="AB434" s="1"/>
  <c r="AD432"/>
  <c r="AD434" s="1"/>
  <c r="AF432"/>
  <c r="AF434" s="1"/>
  <c r="AH432"/>
  <c r="AH434" s="1"/>
  <c r="AJ441"/>
  <c r="F442"/>
  <c r="F444" s="1"/>
  <c r="H442"/>
  <c r="H444" s="1"/>
  <c r="J442"/>
  <c r="J444" s="1"/>
  <c r="L442"/>
  <c r="L444" s="1"/>
  <c r="N442"/>
  <c r="N444" s="1"/>
  <c r="P442"/>
  <c r="P444" s="1"/>
  <c r="R442"/>
  <c r="R444" s="1"/>
  <c r="T442"/>
  <c r="T444" s="1"/>
  <c r="V442"/>
  <c r="V444" s="1"/>
  <c r="X442"/>
  <c r="X444" s="1"/>
  <c r="Z442"/>
  <c r="Z444" s="1"/>
  <c r="AB442"/>
  <c r="AB444" s="1"/>
  <c r="AD442"/>
  <c r="AD444" s="1"/>
  <c r="AF442"/>
  <c r="AF444" s="1"/>
  <c r="AH442"/>
  <c r="AH444" s="1"/>
  <c r="E404"/>
  <c r="AJ404" s="1"/>
  <c r="G404"/>
  <c r="I404"/>
  <c r="K404"/>
  <c r="M404"/>
  <c r="O404"/>
  <c r="Q404"/>
  <c r="S404"/>
  <c r="U404"/>
  <c r="W404"/>
  <c r="Y404"/>
  <c r="AA404"/>
  <c r="AC404"/>
  <c r="AE404"/>
  <c r="AG404"/>
  <c r="AI404"/>
  <c r="F411"/>
  <c r="H411"/>
  <c r="J411"/>
  <c r="L411"/>
  <c r="N411"/>
  <c r="P411"/>
  <c r="R411"/>
  <c r="T411"/>
  <c r="V411"/>
  <c r="X411"/>
  <c r="Z411"/>
  <c r="AB411"/>
  <c r="AD411"/>
  <c r="AF411"/>
  <c r="AH411"/>
  <c r="F419"/>
  <c r="F421" s="1"/>
  <c r="H419"/>
  <c r="H421" s="1"/>
  <c r="J419"/>
  <c r="J421" s="1"/>
  <c r="L419"/>
  <c r="L421" s="1"/>
  <c r="N419"/>
  <c r="N421" s="1"/>
  <c r="P419"/>
  <c r="P421" s="1"/>
  <c r="R419"/>
  <c r="R421" s="1"/>
  <c r="T419"/>
  <c r="T421" s="1"/>
  <c r="V419"/>
  <c r="V421" s="1"/>
  <c r="X419"/>
  <c r="X421" s="1"/>
  <c r="Z419"/>
  <c r="Z421" s="1"/>
  <c r="AB419"/>
  <c r="AB421" s="1"/>
  <c r="AD419"/>
  <c r="AD421" s="1"/>
  <c r="AF419"/>
  <c r="AF421" s="1"/>
  <c r="AH419"/>
  <c r="AH421" s="1"/>
  <c r="E432"/>
  <c r="G432"/>
  <c r="G434" s="1"/>
  <c r="I432"/>
  <c r="I434" s="1"/>
  <c r="K432"/>
  <c r="K434" s="1"/>
  <c r="M432"/>
  <c r="M434" s="1"/>
  <c r="O432"/>
  <c r="O434" s="1"/>
  <c r="Q432"/>
  <c r="Q434" s="1"/>
  <c r="S432"/>
  <c r="S434" s="1"/>
  <c r="U432"/>
  <c r="U434" s="1"/>
  <c r="W432"/>
  <c r="W434" s="1"/>
  <c r="Y432"/>
  <c r="Y434" s="1"/>
  <c r="AA432"/>
  <c r="AA434" s="1"/>
  <c r="AC432"/>
  <c r="AC434" s="1"/>
  <c r="AE432"/>
  <c r="AE434" s="1"/>
  <c r="AG432"/>
  <c r="AG434" s="1"/>
  <c r="AI432"/>
  <c r="AI434" s="1"/>
  <c r="E442"/>
  <c r="G442"/>
  <c r="G444" s="1"/>
  <c r="I442"/>
  <c r="I444" s="1"/>
  <c r="K442"/>
  <c r="K444" s="1"/>
  <c r="M442"/>
  <c r="M444" s="1"/>
  <c r="O442"/>
  <c r="O444" s="1"/>
  <c r="Q442"/>
  <c r="Q444" s="1"/>
  <c r="S442"/>
  <c r="S444" s="1"/>
  <c r="U442"/>
  <c r="U444" s="1"/>
  <c r="W442"/>
  <c r="W444" s="1"/>
  <c r="Y442"/>
  <c r="Y444" s="1"/>
  <c r="AA442"/>
  <c r="AA444" s="1"/>
  <c r="AC442"/>
  <c r="AC444" s="1"/>
  <c r="AE442"/>
  <c r="AE444" s="1"/>
  <c r="AG442"/>
  <c r="AG444" s="1"/>
  <c r="AI442"/>
  <c r="AI444" s="1"/>
  <c r="E444" l="1"/>
  <c r="AJ444" s="1"/>
  <c r="AJ442"/>
  <c r="AJ419"/>
  <c r="E421"/>
  <c r="AJ421" s="1"/>
  <c r="AJ382"/>
  <c r="E383"/>
  <c r="AJ383" s="1"/>
  <c r="E172"/>
  <c r="AJ172" s="1"/>
  <c r="AJ170"/>
  <c r="E26"/>
  <c r="AJ26" s="1"/>
  <c r="AJ24"/>
  <c r="AJ16"/>
  <c r="E18"/>
  <c r="AJ18" s="1"/>
  <c r="E195"/>
  <c r="AJ195" s="1"/>
  <c r="AJ193"/>
  <c r="AJ374"/>
  <c r="AJ398"/>
  <c r="AJ381"/>
  <c r="AJ399"/>
  <c r="AJ311"/>
  <c r="AJ39"/>
  <c r="E434"/>
  <c r="AJ434" s="1"/>
  <c r="AJ432"/>
  <c r="AJ412"/>
  <c r="E413"/>
  <c r="AJ413" s="1"/>
  <c r="AJ389"/>
  <c r="E391"/>
  <c r="AJ391" s="1"/>
  <c r="AJ367"/>
  <c r="E369"/>
  <c r="AJ369" s="1"/>
  <c r="E320"/>
  <c r="AJ320" s="1"/>
  <c r="AJ318"/>
  <c r="E289"/>
  <c r="AJ289" s="1"/>
  <c r="AJ287"/>
  <c r="E281"/>
  <c r="AJ281" s="1"/>
  <c r="AJ279"/>
  <c r="AJ294"/>
  <c r="E296"/>
  <c r="AJ296" s="1"/>
  <c r="AJ232"/>
  <c r="E234"/>
  <c r="AJ234" s="1"/>
  <c r="E312"/>
  <c r="AJ312" s="1"/>
  <c r="AJ310"/>
  <c r="AJ411"/>
  <c r="AJ253"/>
  <c r="AJ239"/>
  <c r="AJ397"/>
  <c r="AJ260"/>
  <c r="AJ246"/>
  <c r="AJ38"/>
  <c r="AJ194"/>
  <c r="AJ37"/>
  <c r="AJ532" l="1"/>
  <c r="AJ534" s="1"/>
  <c r="AJ536" s="1"/>
</calcChain>
</file>

<file path=xl/sharedStrings.xml><?xml version="1.0" encoding="utf-8"?>
<sst xmlns="http://schemas.openxmlformats.org/spreadsheetml/2006/main" count="6246" uniqueCount="484">
  <si>
    <t>APMS Attendance - April-2019</t>
  </si>
  <si>
    <t>Sl. #</t>
  </si>
  <si>
    <t>Emp ID</t>
  </si>
  <si>
    <t>Name</t>
  </si>
  <si>
    <t>Designation</t>
  </si>
  <si>
    <t>Shared Services 5</t>
  </si>
  <si>
    <t xml:space="preserve">B.Ambika Prasad  </t>
  </si>
  <si>
    <t>Manager - Facilities</t>
  </si>
  <si>
    <t>S.D.J Prakash Rao</t>
  </si>
  <si>
    <t>Horticulture-Manager</t>
  </si>
  <si>
    <t>Manne Yadaiah</t>
  </si>
  <si>
    <t>Dy. Manager - Security</t>
  </si>
  <si>
    <t>M.Naveen Prasad</t>
  </si>
  <si>
    <t>Dy. Manager - Fire &amp; Safety</t>
  </si>
  <si>
    <t xml:space="preserve">Madena Rama Rao </t>
  </si>
  <si>
    <t>Sr. Accountant</t>
  </si>
  <si>
    <t>Full Time</t>
  </si>
  <si>
    <t>Manager 1 &amp; Sr.Supervisor 1</t>
  </si>
  <si>
    <t>K.Nagaraju</t>
  </si>
  <si>
    <t>Asst-Manager</t>
  </si>
  <si>
    <t>P</t>
  </si>
  <si>
    <t>W</t>
  </si>
  <si>
    <t xml:space="preserve">K.V.Sudhakar Reddy </t>
  </si>
  <si>
    <t>Sr.Officer Facilities</t>
  </si>
  <si>
    <t>PH</t>
  </si>
  <si>
    <t>CL</t>
  </si>
  <si>
    <t>Strength as per SLA</t>
  </si>
  <si>
    <t>Strength</t>
  </si>
  <si>
    <t>%</t>
  </si>
  <si>
    <t>Deviation (in number)</t>
  </si>
  <si>
    <t>Deviation against 80 %</t>
  </si>
  <si>
    <t>Office assistants 2</t>
  </si>
  <si>
    <t>S.Vinay kumar Goud</t>
  </si>
  <si>
    <t>Jr.Executive - Admin</t>
  </si>
  <si>
    <t>CO</t>
  </si>
  <si>
    <t>B.Swapna</t>
  </si>
  <si>
    <t xml:space="preserve"> Asst. Help desk</t>
  </si>
  <si>
    <t>Housekeeping Supervisor 7</t>
  </si>
  <si>
    <t>Mansanalli.Balaraju</t>
  </si>
  <si>
    <t>Sr.H.K Supervisor</t>
  </si>
  <si>
    <t>Katta.Ammaji</t>
  </si>
  <si>
    <t>H. K. Supervisor</t>
  </si>
  <si>
    <t>L</t>
  </si>
  <si>
    <t>Boda Prashanth</t>
  </si>
  <si>
    <t>A</t>
  </si>
  <si>
    <t xml:space="preserve">Jai Kavitha </t>
  </si>
  <si>
    <t>D.Swapna</t>
  </si>
  <si>
    <t>N.Naga Lakshmi</t>
  </si>
  <si>
    <t>G.Vinay kumar</t>
  </si>
  <si>
    <t>Housekeeping Workers 42</t>
  </si>
  <si>
    <t>Cherukupally.Rani</t>
  </si>
  <si>
    <t>HK Worker</t>
  </si>
  <si>
    <t>N.Mallamma</t>
  </si>
  <si>
    <t xml:space="preserve">Ragam.Pochamma                    </t>
  </si>
  <si>
    <t>Lead Padma</t>
  </si>
  <si>
    <t>Gandikota.Bhagyamma</t>
  </si>
  <si>
    <t>K.Anjamma</t>
  </si>
  <si>
    <t>MD.Rehana</t>
  </si>
  <si>
    <t>Errolla.Salamma</t>
  </si>
  <si>
    <t>K.Swapna</t>
  </si>
  <si>
    <t>Lakavath Chandra Kala</t>
  </si>
  <si>
    <t>Kondakala.Meenakshi</t>
  </si>
  <si>
    <t>Vadde.Shiva Laxmi</t>
  </si>
  <si>
    <t>Banalla.Sailu</t>
  </si>
  <si>
    <t>Lakavath Bhadru</t>
  </si>
  <si>
    <t>Vadla Viresham</t>
  </si>
  <si>
    <t>Kammari Srinivas</t>
  </si>
  <si>
    <t>Dappu.Mallamma</t>
  </si>
  <si>
    <t>Annepaka.Padma</t>
  </si>
  <si>
    <t>Perugu.Ravi Yadav</t>
  </si>
  <si>
    <t>Bondalapati.Dhanamma</t>
  </si>
  <si>
    <t>Namudari.Laxmi</t>
  </si>
  <si>
    <t>Angadi Anantha Laxmi</t>
  </si>
  <si>
    <t>Sheri.Chittemma</t>
  </si>
  <si>
    <t>Dandugula.Alivelu</t>
  </si>
  <si>
    <t>Varthy.Uma</t>
  </si>
  <si>
    <t>Aousula.Padma</t>
  </si>
  <si>
    <t>Mudavath.Chakri</t>
  </si>
  <si>
    <t>Kandoos.Lakshmamma</t>
  </si>
  <si>
    <t>T.Nagendhramma</t>
  </si>
  <si>
    <t>Ramanamma</t>
  </si>
  <si>
    <t>Sddala .Thirupatamma</t>
  </si>
  <si>
    <t>M.Viresham</t>
  </si>
  <si>
    <t>D.Venkataiah</t>
  </si>
  <si>
    <t>Pedda.Mogulappa</t>
  </si>
  <si>
    <t>V.Srinivasa</t>
  </si>
  <si>
    <t>D.Beeraiah</t>
  </si>
  <si>
    <t>K.Naresh</t>
  </si>
  <si>
    <t>P.Yadagiri</t>
  </si>
  <si>
    <t>Shoba Rani</t>
  </si>
  <si>
    <t>Thirupathi</t>
  </si>
  <si>
    <t>Seema.Pramila</t>
  </si>
  <si>
    <t>styavathi</t>
  </si>
  <si>
    <t>Sangeetha</t>
  </si>
  <si>
    <t>Kavali.Amruthamma</t>
  </si>
  <si>
    <t>I.Sujatha</t>
  </si>
  <si>
    <t>Anil</t>
  </si>
  <si>
    <t>M.Krishna</t>
  </si>
  <si>
    <t>G.vijaya</t>
  </si>
  <si>
    <t>Bhagyavathi</t>
  </si>
  <si>
    <t>P.Indra</t>
  </si>
  <si>
    <t>K.Sujatha</t>
  </si>
  <si>
    <t>P.Lakshmi</t>
  </si>
  <si>
    <t>K.Rama rao</t>
  </si>
  <si>
    <t>B.Krishnaveni</t>
  </si>
  <si>
    <t>G.Madavi</t>
  </si>
  <si>
    <t>Y.Anusaja</t>
  </si>
  <si>
    <t>Anitha</t>
  </si>
  <si>
    <t>Vaishali</t>
  </si>
  <si>
    <t>Uma</t>
  </si>
  <si>
    <t>Kammari.Sangamani</t>
  </si>
  <si>
    <t>K.Mahesh</t>
  </si>
  <si>
    <t>Prameela</t>
  </si>
  <si>
    <t>H.K.Helper</t>
  </si>
  <si>
    <t>Gopamma</t>
  </si>
  <si>
    <t>Gouthami</t>
  </si>
  <si>
    <t>Sai baba</t>
  </si>
  <si>
    <t>Marutha</t>
  </si>
  <si>
    <t>Nirmala</t>
  </si>
  <si>
    <t>NEW</t>
  </si>
  <si>
    <t>M.Santhu</t>
  </si>
  <si>
    <t>R.Jothi</t>
  </si>
  <si>
    <t>G.Laxmi</t>
  </si>
  <si>
    <t>V.Mallamma</t>
  </si>
  <si>
    <t>Jothi</t>
  </si>
  <si>
    <t>M.Poornima</t>
  </si>
  <si>
    <t>Varalaxmi</t>
  </si>
  <si>
    <t>V.Laxmi</t>
  </si>
  <si>
    <t>V.Parvathamma</t>
  </si>
  <si>
    <t>Naga Malleshwari</t>
  </si>
  <si>
    <t>B.Radha</t>
  </si>
  <si>
    <t>M.Sarojini</t>
  </si>
  <si>
    <t>D.Aruna</t>
  </si>
  <si>
    <t>M.Chitti</t>
  </si>
  <si>
    <t>P.Laxmi</t>
  </si>
  <si>
    <t>V.Manjula</t>
  </si>
  <si>
    <t>A.Rajitha</t>
  </si>
  <si>
    <t>M.YaDAGIRI</t>
  </si>
  <si>
    <t>R.Govind</t>
  </si>
  <si>
    <t>M.Laxmi</t>
  </si>
  <si>
    <t>Rathana Kumari</t>
  </si>
  <si>
    <t>C.H.Manjula</t>
  </si>
  <si>
    <t>M.Madhavi</t>
  </si>
  <si>
    <t>T.Ambamma</t>
  </si>
  <si>
    <t>G.Lavanya</t>
  </si>
  <si>
    <t>M.Mallamma</t>
  </si>
  <si>
    <t>M.Yadamma</t>
  </si>
  <si>
    <t>M.Aruna</t>
  </si>
  <si>
    <t>M.Jothi</t>
  </si>
  <si>
    <t>M.Jangamma</t>
  </si>
  <si>
    <t>M.Manjula</t>
  </si>
  <si>
    <t>M.Anitha</t>
  </si>
  <si>
    <t>Mallamma</t>
  </si>
  <si>
    <t>G.Vijaya</t>
  </si>
  <si>
    <t>Naga mani</t>
  </si>
  <si>
    <t>U.Lalitha</t>
  </si>
  <si>
    <t>J.Anjali</t>
  </si>
  <si>
    <t>Chandrakala</t>
  </si>
  <si>
    <t>B.Rajitha</t>
  </si>
  <si>
    <t>A.Sujatha</t>
  </si>
  <si>
    <t>N.Kallamma</t>
  </si>
  <si>
    <t>N.Padamma</t>
  </si>
  <si>
    <t>G.Yallamma</t>
  </si>
  <si>
    <t>M.Lalitha</t>
  </si>
  <si>
    <t>BMS Technicians &amp; Electrcains 8</t>
  </si>
  <si>
    <t>Mamidi.Vivek</t>
  </si>
  <si>
    <t>GET</t>
  </si>
  <si>
    <t>Nir Reddy</t>
  </si>
  <si>
    <t>Electrician</t>
  </si>
  <si>
    <t>p</t>
  </si>
  <si>
    <t>Babru</t>
  </si>
  <si>
    <t>P.Dhavel Reddy</t>
  </si>
  <si>
    <t>M.Kaveen</t>
  </si>
  <si>
    <t>P.Nagaraju</t>
  </si>
  <si>
    <t>Ramesh</t>
  </si>
  <si>
    <t>J.Ravi</t>
  </si>
  <si>
    <t>Imran</t>
  </si>
  <si>
    <t>A.Govind Rao</t>
  </si>
  <si>
    <t>Sumanth Reddy</t>
  </si>
  <si>
    <t>Amith Kumar</t>
  </si>
  <si>
    <t>P.Prabhakar</t>
  </si>
  <si>
    <t>S.Sundar raj</t>
  </si>
  <si>
    <t xml:space="preserve">Plumbers 9 </t>
  </si>
  <si>
    <t>Duhkhiram Jena</t>
  </si>
  <si>
    <t>Sr.Plumber</t>
  </si>
  <si>
    <t xml:space="preserve">Goutam Das </t>
  </si>
  <si>
    <t>plumber</t>
  </si>
  <si>
    <t>Tullu Samal</t>
  </si>
  <si>
    <t>Plumber</t>
  </si>
  <si>
    <t>Mahendra Malik</t>
  </si>
  <si>
    <t>LEFT</t>
  </si>
  <si>
    <t>Sangram Kumar Das</t>
  </si>
  <si>
    <t>Akash Kumar das</t>
  </si>
  <si>
    <t xml:space="preserve">Suresh Chandra pradhan </t>
  </si>
  <si>
    <t>Umakant Das</t>
  </si>
  <si>
    <t>Pradeep KV</t>
  </si>
  <si>
    <t>Shashikanth sahoo</t>
  </si>
  <si>
    <t>Suryakanth</t>
  </si>
  <si>
    <t>Manoranjan sheti</t>
  </si>
  <si>
    <t>Supervisor Plumber</t>
  </si>
  <si>
    <t>Sushanta Parida</t>
  </si>
  <si>
    <t>Lake  Breeze</t>
  </si>
  <si>
    <t>Sitakanth swain</t>
  </si>
  <si>
    <t>Transfer to life</t>
  </si>
  <si>
    <t>Nimain nayak</t>
  </si>
  <si>
    <t>Bichitra Lenka</t>
  </si>
  <si>
    <t>TRANSFERRED</t>
  </si>
  <si>
    <t>Alekha swain</t>
  </si>
  <si>
    <t>U.Ashok</t>
  </si>
  <si>
    <t>-</t>
  </si>
  <si>
    <t>Madhab Malik</t>
  </si>
  <si>
    <t>Transfered to Grande</t>
  </si>
  <si>
    <t>Bikash Suter</t>
  </si>
  <si>
    <t>Bisawjit Malik</t>
  </si>
  <si>
    <t>`</t>
  </si>
  <si>
    <t>Mechanical Support 1</t>
  </si>
  <si>
    <t>Pusa.Rajesh</t>
  </si>
  <si>
    <t>Sr. Mechanic</t>
  </si>
  <si>
    <t>Drivers 1</t>
  </si>
  <si>
    <t>B.Kutumba Rao</t>
  </si>
  <si>
    <t>DRIVER</t>
  </si>
  <si>
    <t>Gas Technicain 1</t>
  </si>
  <si>
    <t>A.Akash</t>
  </si>
  <si>
    <t>Gas Technicien</t>
  </si>
  <si>
    <t>Welder 1</t>
  </si>
  <si>
    <t>CH.Subha Raju</t>
  </si>
  <si>
    <t>Welder</t>
  </si>
  <si>
    <t>S.T.P Operaters  5</t>
  </si>
  <si>
    <t>Bikas Das</t>
  </si>
  <si>
    <t>STP Operater</t>
  </si>
  <si>
    <t>Pramod Kumar</t>
  </si>
  <si>
    <t>Amgoth. Shankar</t>
  </si>
  <si>
    <t>Dipak Kumar Sahoo</t>
  </si>
  <si>
    <t>STP Operator</t>
  </si>
  <si>
    <t>Nabaghan sahoo</t>
  </si>
  <si>
    <t>Manoj Kumar</t>
  </si>
  <si>
    <t>Prbhushankar</t>
  </si>
  <si>
    <t>Sagar Cgarn Bhoi</t>
  </si>
  <si>
    <t>Saym sundar pradhan</t>
  </si>
  <si>
    <t>Bikash Shaoo</t>
  </si>
  <si>
    <t>S.T.P Operator</t>
  </si>
  <si>
    <t>Lift Care takers 2</t>
  </si>
  <si>
    <t>P.Shiva Krishna</t>
  </si>
  <si>
    <t>Lift Operator</t>
  </si>
  <si>
    <t xml:space="preserve">  P</t>
  </si>
  <si>
    <t>B.Vikram</t>
  </si>
  <si>
    <t>Fire &amp; Safety Supervisor 1</t>
  </si>
  <si>
    <t>K.Prabhakar</t>
  </si>
  <si>
    <t>Fire &amp; Safety</t>
  </si>
  <si>
    <t>Fire &amp; Safety Stewards 5</t>
  </si>
  <si>
    <t>G. Vashanth Kumar</t>
  </si>
  <si>
    <t>Fire &amp; Safety Steward</t>
  </si>
  <si>
    <t>Transferred</t>
  </si>
  <si>
    <t>Venkateswra Rao</t>
  </si>
  <si>
    <t xml:space="preserve"> P</t>
  </si>
  <si>
    <t>k.Aravind reddy</t>
  </si>
  <si>
    <t>B.Srinivasula Reddy</t>
  </si>
  <si>
    <t>R.Sagar</t>
  </si>
  <si>
    <t>M.D.Huzaifa</t>
  </si>
  <si>
    <t>D.Bala murali krishna</t>
  </si>
  <si>
    <t>Garden Supervisor 1</t>
  </si>
  <si>
    <t>Sabhal srinu</t>
  </si>
  <si>
    <t>Garden Supervisor</t>
  </si>
  <si>
    <t>K.Shirisha Laxmi</t>
  </si>
  <si>
    <t>Garden Helpers 19</t>
  </si>
  <si>
    <t>Majolu.Narasamma</t>
  </si>
  <si>
    <t>Garden Worker</t>
  </si>
  <si>
    <t>Petala.Sanyasi Rao</t>
  </si>
  <si>
    <t>Petala. Varahalamma</t>
  </si>
  <si>
    <t>Karakavalsa Chinnammadu</t>
  </si>
  <si>
    <t>Sanapala.V.Subba Rao</t>
  </si>
  <si>
    <t>Sanapala.Rangamma</t>
  </si>
  <si>
    <t>Bolle.Jayamma</t>
  </si>
  <si>
    <t>Bhukya.Laxmi</t>
  </si>
  <si>
    <t>Reddy Polinaidu</t>
  </si>
  <si>
    <t>Pendela .Krishna</t>
  </si>
  <si>
    <t>Yakari. Raju</t>
  </si>
  <si>
    <t>Namudari.Nagaiah</t>
  </si>
  <si>
    <t>T.Swamy</t>
  </si>
  <si>
    <t>`P</t>
  </si>
  <si>
    <t>T.Pochamma</t>
  </si>
  <si>
    <t>P.Venkataiah</t>
  </si>
  <si>
    <t>Narashima</t>
  </si>
  <si>
    <t>K.Eswaramma</t>
  </si>
  <si>
    <t>B.Devuja</t>
  </si>
  <si>
    <t>R.Laxman Naik</t>
  </si>
  <si>
    <t>O.Masaiah</t>
  </si>
  <si>
    <t>J. Narshing</t>
  </si>
  <si>
    <t>N.Laxmaiah</t>
  </si>
  <si>
    <t>S.Durgamma</t>
  </si>
  <si>
    <t>K.Rajitha</t>
  </si>
  <si>
    <t>E.Amrutha</t>
  </si>
  <si>
    <t>A.Alivelu</t>
  </si>
  <si>
    <t>Shankai sailu</t>
  </si>
  <si>
    <t>R.Aruna</t>
  </si>
  <si>
    <t>Garden Helper</t>
  </si>
  <si>
    <t>Club House - Manager Hospitality 1</t>
  </si>
  <si>
    <t xml:space="preserve">G. Srikanth </t>
  </si>
  <si>
    <t>Executive.CH</t>
  </si>
  <si>
    <t>Club House - Housekeeping Supervisor 1</t>
  </si>
  <si>
    <t>C.Rajeev</t>
  </si>
  <si>
    <t>Club House - Reception 2</t>
  </si>
  <si>
    <t>Sushila</t>
  </si>
  <si>
    <t>CH H.K. Supervisor</t>
  </si>
  <si>
    <t>Chittiyala.Vishal</t>
  </si>
  <si>
    <t>Jr.Executive  - Clubhouse</t>
  </si>
  <si>
    <t>Club House - Security Head Guards 2</t>
  </si>
  <si>
    <t>17256</t>
  </si>
  <si>
    <t>DEEP JYOTHI KARMAKAR</t>
  </si>
  <si>
    <t>Security Guard</t>
  </si>
  <si>
    <t>K.BIKSHAPATHI</t>
  </si>
  <si>
    <t>Club House - Pool attendant 1</t>
  </si>
  <si>
    <t>Pool Attendant</t>
  </si>
  <si>
    <t>Club House - Gym attendant 1</t>
  </si>
  <si>
    <t>Talari.Ravi</t>
  </si>
  <si>
    <t>Gym Attendant</t>
  </si>
  <si>
    <t>Club House - Regular Coaches 2</t>
  </si>
  <si>
    <t>A.Naresh Rao</t>
  </si>
  <si>
    <t>Tennis Coach</t>
  </si>
  <si>
    <t xml:space="preserve">Sunny  </t>
  </si>
  <si>
    <t>Club House - Housekeeping Workers 5</t>
  </si>
  <si>
    <t>K.Pratap Reddy</t>
  </si>
  <si>
    <t>Club HK Worker</t>
  </si>
  <si>
    <t>Vadla KrishnaChary</t>
  </si>
  <si>
    <t>Mugala.Sneha</t>
  </si>
  <si>
    <t>Maredu.Vakalamma</t>
  </si>
  <si>
    <t>Dappu Nagaraju</t>
  </si>
  <si>
    <t>Club House - Gym &amp; Swimming pool coaches 4</t>
  </si>
  <si>
    <t>Dammani subash chandra bose</t>
  </si>
  <si>
    <t>GYM Coach</t>
  </si>
  <si>
    <t>Ashraf Ali Syed</t>
  </si>
  <si>
    <t>B. Ramakrishna</t>
  </si>
  <si>
    <t>Swimming Coach</t>
  </si>
  <si>
    <t>Security Supervisors &amp; HGs 16</t>
  </si>
  <si>
    <t>G.JAYA RAJU</t>
  </si>
  <si>
    <t>Sr.SO</t>
  </si>
  <si>
    <t>MATAM SOMESHWAR</t>
  </si>
  <si>
    <t>ASO</t>
  </si>
  <si>
    <t>B.KANAKA RAO</t>
  </si>
  <si>
    <t>Supervisor</t>
  </si>
  <si>
    <t>PRANJAL BASHIYA</t>
  </si>
  <si>
    <t>CHITTHARANJAN BORAH</t>
  </si>
  <si>
    <t>15375</t>
  </si>
  <si>
    <t>CH. NAGAMANI</t>
  </si>
  <si>
    <t>Lady Supervisior</t>
  </si>
  <si>
    <t>HARSHAL BADOLE</t>
  </si>
  <si>
    <t xml:space="preserve">Head Guard </t>
  </si>
  <si>
    <t>BALALASEN JENA</t>
  </si>
  <si>
    <t>D.RAMAKRISHNA</t>
  </si>
  <si>
    <t>NAMDEV</t>
  </si>
  <si>
    <t>RITU SAIKIA</t>
  </si>
  <si>
    <t>R.RADHESHYAM</t>
  </si>
  <si>
    <t>SANJIB HAZARIKA</t>
  </si>
  <si>
    <t>17077</t>
  </si>
  <si>
    <t>AKULA SANTHOSH</t>
  </si>
  <si>
    <t>PRASANTA KALITA</t>
  </si>
  <si>
    <t>17327</t>
  </si>
  <si>
    <t>ROBINDAS</t>
  </si>
  <si>
    <t>17331</t>
  </si>
  <si>
    <t>POLAT DUTTA</t>
  </si>
  <si>
    <t>17483</t>
  </si>
  <si>
    <t>RAVINDER KALEMLA</t>
  </si>
  <si>
    <t>17997</t>
  </si>
  <si>
    <t>RANJAN PANIKA</t>
  </si>
  <si>
    <t>BADAN PANIKA</t>
  </si>
  <si>
    <t>N.MOULANA</t>
  </si>
  <si>
    <t>HIRAK JYOTI DAS</t>
  </si>
  <si>
    <t>16539</t>
  </si>
  <si>
    <t>PORAN BHAGAVATHI</t>
  </si>
  <si>
    <t>17079</t>
  </si>
  <si>
    <t>ABHIMANYU JENA</t>
  </si>
  <si>
    <t>17084</t>
  </si>
  <si>
    <t>RAMEN RABHA</t>
  </si>
  <si>
    <t>17194</t>
  </si>
  <si>
    <t>ANIRAM NAGATE</t>
  </si>
  <si>
    <t>17199</t>
  </si>
  <si>
    <t>DIP BORO</t>
  </si>
  <si>
    <t>17200</t>
  </si>
  <si>
    <t>M.D.IJASIN ALI</t>
  </si>
  <si>
    <t>17204</t>
  </si>
  <si>
    <t>ETIKALLA SOMAJI</t>
  </si>
  <si>
    <t>17324</t>
  </si>
  <si>
    <t>17326</t>
  </si>
  <si>
    <t>DIBENDRA DIAMARY</t>
  </si>
  <si>
    <t>Security guard</t>
  </si>
  <si>
    <t>17480</t>
  </si>
  <si>
    <t>MRIDUL KARMAKAR</t>
  </si>
  <si>
    <t>17681</t>
  </si>
  <si>
    <t>PRONOJIT BASUMATARY</t>
  </si>
  <si>
    <t>17801</t>
  </si>
  <si>
    <t>KRISHNA KARMAKAR</t>
  </si>
  <si>
    <t>17965</t>
  </si>
  <si>
    <t>KRISHNA SAIKIA</t>
  </si>
  <si>
    <t>18122</t>
  </si>
  <si>
    <t>NITUL DUTTA</t>
  </si>
  <si>
    <t>18146</t>
  </si>
  <si>
    <t>BAPI JENA</t>
  </si>
  <si>
    <t>18245</t>
  </si>
  <si>
    <t>AJIT SARKAR</t>
  </si>
  <si>
    <t>18312</t>
  </si>
  <si>
    <t>JAYAPRAKASH BEHRA</t>
  </si>
  <si>
    <t>18447</t>
  </si>
  <si>
    <t>PAPU BORO</t>
  </si>
  <si>
    <t>18607</t>
  </si>
  <si>
    <t>NITESWAR BORO</t>
  </si>
  <si>
    <t>18646</t>
  </si>
  <si>
    <t>GANESH JADAB</t>
  </si>
  <si>
    <t>18687</t>
  </si>
  <si>
    <t>JITEN ROWTIA</t>
  </si>
  <si>
    <t>18822</t>
  </si>
  <si>
    <t>BOLORAM BORO</t>
  </si>
  <si>
    <t>18830</t>
  </si>
  <si>
    <t>RATUL HAJUARY</t>
  </si>
  <si>
    <t>18843</t>
  </si>
  <si>
    <t>KRISHNA</t>
  </si>
  <si>
    <t>18865</t>
  </si>
  <si>
    <t>K.RAJU</t>
  </si>
  <si>
    <t>18868</t>
  </si>
  <si>
    <t>ANKUR JENA</t>
  </si>
  <si>
    <t>18884</t>
  </si>
  <si>
    <t>RUPMONI ARMAKAR</t>
  </si>
  <si>
    <t>18903</t>
  </si>
  <si>
    <t>SATYABRATA JENA</t>
  </si>
  <si>
    <t>18932</t>
  </si>
  <si>
    <t>PRAKHEN BHAGLARY</t>
  </si>
  <si>
    <t>19058</t>
  </si>
  <si>
    <t>BIDYUT BORAH</t>
  </si>
  <si>
    <t>19145</t>
  </si>
  <si>
    <t>PRADEEP BHAGLARI</t>
  </si>
  <si>
    <t>19220</t>
  </si>
  <si>
    <t>DIP KARMAKAR</t>
  </si>
  <si>
    <t>16702</t>
  </si>
  <si>
    <t>C.H.LAVANYA</t>
  </si>
  <si>
    <t>Lady Guard</t>
  </si>
  <si>
    <t>16705</t>
  </si>
  <si>
    <t xml:space="preserve">A.LAXMI </t>
  </si>
  <si>
    <t>17203</t>
  </si>
  <si>
    <t>KONDA JEEVANI</t>
  </si>
  <si>
    <t>17210</t>
  </si>
  <si>
    <t>FATIMA BEGUM</t>
  </si>
  <si>
    <t>17723</t>
  </si>
  <si>
    <t>V.VENKATA LAXMI</t>
  </si>
  <si>
    <t>17898</t>
  </si>
  <si>
    <t>JYOTHI RAO</t>
  </si>
  <si>
    <t>18007</t>
  </si>
  <si>
    <t>H.SWAPNA</t>
  </si>
  <si>
    <t>18222</t>
  </si>
  <si>
    <t>SANA BEGUM</t>
  </si>
  <si>
    <t>18376</t>
  </si>
  <si>
    <t>P.ANITHA</t>
  </si>
  <si>
    <t>18437</t>
  </si>
  <si>
    <t>MD.FATIMA BEGUM</t>
  </si>
  <si>
    <t>18461</t>
  </si>
  <si>
    <t>M.SHARADA</t>
  </si>
  <si>
    <t>18696</t>
  </si>
  <si>
    <t>SUPITHRA</t>
  </si>
  <si>
    <t>18798</t>
  </si>
  <si>
    <t>A.NARMADA</t>
  </si>
  <si>
    <t>18803</t>
  </si>
  <si>
    <t>B.SWAPNA</t>
  </si>
  <si>
    <t>18810</t>
  </si>
  <si>
    <t>J.VIJAYA</t>
  </si>
  <si>
    <t>18949</t>
  </si>
  <si>
    <t>K.MADHAVI</t>
  </si>
  <si>
    <t>A.YASHODAMMA</t>
  </si>
  <si>
    <t>NAVYA SRI</t>
  </si>
  <si>
    <t>K. USHA RANI</t>
  </si>
  <si>
    <t>OTHER SITE GUARDS</t>
  </si>
  <si>
    <t>V.YEDUKONDALU</t>
  </si>
  <si>
    <t>SO</t>
  </si>
  <si>
    <t>S.CHANDRA SHEKHAR</t>
  </si>
  <si>
    <t>T.VISHWANATHAM</t>
  </si>
  <si>
    <t>LAXMI</t>
  </si>
  <si>
    <t>RUP JYOTHIROY</t>
  </si>
  <si>
    <t>D.SURESH</t>
  </si>
  <si>
    <t>K.SARITHA</t>
  </si>
  <si>
    <t>M.LAXMI NARAYNA</t>
  </si>
  <si>
    <t>B.MOHAN</t>
  </si>
  <si>
    <t>G.PRIYANKA</t>
  </si>
  <si>
    <t>V.INDRAJA</t>
  </si>
  <si>
    <t>FMS &amp; Pms</t>
  </si>
  <si>
    <t>Security approx</t>
  </si>
  <si>
    <t>T A. M</t>
  </si>
  <si>
    <t>Act %</t>
  </si>
</sst>
</file>

<file path=xl/styles.xml><?xml version="1.0" encoding="utf-8"?>
<styleSheet xmlns="http://schemas.openxmlformats.org/spreadsheetml/2006/main"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indexed="8"/>
      <name val="Trebuchet MS"/>
      <family val="2"/>
    </font>
    <font>
      <sz val="12"/>
      <color indexed="8"/>
      <name val="Trebuchet MS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54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0" borderId="0" xfId="0" applyBorder="1"/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0" fillId="34" borderId="14" xfId="0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"/>
    </xf>
    <xf numFmtId="0" fontId="0" fillId="35" borderId="0" xfId="0" applyFill="1" applyBorder="1"/>
    <xf numFmtId="0" fontId="21" fillId="0" borderId="17" xfId="0" applyFont="1" applyFill="1" applyBorder="1" applyAlignment="1">
      <alignment horizontal="center"/>
    </xf>
    <xf numFmtId="0" fontId="23" fillId="0" borderId="18" xfId="42" applyFont="1" applyFill="1" applyBorder="1" applyAlignment="1">
      <alignment horizontal="center" vertical="center"/>
    </xf>
    <xf numFmtId="0" fontId="23" fillId="0" borderId="18" xfId="42" applyFont="1" applyFill="1" applyBorder="1" applyAlignment="1">
      <alignment vertical="center"/>
    </xf>
    <xf numFmtId="0" fontId="24" fillId="36" borderId="17" xfId="0" applyFont="1" applyFill="1" applyBorder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4" fillId="36" borderId="19" xfId="0" applyFont="1" applyFill="1" applyBorder="1" applyAlignment="1">
      <alignment horizontal="center" vertical="center"/>
    </xf>
    <xf numFmtId="0" fontId="25" fillId="38" borderId="17" xfId="0" applyFont="1" applyFill="1" applyBorder="1" applyAlignment="1">
      <alignment horizontal="center" vertical="center"/>
    </xf>
    <xf numFmtId="0" fontId="26" fillId="36" borderId="17" xfId="0" applyFont="1" applyFill="1" applyBorder="1" applyAlignment="1">
      <alignment horizontal="center" vertical="center"/>
    </xf>
    <xf numFmtId="0" fontId="25" fillId="39" borderId="17" xfId="0" applyFont="1" applyFill="1" applyBorder="1" applyAlignment="1">
      <alignment horizontal="center" vertical="center"/>
    </xf>
    <xf numFmtId="0" fontId="23" fillId="0" borderId="18" xfId="43" applyFont="1" applyFill="1" applyBorder="1" applyAlignment="1">
      <alignment horizontal="center" vertical="center"/>
    </xf>
    <xf numFmtId="0" fontId="23" fillId="0" borderId="17" xfId="43" applyFont="1" applyFill="1" applyBorder="1" applyAlignment="1">
      <alignment vertical="center" wrapText="1"/>
    </xf>
    <xf numFmtId="0" fontId="25" fillId="36" borderId="17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center" vertical="center"/>
    </xf>
    <xf numFmtId="0" fontId="0" fillId="0" borderId="17" xfId="0" applyBorder="1"/>
    <xf numFmtId="0" fontId="27" fillId="36" borderId="17" xfId="0" applyFont="1" applyFill="1" applyBorder="1" applyAlignment="1">
      <alignment horizontal="center" vertical="center"/>
    </xf>
    <xf numFmtId="0" fontId="27" fillId="36" borderId="12" xfId="0" applyFont="1" applyFill="1" applyBorder="1" applyAlignment="1">
      <alignment horizontal="center" vertical="center"/>
    </xf>
    <xf numFmtId="0" fontId="0" fillId="40" borderId="17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18" fillId="41" borderId="20" xfId="0" applyFont="1" applyFill="1" applyBorder="1" applyAlignment="1">
      <alignment horizontal="center"/>
    </xf>
    <xf numFmtId="0" fontId="18" fillId="41" borderId="21" xfId="0" applyFont="1" applyFill="1" applyBorder="1" applyAlignment="1">
      <alignment horizontal="center"/>
    </xf>
    <xf numFmtId="0" fontId="18" fillId="42" borderId="22" xfId="0" applyFont="1" applyFill="1" applyBorder="1" applyAlignment="1">
      <alignment horizontal="center"/>
    </xf>
    <xf numFmtId="0" fontId="18" fillId="42" borderId="0" xfId="0" applyFont="1" applyFill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28" fillId="38" borderId="17" xfId="0" applyFont="1" applyFill="1" applyBorder="1" applyAlignment="1">
      <alignment horizontal="center" vertical="center"/>
    </xf>
    <xf numFmtId="0" fontId="28" fillId="37" borderId="17" xfId="0" applyFont="1" applyFill="1" applyBorder="1" applyAlignment="1">
      <alignment horizontal="center" vertical="center"/>
    </xf>
    <xf numFmtId="0" fontId="28" fillId="39" borderId="17" xfId="0" applyFont="1" applyFill="1" applyBorder="1" applyAlignment="1">
      <alignment horizontal="center" vertical="center"/>
    </xf>
    <xf numFmtId="0" fontId="29" fillId="36" borderId="21" xfId="0" applyNumberFormat="1" applyFont="1" applyFill="1" applyBorder="1" applyAlignment="1">
      <alignment horizontal="right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29" fillId="36" borderId="21" xfId="0" applyNumberFormat="1" applyFont="1" applyFill="1" applyBorder="1" applyAlignment="1">
      <alignment horizontal="right" vertical="center" wrapText="1"/>
    </xf>
    <xf numFmtId="0" fontId="0" fillId="0" borderId="20" xfId="0" applyBorder="1"/>
    <xf numFmtId="0" fontId="0" fillId="0" borderId="21" xfId="0" applyBorder="1"/>
    <xf numFmtId="0" fontId="0" fillId="43" borderId="17" xfId="0" applyFill="1" applyBorder="1" applyAlignment="1">
      <alignment horizontal="center"/>
    </xf>
    <xf numFmtId="0" fontId="0" fillId="43" borderId="12" xfId="0" applyFill="1" applyBorder="1" applyAlignment="1">
      <alignment horizontal="center"/>
    </xf>
    <xf numFmtId="0" fontId="18" fillId="42" borderId="12" xfId="0" applyFont="1" applyFill="1" applyBorder="1" applyAlignment="1">
      <alignment horizontal="center"/>
    </xf>
    <xf numFmtId="0" fontId="18" fillId="42" borderId="13" xfId="0" applyFont="1" applyFill="1" applyBorder="1" applyAlignment="1">
      <alignment horizontal="center"/>
    </xf>
    <xf numFmtId="0" fontId="18" fillId="42" borderId="23" xfId="0" applyFont="1" applyFill="1" applyBorder="1" applyAlignment="1">
      <alignment horizontal="center"/>
    </xf>
    <xf numFmtId="0" fontId="16" fillId="36" borderId="17" xfId="0" applyFont="1" applyFill="1" applyBorder="1" applyAlignment="1">
      <alignment horizontal="center"/>
    </xf>
    <xf numFmtId="0" fontId="0" fillId="36" borderId="24" xfId="0" applyFont="1" applyFill="1" applyBorder="1" applyAlignment="1">
      <alignment horizontal="center" vertical="center"/>
    </xf>
    <xf numFmtId="0" fontId="0" fillId="36" borderId="24" xfId="0" applyFill="1" applyBorder="1" applyAlignment="1">
      <alignment horizontal="left" vertical="center"/>
    </xf>
    <xf numFmtId="0" fontId="31" fillId="36" borderId="17" xfId="0" applyFont="1" applyFill="1" applyBorder="1"/>
    <xf numFmtId="0" fontId="32" fillId="36" borderId="17" xfId="0" applyFont="1" applyFill="1" applyBorder="1" applyAlignment="1">
      <alignment horizontal="center" vertical="center"/>
    </xf>
    <xf numFmtId="0" fontId="33" fillId="38" borderId="17" xfId="0" applyFont="1" applyFill="1" applyBorder="1" applyAlignment="1">
      <alignment horizontal="center" vertical="center"/>
    </xf>
    <xf numFmtId="0" fontId="33" fillId="39" borderId="17" xfId="0" applyFont="1" applyFill="1" applyBorder="1" applyAlignment="1">
      <alignment horizontal="center" vertical="center"/>
    </xf>
    <xf numFmtId="0" fontId="0" fillId="36" borderId="17" xfId="0" applyFont="1" applyFill="1" applyBorder="1" applyAlignment="1">
      <alignment horizontal="center" vertical="center"/>
    </xf>
    <xf numFmtId="0" fontId="0" fillId="36" borderId="17" xfId="0" applyFill="1" applyBorder="1" applyAlignment="1">
      <alignment horizontal="left" vertical="center"/>
    </xf>
    <xf numFmtId="0" fontId="34" fillId="36" borderId="17" xfId="44" applyFont="1" applyFill="1" applyBorder="1" applyAlignment="1">
      <alignment vertical="center"/>
    </xf>
    <xf numFmtId="0" fontId="21" fillId="36" borderId="17" xfId="0" applyFont="1" applyFill="1" applyBorder="1" applyAlignment="1">
      <alignment horizontal="center"/>
    </xf>
    <xf numFmtId="0" fontId="21" fillId="36" borderId="17" xfId="0" applyFont="1" applyFill="1" applyBorder="1" applyAlignment="1">
      <alignment horizontal="left" vertical="center"/>
    </xf>
    <xf numFmtId="0" fontId="18" fillId="42" borderId="20" xfId="0" applyFont="1" applyFill="1" applyBorder="1" applyAlignment="1">
      <alignment horizontal="center"/>
    </xf>
    <xf numFmtId="0" fontId="18" fillId="42" borderId="21" xfId="0" applyFont="1" applyFill="1" applyBorder="1" applyAlignment="1">
      <alignment horizontal="center"/>
    </xf>
    <xf numFmtId="0" fontId="34" fillId="36" borderId="17" xfId="44" applyFont="1" applyFill="1" applyBorder="1" applyAlignment="1">
      <alignment horizontal="center" vertical="center"/>
    </xf>
    <xf numFmtId="0" fontId="23" fillId="36" borderId="17" xfId="0" applyFont="1" applyFill="1" applyBorder="1" applyAlignment="1">
      <alignment vertical="center"/>
    </xf>
    <xf numFmtId="0" fontId="35" fillId="36" borderId="17" xfId="0" applyFont="1" applyFill="1" applyBorder="1" applyAlignment="1">
      <alignment vertical="center"/>
    </xf>
    <xf numFmtId="0" fontId="35" fillId="36" borderId="17" xfId="0" applyFont="1" applyFill="1" applyBorder="1" applyAlignment="1">
      <alignment horizontal="center" vertical="center"/>
    </xf>
    <xf numFmtId="0" fontId="34" fillId="36" borderId="17" xfId="0" applyFont="1" applyFill="1" applyBorder="1" applyAlignment="1">
      <alignment vertical="center"/>
    </xf>
    <xf numFmtId="0" fontId="0" fillId="36" borderId="24" xfId="0" applyFont="1" applyFill="1" applyBorder="1" applyAlignment="1">
      <alignment horizontal="left" vertical="center"/>
    </xf>
    <xf numFmtId="0" fontId="16" fillId="36" borderId="12" xfId="0" applyFont="1" applyFill="1" applyBorder="1" applyAlignment="1">
      <alignment horizontal="center"/>
    </xf>
    <xf numFmtId="0" fontId="35" fillId="36" borderId="21" xfId="0" applyFont="1" applyFill="1" applyBorder="1" applyAlignment="1">
      <alignment horizontal="center" vertical="center"/>
    </xf>
    <xf numFmtId="0" fontId="35" fillId="36" borderId="21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21" fillId="36" borderId="17" xfId="0" applyNumberFormat="1" applyFont="1" applyFill="1" applyBorder="1" applyAlignment="1">
      <alignment horizontal="center" vertical="center"/>
    </xf>
    <xf numFmtId="0" fontId="21" fillId="36" borderId="17" xfId="0" applyNumberFormat="1" applyFont="1" applyFill="1" applyBorder="1" applyAlignment="1">
      <alignment horizontal="left" vertical="center"/>
    </xf>
    <xf numFmtId="0" fontId="21" fillId="36" borderId="17" xfId="0" applyFont="1" applyFill="1" applyBorder="1" applyAlignment="1">
      <alignment horizontal="center" vertical="center"/>
    </xf>
    <xf numFmtId="0" fontId="21" fillId="36" borderId="24" xfId="0" applyNumberFormat="1" applyFont="1" applyFill="1" applyBorder="1" applyAlignment="1">
      <alignment horizontal="left" vertical="center"/>
    </xf>
    <xf numFmtId="40" fontId="21" fillId="36" borderId="17" xfId="0" applyNumberFormat="1" applyFont="1" applyFill="1" applyBorder="1" applyAlignment="1">
      <alignment horizontal="left" vertical="center"/>
    </xf>
    <xf numFmtId="40" fontId="21" fillId="36" borderId="17" xfId="0" applyNumberFormat="1" applyFont="1" applyFill="1" applyBorder="1" applyAlignment="1">
      <alignment horizontal="left" vertical="center" wrapText="1"/>
    </xf>
    <xf numFmtId="0" fontId="23" fillId="36" borderId="17" xfId="0" applyNumberFormat="1" applyFont="1" applyFill="1" applyBorder="1" applyAlignment="1">
      <alignment horizontal="center" vertical="center"/>
    </xf>
    <xf numFmtId="0" fontId="23" fillId="36" borderId="17" xfId="0" applyFont="1" applyFill="1" applyBorder="1" applyAlignment="1">
      <alignment horizontal="left" vertical="center" wrapText="1"/>
    </xf>
    <xf numFmtId="0" fontId="21" fillId="0" borderId="17" xfId="0" applyFont="1" applyBorder="1" applyAlignment="1">
      <alignment horizontal="center"/>
    </xf>
    <xf numFmtId="0" fontId="21" fillId="0" borderId="17" xfId="0" applyFont="1" applyBorder="1" applyAlignment="1">
      <alignment horizontal="left"/>
    </xf>
    <xf numFmtId="1" fontId="21" fillId="36" borderId="17" xfId="0" applyNumberFormat="1" applyFont="1" applyFill="1" applyBorder="1" applyAlignment="1">
      <alignment horizontal="center" vertical="center"/>
    </xf>
    <xf numFmtId="1" fontId="21" fillId="36" borderId="17" xfId="0" applyNumberFormat="1" applyFont="1" applyFill="1" applyBorder="1" applyAlignment="1">
      <alignment horizontal="left" vertical="center"/>
    </xf>
    <xf numFmtId="0" fontId="23" fillId="36" borderId="17" xfId="0" applyFont="1" applyFill="1" applyBorder="1" applyAlignment="1">
      <alignment horizontal="left" vertical="center"/>
    </xf>
    <xf numFmtId="0" fontId="21" fillId="36" borderId="18" xfId="0" applyFont="1" applyFill="1" applyBorder="1" applyAlignment="1">
      <alignment horizontal="center" vertical="center"/>
    </xf>
    <xf numFmtId="0" fontId="21" fillId="36" borderId="18" xfId="0" applyFont="1" applyFill="1" applyBorder="1" applyAlignment="1">
      <alignment horizontal="left" vertical="center"/>
    </xf>
    <xf numFmtId="0" fontId="23" fillId="36" borderId="17" xfId="0" applyFont="1" applyFill="1" applyBorder="1" applyAlignment="1">
      <alignment horizontal="center" vertical="center"/>
    </xf>
    <xf numFmtId="0" fontId="21" fillId="36" borderId="17" xfId="45" applyNumberFormat="1" applyFont="1" applyFill="1" applyBorder="1" applyAlignment="1">
      <alignment horizontal="center" vertical="center"/>
    </xf>
    <xf numFmtId="0" fontId="32" fillId="36" borderId="19" xfId="0" applyFont="1" applyFill="1" applyBorder="1" applyAlignment="1">
      <alignment horizontal="center" vertical="center"/>
    </xf>
    <xf numFmtId="0" fontId="21" fillId="36" borderId="24" xfId="0" applyFont="1" applyFill="1" applyBorder="1" applyAlignment="1">
      <alignment horizontal="center" vertical="center"/>
    </xf>
    <xf numFmtId="0" fontId="21" fillId="36" borderId="24" xfId="0" applyFont="1" applyFill="1" applyBorder="1" applyAlignment="1">
      <alignment horizontal="left" vertical="center"/>
    </xf>
    <xf numFmtId="0" fontId="21" fillId="36" borderId="24" xfId="45" applyNumberFormat="1" applyFont="1" applyFill="1" applyBorder="1" applyAlignment="1">
      <alignment horizontal="center" vertical="center"/>
    </xf>
    <xf numFmtId="0" fontId="23" fillId="36" borderId="24" xfId="0" applyFont="1" applyFill="1" applyBorder="1" applyAlignment="1">
      <alignment horizontal="left" vertical="center"/>
    </xf>
    <xf numFmtId="1" fontId="21" fillId="36" borderId="24" xfId="0" applyNumberFormat="1" applyFont="1" applyFill="1" applyBorder="1" applyAlignment="1">
      <alignment horizontal="center" vertical="center"/>
    </xf>
    <xf numFmtId="1" fontId="21" fillId="36" borderId="24" xfId="0" applyNumberFormat="1" applyFont="1" applyFill="1" applyBorder="1" applyAlignment="1">
      <alignment horizontal="left" vertical="center"/>
    </xf>
    <xf numFmtId="0" fontId="21" fillId="0" borderId="17" xfId="0" applyFont="1" applyBorder="1"/>
    <xf numFmtId="0" fontId="21" fillId="0" borderId="19" xfId="0" applyFont="1" applyFill="1" applyBorder="1" applyAlignment="1">
      <alignment horizontal="center"/>
    </xf>
    <xf numFmtId="0" fontId="21" fillId="0" borderId="19" xfId="0" applyFont="1" applyFill="1" applyBorder="1"/>
    <xf numFmtId="0" fontId="21" fillId="0" borderId="17" xfId="0" applyFont="1" applyFill="1" applyBorder="1"/>
    <xf numFmtId="0" fontId="21" fillId="0" borderId="24" xfId="0" applyFont="1" applyBorder="1" applyAlignment="1">
      <alignment horizontal="center"/>
    </xf>
    <xf numFmtId="0" fontId="21" fillId="0" borderId="24" xfId="0" applyFont="1" applyFill="1" applyBorder="1"/>
    <xf numFmtId="0" fontId="21" fillId="0" borderId="24" xfId="0" applyFont="1" applyBorder="1"/>
    <xf numFmtId="0" fontId="32" fillId="36" borderId="12" xfId="0" applyFont="1" applyFill="1" applyBorder="1" applyAlignment="1">
      <alignment horizontal="center" vertical="center"/>
    </xf>
    <xf numFmtId="0" fontId="32" fillId="36" borderId="13" xfId="0" applyFont="1" applyFill="1" applyBorder="1" applyAlignment="1">
      <alignment horizontal="center" vertical="center"/>
    </xf>
    <xf numFmtId="0" fontId="32" fillId="36" borderId="23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33" fillId="39" borderId="13" xfId="0" applyFont="1" applyFill="1" applyBorder="1" applyAlignment="1">
      <alignment horizontal="center" vertical="center"/>
    </xf>
    <xf numFmtId="0" fontId="33" fillId="39" borderId="23" xfId="0" applyFont="1" applyFill="1" applyBorder="1" applyAlignment="1">
      <alignment horizontal="center" vertical="center"/>
    </xf>
    <xf numFmtId="0" fontId="36" fillId="36" borderId="17" xfId="0" applyFont="1" applyFill="1" applyBorder="1" applyAlignment="1">
      <alignment horizontal="center"/>
    </xf>
    <xf numFmtId="0" fontId="36" fillId="39" borderId="12" xfId="0" applyFont="1" applyFill="1" applyBorder="1" applyAlignment="1">
      <alignment horizontal="center"/>
    </xf>
    <xf numFmtId="0" fontId="36" fillId="39" borderId="13" xfId="0" applyFont="1" applyFill="1" applyBorder="1" applyAlignment="1">
      <alignment horizontal="center"/>
    </xf>
    <xf numFmtId="0" fontId="36" fillId="39" borderId="23" xfId="0" applyFont="1" applyFill="1" applyBorder="1" applyAlignment="1">
      <alignment horizontal="center"/>
    </xf>
    <xf numFmtId="0" fontId="36" fillId="36" borderId="12" xfId="0" applyFont="1" applyFill="1" applyBorder="1" applyAlignment="1">
      <alignment horizontal="center"/>
    </xf>
    <xf numFmtId="0" fontId="36" fillId="36" borderId="13" xfId="0" applyFont="1" applyFill="1" applyBorder="1" applyAlignment="1">
      <alignment horizontal="center"/>
    </xf>
    <xf numFmtId="0" fontId="36" fillId="36" borderId="23" xfId="0" applyFont="1" applyFill="1" applyBorder="1" applyAlignment="1">
      <alignment horizontal="center"/>
    </xf>
    <xf numFmtId="0" fontId="21" fillId="36" borderId="17" xfId="0" applyFont="1" applyFill="1" applyBorder="1" applyAlignment="1">
      <alignment horizontal="left"/>
    </xf>
    <xf numFmtId="0" fontId="36" fillId="36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 applyAlignment="1"/>
    <xf numFmtId="0" fontId="37" fillId="36" borderId="17" xfId="0" applyFont="1" applyFill="1" applyBorder="1" applyAlignment="1">
      <alignment horizontal="left" vertical="center"/>
    </xf>
    <xf numFmtId="0" fontId="0" fillId="36" borderId="17" xfId="0" applyFont="1" applyFill="1" applyBorder="1" applyAlignment="1">
      <alignment horizontal="left" vertical="center"/>
    </xf>
    <xf numFmtId="0" fontId="0" fillId="36" borderId="17" xfId="0" applyNumberFormat="1" applyFont="1" applyFill="1" applyBorder="1" applyAlignment="1">
      <alignment horizontal="left" vertical="center"/>
    </xf>
    <xf numFmtId="0" fontId="28" fillId="36" borderId="17" xfId="0" applyFont="1" applyFill="1" applyBorder="1" applyAlignment="1">
      <alignment horizontal="center" vertical="center"/>
    </xf>
    <xf numFmtId="0" fontId="16" fillId="36" borderId="18" xfId="0" applyFont="1" applyFill="1" applyBorder="1" applyAlignment="1">
      <alignment horizontal="center"/>
    </xf>
    <xf numFmtId="0" fontId="29" fillId="36" borderId="0" xfId="0" applyNumberFormat="1" applyFont="1" applyFill="1" applyBorder="1" applyAlignment="1">
      <alignment horizontal="right" vertical="center"/>
    </xf>
    <xf numFmtId="0" fontId="30" fillId="0" borderId="18" xfId="0" applyFont="1" applyFill="1" applyBorder="1" applyAlignment="1">
      <alignment horizontal="center" vertical="center"/>
    </xf>
    <xf numFmtId="0" fontId="16" fillId="36" borderId="20" xfId="0" applyFont="1" applyFill="1" applyBorder="1" applyAlignment="1">
      <alignment horizontal="center"/>
    </xf>
    <xf numFmtId="1" fontId="38" fillId="42" borderId="12" xfId="0" applyNumberFormat="1" applyFont="1" applyFill="1" applyBorder="1" applyAlignment="1">
      <alignment horizontal="center"/>
    </xf>
    <xf numFmtId="1" fontId="38" fillId="42" borderId="13" xfId="0" applyNumberFormat="1" applyFont="1" applyFill="1" applyBorder="1" applyAlignment="1">
      <alignment horizontal="center"/>
    </xf>
    <xf numFmtId="1" fontId="38" fillId="42" borderId="23" xfId="0" applyNumberFormat="1" applyFont="1" applyFill="1" applyBorder="1" applyAlignment="1">
      <alignment horizontal="center"/>
    </xf>
    <xf numFmtId="0" fontId="0" fillId="36" borderId="17" xfId="0" applyFont="1" applyFill="1" applyBorder="1" applyAlignment="1">
      <alignment vertical="center"/>
    </xf>
    <xf numFmtId="0" fontId="35" fillId="36" borderId="24" xfId="0" applyFont="1" applyFill="1" applyBorder="1" applyAlignment="1">
      <alignment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/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5" fillId="36" borderId="13" xfId="0" applyFont="1" applyFill="1" applyBorder="1" applyAlignment="1">
      <alignment horizontal="center" vertical="center"/>
    </xf>
    <xf numFmtId="0" fontId="35" fillId="44" borderId="21" xfId="0" applyFont="1" applyFill="1" applyBorder="1" applyAlignment="1">
      <alignment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34" fillId="36" borderId="17" xfId="0" applyFont="1" applyFill="1" applyBorder="1" applyAlignment="1">
      <alignment horizontal="center" vertical="center"/>
    </xf>
    <xf numFmtId="0" fontId="21" fillId="0" borderId="0" xfId="0" applyFont="1"/>
    <xf numFmtId="0" fontId="35" fillId="36" borderId="17" xfId="46" applyFont="1" applyFill="1" applyBorder="1" applyAlignment="1">
      <alignment vertical="center"/>
    </xf>
    <xf numFmtId="0" fontId="34" fillId="36" borderId="24" xfId="0" applyFont="1" applyFill="1" applyBorder="1" applyAlignment="1">
      <alignment vertical="center"/>
    </xf>
    <xf numFmtId="0" fontId="35" fillId="36" borderId="24" xfId="44" applyFont="1" applyFill="1" applyBorder="1" applyAlignment="1">
      <alignment vertical="center"/>
    </xf>
    <xf numFmtId="0" fontId="23" fillId="36" borderId="17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 vertical="center"/>
    </xf>
    <xf numFmtId="0" fontId="27" fillId="36" borderId="13" xfId="0" applyFont="1" applyFill="1" applyBorder="1" applyAlignment="1">
      <alignment horizontal="center" vertical="center"/>
    </xf>
    <xf numFmtId="0" fontId="27" fillId="36" borderId="23" xfId="0" applyFont="1" applyFill="1" applyBorder="1" applyAlignment="1">
      <alignment horizontal="center" vertical="center"/>
    </xf>
    <xf numFmtId="0" fontId="34" fillId="36" borderId="17" xfId="47" applyFont="1" applyFill="1" applyBorder="1" applyAlignment="1">
      <alignment vertical="center"/>
    </xf>
    <xf numFmtId="0" fontId="0" fillId="36" borderId="17" xfId="0" applyNumberFormat="1" applyFill="1" applyBorder="1" applyAlignment="1">
      <alignment horizontal="center"/>
    </xf>
    <xf numFmtId="1" fontId="21" fillId="36" borderId="17" xfId="0" applyNumberFormat="1" applyFont="1" applyFill="1" applyBorder="1"/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0" fontId="28" fillId="33" borderId="12" xfId="0" applyFont="1" applyFill="1" applyBorder="1" applyAlignment="1">
      <alignment horizontal="center" vertical="center"/>
    </xf>
    <xf numFmtId="0" fontId="28" fillId="33" borderId="13" xfId="0" applyFont="1" applyFill="1" applyBorder="1" applyAlignment="1">
      <alignment horizontal="center" vertical="center"/>
    </xf>
    <xf numFmtId="0" fontId="28" fillId="33" borderId="23" xfId="0" applyFont="1" applyFill="1" applyBorder="1" applyAlignment="1">
      <alignment horizontal="center" vertical="center"/>
    </xf>
    <xf numFmtId="0" fontId="28" fillId="45" borderId="12" xfId="0" applyFont="1" applyFill="1" applyBorder="1" applyAlignment="1">
      <alignment horizontal="center" vertical="center"/>
    </xf>
    <xf numFmtId="0" fontId="28" fillId="45" borderId="13" xfId="0" applyFont="1" applyFill="1" applyBorder="1" applyAlignment="1">
      <alignment horizontal="center" vertical="center"/>
    </xf>
    <xf numFmtId="0" fontId="28" fillId="45" borderId="23" xfId="0" applyFont="1" applyFill="1" applyBorder="1" applyAlignment="1">
      <alignment horizontal="center" vertical="center"/>
    </xf>
    <xf numFmtId="0" fontId="27" fillId="39" borderId="17" xfId="0" applyFont="1" applyFill="1" applyBorder="1" applyAlignment="1">
      <alignment horizontal="center" vertical="center"/>
    </xf>
    <xf numFmtId="0" fontId="27" fillId="39" borderId="12" xfId="0" applyFont="1" applyFill="1" applyBorder="1" applyAlignment="1">
      <alignment horizontal="center" vertical="center"/>
    </xf>
    <xf numFmtId="0" fontId="27" fillId="39" borderId="13" xfId="0" applyFont="1" applyFill="1" applyBorder="1" applyAlignment="1">
      <alignment horizontal="center" vertical="center"/>
    </xf>
    <xf numFmtId="0" fontId="27" fillId="39" borderId="23" xfId="0" applyFont="1" applyFill="1" applyBorder="1" applyAlignment="1">
      <alignment horizontal="center" vertical="center"/>
    </xf>
    <xf numFmtId="0" fontId="27" fillId="36" borderId="20" xfId="0" applyFont="1" applyFill="1" applyBorder="1" applyAlignment="1">
      <alignment vertical="center"/>
    </xf>
    <xf numFmtId="0" fontId="27" fillId="36" borderId="17" xfId="0" applyFont="1" applyFill="1" applyBorder="1" applyAlignment="1">
      <alignment vertical="center"/>
    </xf>
    <xf numFmtId="0" fontId="28" fillId="36" borderId="17" xfId="0" applyFont="1" applyFill="1" applyBorder="1" applyAlignment="1">
      <alignment vertical="center"/>
    </xf>
    <xf numFmtId="0" fontId="16" fillId="36" borderId="17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/>
    </xf>
    <xf numFmtId="1" fontId="21" fillId="36" borderId="12" xfId="0" applyNumberFormat="1" applyFont="1" applyFill="1" applyBorder="1"/>
    <xf numFmtId="1" fontId="21" fillId="36" borderId="21" xfId="0" applyNumberFormat="1" applyFont="1" applyFill="1" applyBorder="1" applyAlignment="1">
      <alignment horizontal="center"/>
    </xf>
    <xf numFmtId="1" fontId="21" fillId="36" borderId="21" xfId="0" applyNumberFormat="1" applyFont="1" applyFill="1" applyBorder="1" applyAlignment="1">
      <alignment horizontal="left"/>
    </xf>
    <xf numFmtId="0" fontId="16" fillId="36" borderId="22" xfId="0" applyFont="1" applyFill="1" applyBorder="1" applyAlignment="1">
      <alignment horizontal="center"/>
    </xf>
    <xf numFmtId="0" fontId="35" fillId="36" borderId="21" xfId="48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16" fillId="36" borderId="24" xfId="0" applyFont="1" applyFill="1" applyBorder="1" applyAlignment="1">
      <alignment horizontal="center"/>
    </xf>
    <xf numFmtId="0" fontId="0" fillId="36" borderId="17" xfId="0" applyFill="1" applyBorder="1" applyAlignment="1">
      <alignment horizontal="center" vertical="center"/>
    </xf>
    <xf numFmtId="0" fontId="23" fillId="36" borderId="21" xfId="0" applyFont="1" applyFill="1" applyBorder="1" applyAlignment="1">
      <alignment horizontal="center"/>
    </xf>
    <xf numFmtId="0" fontId="23" fillId="36" borderId="21" xfId="0" applyFont="1" applyFill="1" applyBorder="1" applyAlignment="1">
      <alignment horizontal="left" vertical="center"/>
    </xf>
    <xf numFmtId="0" fontId="42" fillId="42" borderId="20" xfId="0" applyFont="1" applyFill="1" applyBorder="1" applyAlignment="1">
      <alignment horizontal="center"/>
    </xf>
    <xf numFmtId="0" fontId="42" fillId="42" borderId="21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0" fontId="35" fillId="36" borderId="19" xfId="0" applyFont="1" applyFill="1" applyBorder="1" applyAlignment="1">
      <alignment horizontal="center" vertical="center"/>
    </xf>
    <xf numFmtId="0" fontId="35" fillId="36" borderId="19" xfId="0" applyFont="1" applyFill="1" applyBorder="1" applyAlignment="1">
      <alignment horizontal="left" vertical="center"/>
    </xf>
    <xf numFmtId="0" fontId="23" fillId="36" borderId="19" xfId="0" applyNumberFormat="1" applyFont="1" applyFill="1" applyBorder="1" applyAlignment="1">
      <alignment vertical="center" wrapText="1"/>
    </xf>
    <xf numFmtId="0" fontId="27" fillId="38" borderId="17" xfId="0" applyFont="1" applyFill="1" applyBorder="1" applyAlignment="1">
      <alignment horizontal="center" vertical="center"/>
    </xf>
    <xf numFmtId="0" fontId="35" fillId="36" borderId="0" xfId="0" applyFont="1" applyFill="1" applyBorder="1" applyAlignment="1">
      <alignment horizontal="center" vertical="center"/>
    </xf>
    <xf numFmtId="0" fontId="35" fillId="36" borderId="0" xfId="0" applyFont="1" applyFill="1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28" fillId="39" borderId="12" xfId="0" applyFont="1" applyFill="1" applyBorder="1" applyAlignment="1">
      <alignment horizontal="center" vertical="center"/>
    </xf>
    <xf numFmtId="0" fontId="28" fillId="39" borderId="13" xfId="0" applyFont="1" applyFill="1" applyBorder="1" applyAlignment="1">
      <alignment horizontal="center" vertical="center"/>
    </xf>
    <xf numFmtId="0" fontId="28" fillId="39" borderId="23" xfId="0" applyFont="1" applyFill="1" applyBorder="1" applyAlignment="1">
      <alignment horizontal="center" vertical="center"/>
    </xf>
    <xf numFmtId="1" fontId="21" fillId="36" borderId="24" xfId="0" applyNumberFormat="1" applyFont="1" applyFill="1" applyBorder="1" applyAlignment="1">
      <alignment horizontal="center"/>
    </xf>
    <xf numFmtId="1" fontId="21" fillId="36" borderId="24" xfId="0" applyNumberFormat="1" applyFont="1" applyFill="1" applyBorder="1"/>
    <xf numFmtId="1" fontId="21" fillId="36" borderId="21" xfId="0" applyNumberFormat="1" applyFont="1" applyFill="1" applyBorder="1"/>
    <xf numFmtId="0" fontId="21" fillId="36" borderId="21" xfId="0" applyFont="1" applyFill="1" applyBorder="1" applyAlignment="1">
      <alignment horizontal="center"/>
    </xf>
    <xf numFmtId="0" fontId="21" fillId="36" borderId="21" xfId="0" applyFont="1" applyFill="1" applyBorder="1" applyAlignment="1">
      <alignment horizontal="left" vertical="center"/>
    </xf>
    <xf numFmtId="0" fontId="42" fillId="42" borderId="17" xfId="0" applyFont="1" applyFill="1" applyBorder="1" applyAlignment="1">
      <alignment horizontal="center"/>
    </xf>
    <xf numFmtId="0" fontId="42" fillId="42" borderId="12" xfId="0" applyFont="1" applyFill="1" applyBorder="1" applyAlignment="1">
      <alignment horizontal="center"/>
    </xf>
    <xf numFmtId="0" fontId="0" fillId="36" borderId="18" xfId="0" applyFont="1" applyFill="1" applyBorder="1" applyAlignment="1">
      <alignment horizontal="center"/>
    </xf>
    <xf numFmtId="0" fontId="43" fillId="36" borderId="17" xfId="0" applyFont="1" applyFill="1" applyBorder="1" applyAlignment="1">
      <alignment horizontal="center" vertical="center"/>
    </xf>
    <xf numFmtId="0" fontId="43" fillId="36" borderId="17" xfId="46" applyFont="1" applyFill="1" applyBorder="1" applyAlignment="1">
      <alignment horizontal="left" vertical="center"/>
    </xf>
    <xf numFmtId="0" fontId="43" fillId="36" borderId="17" xfId="0" applyFont="1" applyFill="1" applyBorder="1" applyAlignment="1">
      <alignment horizontal="left" vertical="center"/>
    </xf>
    <xf numFmtId="0" fontId="35" fillId="36" borderId="17" xfId="0" applyFont="1" applyFill="1" applyBorder="1" applyAlignment="1">
      <alignment horizontal="left" vertical="center"/>
    </xf>
    <xf numFmtId="0" fontId="23" fillId="36" borderId="17" xfId="0" applyNumberFormat="1" applyFont="1" applyFill="1" applyBorder="1" applyAlignment="1">
      <alignment horizontal="left" vertical="center" wrapText="1"/>
    </xf>
    <xf numFmtId="0" fontId="32" fillId="39" borderId="12" xfId="0" applyFont="1" applyFill="1" applyBorder="1" applyAlignment="1">
      <alignment horizontal="center" vertical="center"/>
    </xf>
    <xf numFmtId="0" fontId="32" fillId="39" borderId="13" xfId="0" applyFont="1" applyFill="1" applyBorder="1" applyAlignment="1">
      <alignment horizontal="center" vertical="center"/>
    </xf>
    <xf numFmtId="0" fontId="32" fillId="39" borderId="23" xfId="0" applyFont="1" applyFill="1" applyBorder="1" applyAlignment="1">
      <alignment horizontal="center" vertical="center"/>
    </xf>
    <xf numFmtId="0" fontId="0" fillId="36" borderId="18" xfId="0" applyFont="1" applyFill="1" applyBorder="1" applyAlignment="1">
      <alignment horizontal="center" vertical="center"/>
    </xf>
    <xf numFmtId="0" fontId="0" fillId="36" borderId="18" xfId="0" applyFill="1" applyBorder="1" applyAlignment="1">
      <alignment horizontal="left" vertical="center"/>
    </xf>
    <xf numFmtId="0" fontId="37" fillId="36" borderId="18" xfId="0" applyNumberFormat="1" applyFont="1" applyFill="1" applyBorder="1" applyAlignment="1">
      <alignment horizontal="left" vertical="center" wrapText="1"/>
    </xf>
    <xf numFmtId="0" fontId="27" fillId="36" borderId="18" xfId="0" applyFont="1" applyFill="1" applyBorder="1" applyAlignment="1">
      <alignment horizontal="center" vertical="center"/>
    </xf>
    <xf numFmtId="0" fontId="28" fillId="38" borderId="18" xfId="0" applyFont="1" applyFill="1" applyBorder="1" applyAlignment="1">
      <alignment horizontal="center" vertical="center"/>
    </xf>
    <xf numFmtId="0" fontId="0" fillId="0" borderId="18" xfId="0" applyBorder="1"/>
    <xf numFmtId="0" fontId="37" fillId="36" borderId="17" xfId="0" applyNumberFormat="1" applyFont="1" applyFill="1" applyBorder="1" applyAlignment="1">
      <alignment horizontal="left" vertical="center" wrapText="1"/>
    </xf>
    <xf numFmtId="1" fontId="21" fillId="36" borderId="24" xfId="0" applyNumberFormat="1" applyFont="1" applyFill="1" applyBorder="1" applyAlignment="1">
      <alignment horizontal="left"/>
    </xf>
    <xf numFmtId="0" fontId="0" fillId="36" borderId="17" xfId="0" applyFont="1" applyFill="1" applyBorder="1" applyAlignment="1">
      <alignment horizontal="center"/>
    </xf>
    <xf numFmtId="0" fontId="35" fillId="36" borderId="24" xfId="0" applyFont="1" applyFill="1" applyBorder="1" applyAlignment="1">
      <alignment horizontal="center" vertical="center"/>
    </xf>
    <xf numFmtId="0" fontId="23" fillId="36" borderId="17" xfId="0" applyNumberFormat="1" applyFont="1" applyFill="1" applyBorder="1" applyAlignment="1">
      <alignment horizontal="left" vertical="center"/>
    </xf>
    <xf numFmtId="0" fontId="23" fillId="36" borderId="24" xfId="0" applyNumberFormat="1" applyFont="1" applyFill="1" applyBorder="1" applyAlignment="1">
      <alignment horizontal="center" vertical="center"/>
    </xf>
    <xf numFmtId="0" fontId="21" fillId="36" borderId="18" xfId="45" applyNumberFormat="1" applyFont="1" applyFill="1" applyBorder="1" applyAlignment="1">
      <alignment horizontal="center" vertical="center"/>
    </xf>
    <xf numFmtId="0" fontId="23" fillId="36" borderId="18" xfId="0" applyFont="1" applyFill="1" applyBorder="1" applyAlignment="1">
      <alignment horizontal="left" vertical="center"/>
    </xf>
    <xf numFmtId="0" fontId="21" fillId="0" borderId="18" xfId="45" applyNumberFormat="1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left" vertical="center"/>
    </xf>
    <xf numFmtId="0" fontId="23" fillId="0" borderId="17" xfId="0" applyNumberFormat="1" applyFont="1" applyFill="1" applyBorder="1" applyAlignment="1">
      <alignment horizontal="left" vertical="center"/>
    </xf>
    <xf numFmtId="0" fontId="32" fillId="0" borderId="17" xfId="0" applyFont="1" applyFill="1" applyBorder="1" applyAlignment="1">
      <alignment horizontal="center" vertical="center"/>
    </xf>
    <xf numFmtId="0" fontId="32" fillId="39" borderId="17" xfId="0" applyFont="1" applyFill="1" applyBorder="1" applyAlignment="1">
      <alignment horizontal="center" vertical="center"/>
    </xf>
    <xf numFmtId="0" fontId="0" fillId="36" borderId="18" xfId="45" applyNumberFormat="1" applyFont="1" applyFill="1" applyBorder="1" applyAlignment="1">
      <alignment horizontal="center" vertical="center"/>
    </xf>
    <xf numFmtId="0" fontId="37" fillId="36" borderId="18" xfId="0" applyFont="1" applyFill="1" applyBorder="1" applyAlignment="1">
      <alignment horizontal="left" vertical="center"/>
    </xf>
    <xf numFmtId="0" fontId="37" fillId="36" borderId="17" xfId="0" applyNumberFormat="1" applyFont="1" applyFill="1" applyBorder="1" applyAlignment="1">
      <alignment horizontal="left" vertical="center"/>
    </xf>
    <xf numFmtId="0" fontId="28" fillId="36" borderId="12" xfId="0" applyFont="1" applyFill="1" applyBorder="1" applyAlignment="1">
      <alignment horizontal="center" vertical="center"/>
    </xf>
    <xf numFmtId="0" fontId="28" fillId="36" borderId="13" xfId="0" applyFont="1" applyFill="1" applyBorder="1" applyAlignment="1">
      <alignment vertical="center"/>
    </xf>
    <xf numFmtId="0" fontId="28" fillId="36" borderId="13" xfId="0" applyFont="1" applyFill="1" applyBorder="1" applyAlignment="1">
      <alignment horizontal="center" vertical="center"/>
    </xf>
    <xf numFmtId="0" fontId="28" fillId="36" borderId="2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0" fontId="44" fillId="36" borderId="21" xfId="45" applyNumberFormat="1" applyFont="1" applyFill="1" applyBorder="1" applyAlignment="1">
      <alignment horizontal="center" vertical="center"/>
    </xf>
    <xf numFmtId="0" fontId="27" fillId="36" borderId="21" xfId="0" applyFont="1" applyFill="1" applyBorder="1" applyAlignment="1">
      <alignment horizontal="left" vertical="center"/>
    </xf>
    <xf numFmtId="0" fontId="23" fillId="36" borderId="17" xfId="0" applyNumberFormat="1" applyFont="1" applyFill="1" applyBorder="1" applyAlignment="1">
      <alignment vertical="center" wrapText="1"/>
    </xf>
    <xf numFmtId="0" fontId="44" fillId="36" borderId="17" xfId="45" applyNumberFormat="1" applyFont="1" applyFill="1" applyBorder="1" applyAlignment="1">
      <alignment horizontal="center" vertical="center"/>
    </xf>
    <xf numFmtId="0" fontId="27" fillId="36" borderId="17" xfId="0" applyFont="1" applyFill="1" applyBorder="1" applyAlignment="1">
      <alignment horizontal="left" vertical="center"/>
    </xf>
    <xf numFmtId="0" fontId="0" fillId="36" borderId="17" xfId="0" applyNumberFormat="1" applyFont="1" applyFill="1" applyBorder="1" applyAlignment="1">
      <alignment horizontal="center" vertical="center"/>
    </xf>
    <xf numFmtId="1" fontId="0" fillId="36" borderId="17" xfId="0" applyNumberFormat="1" applyFont="1" applyFill="1" applyBorder="1" applyAlignment="1">
      <alignment horizontal="left" vertical="center"/>
    </xf>
    <xf numFmtId="0" fontId="23" fillId="36" borderId="17" xfId="0" applyFont="1" applyFill="1" applyBorder="1" applyAlignment="1"/>
    <xf numFmtId="0" fontId="34" fillId="36" borderId="21" xfId="44" applyFont="1" applyFill="1" applyBorder="1" applyAlignment="1">
      <alignment horizontal="center" vertical="center"/>
    </xf>
    <xf numFmtId="0" fontId="34" fillId="36" borderId="21" xfId="47" applyFont="1" applyFill="1" applyBorder="1" applyAlignment="1">
      <alignment vertical="center"/>
    </xf>
    <xf numFmtId="0" fontId="0" fillId="36" borderId="17" xfId="45" applyNumberFormat="1" applyFont="1" applyFill="1" applyBorder="1" applyAlignment="1">
      <alignment horizontal="center" vertical="center"/>
    </xf>
    <xf numFmtId="1" fontId="21" fillId="36" borderId="17" xfId="0" applyNumberFormat="1" applyFont="1" applyFill="1" applyBorder="1" applyAlignment="1">
      <alignment horizontal="center"/>
    </xf>
    <xf numFmtId="0" fontId="23" fillId="36" borderId="17" xfId="0" applyFont="1" applyFill="1" applyBorder="1" applyAlignment="1">
      <alignment horizontal="left"/>
    </xf>
    <xf numFmtId="0" fontId="34" fillId="36" borderId="21" xfId="0" applyFont="1" applyFill="1" applyBorder="1" applyAlignment="1">
      <alignment horizontal="center" vertical="center"/>
    </xf>
    <xf numFmtId="0" fontId="34" fillId="36" borderId="21" xfId="0" applyFont="1" applyFill="1" applyBorder="1" applyAlignment="1">
      <alignment vertical="center"/>
    </xf>
    <xf numFmtId="1" fontId="0" fillId="36" borderId="17" xfId="0" applyNumberFormat="1" applyFont="1" applyFill="1" applyBorder="1" applyAlignment="1">
      <alignment horizontal="center" vertical="center"/>
    </xf>
    <xf numFmtId="0" fontId="37" fillId="36" borderId="17" xfId="0" applyFont="1" applyFill="1" applyBorder="1" applyAlignment="1">
      <alignment horizontal="left"/>
    </xf>
    <xf numFmtId="1" fontId="0" fillId="36" borderId="17" xfId="0" applyNumberFormat="1" applyFont="1" applyFill="1" applyBorder="1"/>
    <xf numFmtId="0" fontId="37" fillId="36" borderId="21" xfId="0" applyFont="1" applyFill="1" applyBorder="1" applyAlignment="1">
      <alignment horizontal="left"/>
    </xf>
    <xf numFmtId="0" fontId="27" fillId="36" borderId="24" xfId="0" applyFont="1" applyFill="1" applyBorder="1" applyAlignment="1">
      <alignment horizontal="center" vertical="center"/>
    </xf>
    <xf numFmtId="0" fontId="16" fillId="36" borderId="12" xfId="0" applyFont="1" applyFill="1" applyBorder="1" applyAlignment="1">
      <alignment horizontal="center" vertical="center"/>
    </xf>
    <xf numFmtId="1" fontId="0" fillId="36" borderId="17" xfId="0" applyNumberFormat="1" applyFont="1" applyFill="1" applyBorder="1" applyAlignment="1">
      <alignment horizontal="center"/>
    </xf>
    <xf numFmtId="0" fontId="0" fillId="36" borderId="20" xfId="0" applyFont="1" applyFill="1" applyBorder="1" applyAlignment="1">
      <alignment horizontal="center"/>
    </xf>
    <xf numFmtId="1" fontId="0" fillId="36" borderId="21" xfId="0" applyNumberFormat="1" applyFont="1" applyFill="1" applyBorder="1" applyAlignment="1">
      <alignment horizontal="center"/>
    </xf>
    <xf numFmtId="1" fontId="0" fillId="36" borderId="21" xfId="0" applyNumberFormat="1" applyFont="1" applyFill="1" applyBorder="1"/>
    <xf numFmtId="0" fontId="23" fillId="36" borderId="21" xfId="0" applyFont="1" applyFill="1" applyBorder="1" applyAlignment="1"/>
    <xf numFmtId="0" fontId="45" fillId="36" borderId="17" xfId="45" applyNumberFormat="1" applyFont="1" applyFill="1" applyBorder="1" applyAlignment="1">
      <alignment horizontal="center" vertical="center"/>
    </xf>
    <xf numFmtId="0" fontId="38" fillId="42" borderId="20" xfId="0" applyFont="1" applyFill="1" applyBorder="1" applyAlignment="1">
      <alignment horizontal="center"/>
    </xf>
    <xf numFmtId="0" fontId="38" fillId="42" borderId="21" xfId="0" applyFont="1" applyFill="1" applyBorder="1" applyAlignment="1">
      <alignment horizontal="center"/>
    </xf>
    <xf numFmtId="0" fontId="46" fillId="36" borderId="18" xfId="0" applyFont="1" applyFill="1" applyBorder="1" applyAlignment="1">
      <alignment horizontal="center"/>
    </xf>
    <xf numFmtId="0" fontId="47" fillId="36" borderId="18" xfId="0" applyFont="1" applyFill="1" applyBorder="1" applyAlignment="1" applyProtection="1">
      <alignment horizontal="center" vertical="center" wrapText="1"/>
      <protection locked="0"/>
    </xf>
    <xf numFmtId="0" fontId="47" fillId="36" borderId="18" xfId="0" applyFont="1" applyFill="1" applyBorder="1" applyAlignment="1" applyProtection="1">
      <alignment horizontal="left" vertical="center" wrapText="1"/>
      <protection locked="0"/>
    </xf>
    <xf numFmtId="0" fontId="47" fillId="39" borderId="19" xfId="0" applyFont="1" applyFill="1" applyBorder="1" applyAlignment="1" applyProtection="1">
      <alignment horizontal="center" vertical="center"/>
      <protection locked="0"/>
    </xf>
    <xf numFmtId="0" fontId="48" fillId="36" borderId="18" xfId="0" applyFont="1" applyFill="1" applyBorder="1" applyAlignment="1">
      <alignment horizontal="center" vertical="center"/>
    </xf>
    <xf numFmtId="0" fontId="48" fillId="36" borderId="17" xfId="0" applyFont="1" applyFill="1" applyBorder="1" applyAlignment="1">
      <alignment horizontal="center" vertical="center"/>
    </xf>
    <xf numFmtId="0" fontId="49" fillId="36" borderId="17" xfId="0" applyFont="1" applyFill="1" applyBorder="1" applyAlignment="1">
      <alignment horizontal="center"/>
    </xf>
    <xf numFmtId="0" fontId="49" fillId="36" borderId="17" xfId="0" applyFont="1" applyFill="1" applyBorder="1" applyAlignment="1">
      <alignment horizontal="center" vertical="center"/>
    </xf>
    <xf numFmtId="0" fontId="47" fillId="36" borderId="18" xfId="0" applyFont="1" applyFill="1" applyBorder="1" applyAlignment="1" applyProtection="1">
      <alignment horizontal="center" vertical="center"/>
      <protection locked="0"/>
    </xf>
    <xf numFmtId="0" fontId="49" fillId="36" borderId="18" xfId="0" applyFont="1" applyFill="1" applyBorder="1" applyAlignment="1">
      <alignment horizontal="center"/>
    </xf>
    <xf numFmtId="0" fontId="48" fillId="36" borderId="10" xfId="0" applyFont="1" applyFill="1" applyBorder="1" applyAlignment="1">
      <alignment horizontal="center" vertical="center"/>
    </xf>
    <xf numFmtId="0" fontId="48" fillId="36" borderId="18" xfId="0" applyFont="1" applyFill="1" applyBorder="1" applyAlignment="1">
      <alignment horizontal="left" vertical="center"/>
    </xf>
    <xf numFmtId="0" fontId="47" fillId="39" borderId="24" xfId="0" applyFont="1" applyFill="1" applyBorder="1" applyAlignment="1" applyProtection="1">
      <alignment horizontal="center" vertical="center"/>
      <protection locked="0"/>
    </xf>
    <xf numFmtId="0" fontId="47" fillId="36" borderId="17" xfId="0" applyFont="1" applyFill="1" applyBorder="1" applyAlignment="1" applyProtection="1">
      <alignment horizontal="center" vertical="center"/>
      <protection locked="0"/>
    </xf>
    <xf numFmtId="0" fontId="48" fillId="36" borderId="17" xfId="0" applyFont="1" applyFill="1" applyBorder="1" applyAlignment="1">
      <alignment horizontal="center"/>
    </xf>
    <xf numFmtId="0" fontId="48" fillId="36" borderId="12" xfId="0" applyFont="1" applyFill="1" applyBorder="1" applyAlignment="1">
      <alignment horizontal="center" vertical="center"/>
    </xf>
    <xf numFmtId="0" fontId="48" fillId="36" borderId="17" xfId="0" applyFont="1" applyFill="1" applyBorder="1" applyAlignment="1">
      <alignment horizontal="left" vertical="center"/>
    </xf>
    <xf numFmtId="0" fontId="48" fillId="40" borderId="17" xfId="0" applyFont="1" applyFill="1" applyBorder="1" applyAlignment="1">
      <alignment horizontal="center" vertical="center"/>
    </xf>
    <xf numFmtId="0" fontId="48" fillId="36" borderId="24" xfId="0" applyFont="1" applyFill="1" applyBorder="1" applyAlignment="1">
      <alignment horizontal="left" vertical="center"/>
    </xf>
    <xf numFmtId="0" fontId="48" fillId="36" borderId="12" xfId="0" quotePrefix="1" applyFont="1" applyFill="1" applyBorder="1" applyAlignment="1">
      <alignment horizontal="center" vertical="center"/>
    </xf>
    <xf numFmtId="0" fontId="50" fillId="36" borderId="24" xfId="0" applyFont="1" applyFill="1" applyBorder="1" applyAlignment="1">
      <alignment horizontal="left" vertical="center"/>
    </xf>
    <xf numFmtId="0" fontId="47" fillId="40" borderId="24" xfId="0" applyFont="1" applyFill="1" applyBorder="1" applyAlignment="1">
      <alignment horizontal="center" vertical="center"/>
    </xf>
    <xf numFmtId="0" fontId="48" fillId="46" borderId="17" xfId="0" applyFont="1" applyFill="1" applyBorder="1" applyAlignment="1">
      <alignment horizontal="center" vertical="center"/>
    </xf>
    <xf numFmtId="0" fontId="49" fillId="36" borderId="18" xfId="0" applyFont="1" applyFill="1" applyBorder="1" applyAlignment="1">
      <alignment horizontal="center" vertical="center"/>
    </xf>
    <xf numFmtId="0" fontId="48" fillId="36" borderId="12" xfId="0" applyFont="1" applyFill="1" applyBorder="1" applyAlignment="1">
      <alignment horizontal="center" vertical="center" wrapText="1"/>
    </xf>
    <xf numFmtId="0" fontId="51" fillId="36" borderId="17" xfId="0" applyFont="1" applyFill="1" applyBorder="1" applyAlignment="1">
      <alignment horizontal="center" vertical="center"/>
    </xf>
    <xf numFmtId="0" fontId="50" fillId="36" borderId="17" xfId="0" applyFont="1" applyFill="1" applyBorder="1" applyAlignment="1">
      <alignment horizontal="left" vertical="center"/>
    </xf>
    <xf numFmtId="0" fontId="47" fillId="36" borderId="17" xfId="0" applyFont="1" applyFill="1" applyBorder="1" applyAlignment="1">
      <alignment horizontal="center" vertical="center"/>
    </xf>
    <xf numFmtId="0" fontId="47" fillId="36" borderId="17" xfId="0" applyFont="1" applyFill="1" applyBorder="1" applyAlignment="1">
      <alignment horizontal="left" vertical="center"/>
    </xf>
    <xf numFmtId="0" fontId="48" fillId="36" borderId="24" xfId="0" applyFont="1" applyFill="1" applyBorder="1" applyAlignment="1">
      <alignment horizontal="center" vertical="center"/>
    </xf>
    <xf numFmtId="0" fontId="47" fillId="36" borderId="12" xfId="0" applyFont="1" applyFill="1" applyBorder="1" applyAlignment="1">
      <alignment horizontal="center" vertical="center"/>
    </xf>
    <xf numFmtId="0" fontId="47" fillId="36" borderId="12" xfId="0" quotePrefix="1" applyFont="1" applyFill="1" applyBorder="1" applyAlignment="1">
      <alignment horizontal="center" vertical="center"/>
    </xf>
    <xf numFmtId="49" fontId="50" fillId="36" borderId="12" xfId="0" applyNumberFormat="1" applyFont="1" applyFill="1" applyBorder="1" applyAlignment="1">
      <alignment horizontal="center" vertical="center"/>
    </xf>
    <xf numFmtId="0" fontId="48" fillId="36" borderId="17" xfId="0" applyFont="1" applyFill="1" applyBorder="1" applyAlignment="1">
      <alignment horizontal="center" vertical="center" wrapText="1"/>
    </xf>
    <xf numFmtId="0" fontId="48" fillId="36" borderId="12" xfId="0" quotePrefix="1" applyFont="1" applyFill="1" applyBorder="1" applyAlignment="1">
      <alignment horizontal="center" vertical="center" wrapText="1"/>
    </xf>
    <xf numFmtId="0" fontId="52" fillId="36" borderId="17" xfId="0" applyFont="1" applyFill="1" applyBorder="1" applyAlignment="1">
      <alignment horizontal="center" vertical="center"/>
    </xf>
    <xf numFmtId="0" fontId="47" fillId="36" borderId="24" xfId="0" applyFont="1" applyFill="1" applyBorder="1" applyAlignment="1">
      <alignment horizontal="left" vertical="center"/>
    </xf>
    <xf numFmtId="0" fontId="53" fillId="36" borderId="18" xfId="0" applyFont="1" applyFill="1" applyBorder="1" applyAlignment="1">
      <alignment horizontal="center" vertical="center"/>
    </xf>
    <xf numFmtId="0" fontId="47" fillId="0" borderId="17" xfId="0" applyFont="1" applyFill="1" applyBorder="1" applyAlignment="1">
      <alignment horizontal="center" vertical="center"/>
    </xf>
    <xf numFmtId="0" fontId="48" fillId="36" borderId="20" xfId="0" quotePrefix="1" applyFont="1" applyFill="1" applyBorder="1" applyAlignment="1">
      <alignment horizontal="center" vertical="center"/>
    </xf>
    <xf numFmtId="0" fontId="47" fillId="36" borderId="24" xfId="0" applyFont="1" applyFill="1" applyBorder="1" applyAlignment="1">
      <alignment horizontal="center" vertical="center"/>
    </xf>
    <xf numFmtId="0" fontId="50" fillId="36" borderId="17" xfId="0" applyFont="1" applyFill="1" applyBorder="1" applyAlignment="1">
      <alignment horizontal="center" vertical="center"/>
    </xf>
    <xf numFmtId="0" fontId="47" fillId="36" borderId="20" xfId="0" quotePrefix="1" applyFont="1" applyFill="1" applyBorder="1" applyAlignment="1">
      <alignment horizontal="center" vertical="center"/>
    </xf>
    <xf numFmtId="0" fontId="48" fillId="36" borderId="20" xfId="0" quotePrefix="1" applyFont="1" applyFill="1" applyBorder="1" applyAlignment="1">
      <alignment horizontal="center" vertical="center" wrapText="1"/>
    </xf>
    <xf numFmtId="0" fontId="47" fillId="0" borderId="2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48" fillId="0" borderId="17" xfId="0" applyFont="1" applyFill="1" applyBorder="1" applyAlignment="1">
      <alignment horizontal="center" vertical="center"/>
    </xf>
    <xf numFmtId="0" fontId="50" fillId="36" borderId="12" xfId="0" quotePrefix="1" applyNumberFormat="1" applyFont="1" applyFill="1" applyBorder="1" applyAlignment="1">
      <alignment horizontal="center" vertical="center"/>
    </xf>
    <xf numFmtId="0" fontId="47" fillId="36" borderId="17" xfId="0" quotePrefix="1" applyFont="1" applyFill="1" applyBorder="1" applyAlignment="1">
      <alignment horizontal="center" vertical="center"/>
    </xf>
    <xf numFmtId="0" fontId="48" fillId="35" borderId="24" xfId="0" applyFont="1" applyFill="1" applyBorder="1" applyAlignment="1">
      <alignment horizontal="center" vertical="center"/>
    </xf>
    <xf numFmtId="0" fontId="48" fillId="35" borderId="17" xfId="0" applyFont="1" applyFill="1" applyBorder="1" applyAlignment="1">
      <alignment horizontal="center" vertical="center"/>
    </xf>
    <xf numFmtId="0" fontId="47" fillId="36" borderId="24" xfId="0" quotePrefix="1" applyFont="1" applyFill="1" applyBorder="1" applyAlignment="1">
      <alignment horizontal="center" vertical="center"/>
    </xf>
    <xf numFmtId="0" fontId="50" fillId="0" borderId="17" xfId="0" quotePrefix="1" applyNumberFormat="1" applyFont="1" applyBorder="1" applyAlignment="1">
      <alignment horizontal="center" vertical="center"/>
    </xf>
    <xf numFmtId="0" fontId="53" fillId="36" borderId="17" xfId="0" applyFont="1" applyFill="1" applyBorder="1" applyAlignment="1">
      <alignment horizontal="center" vertical="center"/>
    </xf>
    <xf numFmtId="0" fontId="51" fillId="36" borderId="24" xfId="0" applyFont="1" applyFill="1" applyBorder="1" applyAlignment="1">
      <alignment horizontal="center" vertical="center"/>
    </xf>
    <xf numFmtId="0" fontId="49" fillId="36" borderId="24" xfId="0" applyFont="1" applyFill="1" applyBorder="1" applyAlignment="1">
      <alignment horizontal="center" vertical="center"/>
    </xf>
    <xf numFmtId="0" fontId="48" fillId="46" borderId="12" xfId="0" applyFont="1" applyFill="1" applyBorder="1" applyAlignment="1">
      <alignment horizontal="center" vertical="center"/>
    </xf>
    <xf numFmtId="0" fontId="48" fillId="46" borderId="13" xfId="0" applyFont="1" applyFill="1" applyBorder="1" applyAlignment="1">
      <alignment horizontal="center" vertical="center"/>
    </xf>
    <xf numFmtId="0" fontId="48" fillId="46" borderId="23" xfId="0" applyFont="1" applyFill="1" applyBorder="1" applyAlignment="1">
      <alignment horizontal="center" vertical="center"/>
    </xf>
    <xf numFmtId="0" fontId="54" fillId="36" borderId="17" xfId="0" applyFont="1" applyFill="1" applyBorder="1" applyAlignment="1">
      <alignment horizontal="center"/>
    </xf>
    <xf numFmtId="0" fontId="47" fillId="38" borderId="17" xfId="0" applyFont="1" applyFill="1" applyBorder="1" applyAlignment="1">
      <alignment horizontal="center"/>
    </xf>
    <xf numFmtId="0" fontId="54" fillId="36" borderId="17" xfId="0" applyFont="1" applyFill="1" applyBorder="1"/>
    <xf numFmtId="0" fontId="55" fillId="36" borderId="17" xfId="0" applyFont="1" applyFill="1" applyBorder="1"/>
    <xf numFmtId="0" fontId="47" fillId="39" borderId="17" xfId="0" applyFont="1" applyFill="1" applyBorder="1" applyAlignment="1">
      <alignment horizontal="center"/>
    </xf>
    <xf numFmtId="0" fontId="47" fillId="39" borderId="17" xfId="0" applyFont="1" applyFill="1" applyBorder="1" applyAlignment="1">
      <alignment horizontal="left"/>
    </xf>
    <xf numFmtId="0" fontId="47" fillId="39" borderId="17" xfId="0" applyFont="1" applyFill="1" applyBorder="1"/>
    <xf numFmtId="0" fontId="48" fillId="39" borderId="17" xfId="0" applyFont="1" applyFill="1" applyBorder="1" applyAlignment="1">
      <alignment horizontal="center" vertical="center"/>
    </xf>
    <xf numFmtId="0" fontId="47" fillId="39" borderId="17" xfId="0" applyFont="1" applyFill="1" applyBorder="1" applyAlignment="1">
      <alignment horizontal="center" vertical="center"/>
    </xf>
    <xf numFmtId="0" fontId="46" fillId="36" borderId="17" xfId="0" applyFont="1" applyFill="1" applyBorder="1" applyAlignment="1">
      <alignment horizontal="center"/>
    </xf>
    <xf numFmtId="0" fontId="55" fillId="36" borderId="17" xfId="0" applyFont="1" applyFill="1" applyBorder="1" applyAlignment="1">
      <alignment horizontal="center"/>
    </xf>
    <xf numFmtId="0" fontId="46" fillId="39" borderId="17" xfId="0" applyFont="1" applyFill="1" applyBorder="1" applyAlignment="1">
      <alignment horizontal="center"/>
    </xf>
    <xf numFmtId="0" fontId="0" fillId="0" borderId="0" xfId="0" applyFill="1" applyBorder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9" fontId="0" fillId="0" borderId="0" xfId="0" applyNumberFormat="1" applyBorder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8"/>
    <cellStyle name="Normal 11" xfId="44"/>
    <cellStyle name="Normal 13" xfId="42"/>
    <cellStyle name="Normal 18" xfId="43"/>
    <cellStyle name="Normal 36" xfId="47"/>
    <cellStyle name="Normal 4" xfId="46"/>
    <cellStyle name="Normal 6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2"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theme="5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CC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  <name val="Cambria"/>
        <scheme val="none"/>
      </font>
      <fill>
        <patternFill>
          <bgColor theme="7" tint="0.59996337778862885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b/>
        <i val="0"/>
        <color rgb="FFCC000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  <name val="Cambria"/>
        <scheme val="none"/>
      </font>
      <fill>
        <patternFill>
          <bgColor theme="7" tint="0.59996337778862885"/>
        </patternFill>
      </fill>
    </dxf>
    <dxf>
      <font>
        <b/>
        <i val="0"/>
        <color theme="1"/>
      </font>
    </dxf>
    <dxf>
      <font>
        <b/>
        <i val="0"/>
        <color theme="5"/>
        <name val="Cambria"/>
        <scheme val="none"/>
      </font>
      <fill>
        <patternFill>
          <bgColor theme="6" tint="0.79998168889431442"/>
        </patternFill>
      </fill>
    </dxf>
    <dxf>
      <font>
        <b/>
        <i/>
        <color rgb="FFFF0000"/>
      </font>
      <fill>
        <patternFill>
          <bgColor theme="9" tint="0.39994506668294322"/>
        </patternFill>
      </fill>
    </dxf>
    <dxf>
      <font>
        <b/>
        <i val="0"/>
        <color theme="1"/>
      </font>
    </dxf>
    <dxf>
      <font>
        <b/>
        <i val="0"/>
        <color theme="5"/>
        <name val="Cambria"/>
        <scheme val="none"/>
      </font>
      <fill>
        <patternFill>
          <bgColor theme="6" tint="0.79998168889431442"/>
        </patternFill>
      </fill>
    </dxf>
    <dxf>
      <font>
        <b/>
        <i/>
        <color rgb="FFFF0000"/>
      </font>
      <fill>
        <patternFill>
          <bgColor theme="9" tint="0.39994506668294322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C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7" tint="-0.24994659260841701"/>
      </font>
      <fill>
        <patternFill>
          <bgColor theme="9" tint="0.39994506668294322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C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7" tint="-0.24994659260841701"/>
      </font>
      <fill>
        <patternFill>
          <bgColor theme="9" tint="0.39994506668294322"/>
        </patternFill>
      </fill>
    </dxf>
    <dxf>
      <font>
        <b/>
        <i val="0"/>
        <color theme="5" tint="-0.24994659260841701"/>
      </font>
    </dxf>
    <dxf>
      <font>
        <b/>
        <i/>
        <color theme="4" tint="-0.24994659260841701"/>
      </font>
    </dxf>
    <dxf>
      <font>
        <b/>
        <i val="0"/>
        <color theme="5" tint="-0.24994659260841701"/>
      </font>
    </dxf>
    <dxf>
      <font>
        <b/>
        <i/>
        <color theme="4" tint="-0.24994659260841701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/>
        <color rgb="FFFF0000"/>
      </font>
    </dxf>
    <dxf>
      <font>
        <b/>
        <i val="0"/>
        <color theme="1"/>
      </font>
    </dxf>
    <dxf>
      <font>
        <b/>
        <i val="0"/>
        <color theme="9" tint="-0.24994659260841701"/>
      </font>
    </dxf>
    <dxf>
      <font>
        <b/>
        <i/>
        <color rgb="FFFF0000"/>
      </font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3" tint="0.59996337778862885"/>
        </patternFill>
      </fill>
    </dxf>
    <dxf>
      <font>
        <color rgb="FFFF0000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36"/>
  <sheetViews>
    <sheetView tabSelected="1" workbookViewId="0">
      <selection sqref="A1:XFD1048576"/>
    </sheetView>
  </sheetViews>
  <sheetFormatPr defaultRowHeight="15"/>
  <cols>
    <col min="1" max="2" width="11" bestFit="1" customWidth="1"/>
    <col min="3" max="3" width="30.85546875" bestFit="1" customWidth="1"/>
    <col min="4" max="4" width="26.28515625" customWidth="1"/>
    <col min="5" max="5" width="5.85546875" bestFit="1" customWidth="1"/>
    <col min="6" max="6" width="5.85546875" customWidth="1"/>
    <col min="7" max="34" width="4.7109375" customWidth="1"/>
    <col min="35" max="35" width="4.7109375" style="3" customWidth="1"/>
    <col min="36" max="16384" width="9.140625" style="3"/>
  </cols>
  <sheetData>
    <row r="1" spans="1:36" ht="26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6" ht="18.75">
      <c r="A2" s="4" t="s">
        <v>1</v>
      </c>
      <c r="B2" s="5" t="s">
        <v>2</v>
      </c>
      <c r="C2" s="5" t="s">
        <v>3</v>
      </c>
      <c r="D2" s="5" t="s">
        <v>4</v>
      </c>
      <c r="E2" s="6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 s="7">
        <v>21</v>
      </c>
      <c r="Z2" s="7">
        <v>22</v>
      </c>
      <c r="AA2" s="7">
        <v>23</v>
      </c>
      <c r="AB2" s="7">
        <v>24</v>
      </c>
      <c r="AC2" s="7">
        <v>25</v>
      </c>
      <c r="AD2" s="7">
        <v>26</v>
      </c>
      <c r="AE2" s="7">
        <v>27</v>
      </c>
      <c r="AF2" s="7">
        <v>28</v>
      </c>
      <c r="AG2" s="7">
        <v>29</v>
      </c>
      <c r="AH2" s="7">
        <v>30</v>
      </c>
      <c r="AI2" s="8">
        <v>31</v>
      </c>
    </row>
    <row r="3" spans="1:36" ht="26.25">
      <c r="A3" s="9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</row>
    <row r="4" spans="1:36" ht="15.75">
      <c r="A4" s="12">
        <v>1</v>
      </c>
      <c r="B4" s="13">
        <v>15020</v>
      </c>
      <c r="C4" s="14" t="s">
        <v>6</v>
      </c>
      <c r="D4" s="14" t="s">
        <v>7</v>
      </c>
      <c r="E4" s="15"/>
      <c r="F4" s="16"/>
      <c r="G4" s="17"/>
      <c r="H4" s="15"/>
      <c r="I4" s="15"/>
      <c r="J4" s="15"/>
      <c r="K4" s="18"/>
      <c r="L4" s="15"/>
      <c r="M4" s="19"/>
      <c r="N4" s="15"/>
      <c r="O4" s="19"/>
      <c r="P4" s="19"/>
      <c r="Q4" s="19"/>
      <c r="R4" s="18"/>
      <c r="S4" s="19"/>
      <c r="T4" s="19"/>
      <c r="U4" s="20"/>
      <c r="V4" s="15"/>
      <c r="W4" s="19"/>
      <c r="X4" s="20"/>
      <c r="Y4" s="18"/>
      <c r="Z4" s="15"/>
      <c r="AA4" s="15"/>
      <c r="AB4" s="15"/>
      <c r="AC4" s="20"/>
      <c r="AD4" s="15"/>
      <c r="AE4" s="15"/>
      <c r="AF4" s="15"/>
      <c r="AG4" s="15"/>
      <c r="AH4" s="15"/>
      <c r="AI4" s="15"/>
      <c r="AJ4" s="3">
        <f>COUNTIF(E4:AI4,"p")</f>
        <v>0</v>
      </c>
    </row>
    <row r="5" spans="1:36" ht="15.75">
      <c r="A5" s="12">
        <v>2</v>
      </c>
      <c r="B5" s="21">
        <v>15137</v>
      </c>
      <c r="C5" s="22" t="s">
        <v>8</v>
      </c>
      <c r="D5" s="22" t="s">
        <v>9</v>
      </c>
      <c r="E5" s="15"/>
      <c r="F5" s="15"/>
      <c r="G5" s="15"/>
      <c r="H5" s="15"/>
      <c r="I5" s="23"/>
      <c r="J5" s="23"/>
      <c r="K5" s="23"/>
      <c r="L5" s="15"/>
      <c r="M5" s="15"/>
      <c r="N5" s="15"/>
      <c r="O5" s="15"/>
      <c r="P5" s="15"/>
      <c r="Q5" s="15"/>
      <c r="R5" s="23"/>
      <c r="S5" s="15"/>
      <c r="T5" s="15"/>
      <c r="U5" s="15"/>
      <c r="V5" s="15"/>
      <c r="W5" s="15"/>
      <c r="X5" s="15"/>
      <c r="Y5" s="23"/>
      <c r="Z5" s="15"/>
      <c r="AA5" s="15"/>
      <c r="AB5" s="15"/>
      <c r="AC5" s="15"/>
      <c r="AD5" s="15"/>
      <c r="AE5" s="15"/>
      <c r="AF5" s="15"/>
      <c r="AG5" s="15"/>
      <c r="AH5" s="24"/>
      <c r="AI5" s="25"/>
      <c r="AJ5" s="3">
        <f t="shared" ref="AJ5:AJ68" si="0">COUNTIF(E5:AI5,"p")</f>
        <v>0</v>
      </c>
    </row>
    <row r="6" spans="1:36" ht="15.75">
      <c r="A6" s="12">
        <v>3</v>
      </c>
      <c r="B6" s="21">
        <v>15298</v>
      </c>
      <c r="C6" s="22" t="s">
        <v>10</v>
      </c>
      <c r="D6" s="22" t="s">
        <v>11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7"/>
      <c r="AI6" s="25"/>
      <c r="AJ6" s="3">
        <f t="shared" si="0"/>
        <v>0</v>
      </c>
    </row>
    <row r="7" spans="1:36" ht="31.5">
      <c r="A7" s="12">
        <v>4</v>
      </c>
      <c r="B7" s="21">
        <v>15391</v>
      </c>
      <c r="C7" s="22" t="s">
        <v>12</v>
      </c>
      <c r="D7" s="22" t="s">
        <v>13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7"/>
      <c r="AI7" s="25"/>
      <c r="AJ7" s="3">
        <f t="shared" si="0"/>
        <v>0</v>
      </c>
    </row>
    <row r="8" spans="1:36" ht="15.75">
      <c r="A8" s="12">
        <v>5</v>
      </c>
      <c r="B8" s="21">
        <v>15337</v>
      </c>
      <c r="C8" s="22" t="s">
        <v>14</v>
      </c>
      <c r="D8" s="22" t="s">
        <v>15</v>
      </c>
      <c r="E8" s="20"/>
      <c r="F8" s="16"/>
      <c r="G8" s="15"/>
      <c r="H8" s="15"/>
      <c r="I8" s="15"/>
      <c r="J8" s="20"/>
      <c r="K8" s="18"/>
      <c r="L8" s="20"/>
      <c r="M8" s="15"/>
      <c r="N8" s="15"/>
      <c r="O8" s="19"/>
      <c r="P8" s="19"/>
      <c r="Q8" s="19"/>
      <c r="R8" s="18"/>
      <c r="S8" s="19"/>
      <c r="T8" s="19"/>
      <c r="U8" s="19"/>
      <c r="V8" s="16"/>
      <c r="W8" s="19"/>
      <c r="X8" s="19"/>
      <c r="Y8" s="18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3">
        <f t="shared" si="0"/>
        <v>0</v>
      </c>
    </row>
    <row r="9" spans="1:36">
      <c r="A9" s="25"/>
      <c r="B9" s="25"/>
      <c r="C9" s="25"/>
      <c r="D9" s="25"/>
      <c r="E9" s="28">
        <f>COUNTIF(E4:E8,"P")</f>
        <v>0</v>
      </c>
      <c r="F9" s="28">
        <f t="shared" ref="F9:AI9" si="1">COUNTIF(F4:F8,"P")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">
        <f t="shared" si="1"/>
        <v>0</v>
      </c>
      <c r="O9" s="28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>
        <f t="shared" si="1"/>
        <v>0</v>
      </c>
      <c r="AG9" s="28">
        <f t="shared" si="1"/>
        <v>0</v>
      </c>
      <c r="AH9" s="29">
        <f t="shared" si="1"/>
        <v>0</v>
      </c>
      <c r="AI9" s="29">
        <f t="shared" si="1"/>
        <v>0</v>
      </c>
      <c r="AJ9" s="3">
        <f t="shared" si="0"/>
        <v>0</v>
      </c>
    </row>
    <row r="10" spans="1:36" ht="26.25">
      <c r="A10" s="30" t="s">
        <v>16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25"/>
      <c r="AJ10" s="3">
        <f t="shared" si="0"/>
        <v>0</v>
      </c>
    </row>
    <row r="11" spans="1:36" ht="26.25">
      <c r="A11" s="32" t="s">
        <v>17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25"/>
      <c r="AJ11" s="3">
        <f t="shared" si="0"/>
        <v>0</v>
      </c>
    </row>
    <row r="12" spans="1:36" ht="15.75">
      <c r="A12" s="12">
        <v>1</v>
      </c>
      <c r="B12" s="13">
        <v>15003</v>
      </c>
      <c r="C12" s="14" t="s">
        <v>18</v>
      </c>
      <c r="D12" s="14" t="s">
        <v>19</v>
      </c>
      <c r="E12" s="34" t="s">
        <v>20</v>
      </c>
      <c r="F12" s="34" t="s">
        <v>20</v>
      </c>
      <c r="G12" s="34" t="s">
        <v>20</v>
      </c>
      <c r="H12" s="34" t="s">
        <v>20</v>
      </c>
      <c r="I12" s="34" t="s">
        <v>20</v>
      </c>
      <c r="J12" s="34" t="s">
        <v>20</v>
      </c>
      <c r="K12" s="35" t="s">
        <v>21</v>
      </c>
      <c r="L12" s="34" t="s">
        <v>20</v>
      </c>
      <c r="M12" s="34" t="s">
        <v>20</v>
      </c>
      <c r="N12" s="34" t="s">
        <v>20</v>
      </c>
      <c r="O12" s="34" t="s">
        <v>20</v>
      </c>
      <c r="P12" s="34" t="s">
        <v>20</v>
      </c>
      <c r="Q12" s="34" t="s">
        <v>20</v>
      </c>
      <c r="R12" s="35" t="s">
        <v>21</v>
      </c>
      <c r="S12" s="34" t="s">
        <v>20</v>
      </c>
      <c r="T12" s="34" t="s">
        <v>20</v>
      </c>
      <c r="U12" s="34" t="s">
        <v>20</v>
      </c>
      <c r="V12" s="34" t="s">
        <v>20</v>
      </c>
      <c r="W12" s="34" t="s">
        <v>20</v>
      </c>
      <c r="X12" s="34" t="s">
        <v>20</v>
      </c>
      <c r="Y12" s="35" t="s">
        <v>21</v>
      </c>
      <c r="Z12" s="34" t="s">
        <v>20</v>
      </c>
      <c r="AA12" s="34" t="s">
        <v>20</v>
      </c>
      <c r="AB12" s="34" t="s">
        <v>20</v>
      </c>
      <c r="AC12" s="34" t="s">
        <v>20</v>
      </c>
      <c r="AD12" s="34" t="s">
        <v>20</v>
      </c>
      <c r="AE12" s="34" t="s">
        <v>20</v>
      </c>
      <c r="AF12" s="35" t="s">
        <v>21</v>
      </c>
      <c r="AG12" s="34" t="s">
        <v>20</v>
      </c>
      <c r="AH12" s="34" t="s">
        <v>20</v>
      </c>
      <c r="AI12" s="34" t="s">
        <v>20</v>
      </c>
      <c r="AJ12" s="3">
        <f t="shared" si="0"/>
        <v>27</v>
      </c>
    </row>
    <row r="13" spans="1:36" ht="15.75">
      <c r="A13" s="12">
        <v>2</v>
      </c>
      <c r="B13" s="21">
        <v>15320</v>
      </c>
      <c r="C13" s="22" t="s">
        <v>22</v>
      </c>
      <c r="D13" s="22" t="s">
        <v>23</v>
      </c>
      <c r="E13" s="36" t="s">
        <v>24</v>
      </c>
      <c r="F13" s="34" t="s">
        <v>20</v>
      </c>
      <c r="G13" s="34" t="s">
        <v>20</v>
      </c>
      <c r="H13" s="34" t="s">
        <v>20</v>
      </c>
      <c r="I13" s="35" t="s">
        <v>21</v>
      </c>
      <c r="J13" s="34" t="s">
        <v>20</v>
      </c>
      <c r="K13" s="34" t="s">
        <v>20</v>
      </c>
      <c r="L13" s="34" t="s">
        <v>20</v>
      </c>
      <c r="M13" s="34" t="s">
        <v>20</v>
      </c>
      <c r="N13" s="34" t="s">
        <v>20</v>
      </c>
      <c r="O13" s="34" t="s">
        <v>20</v>
      </c>
      <c r="P13" s="35" t="s">
        <v>21</v>
      </c>
      <c r="Q13" s="34" t="s">
        <v>20</v>
      </c>
      <c r="R13" s="34" t="s">
        <v>20</v>
      </c>
      <c r="S13" s="34" t="s">
        <v>20</v>
      </c>
      <c r="T13" s="34" t="s">
        <v>20</v>
      </c>
      <c r="U13" s="34" t="s">
        <v>20</v>
      </c>
      <c r="V13" s="34" t="s">
        <v>20</v>
      </c>
      <c r="W13" s="35" t="s">
        <v>21</v>
      </c>
      <c r="X13" s="34" t="s">
        <v>20</v>
      </c>
      <c r="Y13" s="34" t="s">
        <v>20</v>
      </c>
      <c r="Z13" s="34" t="s">
        <v>20</v>
      </c>
      <c r="AA13" s="34" t="s">
        <v>20</v>
      </c>
      <c r="AB13" s="34" t="s">
        <v>20</v>
      </c>
      <c r="AC13" s="37" t="s">
        <v>25</v>
      </c>
      <c r="AD13" s="35" t="s">
        <v>21</v>
      </c>
      <c r="AE13" s="34" t="s">
        <v>20</v>
      </c>
      <c r="AF13" s="34" t="s">
        <v>20</v>
      </c>
      <c r="AG13" s="34" t="s">
        <v>20</v>
      </c>
      <c r="AH13" s="34" t="s">
        <v>20</v>
      </c>
      <c r="AI13" s="34" t="s">
        <v>20</v>
      </c>
      <c r="AJ13" s="3">
        <f t="shared" si="0"/>
        <v>25</v>
      </c>
    </row>
    <row r="14" spans="1:36" ht="15.75">
      <c r="A14" s="12"/>
      <c r="B14" s="21"/>
      <c r="C14" s="22"/>
      <c r="D14" s="38" t="s">
        <v>26</v>
      </c>
      <c r="E14" s="39">
        <v>2</v>
      </c>
      <c r="F14" s="39">
        <v>2</v>
      </c>
      <c r="G14" s="39">
        <v>2</v>
      </c>
      <c r="H14" s="39">
        <v>2</v>
      </c>
      <c r="I14" s="39">
        <v>2</v>
      </c>
      <c r="J14" s="39">
        <v>2</v>
      </c>
      <c r="K14" s="39">
        <v>2</v>
      </c>
      <c r="L14" s="39">
        <v>2</v>
      </c>
      <c r="M14" s="39">
        <v>2</v>
      </c>
      <c r="N14" s="39">
        <v>2</v>
      </c>
      <c r="O14" s="39">
        <v>2</v>
      </c>
      <c r="P14" s="39">
        <v>2</v>
      </c>
      <c r="Q14" s="39">
        <v>2</v>
      </c>
      <c r="R14" s="39">
        <v>2</v>
      </c>
      <c r="S14" s="39">
        <v>2</v>
      </c>
      <c r="T14" s="39">
        <v>2</v>
      </c>
      <c r="U14" s="39">
        <v>2</v>
      </c>
      <c r="V14" s="39">
        <v>2</v>
      </c>
      <c r="W14" s="39">
        <v>2</v>
      </c>
      <c r="X14" s="39">
        <v>2</v>
      </c>
      <c r="Y14" s="39">
        <v>2</v>
      </c>
      <c r="Z14" s="39">
        <v>2</v>
      </c>
      <c r="AA14" s="39">
        <v>2</v>
      </c>
      <c r="AB14" s="39">
        <v>2</v>
      </c>
      <c r="AC14" s="39">
        <v>2</v>
      </c>
      <c r="AD14" s="39">
        <v>2</v>
      </c>
      <c r="AE14" s="39">
        <v>2</v>
      </c>
      <c r="AF14" s="39">
        <v>2</v>
      </c>
      <c r="AG14" s="39">
        <v>2</v>
      </c>
      <c r="AH14" s="40">
        <v>2</v>
      </c>
      <c r="AI14" s="40">
        <v>2</v>
      </c>
      <c r="AJ14" s="3">
        <f t="shared" si="0"/>
        <v>0</v>
      </c>
    </row>
    <row r="15" spans="1:36">
      <c r="A15" s="25"/>
      <c r="B15" s="25"/>
      <c r="C15" s="25"/>
      <c r="D15" s="41" t="s">
        <v>27</v>
      </c>
      <c r="E15" s="28">
        <f>COUNTIF(E12:E13,"P")</f>
        <v>1</v>
      </c>
      <c r="F15" s="28">
        <f t="shared" ref="F15:AG15" si="2">COUNTIF(F12:F13,"P")</f>
        <v>2</v>
      </c>
      <c r="G15" s="28">
        <f t="shared" si="2"/>
        <v>2</v>
      </c>
      <c r="H15" s="28">
        <f t="shared" si="2"/>
        <v>2</v>
      </c>
      <c r="I15" s="28">
        <f t="shared" si="2"/>
        <v>1</v>
      </c>
      <c r="J15" s="28">
        <f t="shared" si="2"/>
        <v>2</v>
      </c>
      <c r="K15" s="28">
        <f t="shared" si="2"/>
        <v>1</v>
      </c>
      <c r="L15" s="28">
        <f t="shared" si="2"/>
        <v>2</v>
      </c>
      <c r="M15" s="28">
        <f t="shared" si="2"/>
        <v>2</v>
      </c>
      <c r="N15" s="28">
        <f t="shared" si="2"/>
        <v>2</v>
      </c>
      <c r="O15" s="28">
        <f t="shared" si="2"/>
        <v>2</v>
      </c>
      <c r="P15" s="28">
        <f t="shared" si="2"/>
        <v>1</v>
      </c>
      <c r="Q15" s="28">
        <f t="shared" si="2"/>
        <v>2</v>
      </c>
      <c r="R15" s="28">
        <f t="shared" si="2"/>
        <v>1</v>
      </c>
      <c r="S15" s="28">
        <f t="shared" si="2"/>
        <v>2</v>
      </c>
      <c r="T15" s="28">
        <f t="shared" si="2"/>
        <v>2</v>
      </c>
      <c r="U15" s="28">
        <f t="shared" si="2"/>
        <v>2</v>
      </c>
      <c r="V15" s="28">
        <f t="shared" si="2"/>
        <v>2</v>
      </c>
      <c r="W15" s="28">
        <f t="shared" si="2"/>
        <v>1</v>
      </c>
      <c r="X15" s="28">
        <f t="shared" si="2"/>
        <v>2</v>
      </c>
      <c r="Y15" s="28">
        <f t="shared" si="2"/>
        <v>1</v>
      </c>
      <c r="Z15" s="28">
        <f t="shared" si="2"/>
        <v>2</v>
      </c>
      <c r="AA15" s="28">
        <f t="shared" si="2"/>
        <v>2</v>
      </c>
      <c r="AB15" s="28">
        <f t="shared" si="2"/>
        <v>2</v>
      </c>
      <c r="AC15" s="28">
        <f t="shared" si="2"/>
        <v>1</v>
      </c>
      <c r="AD15" s="28">
        <f t="shared" si="2"/>
        <v>1</v>
      </c>
      <c r="AE15" s="28">
        <f t="shared" si="2"/>
        <v>2</v>
      </c>
      <c r="AF15" s="28">
        <f t="shared" si="2"/>
        <v>1</v>
      </c>
      <c r="AG15" s="28">
        <f t="shared" si="2"/>
        <v>2</v>
      </c>
      <c r="AH15" s="29">
        <f>COUNTIF(AH12:AH13,"P")</f>
        <v>2</v>
      </c>
      <c r="AI15" s="29">
        <f>COUNTIF(AI12:AI13,"P")</f>
        <v>2</v>
      </c>
      <c r="AJ15" s="3">
        <f t="shared" si="0"/>
        <v>0</v>
      </c>
    </row>
    <row r="16" spans="1:36">
      <c r="A16" s="42"/>
      <c r="B16" s="43"/>
      <c r="C16" s="43"/>
      <c r="D16" s="41" t="s">
        <v>28</v>
      </c>
      <c r="E16" s="44">
        <f>+E15/E14*100</f>
        <v>50</v>
      </c>
      <c r="F16" s="44">
        <f t="shared" ref="F16:AG16" si="3">+F15/F14*100</f>
        <v>100</v>
      </c>
      <c r="G16" s="44">
        <f t="shared" si="3"/>
        <v>100</v>
      </c>
      <c r="H16" s="44">
        <f t="shared" si="3"/>
        <v>100</v>
      </c>
      <c r="I16" s="44">
        <f t="shared" si="3"/>
        <v>50</v>
      </c>
      <c r="J16" s="44">
        <f t="shared" si="3"/>
        <v>100</v>
      </c>
      <c r="K16" s="44">
        <f t="shared" si="3"/>
        <v>50</v>
      </c>
      <c r="L16" s="44">
        <f t="shared" si="3"/>
        <v>100</v>
      </c>
      <c r="M16" s="44">
        <f t="shared" si="3"/>
        <v>100</v>
      </c>
      <c r="N16" s="44">
        <f t="shared" si="3"/>
        <v>100</v>
      </c>
      <c r="O16" s="44">
        <f t="shared" si="3"/>
        <v>100</v>
      </c>
      <c r="P16" s="44">
        <f t="shared" si="3"/>
        <v>50</v>
      </c>
      <c r="Q16" s="44">
        <f t="shared" si="3"/>
        <v>100</v>
      </c>
      <c r="R16" s="44">
        <f t="shared" si="3"/>
        <v>50</v>
      </c>
      <c r="S16" s="44">
        <f t="shared" si="3"/>
        <v>100</v>
      </c>
      <c r="T16" s="44">
        <f t="shared" si="3"/>
        <v>100</v>
      </c>
      <c r="U16" s="44">
        <f t="shared" si="3"/>
        <v>100</v>
      </c>
      <c r="V16" s="44">
        <f t="shared" si="3"/>
        <v>100</v>
      </c>
      <c r="W16" s="44">
        <f t="shared" si="3"/>
        <v>50</v>
      </c>
      <c r="X16" s="44">
        <f t="shared" si="3"/>
        <v>100</v>
      </c>
      <c r="Y16" s="44">
        <f t="shared" si="3"/>
        <v>50</v>
      </c>
      <c r="Z16" s="44">
        <f t="shared" si="3"/>
        <v>100</v>
      </c>
      <c r="AA16" s="44">
        <f t="shared" si="3"/>
        <v>100</v>
      </c>
      <c r="AB16" s="44">
        <f t="shared" si="3"/>
        <v>100</v>
      </c>
      <c r="AC16" s="44">
        <f t="shared" si="3"/>
        <v>50</v>
      </c>
      <c r="AD16" s="44">
        <f t="shared" si="3"/>
        <v>50</v>
      </c>
      <c r="AE16" s="44">
        <f t="shared" si="3"/>
        <v>100</v>
      </c>
      <c r="AF16" s="44">
        <f t="shared" si="3"/>
        <v>50</v>
      </c>
      <c r="AG16" s="44">
        <f t="shared" si="3"/>
        <v>100</v>
      </c>
      <c r="AH16" s="45">
        <f>+AH15/AH14*100</f>
        <v>100</v>
      </c>
      <c r="AI16" s="45">
        <f>+AI15/AI14*100</f>
        <v>100</v>
      </c>
      <c r="AJ16" s="3">
        <f t="shared" si="0"/>
        <v>0</v>
      </c>
    </row>
    <row r="17" spans="1:36">
      <c r="A17" s="42"/>
      <c r="B17" s="43"/>
      <c r="C17" s="43"/>
      <c r="D17" s="41" t="s">
        <v>29</v>
      </c>
      <c r="E17" s="44">
        <f>+E15-E14</f>
        <v>-1</v>
      </c>
      <c r="F17" s="44">
        <f t="shared" ref="F17:AI17" si="4">+F15-F14</f>
        <v>0</v>
      </c>
      <c r="G17" s="44">
        <f t="shared" si="4"/>
        <v>0</v>
      </c>
      <c r="H17" s="44">
        <f t="shared" si="4"/>
        <v>0</v>
      </c>
      <c r="I17" s="44">
        <f t="shared" si="4"/>
        <v>-1</v>
      </c>
      <c r="J17" s="44">
        <f t="shared" si="4"/>
        <v>0</v>
      </c>
      <c r="K17" s="44">
        <f t="shared" si="4"/>
        <v>-1</v>
      </c>
      <c r="L17" s="44">
        <f t="shared" si="4"/>
        <v>0</v>
      </c>
      <c r="M17" s="44">
        <f t="shared" si="4"/>
        <v>0</v>
      </c>
      <c r="N17" s="44">
        <f t="shared" si="4"/>
        <v>0</v>
      </c>
      <c r="O17" s="44">
        <f t="shared" si="4"/>
        <v>0</v>
      </c>
      <c r="P17" s="44">
        <f t="shared" si="4"/>
        <v>-1</v>
      </c>
      <c r="Q17" s="44">
        <f t="shared" si="4"/>
        <v>0</v>
      </c>
      <c r="R17" s="44">
        <f t="shared" si="4"/>
        <v>-1</v>
      </c>
      <c r="S17" s="44">
        <f t="shared" si="4"/>
        <v>0</v>
      </c>
      <c r="T17" s="44">
        <f t="shared" si="4"/>
        <v>0</v>
      </c>
      <c r="U17" s="44">
        <f t="shared" si="4"/>
        <v>0</v>
      </c>
      <c r="V17" s="44">
        <f t="shared" si="4"/>
        <v>0</v>
      </c>
      <c r="W17" s="44">
        <f t="shared" si="4"/>
        <v>-1</v>
      </c>
      <c r="X17" s="44">
        <f t="shared" si="4"/>
        <v>0</v>
      </c>
      <c r="Y17" s="44">
        <f t="shared" si="4"/>
        <v>-1</v>
      </c>
      <c r="Z17" s="44">
        <f t="shared" si="4"/>
        <v>0</v>
      </c>
      <c r="AA17" s="44">
        <f t="shared" si="4"/>
        <v>0</v>
      </c>
      <c r="AB17" s="44">
        <f t="shared" si="4"/>
        <v>0</v>
      </c>
      <c r="AC17" s="44">
        <f t="shared" si="4"/>
        <v>-1</v>
      </c>
      <c r="AD17" s="44">
        <f t="shared" si="4"/>
        <v>-1</v>
      </c>
      <c r="AE17" s="44">
        <f t="shared" si="4"/>
        <v>0</v>
      </c>
      <c r="AF17" s="44">
        <f t="shared" si="4"/>
        <v>-1</v>
      </c>
      <c r="AG17" s="44">
        <f t="shared" si="4"/>
        <v>0</v>
      </c>
      <c r="AH17" s="45">
        <f t="shared" si="4"/>
        <v>0</v>
      </c>
      <c r="AI17" s="45">
        <f t="shared" si="4"/>
        <v>0</v>
      </c>
      <c r="AJ17" s="3">
        <f t="shared" si="0"/>
        <v>0</v>
      </c>
    </row>
    <row r="18" spans="1:36">
      <c r="A18" s="42"/>
      <c r="B18" s="43"/>
      <c r="C18" s="43"/>
      <c r="D18" s="41" t="s">
        <v>30</v>
      </c>
      <c r="E18" s="44">
        <f>+E16-80</f>
        <v>-30</v>
      </c>
      <c r="F18" s="44">
        <f>IF(F16-80&gt;0,0,F16-80)</f>
        <v>0</v>
      </c>
      <c r="G18" s="44">
        <f t="shared" ref="G18:AI18" si="5">IF(G16-80&gt;0,0,G16-80)</f>
        <v>0</v>
      </c>
      <c r="H18" s="44">
        <f t="shared" si="5"/>
        <v>0</v>
      </c>
      <c r="I18" s="44">
        <f t="shared" si="5"/>
        <v>-30</v>
      </c>
      <c r="J18" s="44">
        <f t="shared" si="5"/>
        <v>0</v>
      </c>
      <c r="K18" s="44">
        <f t="shared" si="5"/>
        <v>-30</v>
      </c>
      <c r="L18" s="44">
        <f t="shared" si="5"/>
        <v>0</v>
      </c>
      <c r="M18" s="44">
        <f t="shared" si="5"/>
        <v>0</v>
      </c>
      <c r="N18" s="44">
        <f t="shared" si="5"/>
        <v>0</v>
      </c>
      <c r="O18" s="44">
        <f t="shared" si="5"/>
        <v>0</v>
      </c>
      <c r="P18" s="44">
        <f t="shared" si="5"/>
        <v>-30</v>
      </c>
      <c r="Q18" s="44">
        <f t="shared" si="5"/>
        <v>0</v>
      </c>
      <c r="R18" s="44">
        <f t="shared" si="5"/>
        <v>-30</v>
      </c>
      <c r="S18" s="44">
        <f t="shared" si="5"/>
        <v>0</v>
      </c>
      <c r="T18" s="44">
        <f t="shared" si="5"/>
        <v>0</v>
      </c>
      <c r="U18" s="44">
        <f t="shared" si="5"/>
        <v>0</v>
      </c>
      <c r="V18" s="44">
        <f t="shared" si="5"/>
        <v>0</v>
      </c>
      <c r="W18" s="44">
        <f t="shared" si="5"/>
        <v>-30</v>
      </c>
      <c r="X18" s="44">
        <f t="shared" si="5"/>
        <v>0</v>
      </c>
      <c r="Y18" s="44">
        <f t="shared" si="5"/>
        <v>-30</v>
      </c>
      <c r="Z18" s="44">
        <f t="shared" si="5"/>
        <v>0</v>
      </c>
      <c r="AA18" s="44">
        <f t="shared" si="5"/>
        <v>0</v>
      </c>
      <c r="AB18" s="44">
        <f t="shared" si="5"/>
        <v>0</v>
      </c>
      <c r="AC18" s="44">
        <f t="shared" si="5"/>
        <v>-30</v>
      </c>
      <c r="AD18" s="44">
        <f t="shared" si="5"/>
        <v>-30</v>
      </c>
      <c r="AE18" s="44">
        <f t="shared" si="5"/>
        <v>0</v>
      </c>
      <c r="AF18" s="44">
        <f t="shared" si="5"/>
        <v>-30</v>
      </c>
      <c r="AG18" s="44">
        <f t="shared" si="5"/>
        <v>0</v>
      </c>
      <c r="AH18" s="45">
        <f t="shared" si="5"/>
        <v>0</v>
      </c>
      <c r="AI18" s="45">
        <f t="shared" si="5"/>
        <v>0</v>
      </c>
      <c r="AJ18" s="3">
        <f t="shared" si="0"/>
        <v>0</v>
      </c>
    </row>
    <row r="19" spans="1:36" ht="26.25">
      <c r="A19" s="46" t="s">
        <v>31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8"/>
      <c r="AJ19" s="3">
        <f t="shared" si="0"/>
        <v>0</v>
      </c>
    </row>
    <row r="20" spans="1:36" ht="15.75">
      <c r="A20" s="49">
        <v>1</v>
      </c>
      <c r="B20" s="50">
        <v>19454</v>
      </c>
      <c r="C20" s="51" t="s">
        <v>32</v>
      </c>
      <c r="D20" s="52" t="s">
        <v>33</v>
      </c>
      <c r="E20" s="53" t="s">
        <v>20</v>
      </c>
      <c r="F20" s="53" t="s">
        <v>20</v>
      </c>
      <c r="G20" s="54" t="s">
        <v>21</v>
      </c>
      <c r="H20" s="53" t="s">
        <v>20</v>
      </c>
      <c r="I20" s="53" t="s">
        <v>20</v>
      </c>
      <c r="J20" s="53" t="s">
        <v>20</v>
      </c>
      <c r="K20" s="53" t="s">
        <v>20</v>
      </c>
      <c r="L20" s="53" t="s">
        <v>20</v>
      </c>
      <c r="M20" s="54" t="s">
        <v>21</v>
      </c>
      <c r="N20" s="53" t="s">
        <v>24</v>
      </c>
      <c r="O20" s="53" t="s">
        <v>20</v>
      </c>
      <c r="P20" s="53" t="s">
        <v>20</v>
      </c>
      <c r="Q20" s="53" t="s">
        <v>20</v>
      </c>
      <c r="R20" s="53" t="s">
        <v>20</v>
      </c>
      <c r="S20" s="53" t="s">
        <v>20</v>
      </c>
      <c r="T20" s="53" t="s">
        <v>20</v>
      </c>
      <c r="U20" s="53" t="s">
        <v>20</v>
      </c>
      <c r="V20" s="53" t="s">
        <v>20</v>
      </c>
      <c r="W20" s="53" t="s">
        <v>20</v>
      </c>
      <c r="X20" s="53" t="s">
        <v>20</v>
      </c>
      <c r="Y20" s="53" t="s">
        <v>20</v>
      </c>
      <c r="Z20" s="53" t="s">
        <v>20</v>
      </c>
      <c r="AA20" s="53" t="s">
        <v>20</v>
      </c>
      <c r="AB20" s="53" t="s">
        <v>20</v>
      </c>
      <c r="AC20" s="53" t="s">
        <v>20</v>
      </c>
      <c r="AD20" s="53" t="s">
        <v>20</v>
      </c>
      <c r="AE20" s="53" t="s">
        <v>20</v>
      </c>
      <c r="AF20" s="53" t="s">
        <v>20</v>
      </c>
      <c r="AG20" s="53" t="s">
        <v>20</v>
      </c>
      <c r="AH20" s="54" t="s">
        <v>21</v>
      </c>
      <c r="AI20" s="55" t="s">
        <v>34</v>
      </c>
      <c r="AJ20" s="3">
        <f t="shared" si="0"/>
        <v>26</v>
      </c>
    </row>
    <row r="21" spans="1:36" ht="15.75">
      <c r="A21" s="49">
        <v>2</v>
      </c>
      <c r="B21" s="56">
        <v>15564</v>
      </c>
      <c r="C21" s="57" t="s">
        <v>35</v>
      </c>
      <c r="D21" s="58" t="s">
        <v>36</v>
      </c>
      <c r="E21" s="54" t="s">
        <v>21</v>
      </c>
      <c r="F21" s="53" t="s">
        <v>20</v>
      </c>
      <c r="G21" s="53" t="s">
        <v>20</v>
      </c>
      <c r="H21" s="53" t="s">
        <v>20</v>
      </c>
      <c r="I21" s="53" t="s">
        <v>20</v>
      </c>
      <c r="J21" s="53" t="s">
        <v>20</v>
      </c>
      <c r="K21" s="53" t="s">
        <v>20</v>
      </c>
      <c r="L21" s="54" t="s">
        <v>21</v>
      </c>
      <c r="M21" s="53" t="s">
        <v>25</v>
      </c>
      <c r="N21" s="53" t="s">
        <v>20</v>
      </c>
      <c r="O21" s="53" t="s">
        <v>20</v>
      </c>
      <c r="P21" s="53" t="s">
        <v>20</v>
      </c>
      <c r="Q21" s="53" t="s">
        <v>20</v>
      </c>
      <c r="R21" s="53" t="s">
        <v>20</v>
      </c>
      <c r="S21" s="54" t="s">
        <v>21</v>
      </c>
      <c r="T21" s="53" t="s">
        <v>20</v>
      </c>
      <c r="U21" s="53" t="s">
        <v>25</v>
      </c>
      <c r="V21" s="53" t="s">
        <v>25</v>
      </c>
      <c r="W21" s="53" t="s">
        <v>25</v>
      </c>
      <c r="X21" s="53" t="s">
        <v>20</v>
      </c>
      <c r="Y21" s="53" t="s">
        <v>20</v>
      </c>
      <c r="Z21" s="54" t="s">
        <v>21</v>
      </c>
      <c r="AA21" s="53" t="s">
        <v>20</v>
      </c>
      <c r="AB21" s="53" t="s">
        <v>20</v>
      </c>
      <c r="AC21" s="53" t="s">
        <v>20</v>
      </c>
      <c r="AD21" s="53" t="s">
        <v>20</v>
      </c>
      <c r="AE21" s="53" t="s">
        <v>20</v>
      </c>
      <c r="AF21" s="53" t="s">
        <v>20</v>
      </c>
      <c r="AG21" s="54" t="s">
        <v>21</v>
      </c>
      <c r="AH21" s="53" t="s">
        <v>20</v>
      </c>
      <c r="AI21" s="53" t="s">
        <v>20</v>
      </c>
      <c r="AJ21" s="3">
        <f t="shared" si="0"/>
        <v>22</v>
      </c>
    </row>
    <row r="22" spans="1:36" ht="15.75">
      <c r="A22" s="49"/>
      <c r="B22" s="59"/>
      <c r="C22" s="60"/>
      <c r="D22" s="38" t="s">
        <v>26</v>
      </c>
      <c r="E22" s="39">
        <v>2</v>
      </c>
      <c r="F22" s="39">
        <v>2</v>
      </c>
      <c r="G22" s="39">
        <v>2</v>
      </c>
      <c r="H22" s="39">
        <v>2</v>
      </c>
      <c r="I22" s="39">
        <v>2</v>
      </c>
      <c r="J22" s="39">
        <v>2</v>
      </c>
      <c r="K22" s="39">
        <v>2</v>
      </c>
      <c r="L22" s="39">
        <v>2</v>
      </c>
      <c r="M22" s="39">
        <v>2</v>
      </c>
      <c r="N22" s="39">
        <v>2</v>
      </c>
      <c r="O22" s="39">
        <v>2</v>
      </c>
      <c r="P22" s="39">
        <v>2</v>
      </c>
      <c r="Q22" s="39">
        <v>2</v>
      </c>
      <c r="R22" s="39">
        <v>2</v>
      </c>
      <c r="S22" s="39">
        <v>2</v>
      </c>
      <c r="T22" s="39">
        <v>2</v>
      </c>
      <c r="U22" s="39">
        <v>2</v>
      </c>
      <c r="V22" s="39">
        <v>2</v>
      </c>
      <c r="W22" s="39">
        <v>2</v>
      </c>
      <c r="X22" s="39">
        <v>2</v>
      </c>
      <c r="Y22" s="39">
        <v>2</v>
      </c>
      <c r="Z22" s="39">
        <v>2</v>
      </c>
      <c r="AA22" s="39">
        <v>2</v>
      </c>
      <c r="AB22" s="39">
        <v>2</v>
      </c>
      <c r="AC22" s="39">
        <v>2</v>
      </c>
      <c r="AD22" s="39">
        <v>2</v>
      </c>
      <c r="AE22" s="39">
        <v>2</v>
      </c>
      <c r="AF22" s="39">
        <v>2</v>
      </c>
      <c r="AG22" s="39">
        <v>2</v>
      </c>
      <c r="AH22" s="40">
        <v>2</v>
      </c>
      <c r="AI22" s="40">
        <v>2</v>
      </c>
      <c r="AJ22" s="3">
        <f t="shared" si="0"/>
        <v>0</v>
      </c>
    </row>
    <row r="23" spans="1:36">
      <c r="A23" s="25"/>
      <c r="B23" s="25"/>
      <c r="C23" s="25"/>
      <c r="D23" s="41" t="s">
        <v>27</v>
      </c>
      <c r="E23" s="28">
        <f t="shared" ref="E23:AI23" si="6">COUNTIF(E20:E21,"P")</f>
        <v>1</v>
      </c>
      <c r="F23" s="28">
        <f t="shared" si="6"/>
        <v>2</v>
      </c>
      <c r="G23" s="28">
        <f t="shared" si="6"/>
        <v>1</v>
      </c>
      <c r="H23" s="28">
        <f t="shared" si="6"/>
        <v>2</v>
      </c>
      <c r="I23" s="28">
        <f t="shared" si="6"/>
        <v>2</v>
      </c>
      <c r="J23" s="28">
        <f t="shared" si="6"/>
        <v>2</v>
      </c>
      <c r="K23" s="28">
        <f t="shared" si="6"/>
        <v>2</v>
      </c>
      <c r="L23" s="28">
        <f t="shared" si="6"/>
        <v>1</v>
      </c>
      <c r="M23" s="28">
        <f t="shared" si="6"/>
        <v>0</v>
      </c>
      <c r="N23" s="28">
        <f t="shared" si="6"/>
        <v>1</v>
      </c>
      <c r="O23" s="28">
        <f t="shared" si="6"/>
        <v>2</v>
      </c>
      <c r="P23" s="28">
        <f t="shared" si="6"/>
        <v>2</v>
      </c>
      <c r="Q23" s="28">
        <f t="shared" si="6"/>
        <v>2</v>
      </c>
      <c r="R23" s="28">
        <f t="shared" si="6"/>
        <v>2</v>
      </c>
      <c r="S23" s="28">
        <f t="shared" si="6"/>
        <v>1</v>
      </c>
      <c r="T23" s="28">
        <f t="shared" si="6"/>
        <v>2</v>
      </c>
      <c r="U23" s="28">
        <f t="shared" si="6"/>
        <v>1</v>
      </c>
      <c r="V23" s="28">
        <f t="shared" si="6"/>
        <v>1</v>
      </c>
      <c r="W23" s="28">
        <f t="shared" si="6"/>
        <v>1</v>
      </c>
      <c r="X23" s="28">
        <f t="shared" si="6"/>
        <v>2</v>
      </c>
      <c r="Y23" s="28">
        <f t="shared" si="6"/>
        <v>2</v>
      </c>
      <c r="Z23" s="28">
        <f t="shared" si="6"/>
        <v>1</v>
      </c>
      <c r="AA23" s="28">
        <f t="shared" si="6"/>
        <v>2</v>
      </c>
      <c r="AB23" s="28">
        <f t="shared" si="6"/>
        <v>2</v>
      </c>
      <c r="AC23" s="28">
        <f t="shared" si="6"/>
        <v>2</v>
      </c>
      <c r="AD23" s="28">
        <f t="shared" si="6"/>
        <v>2</v>
      </c>
      <c r="AE23" s="28">
        <f t="shared" si="6"/>
        <v>2</v>
      </c>
      <c r="AF23" s="28">
        <f t="shared" si="6"/>
        <v>2</v>
      </c>
      <c r="AG23" s="28">
        <f t="shared" si="6"/>
        <v>1</v>
      </c>
      <c r="AH23" s="29">
        <f t="shared" si="6"/>
        <v>1</v>
      </c>
      <c r="AI23" s="29">
        <f t="shared" si="6"/>
        <v>1</v>
      </c>
      <c r="AJ23" s="3">
        <f t="shared" si="0"/>
        <v>0</v>
      </c>
    </row>
    <row r="24" spans="1:36">
      <c r="A24" s="42"/>
      <c r="B24" s="43"/>
      <c r="C24" s="43"/>
      <c r="D24" s="41" t="s">
        <v>28</v>
      </c>
      <c r="E24" s="44">
        <f>+E23/E22*100</f>
        <v>50</v>
      </c>
      <c r="F24" s="44">
        <f t="shared" ref="F24:AI24" si="7">+F23/F22*100</f>
        <v>100</v>
      </c>
      <c r="G24" s="44">
        <f t="shared" si="7"/>
        <v>50</v>
      </c>
      <c r="H24" s="44">
        <f t="shared" si="7"/>
        <v>100</v>
      </c>
      <c r="I24" s="44">
        <f t="shared" si="7"/>
        <v>100</v>
      </c>
      <c r="J24" s="44">
        <f t="shared" si="7"/>
        <v>100</v>
      </c>
      <c r="K24" s="44">
        <f t="shared" si="7"/>
        <v>100</v>
      </c>
      <c r="L24" s="44">
        <f t="shared" si="7"/>
        <v>50</v>
      </c>
      <c r="M24" s="44">
        <f t="shared" si="7"/>
        <v>0</v>
      </c>
      <c r="N24" s="44">
        <f t="shared" si="7"/>
        <v>50</v>
      </c>
      <c r="O24" s="44">
        <f t="shared" si="7"/>
        <v>100</v>
      </c>
      <c r="P24" s="44">
        <f t="shared" si="7"/>
        <v>100</v>
      </c>
      <c r="Q24" s="44">
        <f t="shared" si="7"/>
        <v>100</v>
      </c>
      <c r="R24" s="44">
        <f t="shared" si="7"/>
        <v>100</v>
      </c>
      <c r="S24" s="44">
        <f t="shared" si="7"/>
        <v>50</v>
      </c>
      <c r="T24" s="44">
        <f t="shared" si="7"/>
        <v>100</v>
      </c>
      <c r="U24" s="44">
        <f t="shared" si="7"/>
        <v>50</v>
      </c>
      <c r="V24" s="44">
        <f t="shared" si="7"/>
        <v>50</v>
      </c>
      <c r="W24" s="44">
        <f t="shared" si="7"/>
        <v>50</v>
      </c>
      <c r="X24" s="44">
        <f t="shared" si="7"/>
        <v>100</v>
      </c>
      <c r="Y24" s="44">
        <f t="shared" si="7"/>
        <v>100</v>
      </c>
      <c r="Z24" s="44">
        <f t="shared" si="7"/>
        <v>50</v>
      </c>
      <c r="AA24" s="44">
        <f t="shared" si="7"/>
        <v>100</v>
      </c>
      <c r="AB24" s="44">
        <f t="shared" si="7"/>
        <v>100</v>
      </c>
      <c r="AC24" s="44">
        <f t="shared" si="7"/>
        <v>100</v>
      </c>
      <c r="AD24" s="44">
        <f t="shared" si="7"/>
        <v>100</v>
      </c>
      <c r="AE24" s="44">
        <f t="shared" si="7"/>
        <v>100</v>
      </c>
      <c r="AF24" s="44">
        <f t="shared" si="7"/>
        <v>100</v>
      </c>
      <c r="AG24" s="44">
        <f t="shared" si="7"/>
        <v>50</v>
      </c>
      <c r="AH24" s="45">
        <f t="shared" si="7"/>
        <v>50</v>
      </c>
      <c r="AI24" s="45">
        <f t="shared" si="7"/>
        <v>50</v>
      </c>
      <c r="AJ24" s="3">
        <f t="shared" si="0"/>
        <v>0</v>
      </c>
    </row>
    <row r="25" spans="1:36">
      <c r="A25" s="42"/>
      <c r="B25" s="43"/>
      <c r="C25" s="43"/>
      <c r="D25" s="41" t="s">
        <v>29</v>
      </c>
      <c r="E25" s="44">
        <f>+E23-E22</f>
        <v>-1</v>
      </c>
      <c r="F25" s="44">
        <f t="shared" ref="F25:AI25" si="8">+F23-F22</f>
        <v>0</v>
      </c>
      <c r="G25" s="44">
        <f t="shared" si="8"/>
        <v>-1</v>
      </c>
      <c r="H25" s="44">
        <f t="shared" si="8"/>
        <v>0</v>
      </c>
      <c r="I25" s="44">
        <f t="shared" si="8"/>
        <v>0</v>
      </c>
      <c r="J25" s="44">
        <f t="shared" si="8"/>
        <v>0</v>
      </c>
      <c r="K25" s="44">
        <f t="shared" si="8"/>
        <v>0</v>
      </c>
      <c r="L25" s="44">
        <f t="shared" si="8"/>
        <v>-1</v>
      </c>
      <c r="M25" s="44">
        <f t="shared" si="8"/>
        <v>-2</v>
      </c>
      <c r="N25" s="44">
        <f t="shared" si="8"/>
        <v>-1</v>
      </c>
      <c r="O25" s="44">
        <f t="shared" si="8"/>
        <v>0</v>
      </c>
      <c r="P25" s="44">
        <f t="shared" si="8"/>
        <v>0</v>
      </c>
      <c r="Q25" s="44">
        <f t="shared" si="8"/>
        <v>0</v>
      </c>
      <c r="R25" s="44">
        <f t="shared" si="8"/>
        <v>0</v>
      </c>
      <c r="S25" s="44">
        <f t="shared" si="8"/>
        <v>-1</v>
      </c>
      <c r="T25" s="44">
        <f t="shared" si="8"/>
        <v>0</v>
      </c>
      <c r="U25" s="44">
        <f t="shared" si="8"/>
        <v>-1</v>
      </c>
      <c r="V25" s="44">
        <f t="shared" si="8"/>
        <v>-1</v>
      </c>
      <c r="W25" s="44">
        <f t="shared" si="8"/>
        <v>-1</v>
      </c>
      <c r="X25" s="44">
        <f t="shared" si="8"/>
        <v>0</v>
      </c>
      <c r="Y25" s="44">
        <f t="shared" si="8"/>
        <v>0</v>
      </c>
      <c r="Z25" s="44">
        <f t="shared" si="8"/>
        <v>-1</v>
      </c>
      <c r="AA25" s="44">
        <f t="shared" si="8"/>
        <v>0</v>
      </c>
      <c r="AB25" s="44">
        <f t="shared" si="8"/>
        <v>0</v>
      </c>
      <c r="AC25" s="44">
        <f t="shared" si="8"/>
        <v>0</v>
      </c>
      <c r="AD25" s="44">
        <f t="shared" si="8"/>
        <v>0</v>
      </c>
      <c r="AE25" s="44">
        <f t="shared" si="8"/>
        <v>0</v>
      </c>
      <c r="AF25" s="44">
        <f t="shared" si="8"/>
        <v>0</v>
      </c>
      <c r="AG25" s="44">
        <f t="shared" si="8"/>
        <v>-1</v>
      </c>
      <c r="AH25" s="45">
        <f t="shared" si="8"/>
        <v>-1</v>
      </c>
      <c r="AI25" s="45">
        <f t="shared" si="8"/>
        <v>-1</v>
      </c>
      <c r="AJ25" s="3">
        <f t="shared" si="0"/>
        <v>0</v>
      </c>
    </row>
    <row r="26" spans="1:36">
      <c r="A26" s="42"/>
      <c r="B26" s="43"/>
      <c r="C26" s="43"/>
      <c r="D26" s="41" t="s">
        <v>30</v>
      </c>
      <c r="E26" s="44">
        <f>IF(E24-80&gt;0,0,E24-80)</f>
        <v>-30</v>
      </c>
      <c r="F26" s="44">
        <f>IF(F24-80&gt;0,0,F24-80)</f>
        <v>0</v>
      </c>
      <c r="G26" s="44">
        <f t="shared" ref="G26:AI26" si="9">IF(G24-80&gt;0,0,G24-80)</f>
        <v>-30</v>
      </c>
      <c r="H26" s="44">
        <f t="shared" si="9"/>
        <v>0</v>
      </c>
      <c r="I26" s="44">
        <f t="shared" si="9"/>
        <v>0</v>
      </c>
      <c r="J26" s="44">
        <f t="shared" si="9"/>
        <v>0</v>
      </c>
      <c r="K26" s="44">
        <f t="shared" si="9"/>
        <v>0</v>
      </c>
      <c r="L26" s="44">
        <f t="shared" si="9"/>
        <v>-30</v>
      </c>
      <c r="M26" s="44">
        <f t="shared" si="9"/>
        <v>-80</v>
      </c>
      <c r="N26" s="44">
        <f t="shared" si="9"/>
        <v>-30</v>
      </c>
      <c r="O26" s="44">
        <f t="shared" si="9"/>
        <v>0</v>
      </c>
      <c r="P26" s="44">
        <f t="shared" si="9"/>
        <v>0</v>
      </c>
      <c r="Q26" s="44">
        <f t="shared" si="9"/>
        <v>0</v>
      </c>
      <c r="R26" s="44">
        <f t="shared" si="9"/>
        <v>0</v>
      </c>
      <c r="S26" s="44">
        <f t="shared" si="9"/>
        <v>-30</v>
      </c>
      <c r="T26" s="44">
        <f t="shared" si="9"/>
        <v>0</v>
      </c>
      <c r="U26" s="44">
        <f t="shared" si="9"/>
        <v>-30</v>
      </c>
      <c r="V26" s="44">
        <f t="shared" si="9"/>
        <v>-30</v>
      </c>
      <c r="W26" s="44">
        <f t="shared" si="9"/>
        <v>-30</v>
      </c>
      <c r="X26" s="44">
        <f t="shared" si="9"/>
        <v>0</v>
      </c>
      <c r="Y26" s="44">
        <f t="shared" si="9"/>
        <v>0</v>
      </c>
      <c r="Z26" s="44">
        <f t="shared" si="9"/>
        <v>-30</v>
      </c>
      <c r="AA26" s="44">
        <f t="shared" si="9"/>
        <v>0</v>
      </c>
      <c r="AB26" s="44">
        <f t="shared" si="9"/>
        <v>0</v>
      </c>
      <c r="AC26" s="44">
        <f t="shared" si="9"/>
        <v>0</v>
      </c>
      <c r="AD26" s="44">
        <f t="shared" si="9"/>
        <v>0</v>
      </c>
      <c r="AE26" s="44">
        <f t="shared" si="9"/>
        <v>0</v>
      </c>
      <c r="AF26" s="44">
        <f t="shared" si="9"/>
        <v>0</v>
      </c>
      <c r="AG26" s="44">
        <f t="shared" si="9"/>
        <v>-30</v>
      </c>
      <c r="AH26" s="45">
        <f t="shared" si="9"/>
        <v>-30</v>
      </c>
      <c r="AI26" s="45">
        <f t="shared" si="9"/>
        <v>-30</v>
      </c>
      <c r="AJ26" s="3">
        <f t="shared" si="0"/>
        <v>0</v>
      </c>
    </row>
    <row r="27" spans="1:36" ht="26.25">
      <c r="A27" s="61" t="s">
        <v>37</v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25"/>
      <c r="AJ27" s="3">
        <f t="shared" si="0"/>
        <v>0</v>
      </c>
    </row>
    <row r="28" spans="1:36" ht="15.75">
      <c r="A28" s="49">
        <v>1</v>
      </c>
      <c r="B28" s="63">
        <v>15443</v>
      </c>
      <c r="C28" s="64" t="s">
        <v>38</v>
      </c>
      <c r="D28" s="65" t="s">
        <v>39</v>
      </c>
      <c r="E28" s="34" t="s">
        <v>20</v>
      </c>
      <c r="F28" s="34" t="s">
        <v>20</v>
      </c>
      <c r="G28" s="34" t="s">
        <v>20</v>
      </c>
      <c r="H28" s="34" t="s">
        <v>20</v>
      </c>
      <c r="I28" s="34" t="s">
        <v>20</v>
      </c>
      <c r="J28" s="34" t="s">
        <v>20</v>
      </c>
      <c r="K28" s="34" t="s">
        <v>20</v>
      </c>
      <c r="L28" s="35" t="s">
        <v>21</v>
      </c>
      <c r="M28" s="34" t="s">
        <v>20</v>
      </c>
      <c r="N28" s="34" t="s">
        <v>20</v>
      </c>
      <c r="O28" s="34" t="s">
        <v>20</v>
      </c>
      <c r="P28" s="34" t="s">
        <v>20</v>
      </c>
      <c r="Q28" s="35" t="s">
        <v>21</v>
      </c>
      <c r="R28" s="34" t="s">
        <v>20</v>
      </c>
      <c r="S28" s="34" t="s">
        <v>20</v>
      </c>
      <c r="T28" s="34" t="s">
        <v>20</v>
      </c>
      <c r="U28" s="36" t="s">
        <v>24</v>
      </c>
      <c r="V28" s="35" t="s">
        <v>21</v>
      </c>
      <c r="W28" s="37" t="s">
        <v>25</v>
      </c>
      <c r="X28" s="34" t="s">
        <v>20</v>
      </c>
      <c r="Y28" s="34" t="s">
        <v>20</v>
      </c>
      <c r="Z28" s="34" t="s">
        <v>20</v>
      </c>
      <c r="AA28" s="34" t="s">
        <v>20</v>
      </c>
      <c r="AB28" s="34" t="s">
        <v>20</v>
      </c>
      <c r="AC28" s="34" t="s">
        <v>20</v>
      </c>
      <c r="AD28" s="35" t="s">
        <v>21</v>
      </c>
      <c r="AE28" s="37" t="s">
        <v>25</v>
      </c>
      <c r="AF28" s="34" t="s">
        <v>20</v>
      </c>
      <c r="AG28" s="37" t="s">
        <v>25</v>
      </c>
      <c r="AH28" s="34" t="s">
        <v>20</v>
      </c>
      <c r="AI28" s="34" t="s">
        <v>20</v>
      </c>
      <c r="AJ28" s="3">
        <f t="shared" si="0"/>
        <v>23</v>
      </c>
    </row>
    <row r="29" spans="1:36" ht="15.75">
      <c r="A29" s="49">
        <v>2</v>
      </c>
      <c r="B29" s="63">
        <v>15143</v>
      </c>
      <c r="C29" s="64" t="s">
        <v>40</v>
      </c>
      <c r="D29" s="65" t="s">
        <v>41</v>
      </c>
      <c r="E29" s="53" t="s">
        <v>20</v>
      </c>
      <c r="F29" s="53" t="s">
        <v>20</v>
      </c>
      <c r="G29" s="53" t="s">
        <v>20</v>
      </c>
      <c r="H29" s="53" t="s">
        <v>20</v>
      </c>
      <c r="I29" s="53" t="s">
        <v>20</v>
      </c>
      <c r="J29" s="53" t="s">
        <v>20</v>
      </c>
      <c r="K29" s="54" t="s">
        <v>21</v>
      </c>
      <c r="L29" s="53" t="s">
        <v>24</v>
      </c>
      <c r="M29" s="53" t="s">
        <v>42</v>
      </c>
      <c r="N29" s="53" t="s">
        <v>42</v>
      </c>
      <c r="O29" s="53" t="s">
        <v>42</v>
      </c>
      <c r="P29" s="53" t="s">
        <v>42</v>
      </c>
      <c r="Q29" s="53" t="s">
        <v>42</v>
      </c>
      <c r="R29" s="53" t="s">
        <v>42</v>
      </c>
      <c r="S29" s="53" t="s">
        <v>42</v>
      </c>
      <c r="T29" s="53" t="s">
        <v>42</v>
      </c>
      <c r="U29" s="53" t="s">
        <v>42</v>
      </c>
      <c r="V29" s="53" t="s">
        <v>42</v>
      </c>
      <c r="W29" s="53" t="s">
        <v>42</v>
      </c>
      <c r="X29" s="54" t="s">
        <v>21</v>
      </c>
      <c r="Y29" s="53" t="s">
        <v>20</v>
      </c>
      <c r="Z29" s="53" t="s">
        <v>20</v>
      </c>
      <c r="AA29" s="53" t="s">
        <v>20</v>
      </c>
      <c r="AB29" s="53" t="s">
        <v>20</v>
      </c>
      <c r="AC29" s="53" t="s">
        <v>20</v>
      </c>
      <c r="AD29" s="53" t="s">
        <v>20</v>
      </c>
      <c r="AE29" s="53" t="s">
        <v>20</v>
      </c>
      <c r="AF29" s="53" t="s">
        <v>20</v>
      </c>
      <c r="AG29" s="53" t="s">
        <v>20</v>
      </c>
      <c r="AH29" s="54" t="s">
        <v>21</v>
      </c>
      <c r="AI29" s="53" t="s">
        <v>20</v>
      </c>
      <c r="AJ29" s="3">
        <f t="shared" si="0"/>
        <v>16</v>
      </c>
    </row>
    <row r="30" spans="1:36" ht="15.75">
      <c r="A30" s="49">
        <v>3</v>
      </c>
      <c r="B30" s="66">
        <v>16829</v>
      </c>
      <c r="C30" s="67" t="s">
        <v>43</v>
      </c>
      <c r="D30" s="65" t="s">
        <v>41</v>
      </c>
      <c r="E30" s="53" t="s">
        <v>24</v>
      </c>
      <c r="F30" s="53" t="s">
        <v>20</v>
      </c>
      <c r="G30" s="54" t="s">
        <v>21</v>
      </c>
      <c r="H30" s="53" t="s">
        <v>20</v>
      </c>
      <c r="I30" s="53" t="s">
        <v>20</v>
      </c>
      <c r="J30" s="53" t="s">
        <v>20</v>
      </c>
      <c r="K30" s="53" t="s">
        <v>20</v>
      </c>
      <c r="L30" s="53" t="s">
        <v>20</v>
      </c>
      <c r="M30" s="54" t="s">
        <v>21</v>
      </c>
      <c r="N30" s="53" t="s">
        <v>20</v>
      </c>
      <c r="O30" s="53" t="s">
        <v>44</v>
      </c>
      <c r="P30" s="53" t="s">
        <v>20</v>
      </c>
      <c r="Q30" s="53" t="s">
        <v>20</v>
      </c>
      <c r="R30" s="53" t="s">
        <v>20</v>
      </c>
      <c r="S30" s="53" t="s">
        <v>20</v>
      </c>
      <c r="T30" s="54" t="s">
        <v>21</v>
      </c>
      <c r="U30" s="55" t="s">
        <v>34</v>
      </c>
      <c r="V30" s="53" t="s">
        <v>20</v>
      </c>
      <c r="W30" s="53" t="s">
        <v>20</v>
      </c>
      <c r="X30" s="53" t="s">
        <v>20</v>
      </c>
      <c r="Y30" s="53" t="s">
        <v>20</v>
      </c>
      <c r="Z30" s="53" t="s">
        <v>20</v>
      </c>
      <c r="AA30" s="53" t="s">
        <v>44</v>
      </c>
      <c r="AB30" s="53" t="s">
        <v>44</v>
      </c>
      <c r="AC30" s="53" t="s">
        <v>44</v>
      </c>
      <c r="AD30" s="53" t="s">
        <v>44</v>
      </c>
      <c r="AE30" s="53" t="s">
        <v>44</v>
      </c>
      <c r="AF30" s="53" t="s">
        <v>20</v>
      </c>
      <c r="AG30" s="53" t="s">
        <v>20</v>
      </c>
      <c r="AH30" s="53" t="s">
        <v>20</v>
      </c>
      <c r="AI30" s="53" t="s">
        <v>20</v>
      </c>
      <c r="AJ30" s="3">
        <f t="shared" si="0"/>
        <v>20</v>
      </c>
    </row>
    <row r="31" spans="1:36" ht="15.75">
      <c r="A31" s="49">
        <v>4</v>
      </c>
      <c r="B31" s="66">
        <v>16874</v>
      </c>
      <c r="C31" s="65" t="s">
        <v>45</v>
      </c>
      <c r="D31" s="65" t="s">
        <v>41</v>
      </c>
      <c r="E31" s="53" t="s">
        <v>24</v>
      </c>
      <c r="F31" s="53" t="s">
        <v>20</v>
      </c>
      <c r="G31" s="53" t="s">
        <v>20</v>
      </c>
      <c r="H31" s="53" t="s">
        <v>20</v>
      </c>
      <c r="I31" s="53" t="s">
        <v>20</v>
      </c>
      <c r="J31" s="53" t="s">
        <v>20</v>
      </c>
      <c r="K31" s="53" t="s">
        <v>20</v>
      </c>
      <c r="L31" s="53" t="s">
        <v>20</v>
      </c>
      <c r="M31" s="54" t="s">
        <v>21</v>
      </c>
      <c r="N31" s="53" t="s">
        <v>20</v>
      </c>
      <c r="O31" s="53" t="s">
        <v>20</v>
      </c>
      <c r="P31" s="53" t="s">
        <v>20</v>
      </c>
      <c r="Q31" s="53" t="s">
        <v>20</v>
      </c>
      <c r="R31" s="54" t="s">
        <v>21</v>
      </c>
      <c r="S31" s="53" t="s">
        <v>20</v>
      </c>
      <c r="T31" s="53" t="s">
        <v>20</v>
      </c>
      <c r="U31" s="54" t="s">
        <v>21</v>
      </c>
      <c r="V31" s="53" t="s">
        <v>20</v>
      </c>
      <c r="W31" s="53" t="s">
        <v>20</v>
      </c>
      <c r="X31" s="53" t="s">
        <v>20</v>
      </c>
      <c r="Y31" s="53" t="s">
        <v>20</v>
      </c>
      <c r="Z31" s="53" t="s">
        <v>20</v>
      </c>
      <c r="AA31" s="53" t="s">
        <v>20</v>
      </c>
      <c r="AB31" s="53" t="s">
        <v>20</v>
      </c>
      <c r="AC31" s="53" t="s">
        <v>20</v>
      </c>
      <c r="AD31" s="53" t="s">
        <v>20</v>
      </c>
      <c r="AE31" s="53" t="s">
        <v>20</v>
      </c>
      <c r="AF31" s="54" t="s">
        <v>21</v>
      </c>
      <c r="AG31" s="53" t="s">
        <v>20</v>
      </c>
      <c r="AH31" s="53" t="s">
        <v>20</v>
      </c>
      <c r="AI31" s="53" t="s">
        <v>20</v>
      </c>
      <c r="AJ31" s="3">
        <f t="shared" si="0"/>
        <v>26</v>
      </c>
    </row>
    <row r="32" spans="1:36" ht="15.75">
      <c r="A32" s="49">
        <v>5</v>
      </c>
      <c r="B32" s="50">
        <v>15440</v>
      </c>
      <c r="C32" s="68" t="s">
        <v>46</v>
      </c>
      <c r="D32" s="65" t="s">
        <v>41</v>
      </c>
      <c r="E32" s="53" t="s">
        <v>24</v>
      </c>
      <c r="F32" s="53" t="s">
        <v>20</v>
      </c>
      <c r="G32" s="53" t="s">
        <v>20</v>
      </c>
      <c r="H32" s="53" t="s">
        <v>20</v>
      </c>
      <c r="I32" s="53" t="s">
        <v>20</v>
      </c>
      <c r="J32" s="54" t="s">
        <v>21</v>
      </c>
      <c r="K32" s="53" t="s">
        <v>20</v>
      </c>
      <c r="L32" s="53" t="s">
        <v>20</v>
      </c>
      <c r="M32" s="53" t="s">
        <v>20</v>
      </c>
      <c r="N32" s="54" t="s">
        <v>21</v>
      </c>
      <c r="O32" s="53" t="s">
        <v>20</v>
      </c>
      <c r="P32" s="53" t="s">
        <v>20</v>
      </c>
      <c r="Q32" s="53" t="s">
        <v>20</v>
      </c>
      <c r="R32" s="53" t="s">
        <v>20</v>
      </c>
      <c r="S32" s="54" t="s">
        <v>21</v>
      </c>
      <c r="T32" s="53" t="s">
        <v>20</v>
      </c>
      <c r="U32" s="53" t="s">
        <v>20</v>
      </c>
      <c r="V32" s="53" t="s">
        <v>20</v>
      </c>
      <c r="W32" s="53" t="s">
        <v>20</v>
      </c>
      <c r="X32" s="53" t="s">
        <v>20</v>
      </c>
      <c r="Y32" s="53" t="s">
        <v>20</v>
      </c>
      <c r="Z32" s="53" t="s">
        <v>20</v>
      </c>
      <c r="AA32" s="53" t="s">
        <v>20</v>
      </c>
      <c r="AB32" s="53" t="s">
        <v>20</v>
      </c>
      <c r="AC32" s="54" t="s">
        <v>21</v>
      </c>
      <c r="AD32" s="53" t="s">
        <v>25</v>
      </c>
      <c r="AE32" s="53" t="s">
        <v>25</v>
      </c>
      <c r="AF32" s="53" t="s">
        <v>25</v>
      </c>
      <c r="AG32" s="53" t="s">
        <v>25</v>
      </c>
      <c r="AH32" s="53" t="s">
        <v>20</v>
      </c>
      <c r="AI32" s="53" t="s">
        <v>20</v>
      </c>
      <c r="AJ32" s="3">
        <f t="shared" si="0"/>
        <v>22</v>
      </c>
    </row>
    <row r="33" spans="1:36" ht="15.75">
      <c r="A33" s="49">
        <v>6</v>
      </c>
      <c r="B33" s="50">
        <v>18445</v>
      </c>
      <c r="C33" s="51" t="s">
        <v>47</v>
      </c>
      <c r="D33" s="65" t="s">
        <v>41</v>
      </c>
      <c r="E33" s="53" t="s">
        <v>24</v>
      </c>
      <c r="F33" s="53" t="s">
        <v>20</v>
      </c>
      <c r="G33" s="55" t="s">
        <v>34</v>
      </c>
      <c r="H33" s="53" t="s">
        <v>20</v>
      </c>
      <c r="I33" s="53" t="s">
        <v>20</v>
      </c>
      <c r="J33" s="53" t="s">
        <v>20</v>
      </c>
      <c r="K33" s="54" t="s">
        <v>21</v>
      </c>
      <c r="L33" s="53" t="s">
        <v>20</v>
      </c>
      <c r="M33" s="53" t="s">
        <v>20</v>
      </c>
      <c r="N33" s="53" t="s">
        <v>20</v>
      </c>
      <c r="O33" s="53" t="s">
        <v>20</v>
      </c>
      <c r="P33" s="53" t="s">
        <v>20</v>
      </c>
      <c r="Q33" s="53" t="s">
        <v>20</v>
      </c>
      <c r="R33" s="54" t="s">
        <v>21</v>
      </c>
      <c r="S33" s="53" t="s">
        <v>20</v>
      </c>
      <c r="T33" s="53" t="s">
        <v>20</v>
      </c>
      <c r="U33" s="53" t="s">
        <v>20</v>
      </c>
      <c r="V33" s="53" t="s">
        <v>20</v>
      </c>
      <c r="W33" s="53" t="s">
        <v>20</v>
      </c>
      <c r="X33" s="53" t="s">
        <v>20</v>
      </c>
      <c r="Y33" s="54" t="s">
        <v>21</v>
      </c>
      <c r="Z33" s="53" t="s">
        <v>20</v>
      </c>
      <c r="AA33" s="53" t="s">
        <v>20</v>
      </c>
      <c r="AB33" s="53" t="s">
        <v>20</v>
      </c>
      <c r="AC33" s="53" t="s">
        <v>20</v>
      </c>
      <c r="AD33" s="53" t="s">
        <v>20</v>
      </c>
      <c r="AE33" s="53" t="s">
        <v>20</v>
      </c>
      <c r="AF33" s="54" t="s">
        <v>21</v>
      </c>
      <c r="AG33" s="53" t="s">
        <v>20</v>
      </c>
      <c r="AH33" s="53" t="s">
        <v>42</v>
      </c>
      <c r="AI33" s="53" t="s">
        <v>42</v>
      </c>
      <c r="AJ33" s="3">
        <f t="shared" si="0"/>
        <v>23</v>
      </c>
    </row>
    <row r="34" spans="1:36" ht="15.75">
      <c r="A34" s="49">
        <v>7</v>
      </c>
      <c r="B34" s="50">
        <v>19588</v>
      </c>
      <c r="C34" s="51" t="s">
        <v>48</v>
      </c>
      <c r="D34" s="65" t="s">
        <v>41</v>
      </c>
      <c r="E34" s="53" t="s">
        <v>20</v>
      </c>
      <c r="F34" s="54" t="s">
        <v>21</v>
      </c>
      <c r="G34" s="53" t="s">
        <v>20</v>
      </c>
      <c r="H34" s="53" t="s">
        <v>20</v>
      </c>
      <c r="I34" s="53" t="s">
        <v>20</v>
      </c>
      <c r="J34" s="53" t="s">
        <v>20</v>
      </c>
      <c r="K34" s="53" t="s">
        <v>20</v>
      </c>
      <c r="L34" s="53" t="s">
        <v>20</v>
      </c>
      <c r="M34" s="53" t="s">
        <v>20</v>
      </c>
      <c r="N34" s="53" t="s">
        <v>20</v>
      </c>
      <c r="O34" s="53" t="s">
        <v>20</v>
      </c>
      <c r="P34" s="53" t="s">
        <v>20</v>
      </c>
      <c r="Q34" s="53" t="s">
        <v>20</v>
      </c>
      <c r="R34" s="54" t="s">
        <v>21</v>
      </c>
      <c r="S34" s="53" t="s">
        <v>24</v>
      </c>
      <c r="T34" s="53" t="s">
        <v>20</v>
      </c>
      <c r="U34" s="53" t="s">
        <v>20</v>
      </c>
      <c r="V34" s="53" t="s">
        <v>20</v>
      </c>
      <c r="W34" s="53" t="s">
        <v>20</v>
      </c>
      <c r="X34" s="53" t="s">
        <v>20</v>
      </c>
      <c r="Y34" s="53" t="s">
        <v>20</v>
      </c>
      <c r="Z34" s="53" t="s">
        <v>20</v>
      </c>
      <c r="AA34" s="54" t="s">
        <v>21</v>
      </c>
      <c r="AB34" s="53" t="s">
        <v>20</v>
      </c>
      <c r="AC34" s="53" t="s">
        <v>20</v>
      </c>
      <c r="AD34" s="53" t="s">
        <v>20</v>
      </c>
      <c r="AE34" s="53" t="s">
        <v>20</v>
      </c>
      <c r="AF34" s="53" t="s">
        <v>20</v>
      </c>
      <c r="AG34" s="53" t="s">
        <v>20</v>
      </c>
      <c r="AH34" s="54" t="s">
        <v>21</v>
      </c>
      <c r="AI34" s="53" t="s">
        <v>42</v>
      </c>
      <c r="AJ34" s="3">
        <f t="shared" si="0"/>
        <v>25</v>
      </c>
    </row>
    <row r="35" spans="1:36" ht="15.75">
      <c r="A35" s="69"/>
      <c r="B35" s="70"/>
      <c r="C35" s="71"/>
      <c r="D35" s="38" t="s">
        <v>26</v>
      </c>
      <c r="E35" s="39">
        <v>7</v>
      </c>
      <c r="F35" s="39">
        <v>7</v>
      </c>
      <c r="G35" s="39">
        <v>7</v>
      </c>
      <c r="H35" s="39">
        <v>7</v>
      </c>
      <c r="I35" s="39">
        <v>7</v>
      </c>
      <c r="J35" s="39">
        <v>7</v>
      </c>
      <c r="K35" s="39">
        <v>7</v>
      </c>
      <c r="L35" s="39">
        <v>7</v>
      </c>
      <c r="M35" s="39">
        <v>7</v>
      </c>
      <c r="N35" s="39">
        <v>7</v>
      </c>
      <c r="O35" s="39">
        <v>7</v>
      </c>
      <c r="P35" s="39">
        <v>7</v>
      </c>
      <c r="Q35" s="39">
        <v>7</v>
      </c>
      <c r="R35" s="39">
        <v>7</v>
      </c>
      <c r="S35" s="39">
        <v>7</v>
      </c>
      <c r="T35" s="39">
        <v>7</v>
      </c>
      <c r="U35" s="39">
        <v>7</v>
      </c>
      <c r="V35" s="39">
        <v>7</v>
      </c>
      <c r="W35" s="39">
        <v>7</v>
      </c>
      <c r="X35" s="39">
        <v>7</v>
      </c>
      <c r="Y35" s="39">
        <v>7</v>
      </c>
      <c r="Z35" s="39">
        <v>7</v>
      </c>
      <c r="AA35" s="39">
        <v>7</v>
      </c>
      <c r="AB35" s="39">
        <v>7</v>
      </c>
      <c r="AC35" s="39">
        <v>7</v>
      </c>
      <c r="AD35" s="39">
        <v>7</v>
      </c>
      <c r="AE35" s="39">
        <v>7</v>
      </c>
      <c r="AF35" s="39">
        <v>7</v>
      </c>
      <c r="AG35" s="39">
        <v>7</v>
      </c>
      <c r="AH35" s="40">
        <v>7</v>
      </c>
      <c r="AI35" s="40">
        <v>7</v>
      </c>
      <c r="AJ35" s="3">
        <f t="shared" si="0"/>
        <v>0</v>
      </c>
    </row>
    <row r="36" spans="1:36">
      <c r="A36" s="72"/>
      <c r="B36" s="73"/>
      <c r="C36" s="73"/>
      <c r="D36" s="41" t="s">
        <v>27</v>
      </c>
      <c r="E36" s="28">
        <f t="shared" ref="E36:AG36" si="10">COUNTIF(E28:E34,"P")</f>
        <v>3</v>
      </c>
      <c r="F36" s="28">
        <f t="shared" si="10"/>
        <v>6</v>
      </c>
      <c r="G36" s="28">
        <f t="shared" si="10"/>
        <v>5</v>
      </c>
      <c r="H36" s="28">
        <f t="shared" si="10"/>
        <v>7</v>
      </c>
      <c r="I36" s="28">
        <f t="shared" si="10"/>
        <v>7</v>
      </c>
      <c r="J36" s="28">
        <f t="shared" si="10"/>
        <v>6</v>
      </c>
      <c r="K36" s="28">
        <f t="shared" si="10"/>
        <v>5</v>
      </c>
      <c r="L36" s="28">
        <f t="shared" si="10"/>
        <v>5</v>
      </c>
      <c r="M36" s="28">
        <f t="shared" si="10"/>
        <v>4</v>
      </c>
      <c r="N36" s="28">
        <f t="shared" si="10"/>
        <v>5</v>
      </c>
      <c r="O36" s="28">
        <f t="shared" si="10"/>
        <v>5</v>
      </c>
      <c r="P36" s="28">
        <f t="shared" si="10"/>
        <v>6</v>
      </c>
      <c r="Q36" s="28">
        <f t="shared" si="10"/>
        <v>5</v>
      </c>
      <c r="R36" s="28">
        <f>COUNTIF(R28:R34,"P")</f>
        <v>3</v>
      </c>
      <c r="S36" s="28">
        <f t="shared" si="10"/>
        <v>4</v>
      </c>
      <c r="T36" s="28">
        <f t="shared" si="10"/>
        <v>5</v>
      </c>
      <c r="U36" s="28">
        <f t="shared" si="10"/>
        <v>3</v>
      </c>
      <c r="V36" s="28">
        <f t="shared" si="10"/>
        <v>5</v>
      </c>
      <c r="W36" s="28">
        <f t="shared" si="10"/>
        <v>5</v>
      </c>
      <c r="X36" s="28">
        <f t="shared" si="10"/>
        <v>6</v>
      </c>
      <c r="Y36" s="28">
        <f t="shared" si="10"/>
        <v>6</v>
      </c>
      <c r="Z36" s="28">
        <f t="shared" si="10"/>
        <v>7</v>
      </c>
      <c r="AA36" s="28">
        <f t="shared" si="10"/>
        <v>5</v>
      </c>
      <c r="AB36" s="28">
        <f t="shared" si="10"/>
        <v>6</v>
      </c>
      <c r="AC36" s="28">
        <f t="shared" si="10"/>
        <v>5</v>
      </c>
      <c r="AD36" s="28">
        <f t="shared" si="10"/>
        <v>4</v>
      </c>
      <c r="AE36" s="28">
        <f t="shared" si="10"/>
        <v>4</v>
      </c>
      <c r="AF36" s="28">
        <f t="shared" si="10"/>
        <v>4</v>
      </c>
      <c r="AG36" s="28">
        <f t="shared" si="10"/>
        <v>5</v>
      </c>
      <c r="AH36" s="29">
        <f>COUNTIF(AH28:AH34,"P")</f>
        <v>4</v>
      </c>
      <c r="AI36" s="29">
        <f>COUNTIF(AI28:AI34,"P")</f>
        <v>5</v>
      </c>
      <c r="AJ36" s="3">
        <f t="shared" si="0"/>
        <v>0</v>
      </c>
    </row>
    <row r="37" spans="1:36">
      <c r="A37" s="42"/>
      <c r="B37" s="43"/>
      <c r="C37" s="43"/>
      <c r="D37" s="41" t="s">
        <v>28</v>
      </c>
      <c r="E37" s="44">
        <f>+E36/E35*100</f>
        <v>42.857142857142854</v>
      </c>
      <c r="F37" s="44">
        <f t="shared" ref="F37:AI37" si="11">+F36/F35*100</f>
        <v>85.714285714285708</v>
      </c>
      <c r="G37" s="44">
        <f t="shared" si="11"/>
        <v>71.428571428571431</v>
      </c>
      <c r="H37" s="44">
        <f t="shared" si="11"/>
        <v>100</v>
      </c>
      <c r="I37" s="44">
        <f t="shared" si="11"/>
        <v>100</v>
      </c>
      <c r="J37" s="44">
        <f t="shared" si="11"/>
        <v>85.714285714285708</v>
      </c>
      <c r="K37" s="44">
        <f t="shared" si="11"/>
        <v>71.428571428571431</v>
      </c>
      <c r="L37" s="44">
        <f t="shared" si="11"/>
        <v>71.428571428571431</v>
      </c>
      <c r="M37" s="44">
        <f t="shared" si="11"/>
        <v>57.142857142857139</v>
      </c>
      <c r="N37" s="44">
        <f t="shared" si="11"/>
        <v>71.428571428571431</v>
      </c>
      <c r="O37" s="44">
        <f t="shared" si="11"/>
        <v>71.428571428571431</v>
      </c>
      <c r="P37" s="44">
        <f t="shared" si="11"/>
        <v>85.714285714285708</v>
      </c>
      <c r="Q37" s="44">
        <f t="shared" si="11"/>
        <v>71.428571428571431</v>
      </c>
      <c r="R37" s="44">
        <f t="shared" si="11"/>
        <v>42.857142857142854</v>
      </c>
      <c r="S37" s="44">
        <f t="shared" si="11"/>
        <v>57.142857142857139</v>
      </c>
      <c r="T37" s="44">
        <f t="shared" si="11"/>
        <v>71.428571428571431</v>
      </c>
      <c r="U37" s="44">
        <f t="shared" si="11"/>
        <v>42.857142857142854</v>
      </c>
      <c r="V37" s="44">
        <f t="shared" si="11"/>
        <v>71.428571428571431</v>
      </c>
      <c r="W37" s="44">
        <f t="shared" si="11"/>
        <v>71.428571428571431</v>
      </c>
      <c r="X37" s="44">
        <f t="shared" si="11"/>
        <v>85.714285714285708</v>
      </c>
      <c r="Y37" s="44">
        <f t="shared" si="11"/>
        <v>85.714285714285708</v>
      </c>
      <c r="Z37" s="44">
        <f t="shared" si="11"/>
        <v>100</v>
      </c>
      <c r="AA37" s="44">
        <f t="shared" si="11"/>
        <v>71.428571428571431</v>
      </c>
      <c r="AB37" s="44">
        <f t="shared" si="11"/>
        <v>85.714285714285708</v>
      </c>
      <c r="AC37" s="44">
        <f t="shared" si="11"/>
        <v>71.428571428571431</v>
      </c>
      <c r="AD37" s="44">
        <f t="shared" si="11"/>
        <v>57.142857142857139</v>
      </c>
      <c r="AE37" s="44">
        <f t="shared" si="11"/>
        <v>57.142857142857139</v>
      </c>
      <c r="AF37" s="44">
        <f t="shared" si="11"/>
        <v>57.142857142857139</v>
      </c>
      <c r="AG37" s="44">
        <f t="shared" si="11"/>
        <v>71.428571428571431</v>
      </c>
      <c r="AH37" s="45">
        <f t="shared" si="11"/>
        <v>57.142857142857139</v>
      </c>
      <c r="AI37" s="45">
        <f t="shared" si="11"/>
        <v>71.428571428571431</v>
      </c>
      <c r="AJ37" s="3">
        <f t="shared" si="0"/>
        <v>0</v>
      </c>
    </row>
    <row r="38" spans="1:36">
      <c r="A38" s="42"/>
      <c r="B38" s="43"/>
      <c r="C38" s="43"/>
      <c r="D38" s="41" t="s">
        <v>29</v>
      </c>
      <c r="E38" s="44">
        <f>+E36-E35</f>
        <v>-4</v>
      </c>
      <c r="F38" s="44">
        <f t="shared" ref="F38:AI38" si="12">+F36-F35</f>
        <v>-1</v>
      </c>
      <c r="G38" s="44">
        <f t="shared" si="12"/>
        <v>-2</v>
      </c>
      <c r="H38" s="44">
        <f t="shared" si="12"/>
        <v>0</v>
      </c>
      <c r="I38" s="44">
        <f t="shared" si="12"/>
        <v>0</v>
      </c>
      <c r="J38" s="44">
        <f t="shared" si="12"/>
        <v>-1</v>
      </c>
      <c r="K38" s="44">
        <f t="shared" si="12"/>
        <v>-2</v>
      </c>
      <c r="L38" s="44">
        <f t="shared" si="12"/>
        <v>-2</v>
      </c>
      <c r="M38" s="44">
        <f t="shared" si="12"/>
        <v>-3</v>
      </c>
      <c r="N38" s="44">
        <f t="shared" si="12"/>
        <v>-2</v>
      </c>
      <c r="O38" s="44">
        <f t="shared" si="12"/>
        <v>-2</v>
      </c>
      <c r="P38" s="44">
        <f t="shared" si="12"/>
        <v>-1</v>
      </c>
      <c r="Q38" s="44">
        <f t="shared" si="12"/>
        <v>-2</v>
      </c>
      <c r="R38" s="44">
        <f t="shared" si="12"/>
        <v>-4</v>
      </c>
      <c r="S38" s="44">
        <f t="shared" si="12"/>
        <v>-3</v>
      </c>
      <c r="T38" s="44">
        <f t="shared" si="12"/>
        <v>-2</v>
      </c>
      <c r="U38" s="44">
        <f t="shared" si="12"/>
        <v>-4</v>
      </c>
      <c r="V38" s="44">
        <f t="shared" si="12"/>
        <v>-2</v>
      </c>
      <c r="W38" s="44">
        <f t="shared" si="12"/>
        <v>-2</v>
      </c>
      <c r="X38" s="44">
        <f t="shared" si="12"/>
        <v>-1</v>
      </c>
      <c r="Y38" s="44">
        <f t="shared" si="12"/>
        <v>-1</v>
      </c>
      <c r="Z38" s="44">
        <f t="shared" si="12"/>
        <v>0</v>
      </c>
      <c r="AA38" s="44">
        <f t="shared" si="12"/>
        <v>-2</v>
      </c>
      <c r="AB38" s="44">
        <f t="shared" si="12"/>
        <v>-1</v>
      </c>
      <c r="AC38" s="44">
        <f t="shared" si="12"/>
        <v>-2</v>
      </c>
      <c r="AD38" s="44">
        <f t="shared" si="12"/>
        <v>-3</v>
      </c>
      <c r="AE38" s="44">
        <f t="shared" si="12"/>
        <v>-3</v>
      </c>
      <c r="AF38" s="44">
        <f t="shared" si="12"/>
        <v>-3</v>
      </c>
      <c r="AG38" s="44">
        <f t="shared" si="12"/>
        <v>-2</v>
      </c>
      <c r="AH38" s="45">
        <f t="shared" si="12"/>
        <v>-3</v>
      </c>
      <c r="AI38" s="45">
        <f t="shared" si="12"/>
        <v>-2</v>
      </c>
      <c r="AJ38" s="3">
        <f t="shared" si="0"/>
        <v>0</v>
      </c>
    </row>
    <row r="39" spans="1:36">
      <c r="A39" s="42"/>
      <c r="B39" s="43"/>
      <c r="C39" s="43"/>
      <c r="D39" s="41" t="s">
        <v>30</v>
      </c>
      <c r="E39" s="44">
        <f>IF(E37-80&gt;0,0,E37-80)</f>
        <v>-37.142857142857146</v>
      </c>
      <c r="F39" s="44">
        <f>IF(F37-80&gt;0,0,F37-80)</f>
        <v>0</v>
      </c>
      <c r="G39" s="44">
        <f t="shared" ref="G39:AI39" si="13">IF(G37-80&gt;0,0,G37-80)</f>
        <v>-8.5714285714285694</v>
      </c>
      <c r="H39" s="44">
        <f t="shared" si="13"/>
        <v>0</v>
      </c>
      <c r="I39" s="44">
        <f t="shared" si="13"/>
        <v>0</v>
      </c>
      <c r="J39" s="44">
        <f t="shared" si="13"/>
        <v>0</v>
      </c>
      <c r="K39" s="44">
        <f t="shared" si="13"/>
        <v>-8.5714285714285694</v>
      </c>
      <c r="L39" s="44">
        <f t="shared" si="13"/>
        <v>-8.5714285714285694</v>
      </c>
      <c r="M39" s="44">
        <f t="shared" si="13"/>
        <v>-22.857142857142861</v>
      </c>
      <c r="N39" s="44">
        <f t="shared" si="13"/>
        <v>-8.5714285714285694</v>
      </c>
      <c r="O39" s="44">
        <f t="shared" si="13"/>
        <v>-8.5714285714285694</v>
      </c>
      <c r="P39" s="44">
        <f t="shared" si="13"/>
        <v>0</v>
      </c>
      <c r="Q39" s="44">
        <f t="shared" si="13"/>
        <v>-8.5714285714285694</v>
      </c>
      <c r="R39" s="44">
        <f t="shared" si="13"/>
        <v>-37.142857142857146</v>
      </c>
      <c r="S39" s="44">
        <f t="shared" si="13"/>
        <v>-22.857142857142861</v>
      </c>
      <c r="T39" s="44">
        <f t="shared" si="13"/>
        <v>-8.5714285714285694</v>
      </c>
      <c r="U39" s="44">
        <f t="shared" si="13"/>
        <v>-37.142857142857146</v>
      </c>
      <c r="V39" s="44">
        <f t="shared" si="13"/>
        <v>-8.5714285714285694</v>
      </c>
      <c r="W39" s="44">
        <f t="shared" si="13"/>
        <v>-8.5714285714285694</v>
      </c>
      <c r="X39" s="44">
        <f t="shared" si="13"/>
        <v>0</v>
      </c>
      <c r="Y39" s="44">
        <f t="shared" si="13"/>
        <v>0</v>
      </c>
      <c r="Z39" s="44">
        <f t="shared" si="13"/>
        <v>0</v>
      </c>
      <c r="AA39" s="44">
        <f t="shared" si="13"/>
        <v>-8.5714285714285694</v>
      </c>
      <c r="AB39" s="44">
        <f t="shared" si="13"/>
        <v>0</v>
      </c>
      <c r="AC39" s="44">
        <f t="shared" si="13"/>
        <v>-8.5714285714285694</v>
      </c>
      <c r="AD39" s="44">
        <f t="shared" si="13"/>
        <v>-22.857142857142861</v>
      </c>
      <c r="AE39" s="44">
        <f t="shared" si="13"/>
        <v>-22.857142857142861</v>
      </c>
      <c r="AF39" s="44">
        <f t="shared" si="13"/>
        <v>-22.857142857142861</v>
      </c>
      <c r="AG39" s="44">
        <f t="shared" si="13"/>
        <v>-8.5714285714285694</v>
      </c>
      <c r="AH39" s="45">
        <f t="shared" si="13"/>
        <v>-22.857142857142861</v>
      </c>
      <c r="AI39" s="45">
        <f t="shared" si="13"/>
        <v>-8.5714285714285694</v>
      </c>
      <c r="AJ39" s="3">
        <f t="shared" si="0"/>
        <v>0</v>
      </c>
    </row>
    <row r="40" spans="1:36" ht="26.25">
      <c r="A40" s="46" t="s">
        <v>49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8"/>
      <c r="AI40" s="25"/>
      <c r="AJ40" s="3">
        <f t="shared" si="0"/>
        <v>0</v>
      </c>
    </row>
    <row r="41" spans="1:36" ht="15.75">
      <c r="A41" s="49">
        <f>SUM(1)</f>
        <v>1</v>
      </c>
      <c r="B41" s="74">
        <v>16031</v>
      </c>
      <c r="C41" s="60" t="s">
        <v>50</v>
      </c>
      <c r="D41" s="75" t="s">
        <v>51</v>
      </c>
      <c r="E41" s="53" t="s">
        <v>20</v>
      </c>
      <c r="F41" s="53" t="s">
        <v>20</v>
      </c>
      <c r="G41" s="53" t="s">
        <v>20</v>
      </c>
      <c r="H41" s="53" t="s">
        <v>20</v>
      </c>
      <c r="I41" s="53" t="s">
        <v>20</v>
      </c>
      <c r="J41" s="53" t="s">
        <v>20</v>
      </c>
      <c r="K41" s="53" t="s">
        <v>20</v>
      </c>
      <c r="L41" s="53" t="s">
        <v>20</v>
      </c>
      <c r="M41" s="53" t="s">
        <v>20</v>
      </c>
      <c r="N41" s="53" t="s">
        <v>20</v>
      </c>
      <c r="O41" s="53" t="s">
        <v>20</v>
      </c>
      <c r="P41" s="53" t="s">
        <v>20</v>
      </c>
      <c r="Q41" s="53" t="s">
        <v>20</v>
      </c>
      <c r="R41" s="53" t="s">
        <v>20</v>
      </c>
      <c r="S41" s="53" t="s">
        <v>20</v>
      </c>
      <c r="T41" s="54" t="s">
        <v>21</v>
      </c>
      <c r="U41" s="55" t="s">
        <v>34</v>
      </c>
      <c r="V41" s="53" t="s">
        <v>20</v>
      </c>
      <c r="W41" s="53" t="s">
        <v>20</v>
      </c>
      <c r="X41" s="53" t="s">
        <v>20</v>
      </c>
      <c r="Y41" s="53" t="s">
        <v>20</v>
      </c>
      <c r="Z41" s="53" t="s">
        <v>20</v>
      </c>
      <c r="AA41" s="54" t="s">
        <v>21</v>
      </c>
      <c r="AB41" s="53" t="s">
        <v>44</v>
      </c>
      <c r="AC41" s="53" t="s">
        <v>44</v>
      </c>
      <c r="AD41" s="53" t="s">
        <v>44</v>
      </c>
      <c r="AE41" s="53" t="s">
        <v>20</v>
      </c>
      <c r="AF41" s="53" t="s">
        <v>20</v>
      </c>
      <c r="AG41" s="53" t="s">
        <v>20</v>
      </c>
      <c r="AH41" s="54" t="s">
        <v>21</v>
      </c>
      <c r="AI41" s="53" t="s">
        <v>20</v>
      </c>
      <c r="AJ41" s="3">
        <f t="shared" si="0"/>
        <v>24</v>
      </c>
    </row>
    <row r="42" spans="1:36" ht="15.75">
      <c r="A42" s="49">
        <f t="shared" ref="A42:A57" si="14">SUM(A41+1)</f>
        <v>2</v>
      </c>
      <c r="B42" s="76">
        <v>16074</v>
      </c>
      <c r="C42" s="60" t="s">
        <v>52</v>
      </c>
      <c r="D42" s="77" t="s">
        <v>51</v>
      </c>
      <c r="E42" s="54" t="s">
        <v>21</v>
      </c>
      <c r="F42" s="53" t="s">
        <v>20</v>
      </c>
      <c r="G42" s="53" t="s">
        <v>20</v>
      </c>
      <c r="H42" s="53" t="s">
        <v>20</v>
      </c>
      <c r="I42" s="53" t="s">
        <v>20</v>
      </c>
      <c r="J42" s="53" t="s">
        <v>20</v>
      </c>
      <c r="K42" s="53" t="s">
        <v>20</v>
      </c>
      <c r="L42" s="53" t="s">
        <v>44</v>
      </c>
      <c r="M42" s="53" t="s">
        <v>44</v>
      </c>
      <c r="N42" s="53" t="s">
        <v>44</v>
      </c>
      <c r="O42" s="53" t="s">
        <v>44</v>
      </c>
      <c r="P42" s="53" t="s">
        <v>44</v>
      </c>
      <c r="Q42" s="53" t="s">
        <v>44</v>
      </c>
      <c r="R42" s="53" t="s">
        <v>44</v>
      </c>
      <c r="S42" s="53" t="s">
        <v>44</v>
      </c>
      <c r="T42" s="53" t="s">
        <v>44</v>
      </c>
      <c r="U42" s="53" t="s">
        <v>44</v>
      </c>
      <c r="V42" s="53" t="s">
        <v>44</v>
      </c>
      <c r="W42" s="53" t="s">
        <v>44</v>
      </c>
      <c r="X42" s="53" t="s">
        <v>44</v>
      </c>
      <c r="Y42" s="53" t="s">
        <v>44</v>
      </c>
      <c r="Z42" s="53" t="s">
        <v>44</v>
      </c>
      <c r="AA42" s="53" t="s">
        <v>44</v>
      </c>
      <c r="AB42" s="53" t="s">
        <v>44</v>
      </c>
      <c r="AC42" s="53" t="s">
        <v>44</v>
      </c>
      <c r="AD42" s="53" t="s">
        <v>44</v>
      </c>
      <c r="AE42" s="53" t="s">
        <v>44</v>
      </c>
      <c r="AF42" s="53" t="s">
        <v>44</v>
      </c>
      <c r="AG42" s="53" t="s">
        <v>44</v>
      </c>
      <c r="AH42" s="53" t="s">
        <v>44</v>
      </c>
      <c r="AI42" s="53" t="s">
        <v>44</v>
      </c>
      <c r="AJ42" s="3">
        <f t="shared" si="0"/>
        <v>6</v>
      </c>
    </row>
    <row r="43" spans="1:36" ht="15.75">
      <c r="A43" s="49">
        <f t="shared" si="14"/>
        <v>3</v>
      </c>
      <c r="B43" s="74">
        <v>16096</v>
      </c>
      <c r="C43" s="78" t="s">
        <v>53</v>
      </c>
      <c r="D43" s="75" t="s">
        <v>51</v>
      </c>
      <c r="E43" s="53" t="s">
        <v>20</v>
      </c>
      <c r="F43" s="53" t="s">
        <v>20</v>
      </c>
      <c r="G43" s="53" t="s">
        <v>20</v>
      </c>
      <c r="H43" s="53" t="s">
        <v>20</v>
      </c>
      <c r="I43" s="53" t="s">
        <v>20</v>
      </c>
      <c r="J43" s="53" t="s">
        <v>20</v>
      </c>
      <c r="K43" s="53" t="s">
        <v>20</v>
      </c>
      <c r="L43" s="53" t="s">
        <v>20</v>
      </c>
      <c r="M43" s="53" t="s">
        <v>20</v>
      </c>
      <c r="N43" s="53" t="s">
        <v>20</v>
      </c>
      <c r="O43" s="53" t="s">
        <v>20</v>
      </c>
      <c r="P43" s="53" t="s">
        <v>20</v>
      </c>
      <c r="Q43" s="53" t="s">
        <v>20</v>
      </c>
      <c r="R43" s="53" t="s">
        <v>20</v>
      </c>
      <c r="S43" s="53" t="s">
        <v>20</v>
      </c>
      <c r="T43" s="54" t="s">
        <v>21</v>
      </c>
      <c r="U43" s="53" t="s">
        <v>20</v>
      </c>
      <c r="V43" s="53" t="s">
        <v>20</v>
      </c>
      <c r="W43" s="53" t="s">
        <v>20</v>
      </c>
      <c r="X43" s="53" t="s">
        <v>20</v>
      </c>
      <c r="Y43" s="53" t="s">
        <v>20</v>
      </c>
      <c r="Z43" s="53" t="s">
        <v>20</v>
      </c>
      <c r="AA43" s="53" t="s">
        <v>20</v>
      </c>
      <c r="AB43" s="53" t="s">
        <v>20</v>
      </c>
      <c r="AC43" s="53" t="s">
        <v>20</v>
      </c>
      <c r="AD43" s="53" t="s">
        <v>20</v>
      </c>
      <c r="AE43" s="53" t="s">
        <v>20</v>
      </c>
      <c r="AF43" s="53" t="s">
        <v>20</v>
      </c>
      <c r="AG43" s="53" t="s">
        <v>20</v>
      </c>
      <c r="AH43" s="53" t="s">
        <v>20</v>
      </c>
      <c r="AI43" s="53" t="s">
        <v>20</v>
      </c>
      <c r="AJ43" s="3">
        <f t="shared" si="0"/>
        <v>30</v>
      </c>
    </row>
    <row r="44" spans="1:36" ht="15.75">
      <c r="A44" s="49">
        <f t="shared" si="14"/>
        <v>4</v>
      </c>
      <c r="B44" s="74">
        <v>16104</v>
      </c>
      <c r="C44" s="79" t="s">
        <v>54</v>
      </c>
      <c r="D44" s="75" t="s">
        <v>51</v>
      </c>
      <c r="E44" s="53" t="s">
        <v>20</v>
      </c>
      <c r="F44" s="53" t="s">
        <v>20</v>
      </c>
      <c r="G44" s="54" t="s">
        <v>21</v>
      </c>
      <c r="H44" s="53" t="s">
        <v>20</v>
      </c>
      <c r="I44" s="53" t="s">
        <v>44</v>
      </c>
      <c r="J44" s="53" t="s">
        <v>20</v>
      </c>
      <c r="K44" s="53" t="s">
        <v>20</v>
      </c>
      <c r="L44" s="53" t="s">
        <v>20</v>
      </c>
      <c r="M44" s="54" t="s">
        <v>21</v>
      </c>
      <c r="N44" s="53" t="s">
        <v>20</v>
      </c>
      <c r="O44" s="53" t="s">
        <v>20</v>
      </c>
      <c r="P44" s="53" t="s">
        <v>20</v>
      </c>
      <c r="Q44" s="53" t="s">
        <v>20</v>
      </c>
      <c r="R44" s="53" t="s">
        <v>20</v>
      </c>
      <c r="S44" s="53" t="s">
        <v>20</v>
      </c>
      <c r="T44" s="54" t="s">
        <v>21</v>
      </c>
      <c r="U44" s="53" t="s">
        <v>20</v>
      </c>
      <c r="V44" s="53" t="s">
        <v>20</v>
      </c>
      <c r="W44" s="53" t="s">
        <v>20</v>
      </c>
      <c r="X44" s="53" t="s">
        <v>20</v>
      </c>
      <c r="Y44" s="53" t="s">
        <v>20</v>
      </c>
      <c r="Z44" s="54" t="s">
        <v>21</v>
      </c>
      <c r="AA44" s="53" t="s">
        <v>44</v>
      </c>
      <c r="AB44" s="53" t="s">
        <v>44</v>
      </c>
      <c r="AC44" s="53" t="s">
        <v>44</v>
      </c>
      <c r="AD44" s="53" t="s">
        <v>44</v>
      </c>
      <c r="AE44" s="53" t="s">
        <v>44</v>
      </c>
      <c r="AF44" s="53" t="s">
        <v>44</v>
      </c>
      <c r="AG44" s="53" t="s">
        <v>44</v>
      </c>
      <c r="AH44" s="53" t="s">
        <v>20</v>
      </c>
      <c r="AI44" s="53" t="s">
        <v>20</v>
      </c>
      <c r="AJ44" s="3">
        <f t="shared" si="0"/>
        <v>19</v>
      </c>
    </row>
    <row r="45" spans="1:36" ht="15.75">
      <c r="A45" s="49">
        <f t="shared" si="14"/>
        <v>5</v>
      </c>
      <c r="B45" s="80">
        <v>16187</v>
      </c>
      <c r="C45" s="81" t="s">
        <v>55</v>
      </c>
      <c r="D45" s="75" t="s">
        <v>51</v>
      </c>
      <c r="E45" s="53" t="s">
        <v>20</v>
      </c>
      <c r="F45" s="53" t="s">
        <v>20</v>
      </c>
      <c r="G45" s="53" t="s">
        <v>20</v>
      </c>
      <c r="H45" s="53" t="s">
        <v>20</v>
      </c>
      <c r="I45" s="53" t="s">
        <v>20</v>
      </c>
      <c r="J45" s="54" t="s">
        <v>21</v>
      </c>
      <c r="K45" s="53" t="s">
        <v>20</v>
      </c>
      <c r="L45" s="53" t="s">
        <v>20</v>
      </c>
      <c r="M45" s="53" t="s">
        <v>20</v>
      </c>
      <c r="N45" s="53" t="s">
        <v>20</v>
      </c>
      <c r="O45" s="53" t="s">
        <v>20</v>
      </c>
      <c r="P45" s="54" t="s">
        <v>21</v>
      </c>
      <c r="Q45" s="53" t="s">
        <v>20</v>
      </c>
      <c r="R45" s="53" t="s">
        <v>20</v>
      </c>
      <c r="S45" s="53" t="s">
        <v>20</v>
      </c>
      <c r="T45" s="54" t="s">
        <v>21</v>
      </c>
      <c r="U45" s="53" t="s">
        <v>20</v>
      </c>
      <c r="V45" s="53" t="s">
        <v>20</v>
      </c>
      <c r="W45" s="53" t="s">
        <v>20</v>
      </c>
      <c r="X45" s="53" t="s">
        <v>20</v>
      </c>
      <c r="Y45" s="53" t="s">
        <v>20</v>
      </c>
      <c r="Z45" s="53" t="s">
        <v>20</v>
      </c>
      <c r="AA45" s="53" t="s">
        <v>20</v>
      </c>
      <c r="AB45" s="53" t="s">
        <v>20</v>
      </c>
      <c r="AC45" s="53" t="s">
        <v>20</v>
      </c>
      <c r="AD45" s="53" t="s">
        <v>20</v>
      </c>
      <c r="AE45" s="53" t="s">
        <v>20</v>
      </c>
      <c r="AF45" s="53" t="s">
        <v>20</v>
      </c>
      <c r="AG45" s="54" t="s">
        <v>21</v>
      </c>
      <c r="AH45" s="53" t="s">
        <v>20</v>
      </c>
      <c r="AI45" s="53" t="s">
        <v>20</v>
      </c>
      <c r="AJ45" s="3">
        <f t="shared" si="0"/>
        <v>27</v>
      </c>
    </row>
    <row r="46" spans="1:36" ht="15.75">
      <c r="A46" s="49">
        <f t="shared" si="14"/>
        <v>6</v>
      </c>
      <c r="B46" s="82">
        <v>16193</v>
      </c>
      <c r="C46" s="83" t="s">
        <v>56</v>
      </c>
      <c r="D46" s="83" t="s">
        <v>51</v>
      </c>
      <c r="E46" s="54" t="s">
        <v>21</v>
      </c>
      <c r="F46" s="53" t="s">
        <v>20</v>
      </c>
      <c r="G46" s="53" t="s">
        <v>20</v>
      </c>
      <c r="H46" s="53" t="s">
        <v>20</v>
      </c>
      <c r="I46" s="54" t="s">
        <v>44</v>
      </c>
      <c r="J46" s="53" t="s">
        <v>20</v>
      </c>
      <c r="K46" s="53" t="s">
        <v>20</v>
      </c>
      <c r="L46" s="53" t="s">
        <v>20</v>
      </c>
      <c r="M46" s="54" t="s">
        <v>21</v>
      </c>
      <c r="N46" s="53" t="s">
        <v>20</v>
      </c>
      <c r="O46" s="53" t="s">
        <v>44</v>
      </c>
      <c r="P46" s="53" t="s">
        <v>20</v>
      </c>
      <c r="Q46" s="53" t="s">
        <v>20</v>
      </c>
      <c r="R46" s="53" t="s">
        <v>20</v>
      </c>
      <c r="S46" s="53" t="s">
        <v>20</v>
      </c>
      <c r="T46" s="53" t="s">
        <v>20</v>
      </c>
      <c r="U46" s="54" t="s">
        <v>21</v>
      </c>
      <c r="V46" s="53" t="s">
        <v>20</v>
      </c>
      <c r="W46" s="53" t="s">
        <v>20</v>
      </c>
      <c r="X46" s="53" t="s">
        <v>20</v>
      </c>
      <c r="Y46" s="53" t="s">
        <v>20</v>
      </c>
      <c r="Z46" s="53" t="s">
        <v>20</v>
      </c>
      <c r="AA46" s="53" t="s">
        <v>20</v>
      </c>
      <c r="AB46" s="53" t="s">
        <v>20</v>
      </c>
      <c r="AC46" s="53" t="s">
        <v>20</v>
      </c>
      <c r="AD46" s="53" t="s">
        <v>20</v>
      </c>
      <c r="AE46" s="53" t="s">
        <v>20</v>
      </c>
      <c r="AF46" s="53" t="s">
        <v>20</v>
      </c>
      <c r="AG46" s="53" t="s">
        <v>44</v>
      </c>
      <c r="AH46" s="54" t="s">
        <v>21</v>
      </c>
      <c r="AI46" s="53" t="s">
        <v>20</v>
      </c>
      <c r="AJ46" s="3">
        <f t="shared" si="0"/>
        <v>24</v>
      </c>
    </row>
    <row r="47" spans="1:36" ht="15.75">
      <c r="A47" s="49">
        <f t="shared" si="14"/>
        <v>7</v>
      </c>
      <c r="B47" s="84">
        <v>16348</v>
      </c>
      <c r="C47" s="85" t="s">
        <v>57</v>
      </c>
      <c r="D47" s="86" t="s">
        <v>51</v>
      </c>
      <c r="E47" s="53" t="s">
        <v>20</v>
      </c>
      <c r="F47" s="53" t="s">
        <v>20</v>
      </c>
      <c r="G47" s="53" t="s">
        <v>20</v>
      </c>
      <c r="H47" s="53" t="s">
        <v>20</v>
      </c>
      <c r="I47" s="53" t="s">
        <v>20</v>
      </c>
      <c r="J47" s="53" t="s">
        <v>20</v>
      </c>
      <c r="K47" s="53" t="s">
        <v>20</v>
      </c>
      <c r="L47" s="53" t="s">
        <v>20</v>
      </c>
      <c r="M47" s="54" t="s">
        <v>21</v>
      </c>
      <c r="N47" s="53" t="s">
        <v>20</v>
      </c>
      <c r="O47" s="53" t="s">
        <v>20</v>
      </c>
      <c r="P47" s="53" t="s">
        <v>20</v>
      </c>
      <c r="Q47" s="53" t="s">
        <v>20</v>
      </c>
      <c r="R47" s="53" t="s">
        <v>20</v>
      </c>
      <c r="S47" s="53" t="s">
        <v>20</v>
      </c>
      <c r="T47" s="53" t="s">
        <v>20</v>
      </c>
      <c r="U47" s="53" t="s">
        <v>20</v>
      </c>
      <c r="V47" s="53" t="s">
        <v>20</v>
      </c>
      <c r="W47" s="53" t="s">
        <v>20</v>
      </c>
      <c r="X47" s="54" t="s">
        <v>21</v>
      </c>
      <c r="Y47" s="55" t="s">
        <v>34</v>
      </c>
      <c r="Z47" s="53" t="s">
        <v>44</v>
      </c>
      <c r="AA47" s="53" t="s">
        <v>20</v>
      </c>
      <c r="AB47" s="53" t="s">
        <v>20</v>
      </c>
      <c r="AC47" s="53" t="s">
        <v>20</v>
      </c>
      <c r="AD47" s="53" t="s">
        <v>20</v>
      </c>
      <c r="AE47" s="53" t="s">
        <v>20</v>
      </c>
      <c r="AF47" s="53" t="s">
        <v>20</v>
      </c>
      <c r="AG47" s="54" t="s">
        <v>21</v>
      </c>
      <c r="AH47" s="53" t="s">
        <v>20</v>
      </c>
      <c r="AI47" s="53" t="s">
        <v>20</v>
      </c>
      <c r="AJ47" s="3">
        <f t="shared" si="0"/>
        <v>26</v>
      </c>
    </row>
    <row r="48" spans="1:36" ht="15.75">
      <c r="A48" s="49">
        <f t="shared" si="14"/>
        <v>8</v>
      </c>
      <c r="B48" s="87">
        <v>16249</v>
      </c>
      <c r="C48" s="88" t="s">
        <v>58</v>
      </c>
      <c r="D48" s="75" t="s">
        <v>51</v>
      </c>
      <c r="E48" s="53" t="s">
        <v>44</v>
      </c>
      <c r="F48" s="53" t="s">
        <v>44</v>
      </c>
      <c r="G48" s="53" t="s">
        <v>44</v>
      </c>
      <c r="H48" s="53" t="s">
        <v>44</v>
      </c>
      <c r="I48" s="53" t="s">
        <v>44</v>
      </c>
      <c r="J48" s="53" t="s">
        <v>44</v>
      </c>
      <c r="K48" s="53" t="s">
        <v>44</v>
      </c>
      <c r="L48" s="53" t="s">
        <v>44</v>
      </c>
      <c r="M48" s="53" t="s">
        <v>44</v>
      </c>
      <c r="N48" s="53" t="s">
        <v>44</v>
      </c>
      <c r="O48" s="53" t="s">
        <v>44</v>
      </c>
      <c r="P48" s="53" t="s">
        <v>44</v>
      </c>
      <c r="Q48" s="53" t="s">
        <v>44</v>
      </c>
      <c r="R48" s="53" t="s">
        <v>44</v>
      </c>
      <c r="S48" s="53" t="s">
        <v>44</v>
      </c>
      <c r="T48" s="53" t="s">
        <v>44</v>
      </c>
      <c r="U48" s="53" t="s">
        <v>44</v>
      </c>
      <c r="V48" s="53" t="s">
        <v>44</v>
      </c>
      <c r="W48" s="53" t="s">
        <v>44</v>
      </c>
      <c r="X48" s="53" t="s">
        <v>44</v>
      </c>
      <c r="Y48" s="53" t="s">
        <v>44</v>
      </c>
      <c r="Z48" s="53" t="s">
        <v>44</v>
      </c>
      <c r="AA48" s="53" t="s">
        <v>44</v>
      </c>
      <c r="AB48" s="53" t="s">
        <v>44</v>
      </c>
      <c r="AC48" s="53" t="s">
        <v>44</v>
      </c>
      <c r="AD48" s="53" t="s">
        <v>44</v>
      </c>
      <c r="AE48" s="53" t="s">
        <v>44</v>
      </c>
      <c r="AF48" s="53" t="s">
        <v>44</v>
      </c>
      <c r="AG48" s="53" t="s">
        <v>44</v>
      </c>
      <c r="AH48" s="53" t="s">
        <v>44</v>
      </c>
      <c r="AI48" s="53" t="s">
        <v>44</v>
      </c>
      <c r="AJ48" s="3">
        <f t="shared" si="0"/>
        <v>0</v>
      </c>
    </row>
    <row r="49" spans="1:36" ht="15.75">
      <c r="A49" s="49">
        <f t="shared" si="14"/>
        <v>9</v>
      </c>
      <c r="B49" s="76">
        <v>16251</v>
      </c>
      <c r="C49" s="60" t="s">
        <v>59</v>
      </c>
      <c r="D49" s="75" t="s">
        <v>51</v>
      </c>
      <c r="E49" s="53" t="s">
        <v>20</v>
      </c>
      <c r="F49" s="53" t="s">
        <v>20</v>
      </c>
      <c r="G49" s="53" t="s">
        <v>20</v>
      </c>
      <c r="H49" s="53" t="s">
        <v>20</v>
      </c>
      <c r="I49" s="53" t="s">
        <v>20</v>
      </c>
      <c r="J49" s="53" t="s">
        <v>20</v>
      </c>
      <c r="K49" s="53" t="s">
        <v>20</v>
      </c>
      <c r="L49" s="53" t="s">
        <v>20</v>
      </c>
      <c r="M49" s="54" t="s">
        <v>21</v>
      </c>
      <c r="N49" s="53" t="s">
        <v>20</v>
      </c>
      <c r="O49" s="53" t="s">
        <v>20</v>
      </c>
      <c r="P49" s="53" t="s">
        <v>20</v>
      </c>
      <c r="Q49" s="53" t="s">
        <v>20</v>
      </c>
      <c r="R49" s="53" t="s">
        <v>20</v>
      </c>
      <c r="S49" s="54" t="s">
        <v>21</v>
      </c>
      <c r="T49" s="53" t="s">
        <v>44</v>
      </c>
      <c r="U49" s="53" t="s">
        <v>20</v>
      </c>
      <c r="V49" s="53" t="s">
        <v>20</v>
      </c>
      <c r="W49" s="53" t="s">
        <v>20</v>
      </c>
      <c r="X49" s="53" t="s">
        <v>20</v>
      </c>
      <c r="Y49" s="53" t="s">
        <v>20</v>
      </c>
      <c r="Z49" s="53" t="s">
        <v>20</v>
      </c>
      <c r="AA49" s="53" t="s">
        <v>20</v>
      </c>
      <c r="AB49" s="53" t="s">
        <v>44</v>
      </c>
      <c r="AC49" s="54" t="s">
        <v>21</v>
      </c>
      <c r="AD49" s="53" t="s">
        <v>20</v>
      </c>
      <c r="AE49" s="53" t="s">
        <v>20</v>
      </c>
      <c r="AF49" s="53" t="s">
        <v>20</v>
      </c>
      <c r="AG49" s="54" t="s">
        <v>21</v>
      </c>
      <c r="AH49" s="53" t="s">
        <v>44</v>
      </c>
      <c r="AI49" s="53" t="s">
        <v>44</v>
      </c>
      <c r="AJ49" s="3">
        <f t="shared" si="0"/>
        <v>23</v>
      </c>
    </row>
    <row r="50" spans="1:36" ht="15.75">
      <c r="A50" s="49">
        <f t="shared" si="14"/>
        <v>10</v>
      </c>
      <c r="B50" s="89">
        <v>16288</v>
      </c>
      <c r="C50" s="86" t="s">
        <v>60</v>
      </c>
      <c r="D50" s="75" t="s">
        <v>51</v>
      </c>
      <c r="E50" s="53" t="s">
        <v>20</v>
      </c>
      <c r="F50" s="53" t="s">
        <v>20</v>
      </c>
      <c r="G50" s="53" t="s">
        <v>20</v>
      </c>
      <c r="H50" s="53" t="s">
        <v>20</v>
      </c>
      <c r="I50" s="53" t="s">
        <v>20</v>
      </c>
      <c r="J50" s="53" t="s">
        <v>20</v>
      </c>
      <c r="K50" s="53" t="s">
        <v>20</v>
      </c>
      <c r="L50" s="54" t="s">
        <v>21</v>
      </c>
      <c r="M50" s="53" t="s">
        <v>20</v>
      </c>
      <c r="N50" s="53" t="s">
        <v>20</v>
      </c>
      <c r="O50" s="53" t="s">
        <v>20</v>
      </c>
      <c r="P50" s="53" t="s">
        <v>20</v>
      </c>
      <c r="Q50" s="54" t="s">
        <v>21</v>
      </c>
      <c r="R50" s="53" t="s">
        <v>44</v>
      </c>
      <c r="S50" s="53" t="s">
        <v>44</v>
      </c>
      <c r="T50" s="53" t="s">
        <v>44</v>
      </c>
      <c r="U50" s="53" t="s">
        <v>20</v>
      </c>
      <c r="V50" s="54" t="s">
        <v>21</v>
      </c>
      <c r="W50" s="53" t="s">
        <v>44</v>
      </c>
      <c r="X50" s="53" t="s">
        <v>44</v>
      </c>
      <c r="Y50" s="53" t="s">
        <v>20</v>
      </c>
      <c r="Z50" s="53" t="s">
        <v>20</v>
      </c>
      <c r="AA50" s="53" t="s">
        <v>20</v>
      </c>
      <c r="AB50" s="53" t="s">
        <v>20</v>
      </c>
      <c r="AC50" s="54" t="s">
        <v>21</v>
      </c>
      <c r="AD50" s="53" t="s">
        <v>44</v>
      </c>
      <c r="AE50" s="53" t="s">
        <v>44</v>
      </c>
      <c r="AF50" s="53" t="s">
        <v>44</v>
      </c>
      <c r="AG50" s="53" t="s">
        <v>20</v>
      </c>
      <c r="AH50" s="53" t="s">
        <v>44</v>
      </c>
      <c r="AI50" s="53" t="s">
        <v>44</v>
      </c>
      <c r="AJ50" s="3">
        <f t="shared" si="0"/>
        <v>17</v>
      </c>
    </row>
    <row r="51" spans="1:36" ht="15.75">
      <c r="A51" s="49">
        <f t="shared" si="14"/>
        <v>11</v>
      </c>
      <c r="B51" s="90">
        <v>16347</v>
      </c>
      <c r="C51" s="86" t="s">
        <v>61</v>
      </c>
      <c r="D51" s="75" t="s">
        <v>51</v>
      </c>
      <c r="E51" s="53" t="s">
        <v>20</v>
      </c>
      <c r="F51" s="53" t="s">
        <v>20</v>
      </c>
      <c r="G51" s="54" t="s">
        <v>21</v>
      </c>
      <c r="H51" s="53" t="s">
        <v>20</v>
      </c>
      <c r="I51" s="53" t="s">
        <v>20</v>
      </c>
      <c r="J51" s="53" t="s">
        <v>20</v>
      </c>
      <c r="K51" s="53" t="s">
        <v>20</v>
      </c>
      <c r="L51" s="53" t="s">
        <v>20</v>
      </c>
      <c r="M51" s="53" t="s">
        <v>20</v>
      </c>
      <c r="N51" s="53" t="s">
        <v>20</v>
      </c>
      <c r="O51" s="54" t="s">
        <v>21</v>
      </c>
      <c r="P51" s="53" t="s">
        <v>20</v>
      </c>
      <c r="Q51" s="53" t="s">
        <v>20</v>
      </c>
      <c r="R51" s="53" t="s">
        <v>20</v>
      </c>
      <c r="S51" s="53" t="s">
        <v>20</v>
      </c>
      <c r="T51" s="53" t="s">
        <v>20</v>
      </c>
      <c r="U51" s="54" t="s">
        <v>21</v>
      </c>
      <c r="V51" s="53" t="s">
        <v>20</v>
      </c>
      <c r="W51" s="53" t="s">
        <v>20</v>
      </c>
      <c r="X51" s="53" t="s">
        <v>20</v>
      </c>
      <c r="Y51" s="53" t="s">
        <v>20</v>
      </c>
      <c r="Z51" s="53" t="s">
        <v>20</v>
      </c>
      <c r="AA51" s="53" t="s">
        <v>20</v>
      </c>
      <c r="AB51" s="53" t="s">
        <v>20</v>
      </c>
      <c r="AC51" s="53" t="s">
        <v>20</v>
      </c>
      <c r="AD51" s="53" t="s">
        <v>20</v>
      </c>
      <c r="AE51" s="53" t="s">
        <v>20</v>
      </c>
      <c r="AF51" s="53" t="s">
        <v>20</v>
      </c>
      <c r="AG51" s="53" t="s">
        <v>20</v>
      </c>
      <c r="AH51" s="53" t="s">
        <v>20</v>
      </c>
      <c r="AI51" s="54" t="s">
        <v>21</v>
      </c>
      <c r="AJ51" s="3">
        <f t="shared" si="0"/>
        <v>27</v>
      </c>
    </row>
    <row r="52" spans="1:36" ht="15.75">
      <c r="A52" s="49">
        <f t="shared" si="14"/>
        <v>12</v>
      </c>
      <c r="B52" s="90">
        <v>16358</v>
      </c>
      <c r="C52" s="86" t="s">
        <v>62</v>
      </c>
      <c r="D52" s="75" t="s">
        <v>51</v>
      </c>
      <c r="E52" s="53" t="s">
        <v>20</v>
      </c>
      <c r="F52" s="53" t="s">
        <v>20</v>
      </c>
      <c r="G52" s="53" t="s">
        <v>20</v>
      </c>
      <c r="H52" s="53" t="s">
        <v>20</v>
      </c>
      <c r="I52" s="53" t="s">
        <v>20</v>
      </c>
      <c r="J52" s="53" t="s">
        <v>20</v>
      </c>
      <c r="K52" s="53" t="s">
        <v>20</v>
      </c>
      <c r="L52" s="53" t="s">
        <v>20</v>
      </c>
      <c r="M52" s="54" t="s">
        <v>21</v>
      </c>
      <c r="N52" s="53" t="s">
        <v>20</v>
      </c>
      <c r="O52" s="53" t="s">
        <v>20</v>
      </c>
      <c r="P52" s="53" t="s">
        <v>20</v>
      </c>
      <c r="Q52" s="53" t="s">
        <v>44</v>
      </c>
      <c r="R52" s="53" t="s">
        <v>20</v>
      </c>
      <c r="S52" s="53" t="s">
        <v>20</v>
      </c>
      <c r="T52" s="54" t="s">
        <v>21</v>
      </c>
      <c r="U52" s="53" t="s">
        <v>20</v>
      </c>
      <c r="V52" s="53" t="s">
        <v>20</v>
      </c>
      <c r="W52" s="53" t="s">
        <v>20</v>
      </c>
      <c r="X52" s="53" t="s">
        <v>20</v>
      </c>
      <c r="Y52" s="53" t="s">
        <v>44</v>
      </c>
      <c r="Z52" s="54" t="s">
        <v>21</v>
      </c>
      <c r="AA52" s="53" t="s">
        <v>20</v>
      </c>
      <c r="AB52" s="53" t="s">
        <v>20</v>
      </c>
      <c r="AC52" s="53" t="s">
        <v>20</v>
      </c>
      <c r="AD52" s="53" t="s">
        <v>44</v>
      </c>
      <c r="AE52" s="54" t="s">
        <v>21</v>
      </c>
      <c r="AF52" s="53" t="s">
        <v>20</v>
      </c>
      <c r="AG52" s="53" t="s">
        <v>20</v>
      </c>
      <c r="AH52" s="53" t="s">
        <v>20</v>
      </c>
      <c r="AI52" s="53" t="s">
        <v>20</v>
      </c>
      <c r="AJ52" s="3">
        <f t="shared" si="0"/>
        <v>24</v>
      </c>
    </row>
    <row r="53" spans="1:36" ht="15.75">
      <c r="A53" s="49">
        <f t="shared" si="14"/>
        <v>13</v>
      </c>
      <c r="B53" s="76">
        <v>16239</v>
      </c>
      <c r="C53" s="78" t="s">
        <v>63</v>
      </c>
      <c r="D53" s="75" t="s">
        <v>51</v>
      </c>
      <c r="E53" s="53" t="s">
        <v>20</v>
      </c>
      <c r="F53" s="53" t="s">
        <v>20</v>
      </c>
      <c r="G53" s="53" t="s">
        <v>20</v>
      </c>
      <c r="H53" s="53" t="s">
        <v>20</v>
      </c>
      <c r="I53" s="53" t="s">
        <v>20</v>
      </c>
      <c r="J53" s="53" t="s">
        <v>20</v>
      </c>
      <c r="K53" s="53" t="s">
        <v>20</v>
      </c>
      <c r="L53" s="53" t="s">
        <v>20</v>
      </c>
      <c r="M53" s="54" t="s">
        <v>21</v>
      </c>
      <c r="N53" s="53" t="s">
        <v>20</v>
      </c>
      <c r="O53" s="53" t="s">
        <v>20</v>
      </c>
      <c r="P53" s="53" t="s">
        <v>20</v>
      </c>
      <c r="Q53" s="53" t="s">
        <v>20</v>
      </c>
      <c r="R53" s="53" t="s">
        <v>20</v>
      </c>
      <c r="S53" s="53" t="s">
        <v>20</v>
      </c>
      <c r="T53" s="91" t="s">
        <v>20</v>
      </c>
      <c r="U53" s="53" t="s">
        <v>20</v>
      </c>
      <c r="V53" s="53" t="s">
        <v>20</v>
      </c>
      <c r="W53" s="53" t="s">
        <v>20</v>
      </c>
      <c r="X53" s="53" t="s">
        <v>20</v>
      </c>
      <c r="Y53" s="53" t="s">
        <v>20</v>
      </c>
      <c r="Z53" s="53" t="s">
        <v>20</v>
      </c>
      <c r="AA53" s="53" t="s">
        <v>20</v>
      </c>
      <c r="AB53" s="54" t="s">
        <v>21</v>
      </c>
      <c r="AC53" s="53" t="s">
        <v>20</v>
      </c>
      <c r="AD53" s="53" t="s">
        <v>20</v>
      </c>
      <c r="AE53" s="53" t="s">
        <v>20</v>
      </c>
      <c r="AF53" s="54" t="s">
        <v>21</v>
      </c>
      <c r="AG53" s="53" t="s">
        <v>20</v>
      </c>
      <c r="AH53" s="53" t="s">
        <v>20</v>
      </c>
      <c r="AI53" s="53" t="s">
        <v>20</v>
      </c>
      <c r="AJ53" s="3">
        <f t="shared" si="0"/>
        <v>28</v>
      </c>
    </row>
    <row r="54" spans="1:36" ht="15.75">
      <c r="A54" s="49">
        <f t="shared" si="14"/>
        <v>14</v>
      </c>
      <c r="B54" s="89">
        <v>16289</v>
      </c>
      <c r="C54" s="86" t="s">
        <v>64</v>
      </c>
      <c r="D54" s="75" t="s">
        <v>51</v>
      </c>
      <c r="E54" s="53" t="s">
        <v>20</v>
      </c>
      <c r="F54" s="53" t="s">
        <v>44</v>
      </c>
      <c r="G54" s="53" t="s">
        <v>20</v>
      </c>
      <c r="H54" s="53" t="s">
        <v>20</v>
      </c>
      <c r="I54" s="54" t="s">
        <v>21</v>
      </c>
      <c r="J54" s="53" t="s">
        <v>20</v>
      </c>
      <c r="K54" s="53" t="s">
        <v>20</v>
      </c>
      <c r="L54" s="53" t="s">
        <v>20</v>
      </c>
      <c r="M54" s="53" t="s">
        <v>20</v>
      </c>
      <c r="N54" s="53" t="s">
        <v>20</v>
      </c>
      <c r="O54" s="53" t="s">
        <v>20</v>
      </c>
      <c r="P54" s="53" t="s">
        <v>20</v>
      </c>
      <c r="Q54" s="53" t="s">
        <v>44</v>
      </c>
      <c r="R54" s="53" t="s">
        <v>20</v>
      </c>
      <c r="S54" s="53" t="s">
        <v>20</v>
      </c>
      <c r="T54" s="54" t="s">
        <v>21</v>
      </c>
      <c r="U54" s="53" t="s">
        <v>20</v>
      </c>
      <c r="V54" s="53" t="s">
        <v>44</v>
      </c>
      <c r="W54" s="53" t="s">
        <v>44</v>
      </c>
      <c r="X54" s="53" t="s">
        <v>44</v>
      </c>
      <c r="Y54" s="53" t="s">
        <v>44</v>
      </c>
      <c r="Z54" s="53" t="s">
        <v>44</v>
      </c>
      <c r="AA54" s="53" t="s">
        <v>44</v>
      </c>
      <c r="AB54" s="53" t="s">
        <v>44</v>
      </c>
      <c r="AC54" s="53" t="s">
        <v>44</v>
      </c>
      <c r="AD54" s="53" t="s">
        <v>44</v>
      </c>
      <c r="AE54" s="53" t="s">
        <v>44</v>
      </c>
      <c r="AF54" s="53" t="s">
        <v>44</v>
      </c>
      <c r="AG54" s="53" t="s">
        <v>44</v>
      </c>
      <c r="AH54" s="53" t="s">
        <v>44</v>
      </c>
      <c r="AI54" s="53" t="s">
        <v>44</v>
      </c>
      <c r="AJ54" s="3">
        <f t="shared" si="0"/>
        <v>13</v>
      </c>
    </row>
    <row r="55" spans="1:36" ht="15.75">
      <c r="A55" s="49">
        <f t="shared" si="14"/>
        <v>15</v>
      </c>
      <c r="B55" s="90">
        <v>16765</v>
      </c>
      <c r="C55" s="86" t="s">
        <v>65</v>
      </c>
      <c r="D55" s="75" t="s">
        <v>51</v>
      </c>
      <c r="E55" s="53" t="s">
        <v>20</v>
      </c>
      <c r="F55" s="53" t="s">
        <v>20</v>
      </c>
      <c r="G55" s="53" t="s">
        <v>20</v>
      </c>
      <c r="H55" s="53" t="s">
        <v>20</v>
      </c>
      <c r="I55" s="53" t="s">
        <v>20</v>
      </c>
      <c r="J55" s="53" t="s">
        <v>20</v>
      </c>
      <c r="K55" s="53" t="s">
        <v>20</v>
      </c>
      <c r="L55" s="53" t="s">
        <v>20</v>
      </c>
      <c r="M55" s="53" t="s">
        <v>20</v>
      </c>
      <c r="N55" s="53" t="s">
        <v>20</v>
      </c>
      <c r="O55" s="53" t="s">
        <v>20</v>
      </c>
      <c r="P55" s="54" t="s">
        <v>21</v>
      </c>
      <c r="Q55" s="53" t="s">
        <v>20</v>
      </c>
      <c r="R55" s="53" t="s">
        <v>20</v>
      </c>
      <c r="S55" s="53" t="s">
        <v>20</v>
      </c>
      <c r="T55" s="53" t="s">
        <v>20</v>
      </c>
      <c r="U55" s="53" t="s">
        <v>20</v>
      </c>
      <c r="V55" s="53" t="s">
        <v>20</v>
      </c>
      <c r="W55" s="53" t="s">
        <v>20</v>
      </c>
      <c r="X55" s="53" t="s">
        <v>20</v>
      </c>
      <c r="Y55" s="53" t="s">
        <v>20</v>
      </c>
      <c r="Z55" s="53" t="s">
        <v>20</v>
      </c>
      <c r="AA55" s="54" t="s">
        <v>21</v>
      </c>
      <c r="AB55" s="55" t="s">
        <v>34</v>
      </c>
      <c r="AC55" s="53" t="s">
        <v>20</v>
      </c>
      <c r="AD55" s="53" t="s">
        <v>20</v>
      </c>
      <c r="AE55" s="53" t="s">
        <v>20</v>
      </c>
      <c r="AF55" s="53" t="s">
        <v>20</v>
      </c>
      <c r="AG55" s="53" t="s">
        <v>20</v>
      </c>
      <c r="AH55" s="53" t="s">
        <v>20</v>
      </c>
      <c r="AI55" s="54" t="s">
        <v>21</v>
      </c>
      <c r="AJ55" s="3">
        <f t="shared" si="0"/>
        <v>27</v>
      </c>
    </row>
    <row r="56" spans="1:36" ht="15.75">
      <c r="A56" s="49">
        <f t="shared" si="14"/>
        <v>16</v>
      </c>
      <c r="B56" s="90">
        <v>16764</v>
      </c>
      <c r="C56" s="86" t="s">
        <v>66</v>
      </c>
      <c r="D56" s="75" t="s">
        <v>51</v>
      </c>
      <c r="E56" s="53" t="s">
        <v>20</v>
      </c>
      <c r="F56" s="53" t="s">
        <v>20</v>
      </c>
      <c r="G56" s="53" t="s">
        <v>20</v>
      </c>
      <c r="H56" s="53" t="s">
        <v>20</v>
      </c>
      <c r="I56" s="53" t="s">
        <v>20</v>
      </c>
      <c r="J56" s="53" t="s">
        <v>20</v>
      </c>
      <c r="K56" s="53" t="s">
        <v>20</v>
      </c>
      <c r="L56" s="53" t="s">
        <v>20</v>
      </c>
      <c r="M56" s="53" t="s">
        <v>20</v>
      </c>
      <c r="N56" s="53" t="s">
        <v>20</v>
      </c>
      <c r="O56" s="53" t="s">
        <v>20</v>
      </c>
      <c r="P56" s="53" t="s">
        <v>20</v>
      </c>
      <c r="Q56" s="54" t="s">
        <v>21</v>
      </c>
      <c r="R56" s="53" t="s">
        <v>20</v>
      </c>
      <c r="S56" s="53" t="s">
        <v>20</v>
      </c>
      <c r="T56" s="53" t="s">
        <v>20</v>
      </c>
      <c r="U56" s="53" t="s">
        <v>20</v>
      </c>
      <c r="V56" s="53" t="s">
        <v>20</v>
      </c>
      <c r="W56" s="53" t="s">
        <v>20</v>
      </c>
      <c r="X56" s="53" t="s">
        <v>20</v>
      </c>
      <c r="Y56" s="53" t="s">
        <v>20</v>
      </c>
      <c r="Z56" s="53" t="s">
        <v>20</v>
      </c>
      <c r="AA56" s="53" t="s">
        <v>20</v>
      </c>
      <c r="AB56" s="53" t="s">
        <v>20</v>
      </c>
      <c r="AC56" s="53" t="s">
        <v>20</v>
      </c>
      <c r="AD56" s="53" t="s">
        <v>20</v>
      </c>
      <c r="AE56" s="53" t="s">
        <v>20</v>
      </c>
      <c r="AF56" s="53" t="s">
        <v>20</v>
      </c>
      <c r="AG56" s="53" t="s">
        <v>20</v>
      </c>
      <c r="AH56" s="53" t="s">
        <v>20</v>
      </c>
      <c r="AI56" s="53" t="s">
        <v>20</v>
      </c>
      <c r="AJ56" s="3">
        <f t="shared" si="0"/>
        <v>30</v>
      </c>
    </row>
    <row r="57" spans="1:36" ht="15.75">
      <c r="A57" s="49">
        <f t="shared" si="14"/>
        <v>17</v>
      </c>
      <c r="B57" s="92">
        <v>17870</v>
      </c>
      <c r="C57" s="93" t="s">
        <v>67</v>
      </c>
      <c r="D57" s="75" t="s">
        <v>51</v>
      </c>
      <c r="E57" s="53" t="s">
        <v>44</v>
      </c>
      <c r="F57" s="53" t="s">
        <v>44</v>
      </c>
      <c r="G57" s="53" t="s">
        <v>44</v>
      </c>
      <c r="H57" s="53" t="s">
        <v>44</v>
      </c>
      <c r="I57" s="53" t="s">
        <v>44</v>
      </c>
      <c r="J57" s="53" t="s">
        <v>44</v>
      </c>
      <c r="K57" s="53" t="s">
        <v>44</v>
      </c>
      <c r="L57" s="53" t="s">
        <v>44</v>
      </c>
      <c r="M57" s="53" t="s">
        <v>44</v>
      </c>
      <c r="N57" s="53" t="s">
        <v>44</v>
      </c>
      <c r="O57" s="53" t="s">
        <v>44</v>
      </c>
      <c r="P57" s="53" t="s">
        <v>44</v>
      </c>
      <c r="Q57" s="53" t="s">
        <v>44</v>
      </c>
      <c r="R57" s="53" t="s">
        <v>44</v>
      </c>
      <c r="S57" s="53" t="s">
        <v>44</v>
      </c>
      <c r="T57" s="53" t="s">
        <v>44</v>
      </c>
      <c r="U57" s="53" t="s">
        <v>44</v>
      </c>
      <c r="V57" s="53" t="s">
        <v>44</v>
      </c>
      <c r="W57" s="53" t="s">
        <v>44</v>
      </c>
      <c r="X57" s="53" t="s">
        <v>44</v>
      </c>
      <c r="Y57" s="53" t="s">
        <v>44</v>
      </c>
      <c r="Z57" s="53" t="s">
        <v>44</v>
      </c>
      <c r="AA57" s="53" t="s">
        <v>44</v>
      </c>
      <c r="AB57" s="53" t="s">
        <v>44</v>
      </c>
      <c r="AC57" s="53" t="s">
        <v>44</v>
      </c>
      <c r="AD57" s="53" t="s">
        <v>44</v>
      </c>
      <c r="AE57" s="53" t="s">
        <v>44</v>
      </c>
      <c r="AF57" s="53" t="s">
        <v>44</v>
      </c>
      <c r="AG57" s="53" t="s">
        <v>44</v>
      </c>
      <c r="AH57" s="53" t="s">
        <v>44</v>
      </c>
      <c r="AI57" s="53" t="s">
        <v>44</v>
      </c>
      <c r="AJ57" s="3">
        <f t="shared" si="0"/>
        <v>0</v>
      </c>
    </row>
    <row r="58" spans="1:36" ht="15.75">
      <c r="A58" s="49">
        <f t="shared" ref="A58:A121" si="15">SUM(A57+1)</f>
        <v>18</v>
      </c>
      <c r="B58" s="92">
        <v>17876</v>
      </c>
      <c r="C58" s="93" t="s">
        <v>68</v>
      </c>
      <c r="D58" s="75" t="s">
        <v>51</v>
      </c>
      <c r="E58" s="53" t="s">
        <v>44</v>
      </c>
      <c r="F58" s="53" t="s">
        <v>44</v>
      </c>
      <c r="G58" s="54" t="s">
        <v>21</v>
      </c>
      <c r="H58" s="53" t="s">
        <v>20</v>
      </c>
      <c r="I58" s="53" t="s">
        <v>20</v>
      </c>
      <c r="J58" s="53" t="s">
        <v>20</v>
      </c>
      <c r="K58" s="53" t="s">
        <v>20</v>
      </c>
      <c r="L58" s="53" t="s">
        <v>20</v>
      </c>
      <c r="M58" s="53" t="s">
        <v>20</v>
      </c>
      <c r="N58" s="53" t="s">
        <v>20</v>
      </c>
      <c r="O58" s="53" t="s">
        <v>20</v>
      </c>
      <c r="P58" s="53" t="s">
        <v>20</v>
      </c>
      <c r="Q58" s="54" t="s">
        <v>21</v>
      </c>
      <c r="R58" s="53" t="s">
        <v>44</v>
      </c>
      <c r="S58" s="53" t="s">
        <v>44</v>
      </c>
      <c r="T58" s="53" t="s">
        <v>44</v>
      </c>
      <c r="U58" s="53" t="s">
        <v>44</v>
      </c>
      <c r="V58" s="53" t="s">
        <v>20</v>
      </c>
      <c r="W58" s="53" t="s">
        <v>20</v>
      </c>
      <c r="X58" s="53" t="s">
        <v>20</v>
      </c>
      <c r="Y58" s="53" t="s">
        <v>20</v>
      </c>
      <c r="Z58" s="53" t="s">
        <v>20</v>
      </c>
      <c r="AA58" s="53" t="s">
        <v>20</v>
      </c>
      <c r="AB58" s="53" t="s">
        <v>20</v>
      </c>
      <c r="AC58" s="53" t="s">
        <v>20</v>
      </c>
      <c r="AD58" s="53" t="s">
        <v>20</v>
      </c>
      <c r="AE58" s="53" t="s">
        <v>20</v>
      </c>
      <c r="AF58" s="53" t="s">
        <v>20</v>
      </c>
      <c r="AG58" s="54" t="s">
        <v>21</v>
      </c>
      <c r="AH58" s="53" t="s">
        <v>44</v>
      </c>
      <c r="AI58" s="53" t="s">
        <v>44</v>
      </c>
      <c r="AJ58" s="3">
        <f t="shared" si="0"/>
        <v>20</v>
      </c>
    </row>
    <row r="59" spans="1:36" ht="15.75">
      <c r="A59" s="49">
        <f t="shared" si="15"/>
        <v>19</v>
      </c>
      <c r="B59" s="92">
        <v>17960</v>
      </c>
      <c r="C59" s="93" t="s">
        <v>69</v>
      </c>
      <c r="D59" s="75" t="s">
        <v>51</v>
      </c>
      <c r="E59" s="53" t="s">
        <v>20</v>
      </c>
      <c r="F59" s="53" t="s">
        <v>20</v>
      </c>
      <c r="G59" s="53" t="s">
        <v>20</v>
      </c>
      <c r="H59" s="53" t="s">
        <v>20</v>
      </c>
      <c r="I59" s="53" t="s">
        <v>20</v>
      </c>
      <c r="J59" s="53" t="s">
        <v>20</v>
      </c>
      <c r="K59" s="53" t="s">
        <v>20</v>
      </c>
      <c r="L59" s="53" t="s">
        <v>20</v>
      </c>
      <c r="M59" s="54" t="s">
        <v>21</v>
      </c>
      <c r="N59" s="53" t="s">
        <v>20</v>
      </c>
      <c r="O59" s="53" t="s">
        <v>20</v>
      </c>
      <c r="P59" s="53" t="s">
        <v>20</v>
      </c>
      <c r="Q59" s="53" t="s">
        <v>20</v>
      </c>
      <c r="R59" s="53" t="s">
        <v>20</v>
      </c>
      <c r="S59" s="53" t="s">
        <v>20</v>
      </c>
      <c r="T59" s="53" t="s">
        <v>20</v>
      </c>
      <c r="U59" s="53" t="s">
        <v>20</v>
      </c>
      <c r="V59" s="53" t="s">
        <v>20</v>
      </c>
      <c r="W59" s="54" t="s">
        <v>21</v>
      </c>
      <c r="X59" s="53" t="s">
        <v>20</v>
      </c>
      <c r="Y59" s="53" t="s">
        <v>20</v>
      </c>
      <c r="Z59" s="53" t="s">
        <v>20</v>
      </c>
      <c r="AA59" s="53" t="s">
        <v>20</v>
      </c>
      <c r="AB59" s="54" t="s">
        <v>21</v>
      </c>
      <c r="AC59" s="53" t="s">
        <v>20</v>
      </c>
      <c r="AD59" s="53" t="s">
        <v>20</v>
      </c>
      <c r="AE59" s="53" t="s">
        <v>20</v>
      </c>
      <c r="AF59" s="53" t="s">
        <v>20</v>
      </c>
      <c r="AG59" s="54" t="s">
        <v>21</v>
      </c>
      <c r="AH59" s="53" t="s">
        <v>44</v>
      </c>
      <c r="AI59" s="53" t="s">
        <v>20</v>
      </c>
      <c r="AJ59" s="3">
        <f t="shared" si="0"/>
        <v>26</v>
      </c>
    </row>
    <row r="60" spans="1:36" ht="15.75">
      <c r="A60" s="49">
        <f t="shared" si="15"/>
        <v>20</v>
      </c>
      <c r="B60" s="94">
        <v>17474</v>
      </c>
      <c r="C60" s="95" t="s">
        <v>70</v>
      </c>
      <c r="D60" s="75" t="s">
        <v>51</v>
      </c>
      <c r="E60" s="53" t="s">
        <v>20</v>
      </c>
      <c r="F60" s="53" t="s">
        <v>20</v>
      </c>
      <c r="G60" s="53" t="s">
        <v>44</v>
      </c>
      <c r="H60" s="53" t="s">
        <v>20</v>
      </c>
      <c r="I60" s="53" t="s">
        <v>20</v>
      </c>
      <c r="J60" s="53" t="s">
        <v>20</v>
      </c>
      <c r="K60" s="53" t="s">
        <v>20</v>
      </c>
      <c r="L60" s="54" t="s">
        <v>21</v>
      </c>
      <c r="M60" s="53" t="s">
        <v>44</v>
      </c>
      <c r="N60" s="53" t="s">
        <v>44</v>
      </c>
      <c r="O60" s="53" t="s">
        <v>44</v>
      </c>
      <c r="P60" s="53" t="s">
        <v>44</v>
      </c>
      <c r="Q60" s="53" t="s">
        <v>44</v>
      </c>
      <c r="R60" s="53" t="s">
        <v>44</v>
      </c>
      <c r="S60" s="53" t="s">
        <v>44</v>
      </c>
      <c r="T60" s="53" t="s">
        <v>44</v>
      </c>
      <c r="U60" s="53" t="s">
        <v>44</v>
      </c>
      <c r="V60" s="53" t="s">
        <v>44</v>
      </c>
      <c r="W60" s="53" t="s">
        <v>44</v>
      </c>
      <c r="X60" s="53" t="s">
        <v>44</v>
      </c>
      <c r="Y60" s="53" t="s">
        <v>44</v>
      </c>
      <c r="Z60" s="53" t="s">
        <v>44</v>
      </c>
      <c r="AA60" s="53" t="s">
        <v>44</v>
      </c>
      <c r="AB60" s="53" t="s">
        <v>44</v>
      </c>
      <c r="AC60" s="53" t="s">
        <v>44</v>
      </c>
      <c r="AD60" s="53" t="s">
        <v>44</v>
      </c>
      <c r="AE60" s="53" t="s">
        <v>44</v>
      </c>
      <c r="AF60" s="53" t="s">
        <v>44</v>
      </c>
      <c r="AG60" s="53" t="s">
        <v>44</v>
      </c>
      <c r="AH60" s="53" t="s">
        <v>44</v>
      </c>
      <c r="AI60" s="53" t="s">
        <v>44</v>
      </c>
      <c r="AJ60" s="3">
        <f t="shared" si="0"/>
        <v>6</v>
      </c>
    </row>
    <row r="61" spans="1:36" ht="15.75">
      <c r="A61" s="49">
        <f t="shared" si="15"/>
        <v>21</v>
      </c>
      <c r="B61" s="96">
        <v>17736</v>
      </c>
      <c r="C61" s="97" t="s">
        <v>71</v>
      </c>
      <c r="D61" s="75" t="s">
        <v>51</v>
      </c>
      <c r="E61" s="53" t="s">
        <v>20</v>
      </c>
      <c r="F61" s="53" t="s">
        <v>20</v>
      </c>
      <c r="G61" s="53" t="s">
        <v>20</v>
      </c>
      <c r="H61" s="53" t="s">
        <v>20</v>
      </c>
      <c r="I61" s="53" t="s">
        <v>20</v>
      </c>
      <c r="J61" s="53" t="s">
        <v>20</v>
      </c>
      <c r="K61" s="54" t="s">
        <v>21</v>
      </c>
      <c r="L61" s="53" t="s">
        <v>20</v>
      </c>
      <c r="M61" s="53" t="s">
        <v>20</v>
      </c>
      <c r="N61" s="53" t="s">
        <v>44</v>
      </c>
      <c r="O61" s="54" t="s">
        <v>21</v>
      </c>
      <c r="P61" s="53" t="s">
        <v>20</v>
      </c>
      <c r="Q61" s="53" t="s">
        <v>20</v>
      </c>
      <c r="R61" s="53" t="s">
        <v>20</v>
      </c>
      <c r="S61" s="53" t="s">
        <v>20</v>
      </c>
      <c r="T61" s="53" t="s">
        <v>20</v>
      </c>
      <c r="U61" s="53" t="s">
        <v>20</v>
      </c>
      <c r="V61" s="53" t="s">
        <v>20</v>
      </c>
      <c r="W61" s="53" t="s">
        <v>20</v>
      </c>
      <c r="X61" s="53" t="s">
        <v>20</v>
      </c>
      <c r="Y61" s="53" t="s">
        <v>20</v>
      </c>
      <c r="Z61" s="53" t="s">
        <v>20</v>
      </c>
      <c r="AA61" s="53" t="s">
        <v>20</v>
      </c>
      <c r="AB61" s="53" t="s">
        <v>20</v>
      </c>
      <c r="AC61" s="53" t="s">
        <v>20</v>
      </c>
      <c r="AD61" s="54" t="s">
        <v>21</v>
      </c>
      <c r="AE61" s="53" t="s">
        <v>20</v>
      </c>
      <c r="AF61" s="53" t="s">
        <v>20</v>
      </c>
      <c r="AG61" s="54" t="s">
        <v>21</v>
      </c>
      <c r="AH61" s="53" t="s">
        <v>44</v>
      </c>
      <c r="AI61" s="53" t="s">
        <v>44</v>
      </c>
      <c r="AJ61" s="3">
        <f t="shared" si="0"/>
        <v>24</v>
      </c>
    </row>
    <row r="62" spans="1:36" ht="15.75">
      <c r="A62" s="49">
        <f t="shared" si="15"/>
        <v>22</v>
      </c>
      <c r="B62" s="92">
        <v>18098</v>
      </c>
      <c r="C62" s="93" t="s">
        <v>72</v>
      </c>
      <c r="D62" s="75" t="s">
        <v>51</v>
      </c>
      <c r="E62" s="53" t="s">
        <v>44</v>
      </c>
      <c r="F62" s="53" t="s">
        <v>44</v>
      </c>
      <c r="G62" s="53" t="s">
        <v>44</v>
      </c>
      <c r="H62" s="53" t="s">
        <v>44</v>
      </c>
      <c r="I62" s="53" t="s">
        <v>44</v>
      </c>
      <c r="J62" s="53" t="s">
        <v>44</v>
      </c>
      <c r="K62" s="53" t="s">
        <v>44</v>
      </c>
      <c r="L62" s="53" t="s">
        <v>44</v>
      </c>
      <c r="M62" s="53" t="s">
        <v>44</v>
      </c>
      <c r="N62" s="53" t="s">
        <v>44</v>
      </c>
      <c r="O62" s="53" t="s">
        <v>44</v>
      </c>
      <c r="P62" s="53" t="s">
        <v>44</v>
      </c>
      <c r="Q62" s="53" t="s">
        <v>44</v>
      </c>
      <c r="R62" s="53" t="s">
        <v>44</v>
      </c>
      <c r="S62" s="53" t="s">
        <v>44</v>
      </c>
      <c r="T62" s="53" t="s">
        <v>44</v>
      </c>
      <c r="U62" s="53" t="s">
        <v>44</v>
      </c>
      <c r="V62" s="53" t="s">
        <v>44</v>
      </c>
      <c r="W62" s="53" t="s">
        <v>44</v>
      </c>
      <c r="X62" s="53" t="s">
        <v>44</v>
      </c>
      <c r="Y62" s="53" t="s">
        <v>44</v>
      </c>
      <c r="Z62" s="53" t="s">
        <v>44</v>
      </c>
      <c r="AA62" s="53" t="s">
        <v>44</v>
      </c>
      <c r="AB62" s="53" t="s">
        <v>44</v>
      </c>
      <c r="AC62" s="53" t="s">
        <v>44</v>
      </c>
      <c r="AD62" s="53" t="s">
        <v>44</v>
      </c>
      <c r="AE62" s="53" t="s">
        <v>44</v>
      </c>
      <c r="AF62" s="53" t="s">
        <v>44</v>
      </c>
      <c r="AG62" s="53" t="s">
        <v>44</v>
      </c>
      <c r="AH62" s="53" t="s">
        <v>44</v>
      </c>
      <c r="AI62" s="53" t="s">
        <v>44</v>
      </c>
      <c r="AJ62" s="3">
        <f t="shared" si="0"/>
        <v>0</v>
      </c>
    </row>
    <row r="63" spans="1:36" ht="15.75">
      <c r="A63" s="49">
        <f t="shared" si="15"/>
        <v>23</v>
      </c>
      <c r="B63" s="92">
        <v>18142</v>
      </c>
      <c r="C63" s="93" t="s">
        <v>73</v>
      </c>
      <c r="D63" s="75" t="s">
        <v>51</v>
      </c>
      <c r="E63" s="53" t="s">
        <v>44</v>
      </c>
      <c r="F63" s="53" t="s">
        <v>44</v>
      </c>
      <c r="G63" s="53" t="s">
        <v>44</v>
      </c>
      <c r="H63" s="53" t="s">
        <v>44</v>
      </c>
      <c r="I63" s="53" t="s">
        <v>44</v>
      </c>
      <c r="J63" s="53" t="s">
        <v>44</v>
      </c>
      <c r="K63" s="53" t="s">
        <v>44</v>
      </c>
      <c r="L63" s="53" t="s">
        <v>44</v>
      </c>
      <c r="M63" s="53" t="s">
        <v>44</v>
      </c>
      <c r="N63" s="53" t="s">
        <v>44</v>
      </c>
      <c r="O63" s="53" t="s">
        <v>44</v>
      </c>
      <c r="P63" s="53" t="s">
        <v>44</v>
      </c>
      <c r="Q63" s="53" t="s">
        <v>44</v>
      </c>
      <c r="R63" s="53" t="s">
        <v>44</v>
      </c>
      <c r="S63" s="53" t="s">
        <v>44</v>
      </c>
      <c r="T63" s="53" t="s">
        <v>44</v>
      </c>
      <c r="U63" s="53" t="s">
        <v>44</v>
      </c>
      <c r="V63" s="53" t="s">
        <v>44</v>
      </c>
      <c r="W63" s="53" t="s">
        <v>44</v>
      </c>
      <c r="X63" s="53" t="s">
        <v>44</v>
      </c>
      <c r="Y63" s="53" t="s">
        <v>44</v>
      </c>
      <c r="Z63" s="53" t="s">
        <v>44</v>
      </c>
      <c r="AA63" s="53" t="s">
        <v>44</v>
      </c>
      <c r="AB63" s="53" t="s">
        <v>20</v>
      </c>
      <c r="AC63" s="53" t="s">
        <v>20</v>
      </c>
      <c r="AD63" s="53" t="s">
        <v>44</v>
      </c>
      <c r="AE63" s="53" t="s">
        <v>44</v>
      </c>
      <c r="AF63" s="53" t="s">
        <v>44</v>
      </c>
      <c r="AG63" s="53" t="s">
        <v>44</v>
      </c>
      <c r="AH63" s="53" t="s">
        <v>44</v>
      </c>
      <c r="AI63" s="53" t="s">
        <v>44</v>
      </c>
      <c r="AJ63" s="3">
        <f t="shared" si="0"/>
        <v>2</v>
      </c>
    </row>
    <row r="64" spans="1:36" ht="15.75">
      <c r="A64" s="49">
        <f t="shared" si="15"/>
        <v>24</v>
      </c>
      <c r="B64" s="92">
        <v>18149</v>
      </c>
      <c r="C64" s="93" t="s">
        <v>74</v>
      </c>
      <c r="D64" s="75" t="s">
        <v>51</v>
      </c>
      <c r="E64" s="53" t="s">
        <v>20</v>
      </c>
      <c r="F64" s="53" t="s">
        <v>20</v>
      </c>
      <c r="G64" s="54" t="s">
        <v>21</v>
      </c>
      <c r="H64" s="53" t="s">
        <v>44</v>
      </c>
      <c r="I64" s="53" t="s">
        <v>44</v>
      </c>
      <c r="J64" s="53" t="s">
        <v>44</v>
      </c>
      <c r="K64" s="53" t="s">
        <v>44</v>
      </c>
      <c r="L64" s="53" t="s">
        <v>44</v>
      </c>
      <c r="M64" s="53" t="s">
        <v>20</v>
      </c>
      <c r="N64" s="53" t="s">
        <v>20</v>
      </c>
      <c r="O64" s="53" t="s">
        <v>20</v>
      </c>
      <c r="P64" s="53" t="s">
        <v>20</v>
      </c>
      <c r="Q64" s="53" t="s">
        <v>44</v>
      </c>
      <c r="R64" s="53" t="s">
        <v>44</v>
      </c>
      <c r="S64" s="53" t="s">
        <v>44</v>
      </c>
      <c r="T64" s="53" t="s">
        <v>44</v>
      </c>
      <c r="U64" s="53" t="s">
        <v>44</v>
      </c>
      <c r="V64" s="53" t="s">
        <v>44</v>
      </c>
      <c r="W64" s="53" t="s">
        <v>44</v>
      </c>
      <c r="X64" s="53" t="s">
        <v>44</v>
      </c>
      <c r="Y64" s="53" t="s">
        <v>44</v>
      </c>
      <c r="Z64" s="53" t="s">
        <v>44</v>
      </c>
      <c r="AA64" s="53" t="s">
        <v>44</v>
      </c>
      <c r="AB64" s="53" t="s">
        <v>44</v>
      </c>
      <c r="AC64" s="53" t="s">
        <v>44</v>
      </c>
      <c r="AD64" s="53" t="s">
        <v>44</v>
      </c>
      <c r="AE64" s="53" t="s">
        <v>44</v>
      </c>
      <c r="AF64" s="53" t="s">
        <v>44</v>
      </c>
      <c r="AG64" s="53" t="s">
        <v>44</v>
      </c>
      <c r="AH64" s="53" t="s">
        <v>44</v>
      </c>
      <c r="AI64" s="53" t="s">
        <v>44</v>
      </c>
      <c r="AJ64" s="3">
        <f t="shared" si="0"/>
        <v>6</v>
      </c>
    </row>
    <row r="65" spans="1:36" ht="15.75">
      <c r="A65" s="49">
        <f t="shared" si="15"/>
        <v>25</v>
      </c>
      <c r="B65" s="76">
        <v>18184</v>
      </c>
      <c r="C65" s="60" t="s">
        <v>75</v>
      </c>
      <c r="D65" s="75" t="s">
        <v>51</v>
      </c>
      <c r="E65" s="54" t="s">
        <v>21</v>
      </c>
      <c r="F65" s="53" t="s">
        <v>20</v>
      </c>
      <c r="G65" s="53" t="s">
        <v>20</v>
      </c>
      <c r="H65" s="53" t="s">
        <v>20</v>
      </c>
      <c r="I65" s="53" t="s">
        <v>20</v>
      </c>
      <c r="J65" s="53" t="s">
        <v>44</v>
      </c>
      <c r="K65" s="53" t="s">
        <v>20</v>
      </c>
      <c r="L65" s="53" t="s">
        <v>20</v>
      </c>
      <c r="M65" s="53" t="s">
        <v>20</v>
      </c>
      <c r="N65" s="53" t="s">
        <v>20</v>
      </c>
      <c r="O65" s="53" t="s">
        <v>20</v>
      </c>
      <c r="P65" s="54" t="s">
        <v>21</v>
      </c>
      <c r="Q65" s="53" t="s">
        <v>20</v>
      </c>
      <c r="R65" s="53" t="s">
        <v>20</v>
      </c>
      <c r="S65" s="53" t="s">
        <v>44</v>
      </c>
      <c r="T65" s="53" t="s">
        <v>20</v>
      </c>
      <c r="U65" s="53" t="s">
        <v>20</v>
      </c>
      <c r="V65" s="53" t="s">
        <v>20</v>
      </c>
      <c r="W65" s="54" t="s">
        <v>21</v>
      </c>
      <c r="X65" s="53" t="s">
        <v>20</v>
      </c>
      <c r="Y65" s="53" t="s">
        <v>44</v>
      </c>
      <c r="Z65" s="53" t="s">
        <v>44</v>
      </c>
      <c r="AA65" s="53" t="s">
        <v>44</v>
      </c>
      <c r="AB65" s="53" t="s">
        <v>44</v>
      </c>
      <c r="AC65" s="53" t="s">
        <v>44</v>
      </c>
      <c r="AD65" s="53" t="s">
        <v>44</v>
      </c>
      <c r="AE65" s="53" t="s">
        <v>44</v>
      </c>
      <c r="AF65" s="53" t="s">
        <v>44</v>
      </c>
      <c r="AG65" s="53" t="s">
        <v>44</v>
      </c>
      <c r="AH65" s="53" t="s">
        <v>44</v>
      </c>
      <c r="AI65" s="53" t="s">
        <v>44</v>
      </c>
      <c r="AJ65" s="3">
        <f t="shared" si="0"/>
        <v>15</v>
      </c>
    </row>
    <row r="66" spans="1:36" ht="15.75">
      <c r="A66" s="49">
        <f t="shared" si="15"/>
        <v>26</v>
      </c>
      <c r="B66" s="76">
        <v>18324</v>
      </c>
      <c r="C66" s="60" t="s">
        <v>76</v>
      </c>
      <c r="D66" s="75" t="s">
        <v>51</v>
      </c>
      <c r="E66" s="53" t="s">
        <v>20</v>
      </c>
      <c r="F66" s="53" t="s">
        <v>20</v>
      </c>
      <c r="G66" s="53" t="s">
        <v>44</v>
      </c>
      <c r="H66" s="53" t="s">
        <v>44</v>
      </c>
      <c r="I66" s="54" t="s">
        <v>21</v>
      </c>
      <c r="J66" s="53" t="s">
        <v>20</v>
      </c>
      <c r="K66" s="53" t="s">
        <v>20</v>
      </c>
      <c r="L66" s="53" t="s">
        <v>20</v>
      </c>
      <c r="M66" s="53" t="s">
        <v>44</v>
      </c>
      <c r="N66" s="53" t="s">
        <v>44</v>
      </c>
      <c r="O66" s="53" t="s">
        <v>44</v>
      </c>
      <c r="P66" s="53" t="s">
        <v>44</v>
      </c>
      <c r="Q66" s="53" t="s">
        <v>44</v>
      </c>
      <c r="R66" s="53" t="s">
        <v>44</v>
      </c>
      <c r="S66" s="53" t="s">
        <v>44</v>
      </c>
      <c r="T66" s="53" t="s">
        <v>44</v>
      </c>
      <c r="U66" s="53" t="s">
        <v>44</v>
      </c>
      <c r="V66" s="53" t="s">
        <v>44</v>
      </c>
      <c r="W66" s="53" t="s">
        <v>44</v>
      </c>
      <c r="X66" s="54" t="s">
        <v>21</v>
      </c>
      <c r="Y66" s="53" t="s">
        <v>20</v>
      </c>
      <c r="Z66" s="53" t="s">
        <v>20</v>
      </c>
      <c r="AA66" s="53" t="s">
        <v>20</v>
      </c>
      <c r="AB66" s="53" t="s">
        <v>20</v>
      </c>
      <c r="AC66" s="53" t="s">
        <v>20</v>
      </c>
      <c r="AD66" s="53" t="s">
        <v>20</v>
      </c>
      <c r="AE66" s="53" t="s">
        <v>20</v>
      </c>
      <c r="AF66" s="53" t="s">
        <v>44</v>
      </c>
      <c r="AG66" s="53" t="s">
        <v>44</v>
      </c>
      <c r="AH66" s="53" t="s">
        <v>44</v>
      </c>
      <c r="AI66" s="53" t="s">
        <v>44</v>
      </c>
      <c r="AJ66" s="3">
        <f t="shared" si="0"/>
        <v>12</v>
      </c>
    </row>
    <row r="67" spans="1:36" ht="15.75">
      <c r="A67" s="49">
        <f t="shared" si="15"/>
        <v>27</v>
      </c>
      <c r="B67" s="76">
        <v>18756</v>
      </c>
      <c r="C67" s="60" t="s">
        <v>77</v>
      </c>
      <c r="D67" s="75" t="s">
        <v>51</v>
      </c>
      <c r="E67" s="53" t="s">
        <v>44</v>
      </c>
      <c r="F67" s="53" t="s">
        <v>44</v>
      </c>
      <c r="G67" s="53" t="s">
        <v>44</v>
      </c>
      <c r="H67" s="53" t="s">
        <v>44</v>
      </c>
      <c r="I67" s="53" t="s">
        <v>44</v>
      </c>
      <c r="J67" s="53" t="s">
        <v>44</v>
      </c>
      <c r="K67" s="53" t="s">
        <v>44</v>
      </c>
      <c r="L67" s="53" t="s">
        <v>44</v>
      </c>
      <c r="M67" s="53" t="s">
        <v>44</v>
      </c>
      <c r="N67" s="53" t="s">
        <v>44</v>
      </c>
      <c r="O67" s="53" t="s">
        <v>44</v>
      </c>
      <c r="P67" s="53" t="s">
        <v>44</v>
      </c>
      <c r="Q67" s="53" t="s">
        <v>44</v>
      </c>
      <c r="R67" s="53" t="s">
        <v>44</v>
      </c>
      <c r="S67" s="53" t="s">
        <v>44</v>
      </c>
      <c r="T67" s="53" t="s">
        <v>44</v>
      </c>
      <c r="U67" s="53" t="s">
        <v>44</v>
      </c>
      <c r="V67" s="53" t="s">
        <v>44</v>
      </c>
      <c r="W67" s="53" t="s">
        <v>44</v>
      </c>
      <c r="X67" s="53" t="s">
        <v>44</v>
      </c>
      <c r="Y67" s="53" t="s">
        <v>44</v>
      </c>
      <c r="Z67" s="53" t="s">
        <v>44</v>
      </c>
      <c r="AA67" s="53" t="s">
        <v>44</v>
      </c>
      <c r="AB67" s="53" t="s">
        <v>44</v>
      </c>
      <c r="AC67" s="53" t="s">
        <v>44</v>
      </c>
      <c r="AD67" s="53" t="s">
        <v>44</v>
      </c>
      <c r="AE67" s="53" t="s">
        <v>44</v>
      </c>
      <c r="AF67" s="53" t="s">
        <v>44</v>
      </c>
      <c r="AG67" s="53" t="s">
        <v>44</v>
      </c>
      <c r="AH67" s="53" t="s">
        <v>44</v>
      </c>
      <c r="AI67" s="53" t="s">
        <v>44</v>
      </c>
      <c r="AJ67" s="3">
        <f t="shared" si="0"/>
        <v>0</v>
      </c>
    </row>
    <row r="68" spans="1:36" ht="15.75">
      <c r="A68" s="49">
        <f t="shared" si="15"/>
        <v>28</v>
      </c>
      <c r="B68" s="76">
        <v>18840</v>
      </c>
      <c r="C68" s="60" t="s">
        <v>78</v>
      </c>
      <c r="D68" s="75" t="s">
        <v>51</v>
      </c>
      <c r="E68" s="53" t="s">
        <v>44</v>
      </c>
      <c r="F68" s="53" t="s">
        <v>44</v>
      </c>
      <c r="G68" s="53" t="s">
        <v>44</v>
      </c>
      <c r="H68" s="53" t="s">
        <v>44</v>
      </c>
      <c r="I68" s="53" t="s">
        <v>44</v>
      </c>
      <c r="J68" s="53" t="s">
        <v>44</v>
      </c>
      <c r="K68" s="53" t="s">
        <v>44</v>
      </c>
      <c r="L68" s="53" t="s">
        <v>44</v>
      </c>
      <c r="M68" s="53" t="s">
        <v>44</v>
      </c>
      <c r="N68" s="53" t="s">
        <v>44</v>
      </c>
      <c r="O68" s="53" t="s">
        <v>44</v>
      </c>
      <c r="P68" s="53" t="s">
        <v>44</v>
      </c>
      <c r="Q68" s="53" t="s">
        <v>44</v>
      </c>
      <c r="R68" s="53" t="s">
        <v>44</v>
      </c>
      <c r="S68" s="53" t="s">
        <v>44</v>
      </c>
      <c r="T68" s="53" t="s">
        <v>44</v>
      </c>
      <c r="U68" s="53" t="s">
        <v>44</v>
      </c>
      <c r="V68" s="53" t="s">
        <v>44</v>
      </c>
      <c r="W68" s="53" t="s">
        <v>44</v>
      </c>
      <c r="X68" s="53" t="s">
        <v>44</v>
      </c>
      <c r="Y68" s="53" t="s">
        <v>44</v>
      </c>
      <c r="Z68" s="53" t="s">
        <v>44</v>
      </c>
      <c r="AA68" s="53" t="s">
        <v>44</v>
      </c>
      <c r="AB68" s="53" t="s">
        <v>44</v>
      </c>
      <c r="AC68" s="53" t="s">
        <v>44</v>
      </c>
      <c r="AD68" s="53" t="s">
        <v>44</v>
      </c>
      <c r="AE68" s="53" t="s">
        <v>44</v>
      </c>
      <c r="AF68" s="53" t="s">
        <v>44</v>
      </c>
      <c r="AG68" s="53" t="s">
        <v>44</v>
      </c>
      <c r="AH68" s="53" t="s">
        <v>44</v>
      </c>
      <c r="AI68" s="53" t="s">
        <v>44</v>
      </c>
      <c r="AJ68" s="3">
        <f t="shared" si="0"/>
        <v>0</v>
      </c>
    </row>
    <row r="69" spans="1:36" ht="15.75">
      <c r="A69" s="49">
        <f t="shared" si="15"/>
        <v>29</v>
      </c>
      <c r="B69" s="82">
        <v>19060</v>
      </c>
      <c r="C69" s="98" t="s">
        <v>79</v>
      </c>
      <c r="D69" s="75" t="s">
        <v>51</v>
      </c>
      <c r="E69" s="53" t="s">
        <v>44</v>
      </c>
      <c r="F69" s="53" t="s">
        <v>44</v>
      </c>
      <c r="G69" s="53" t="s">
        <v>44</v>
      </c>
      <c r="H69" s="53" t="s">
        <v>44</v>
      </c>
      <c r="I69" s="53" t="s">
        <v>44</v>
      </c>
      <c r="J69" s="53" t="s">
        <v>44</v>
      </c>
      <c r="K69" s="53" t="s">
        <v>44</v>
      </c>
      <c r="L69" s="53" t="s">
        <v>44</v>
      </c>
      <c r="M69" s="53" t="s">
        <v>44</v>
      </c>
      <c r="N69" s="53" t="s">
        <v>44</v>
      </c>
      <c r="O69" s="53" t="s">
        <v>44</v>
      </c>
      <c r="P69" s="53" t="s">
        <v>44</v>
      </c>
      <c r="Q69" s="53" t="s">
        <v>44</v>
      </c>
      <c r="R69" s="53" t="s">
        <v>44</v>
      </c>
      <c r="S69" s="53" t="s">
        <v>44</v>
      </c>
      <c r="T69" s="53" t="s">
        <v>44</v>
      </c>
      <c r="U69" s="53" t="s">
        <v>44</v>
      </c>
      <c r="V69" s="53" t="s">
        <v>44</v>
      </c>
      <c r="W69" s="53" t="s">
        <v>44</v>
      </c>
      <c r="X69" s="53" t="s">
        <v>44</v>
      </c>
      <c r="Y69" s="53" t="s">
        <v>44</v>
      </c>
      <c r="Z69" s="53" t="s">
        <v>44</v>
      </c>
      <c r="AA69" s="53" t="s">
        <v>44</v>
      </c>
      <c r="AB69" s="53" t="s">
        <v>44</v>
      </c>
      <c r="AC69" s="53" t="s">
        <v>44</v>
      </c>
      <c r="AD69" s="53" t="s">
        <v>44</v>
      </c>
      <c r="AE69" s="53" t="s">
        <v>44</v>
      </c>
      <c r="AF69" s="53" t="s">
        <v>44</v>
      </c>
      <c r="AG69" s="53" t="s">
        <v>44</v>
      </c>
      <c r="AH69" s="53" t="s">
        <v>44</v>
      </c>
      <c r="AI69" s="53" t="s">
        <v>44</v>
      </c>
      <c r="AJ69" s="3">
        <f t="shared" ref="AJ69:AJ132" si="16">COUNTIF(E69:AI69,"p")</f>
        <v>0</v>
      </c>
    </row>
    <row r="70" spans="1:36" ht="15.75">
      <c r="A70" s="49">
        <f t="shared" si="15"/>
        <v>30</v>
      </c>
      <c r="B70" s="82">
        <v>19147</v>
      </c>
      <c r="C70" s="60" t="s">
        <v>80</v>
      </c>
      <c r="D70" s="75" t="s">
        <v>51</v>
      </c>
      <c r="E70" s="53" t="s">
        <v>20</v>
      </c>
      <c r="F70" s="53" t="s">
        <v>20</v>
      </c>
      <c r="G70" s="53" t="s">
        <v>20</v>
      </c>
      <c r="H70" s="53" t="s">
        <v>20</v>
      </c>
      <c r="I70" s="53" t="s">
        <v>20</v>
      </c>
      <c r="J70" s="53" t="s">
        <v>20</v>
      </c>
      <c r="K70" s="53" t="s">
        <v>20</v>
      </c>
      <c r="L70" s="53" t="s">
        <v>20</v>
      </c>
      <c r="M70" s="53" t="s">
        <v>20</v>
      </c>
      <c r="N70" s="53" t="s">
        <v>20</v>
      </c>
      <c r="O70" s="53" t="s">
        <v>20</v>
      </c>
      <c r="P70" s="53" t="s">
        <v>20</v>
      </c>
      <c r="Q70" s="53" t="s">
        <v>20</v>
      </c>
      <c r="R70" s="53" t="s">
        <v>20</v>
      </c>
      <c r="S70" s="53" t="s">
        <v>20</v>
      </c>
      <c r="T70" s="53" t="s">
        <v>20</v>
      </c>
      <c r="U70" s="54" t="s">
        <v>21</v>
      </c>
      <c r="V70" s="53" t="s">
        <v>20</v>
      </c>
      <c r="W70" s="54" t="s">
        <v>21</v>
      </c>
      <c r="X70" s="53" t="s">
        <v>20</v>
      </c>
      <c r="Y70" s="53" t="s">
        <v>20</v>
      </c>
      <c r="Z70" s="53" t="s">
        <v>20</v>
      </c>
      <c r="AA70" s="53" t="s">
        <v>20</v>
      </c>
      <c r="AB70" s="53" t="s">
        <v>20</v>
      </c>
      <c r="AC70" s="53" t="s">
        <v>20</v>
      </c>
      <c r="AD70" s="53" t="s">
        <v>20</v>
      </c>
      <c r="AE70" s="53" t="s">
        <v>20</v>
      </c>
      <c r="AF70" s="53" t="s">
        <v>20</v>
      </c>
      <c r="AG70" s="53" t="s">
        <v>20</v>
      </c>
      <c r="AH70" s="53" t="s">
        <v>20</v>
      </c>
      <c r="AI70" s="53" t="s">
        <v>20</v>
      </c>
      <c r="AJ70" s="3">
        <f t="shared" si="16"/>
        <v>29</v>
      </c>
    </row>
    <row r="71" spans="1:36" ht="15.75">
      <c r="A71" s="49">
        <f t="shared" si="15"/>
        <v>31</v>
      </c>
      <c r="B71" s="82">
        <v>19160</v>
      </c>
      <c r="C71" s="98" t="s">
        <v>81</v>
      </c>
      <c r="D71" s="75" t="s">
        <v>51</v>
      </c>
      <c r="E71" s="53" t="s">
        <v>44</v>
      </c>
      <c r="F71" s="53" t="s">
        <v>44</v>
      </c>
      <c r="G71" s="53" t="s">
        <v>44</v>
      </c>
      <c r="H71" s="53" t="s">
        <v>44</v>
      </c>
      <c r="I71" s="53" t="s">
        <v>44</v>
      </c>
      <c r="J71" s="53" t="s">
        <v>44</v>
      </c>
      <c r="K71" s="53" t="s">
        <v>44</v>
      </c>
      <c r="L71" s="53" t="s">
        <v>44</v>
      </c>
      <c r="M71" s="53" t="s">
        <v>44</v>
      </c>
      <c r="N71" s="53" t="s">
        <v>44</v>
      </c>
      <c r="O71" s="53" t="s">
        <v>44</v>
      </c>
      <c r="P71" s="53" t="s">
        <v>44</v>
      </c>
      <c r="Q71" s="53" t="s">
        <v>44</v>
      </c>
      <c r="R71" s="53" t="s">
        <v>44</v>
      </c>
      <c r="S71" s="53" t="s">
        <v>44</v>
      </c>
      <c r="T71" s="53" t="s">
        <v>44</v>
      </c>
      <c r="U71" s="53" t="s">
        <v>44</v>
      </c>
      <c r="V71" s="53" t="s">
        <v>44</v>
      </c>
      <c r="W71" s="53" t="s">
        <v>44</v>
      </c>
      <c r="X71" s="53" t="s">
        <v>44</v>
      </c>
      <c r="Y71" s="53" t="s">
        <v>44</v>
      </c>
      <c r="Z71" s="53" t="s">
        <v>44</v>
      </c>
      <c r="AA71" s="53" t="s">
        <v>44</v>
      </c>
      <c r="AB71" s="53" t="s">
        <v>44</v>
      </c>
      <c r="AC71" s="53" t="s">
        <v>44</v>
      </c>
      <c r="AD71" s="53" t="s">
        <v>44</v>
      </c>
      <c r="AE71" s="53" t="s">
        <v>44</v>
      </c>
      <c r="AF71" s="53" t="s">
        <v>44</v>
      </c>
      <c r="AG71" s="53" t="s">
        <v>44</v>
      </c>
      <c r="AH71" s="53" t="s">
        <v>44</v>
      </c>
      <c r="AI71" s="53" t="s">
        <v>44</v>
      </c>
      <c r="AJ71" s="3">
        <f t="shared" si="16"/>
        <v>0</v>
      </c>
    </row>
    <row r="72" spans="1:36" ht="15.75">
      <c r="A72" s="49">
        <f t="shared" si="15"/>
        <v>32</v>
      </c>
      <c r="B72" s="82">
        <v>17238</v>
      </c>
      <c r="C72" s="98" t="s">
        <v>82</v>
      </c>
      <c r="D72" s="75" t="s">
        <v>51</v>
      </c>
      <c r="E72" s="53" t="s">
        <v>20</v>
      </c>
      <c r="F72" s="53" t="s">
        <v>20</v>
      </c>
      <c r="G72" s="53" t="s">
        <v>20</v>
      </c>
      <c r="H72" s="53" t="s">
        <v>20</v>
      </c>
      <c r="I72" s="53" t="s">
        <v>20</v>
      </c>
      <c r="J72" s="53" t="s">
        <v>20</v>
      </c>
      <c r="K72" s="53" t="s">
        <v>20</v>
      </c>
      <c r="L72" s="54" t="s">
        <v>21</v>
      </c>
      <c r="M72" s="53" t="s">
        <v>44</v>
      </c>
      <c r="N72" s="53" t="s">
        <v>44</v>
      </c>
      <c r="O72" s="53" t="s">
        <v>20</v>
      </c>
      <c r="P72" s="53" t="s">
        <v>20</v>
      </c>
      <c r="Q72" s="53" t="s">
        <v>20</v>
      </c>
      <c r="R72" s="53" t="s">
        <v>20</v>
      </c>
      <c r="S72" s="53" t="s">
        <v>20</v>
      </c>
      <c r="T72" s="53" t="s">
        <v>20</v>
      </c>
      <c r="U72" s="53" t="s">
        <v>20</v>
      </c>
      <c r="V72" s="53" t="s">
        <v>20</v>
      </c>
      <c r="W72" s="54" t="s">
        <v>21</v>
      </c>
      <c r="X72" s="53" t="s">
        <v>20</v>
      </c>
      <c r="Y72" s="53" t="s">
        <v>20</v>
      </c>
      <c r="Z72" s="53" t="s">
        <v>20</v>
      </c>
      <c r="AA72" s="53" t="s">
        <v>20</v>
      </c>
      <c r="AB72" s="53" t="s">
        <v>20</v>
      </c>
      <c r="AC72" s="53" t="s">
        <v>20</v>
      </c>
      <c r="AD72" s="54" t="s">
        <v>21</v>
      </c>
      <c r="AE72" s="53" t="s">
        <v>20</v>
      </c>
      <c r="AF72" s="53" t="s">
        <v>20</v>
      </c>
      <c r="AG72" s="53" t="s">
        <v>20</v>
      </c>
      <c r="AH72" s="54" t="s">
        <v>21</v>
      </c>
      <c r="AI72" s="53" t="s">
        <v>20</v>
      </c>
      <c r="AJ72" s="3">
        <f t="shared" si="16"/>
        <v>25</v>
      </c>
    </row>
    <row r="73" spans="1:36" ht="15.75">
      <c r="A73" s="49">
        <f t="shared" si="15"/>
        <v>33</v>
      </c>
      <c r="B73" s="82">
        <v>19213</v>
      </c>
      <c r="C73" s="98" t="s">
        <v>83</v>
      </c>
      <c r="D73" s="75" t="s">
        <v>51</v>
      </c>
      <c r="E73" s="53" t="s">
        <v>20</v>
      </c>
      <c r="F73" s="53" t="s">
        <v>20</v>
      </c>
      <c r="G73" s="53" t="s">
        <v>20</v>
      </c>
      <c r="H73" s="54" t="s">
        <v>21</v>
      </c>
      <c r="I73" s="53" t="s">
        <v>20</v>
      </c>
      <c r="J73" s="53" t="s">
        <v>20</v>
      </c>
      <c r="K73" s="53" t="s">
        <v>20</v>
      </c>
      <c r="L73" s="53" t="s">
        <v>20</v>
      </c>
      <c r="M73" s="53" t="s">
        <v>20</v>
      </c>
      <c r="N73" s="53" t="s">
        <v>20</v>
      </c>
      <c r="O73" s="54" t="s">
        <v>21</v>
      </c>
      <c r="P73" s="53" t="s">
        <v>20</v>
      </c>
      <c r="Q73" s="53" t="s">
        <v>20</v>
      </c>
      <c r="R73" s="53" t="s">
        <v>44</v>
      </c>
      <c r="S73" s="53" t="s">
        <v>20</v>
      </c>
      <c r="T73" s="53" t="s">
        <v>20</v>
      </c>
      <c r="U73" s="53" t="s">
        <v>20</v>
      </c>
      <c r="V73" s="53" t="s">
        <v>20</v>
      </c>
      <c r="W73" s="53" t="s">
        <v>20</v>
      </c>
      <c r="X73" s="53" t="s">
        <v>20</v>
      </c>
      <c r="Y73" s="53" t="s">
        <v>20</v>
      </c>
      <c r="Z73" s="54" t="s">
        <v>21</v>
      </c>
      <c r="AA73" s="53" t="s">
        <v>20</v>
      </c>
      <c r="AB73" s="53" t="s">
        <v>20</v>
      </c>
      <c r="AC73" s="54" t="s">
        <v>21</v>
      </c>
      <c r="AD73" s="53" t="s">
        <v>44</v>
      </c>
      <c r="AE73" s="53" t="s">
        <v>20</v>
      </c>
      <c r="AF73" s="53" t="s">
        <v>20</v>
      </c>
      <c r="AG73" s="53" t="s">
        <v>20</v>
      </c>
      <c r="AH73" s="53" t="s">
        <v>20</v>
      </c>
      <c r="AI73" s="53" t="s">
        <v>20</v>
      </c>
      <c r="AJ73" s="3">
        <f t="shared" si="16"/>
        <v>25</v>
      </c>
    </row>
    <row r="74" spans="1:36" ht="15.75">
      <c r="A74" s="49">
        <f t="shared" si="15"/>
        <v>34</v>
      </c>
      <c r="B74" s="99">
        <v>19214</v>
      </c>
      <c r="C74" s="100" t="s">
        <v>84</v>
      </c>
      <c r="D74" s="77" t="s">
        <v>51</v>
      </c>
      <c r="E74" s="53" t="s">
        <v>20</v>
      </c>
      <c r="F74" s="53" t="s">
        <v>20</v>
      </c>
      <c r="G74" s="53" t="s">
        <v>20</v>
      </c>
      <c r="H74" s="53" t="s">
        <v>20</v>
      </c>
      <c r="I74" s="53" t="s">
        <v>20</v>
      </c>
      <c r="J74" s="54" t="s">
        <v>21</v>
      </c>
      <c r="K74" s="53" t="s">
        <v>20</v>
      </c>
      <c r="L74" s="53" t="s">
        <v>20</v>
      </c>
      <c r="M74" s="53" t="s">
        <v>20</v>
      </c>
      <c r="N74" s="53" t="s">
        <v>20</v>
      </c>
      <c r="O74" s="53" t="s">
        <v>20</v>
      </c>
      <c r="P74" s="53" t="s">
        <v>20</v>
      </c>
      <c r="Q74" s="53" t="s">
        <v>20</v>
      </c>
      <c r="R74" s="54" t="s">
        <v>21</v>
      </c>
      <c r="S74" s="53" t="s">
        <v>44</v>
      </c>
      <c r="T74" s="53" t="s">
        <v>44</v>
      </c>
      <c r="U74" s="53" t="s">
        <v>44</v>
      </c>
      <c r="V74" s="53" t="s">
        <v>44</v>
      </c>
      <c r="W74" s="53" t="s">
        <v>20</v>
      </c>
      <c r="X74" s="53" t="s">
        <v>20</v>
      </c>
      <c r="Y74" s="53" t="s">
        <v>20</v>
      </c>
      <c r="Z74" s="53" t="s">
        <v>20</v>
      </c>
      <c r="AA74" s="53" t="s">
        <v>20</v>
      </c>
      <c r="AB74" s="53" t="s">
        <v>20</v>
      </c>
      <c r="AC74" s="53" t="s">
        <v>20</v>
      </c>
      <c r="AD74" s="53" t="s">
        <v>20</v>
      </c>
      <c r="AE74" s="54" t="s">
        <v>21</v>
      </c>
      <c r="AF74" s="53" t="s">
        <v>20</v>
      </c>
      <c r="AG74" s="53" t="s">
        <v>20</v>
      </c>
      <c r="AH74" s="53" t="s">
        <v>20</v>
      </c>
      <c r="AI74" s="53" t="s">
        <v>20</v>
      </c>
      <c r="AJ74" s="3">
        <f t="shared" si="16"/>
        <v>24</v>
      </c>
    </row>
    <row r="75" spans="1:36" ht="15.75">
      <c r="A75" s="49">
        <f t="shared" si="15"/>
        <v>35</v>
      </c>
      <c r="B75" s="12">
        <v>19237</v>
      </c>
      <c r="C75" s="101" t="s">
        <v>85</v>
      </c>
      <c r="D75" s="75" t="s">
        <v>51</v>
      </c>
      <c r="E75" s="53" t="s">
        <v>44</v>
      </c>
      <c r="F75" s="53" t="s">
        <v>44</v>
      </c>
      <c r="G75" s="53" t="s">
        <v>44</v>
      </c>
      <c r="H75" s="53" t="s">
        <v>44</v>
      </c>
      <c r="I75" s="53" t="s">
        <v>44</v>
      </c>
      <c r="J75" s="53" t="s">
        <v>44</v>
      </c>
      <c r="K75" s="53" t="s">
        <v>44</v>
      </c>
      <c r="L75" s="53" t="s">
        <v>44</v>
      </c>
      <c r="M75" s="53" t="s">
        <v>44</v>
      </c>
      <c r="N75" s="53" t="s">
        <v>20</v>
      </c>
      <c r="O75" s="53" t="s">
        <v>20</v>
      </c>
      <c r="P75" s="53" t="s">
        <v>20</v>
      </c>
      <c r="Q75" s="54" t="s">
        <v>44</v>
      </c>
      <c r="R75" s="53" t="s">
        <v>44</v>
      </c>
      <c r="S75" s="53" t="s">
        <v>44</v>
      </c>
      <c r="T75" s="53" t="s">
        <v>44</v>
      </c>
      <c r="U75" s="53" t="s">
        <v>44</v>
      </c>
      <c r="V75" s="53" t="s">
        <v>44</v>
      </c>
      <c r="W75" s="53" t="s">
        <v>44</v>
      </c>
      <c r="X75" s="53" t="s">
        <v>44</v>
      </c>
      <c r="Y75" s="53" t="s">
        <v>44</v>
      </c>
      <c r="Z75" s="53" t="s">
        <v>44</v>
      </c>
      <c r="AA75" s="53" t="s">
        <v>44</v>
      </c>
      <c r="AB75" s="53" t="s">
        <v>44</v>
      </c>
      <c r="AC75" s="53" t="s">
        <v>44</v>
      </c>
      <c r="AD75" s="53" t="s">
        <v>44</v>
      </c>
      <c r="AE75" s="53" t="s">
        <v>44</v>
      </c>
      <c r="AF75" s="53" t="s">
        <v>44</v>
      </c>
      <c r="AG75" s="53" t="s">
        <v>44</v>
      </c>
      <c r="AH75" s="53" t="s">
        <v>44</v>
      </c>
      <c r="AI75" s="53" t="s">
        <v>44</v>
      </c>
      <c r="AJ75" s="3">
        <f t="shared" si="16"/>
        <v>3</v>
      </c>
    </row>
    <row r="76" spans="1:36" ht="15.75">
      <c r="A76" s="49">
        <f t="shared" si="15"/>
        <v>36</v>
      </c>
      <c r="B76" s="82">
        <v>19241</v>
      </c>
      <c r="C76" s="101" t="s">
        <v>86</v>
      </c>
      <c r="D76" s="75" t="s">
        <v>51</v>
      </c>
      <c r="E76" s="53" t="s">
        <v>20</v>
      </c>
      <c r="F76" s="53" t="s">
        <v>20</v>
      </c>
      <c r="G76" s="54" t="s">
        <v>21</v>
      </c>
      <c r="H76" s="53" t="s">
        <v>20</v>
      </c>
      <c r="I76" s="53" t="s">
        <v>44</v>
      </c>
      <c r="J76" s="53" t="s">
        <v>44</v>
      </c>
      <c r="K76" s="53" t="s">
        <v>20</v>
      </c>
      <c r="L76" s="53" t="s">
        <v>20</v>
      </c>
      <c r="M76" s="53" t="s">
        <v>20</v>
      </c>
      <c r="N76" s="53" t="s">
        <v>20</v>
      </c>
      <c r="O76" s="53" t="s">
        <v>20</v>
      </c>
      <c r="P76" s="53" t="s">
        <v>20</v>
      </c>
      <c r="Q76" s="53" t="s">
        <v>20</v>
      </c>
      <c r="R76" s="54" t="s">
        <v>21</v>
      </c>
      <c r="S76" s="53" t="s">
        <v>20</v>
      </c>
      <c r="T76" s="53" t="s">
        <v>20</v>
      </c>
      <c r="U76" s="53" t="s">
        <v>20</v>
      </c>
      <c r="V76" s="53" t="s">
        <v>20</v>
      </c>
      <c r="W76" s="53" t="s">
        <v>44</v>
      </c>
      <c r="X76" s="53" t="s">
        <v>44</v>
      </c>
      <c r="Y76" s="53" t="s">
        <v>44</v>
      </c>
      <c r="Z76" s="53" t="s">
        <v>44</v>
      </c>
      <c r="AA76" s="53" t="s">
        <v>44</v>
      </c>
      <c r="AB76" s="53" t="s">
        <v>44</v>
      </c>
      <c r="AC76" s="53" t="s">
        <v>44</v>
      </c>
      <c r="AD76" s="53" t="s">
        <v>44</v>
      </c>
      <c r="AE76" s="53" t="s">
        <v>44</v>
      </c>
      <c r="AF76" s="53" t="s">
        <v>20</v>
      </c>
      <c r="AG76" s="53" t="s">
        <v>20</v>
      </c>
      <c r="AH76" s="53" t="s">
        <v>20</v>
      </c>
      <c r="AI76" s="53" t="s">
        <v>44</v>
      </c>
      <c r="AJ76" s="3">
        <f t="shared" si="16"/>
        <v>17</v>
      </c>
    </row>
    <row r="77" spans="1:36" ht="15.75">
      <c r="A77" s="49">
        <f t="shared" si="15"/>
        <v>37</v>
      </c>
      <c r="B77" s="82">
        <v>19242</v>
      </c>
      <c r="C77" s="101" t="s">
        <v>46</v>
      </c>
      <c r="D77" s="75" t="s">
        <v>51</v>
      </c>
      <c r="E77" s="53" t="s">
        <v>20</v>
      </c>
      <c r="F77" s="53" t="s">
        <v>44</v>
      </c>
      <c r="G77" s="53" t="s">
        <v>44</v>
      </c>
      <c r="H77" s="53" t="s">
        <v>20</v>
      </c>
      <c r="I77" s="53" t="s">
        <v>44</v>
      </c>
      <c r="J77" s="53" t="s">
        <v>44</v>
      </c>
      <c r="K77" s="53" t="s">
        <v>20</v>
      </c>
      <c r="L77" s="53" t="s">
        <v>20</v>
      </c>
      <c r="M77" s="53" t="s">
        <v>20</v>
      </c>
      <c r="N77" s="53" t="s">
        <v>20</v>
      </c>
      <c r="O77" s="53" t="s">
        <v>20</v>
      </c>
      <c r="P77" s="53" t="s">
        <v>20</v>
      </c>
      <c r="Q77" s="53" t="s">
        <v>20</v>
      </c>
      <c r="R77" s="53" t="s">
        <v>20</v>
      </c>
      <c r="S77" s="53" t="s">
        <v>20</v>
      </c>
      <c r="T77" s="53" t="s">
        <v>20</v>
      </c>
      <c r="U77" s="53" t="s">
        <v>20</v>
      </c>
      <c r="V77" s="53" t="s">
        <v>20</v>
      </c>
      <c r="W77" s="53" t="s">
        <v>44</v>
      </c>
      <c r="X77" s="53" t="s">
        <v>44</v>
      </c>
      <c r="Y77" s="53" t="s">
        <v>20</v>
      </c>
      <c r="Z77" s="53" t="s">
        <v>44</v>
      </c>
      <c r="AA77" s="53" t="s">
        <v>44</v>
      </c>
      <c r="AB77" s="53" t="s">
        <v>44</v>
      </c>
      <c r="AC77" s="53" t="s">
        <v>44</v>
      </c>
      <c r="AD77" s="53" t="s">
        <v>44</v>
      </c>
      <c r="AE77" s="53" t="s">
        <v>44</v>
      </c>
      <c r="AF77" s="53" t="s">
        <v>20</v>
      </c>
      <c r="AG77" s="53" t="s">
        <v>20</v>
      </c>
      <c r="AH77" s="53" t="s">
        <v>20</v>
      </c>
      <c r="AI77" s="53" t="s">
        <v>44</v>
      </c>
      <c r="AJ77" s="3">
        <f t="shared" si="16"/>
        <v>18</v>
      </c>
    </row>
    <row r="78" spans="1:36" ht="15.75">
      <c r="A78" s="49">
        <f t="shared" si="15"/>
        <v>38</v>
      </c>
      <c r="B78" s="82">
        <v>19249</v>
      </c>
      <c r="C78" s="101" t="s">
        <v>87</v>
      </c>
      <c r="D78" s="75" t="s">
        <v>51</v>
      </c>
      <c r="E78" s="53" t="s">
        <v>20</v>
      </c>
      <c r="F78" s="53" t="s">
        <v>20</v>
      </c>
      <c r="G78" s="53" t="s">
        <v>20</v>
      </c>
      <c r="H78" s="53" t="s">
        <v>20</v>
      </c>
      <c r="I78" s="53" t="s">
        <v>20</v>
      </c>
      <c r="J78" s="53" t="s">
        <v>44</v>
      </c>
      <c r="K78" s="53" t="s">
        <v>44</v>
      </c>
      <c r="L78" s="53" t="s">
        <v>44</v>
      </c>
      <c r="M78" s="53" t="s">
        <v>44</v>
      </c>
      <c r="N78" s="53" t="s">
        <v>44</v>
      </c>
      <c r="O78" s="53" t="s">
        <v>44</v>
      </c>
      <c r="P78" s="53" t="s">
        <v>44</v>
      </c>
      <c r="Q78" s="53" t="s">
        <v>44</v>
      </c>
      <c r="R78" s="53" t="s">
        <v>44</v>
      </c>
      <c r="S78" s="53" t="s">
        <v>44</v>
      </c>
      <c r="T78" s="53" t="s">
        <v>44</v>
      </c>
      <c r="U78" s="53" t="s">
        <v>44</v>
      </c>
      <c r="V78" s="53" t="s">
        <v>44</v>
      </c>
      <c r="W78" s="53" t="s">
        <v>44</v>
      </c>
      <c r="X78" s="53" t="s">
        <v>44</v>
      </c>
      <c r="Y78" s="53" t="s">
        <v>44</v>
      </c>
      <c r="Z78" s="53" t="s">
        <v>44</v>
      </c>
      <c r="AA78" s="53" t="s">
        <v>44</v>
      </c>
      <c r="AB78" s="53" t="s">
        <v>44</v>
      </c>
      <c r="AC78" s="53" t="s">
        <v>44</v>
      </c>
      <c r="AD78" s="53" t="s">
        <v>44</v>
      </c>
      <c r="AE78" s="53" t="s">
        <v>44</v>
      </c>
      <c r="AF78" s="53" t="s">
        <v>44</v>
      </c>
      <c r="AG78" s="53" t="s">
        <v>44</v>
      </c>
      <c r="AH78" s="53" t="s">
        <v>44</v>
      </c>
      <c r="AI78" s="53" t="s">
        <v>44</v>
      </c>
      <c r="AJ78" s="3">
        <f t="shared" si="16"/>
        <v>5</v>
      </c>
    </row>
    <row r="79" spans="1:36" ht="15.75">
      <c r="A79" s="49">
        <f t="shared" si="15"/>
        <v>39</v>
      </c>
      <c r="B79" s="102">
        <v>19253</v>
      </c>
      <c r="C79" s="103" t="s">
        <v>88</v>
      </c>
      <c r="D79" s="77" t="s">
        <v>51</v>
      </c>
      <c r="E79" s="53" t="s">
        <v>20</v>
      </c>
      <c r="F79" s="53" t="s">
        <v>44</v>
      </c>
      <c r="G79" s="53" t="s">
        <v>44</v>
      </c>
      <c r="H79" s="53" t="s">
        <v>20</v>
      </c>
      <c r="I79" s="53" t="s">
        <v>20</v>
      </c>
      <c r="J79" s="54" t="s">
        <v>21</v>
      </c>
      <c r="K79" s="53" t="s">
        <v>20</v>
      </c>
      <c r="L79" s="53" t="s">
        <v>44</v>
      </c>
      <c r="M79" s="53" t="s">
        <v>44</v>
      </c>
      <c r="N79" s="53" t="s">
        <v>44</v>
      </c>
      <c r="O79" s="53" t="s">
        <v>44</v>
      </c>
      <c r="P79" s="53" t="s">
        <v>44</v>
      </c>
      <c r="Q79" s="54" t="s">
        <v>21</v>
      </c>
      <c r="R79" s="53" t="s">
        <v>20</v>
      </c>
      <c r="S79" s="53" t="s">
        <v>20</v>
      </c>
      <c r="T79" s="53" t="s">
        <v>20</v>
      </c>
      <c r="U79" s="53" t="s">
        <v>20</v>
      </c>
      <c r="V79" s="53" t="s">
        <v>20</v>
      </c>
      <c r="W79" s="53" t="s">
        <v>20</v>
      </c>
      <c r="X79" s="54" t="s">
        <v>21</v>
      </c>
      <c r="Y79" s="53" t="s">
        <v>44</v>
      </c>
      <c r="Z79" s="53" t="s">
        <v>44</v>
      </c>
      <c r="AA79" s="53" t="s">
        <v>44</v>
      </c>
      <c r="AB79" s="53" t="s">
        <v>20</v>
      </c>
      <c r="AC79" s="53" t="s">
        <v>20</v>
      </c>
      <c r="AD79" s="53" t="s">
        <v>20</v>
      </c>
      <c r="AE79" s="53" t="s">
        <v>44</v>
      </c>
      <c r="AF79" s="53" t="s">
        <v>20</v>
      </c>
      <c r="AG79" s="53" t="s">
        <v>20</v>
      </c>
      <c r="AH79" s="53" t="s">
        <v>44</v>
      </c>
      <c r="AI79" s="53" t="s">
        <v>20</v>
      </c>
      <c r="AJ79" s="3">
        <f t="shared" si="16"/>
        <v>16</v>
      </c>
    </row>
    <row r="80" spans="1:36" ht="15.75">
      <c r="A80" s="49">
        <f t="shared" si="15"/>
        <v>40</v>
      </c>
      <c r="B80" s="82">
        <v>19372</v>
      </c>
      <c r="C80" s="101" t="s">
        <v>89</v>
      </c>
      <c r="D80" s="75" t="s">
        <v>51</v>
      </c>
      <c r="E80" s="53" t="s">
        <v>20</v>
      </c>
      <c r="F80" s="53" t="s">
        <v>20</v>
      </c>
      <c r="G80" s="53" t="s">
        <v>20</v>
      </c>
      <c r="H80" s="53" t="s">
        <v>20</v>
      </c>
      <c r="I80" s="54" t="s">
        <v>21</v>
      </c>
      <c r="J80" s="53" t="s">
        <v>44</v>
      </c>
      <c r="K80" s="53" t="s">
        <v>20</v>
      </c>
      <c r="L80" s="53" t="s">
        <v>20</v>
      </c>
      <c r="M80" s="53" t="s">
        <v>20</v>
      </c>
      <c r="N80" s="53" t="s">
        <v>20</v>
      </c>
      <c r="O80" s="53" t="s">
        <v>20</v>
      </c>
      <c r="P80" s="53" t="s">
        <v>20</v>
      </c>
      <c r="Q80" s="54" t="s">
        <v>21</v>
      </c>
      <c r="R80" s="53" t="s">
        <v>44</v>
      </c>
      <c r="S80" s="53" t="s">
        <v>44</v>
      </c>
      <c r="T80" s="53" t="s">
        <v>44</v>
      </c>
      <c r="U80" s="53" t="s">
        <v>20</v>
      </c>
      <c r="V80" s="53" t="s">
        <v>20</v>
      </c>
      <c r="W80" s="53" t="s">
        <v>20</v>
      </c>
      <c r="X80" s="53" t="s">
        <v>20</v>
      </c>
      <c r="Y80" s="53" t="s">
        <v>20</v>
      </c>
      <c r="Z80" s="53" t="s">
        <v>20</v>
      </c>
      <c r="AA80" s="53" t="s">
        <v>20</v>
      </c>
      <c r="AB80" s="53" t="s">
        <v>20</v>
      </c>
      <c r="AC80" s="53" t="s">
        <v>20</v>
      </c>
      <c r="AD80" s="54" t="s">
        <v>21</v>
      </c>
      <c r="AE80" s="53" t="s">
        <v>44</v>
      </c>
      <c r="AF80" s="53" t="s">
        <v>44</v>
      </c>
      <c r="AG80" s="53" t="s">
        <v>44</v>
      </c>
      <c r="AH80" s="53" t="s">
        <v>44</v>
      </c>
      <c r="AI80" s="53" t="s">
        <v>44</v>
      </c>
      <c r="AJ80" s="3">
        <f t="shared" si="16"/>
        <v>19</v>
      </c>
    </row>
    <row r="81" spans="1:36" ht="15.75">
      <c r="A81" s="49">
        <f t="shared" si="15"/>
        <v>41</v>
      </c>
      <c r="B81" s="82">
        <v>19415</v>
      </c>
      <c r="C81" s="98" t="s">
        <v>90</v>
      </c>
      <c r="D81" s="77" t="s">
        <v>51</v>
      </c>
      <c r="E81" s="53" t="s">
        <v>20</v>
      </c>
      <c r="F81" s="53" t="s">
        <v>20</v>
      </c>
      <c r="G81" s="53" t="s">
        <v>20</v>
      </c>
      <c r="H81" s="53" t="s">
        <v>20</v>
      </c>
      <c r="I81" s="53" t="s">
        <v>20</v>
      </c>
      <c r="J81" s="54" t="s">
        <v>21</v>
      </c>
      <c r="K81" s="53" t="s">
        <v>20</v>
      </c>
      <c r="L81" s="53" t="s">
        <v>20</v>
      </c>
      <c r="M81" s="53" t="s">
        <v>20</v>
      </c>
      <c r="N81" s="53" t="s">
        <v>20</v>
      </c>
      <c r="O81" s="53" t="s">
        <v>44</v>
      </c>
      <c r="P81" s="53" t="s">
        <v>44</v>
      </c>
      <c r="Q81" s="53" t="s">
        <v>44</v>
      </c>
      <c r="R81" s="53" t="s">
        <v>44</v>
      </c>
      <c r="S81" s="53" t="s">
        <v>44</v>
      </c>
      <c r="T81" s="53" t="s">
        <v>44</v>
      </c>
      <c r="U81" s="53" t="s">
        <v>44</v>
      </c>
      <c r="V81" s="53" t="s">
        <v>44</v>
      </c>
      <c r="W81" s="53" t="s">
        <v>44</v>
      </c>
      <c r="X81" s="53" t="s">
        <v>44</v>
      </c>
      <c r="Y81" s="53" t="s">
        <v>44</v>
      </c>
      <c r="Z81" s="53" t="s">
        <v>44</v>
      </c>
      <c r="AA81" s="53" t="s">
        <v>44</v>
      </c>
      <c r="AB81" s="53" t="s">
        <v>44</v>
      </c>
      <c r="AC81" s="53" t="s">
        <v>44</v>
      </c>
      <c r="AD81" s="53" t="s">
        <v>44</v>
      </c>
      <c r="AE81" s="53" t="s">
        <v>44</v>
      </c>
      <c r="AF81" s="53" t="s">
        <v>44</v>
      </c>
      <c r="AG81" s="53" t="s">
        <v>44</v>
      </c>
      <c r="AH81" s="53" t="s">
        <v>44</v>
      </c>
      <c r="AI81" s="53" t="s">
        <v>44</v>
      </c>
      <c r="AJ81" s="3">
        <f t="shared" si="16"/>
        <v>9</v>
      </c>
    </row>
    <row r="82" spans="1:36" ht="15.75">
      <c r="A82" s="49">
        <f t="shared" si="15"/>
        <v>42</v>
      </c>
      <c r="B82" s="82">
        <v>19473</v>
      </c>
      <c r="C82" s="98" t="s">
        <v>91</v>
      </c>
      <c r="D82" s="77" t="s">
        <v>51</v>
      </c>
      <c r="E82" s="53" t="s">
        <v>44</v>
      </c>
      <c r="F82" s="53" t="s">
        <v>44</v>
      </c>
      <c r="G82" s="53" t="s">
        <v>44</v>
      </c>
      <c r="H82" s="53" t="s">
        <v>44</v>
      </c>
      <c r="I82" s="53" t="s">
        <v>44</v>
      </c>
      <c r="J82" s="53" t="s">
        <v>44</v>
      </c>
      <c r="K82" s="53" t="s">
        <v>44</v>
      </c>
      <c r="L82" s="53" t="s">
        <v>44</v>
      </c>
      <c r="M82" s="53" t="s">
        <v>44</v>
      </c>
      <c r="N82" s="53" t="s">
        <v>44</v>
      </c>
      <c r="O82" s="53" t="s">
        <v>44</v>
      </c>
      <c r="P82" s="53" t="s">
        <v>44</v>
      </c>
      <c r="Q82" s="53" t="s">
        <v>44</v>
      </c>
      <c r="R82" s="53" t="s">
        <v>44</v>
      </c>
      <c r="S82" s="53" t="s">
        <v>44</v>
      </c>
      <c r="T82" s="53" t="s">
        <v>44</v>
      </c>
      <c r="U82" s="53" t="s">
        <v>44</v>
      </c>
      <c r="V82" s="53" t="s">
        <v>44</v>
      </c>
      <c r="W82" s="53" t="s">
        <v>44</v>
      </c>
      <c r="X82" s="53" t="s">
        <v>44</v>
      </c>
      <c r="Y82" s="53" t="s">
        <v>44</v>
      </c>
      <c r="Z82" s="53" t="s">
        <v>44</v>
      </c>
      <c r="AA82" s="53" t="s">
        <v>44</v>
      </c>
      <c r="AB82" s="53" t="s">
        <v>44</v>
      </c>
      <c r="AC82" s="53" t="s">
        <v>44</v>
      </c>
      <c r="AD82" s="53" t="s">
        <v>44</v>
      </c>
      <c r="AE82" s="53" t="s">
        <v>44</v>
      </c>
      <c r="AF82" s="53" t="s">
        <v>44</v>
      </c>
      <c r="AG82" s="53" t="s">
        <v>44</v>
      </c>
      <c r="AH82" s="53" t="s">
        <v>44</v>
      </c>
      <c r="AI82" s="53" t="s">
        <v>44</v>
      </c>
      <c r="AJ82" s="3">
        <f t="shared" si="16"/>
        <v>0</v>
      </c>
    </row>
    <row r="83" spans="1:36" ht="15.75">
      <c r="A83" s="49">
        <f t="shared" si="15"/>
        <v>43</v>
      </c>
      <c r="B83" s="82">
        <v>19484</v>
      </c>
      <c r="C83" s="98" t="s">
        <v>92</v>
      </c>
      <c r="D83" s="77" t="s">
        <v>51</v>
      </c>
      <c r="E83" s="53" t="s">
        <v>44</v>
      </c>
      <c r="F83" s="53" t="s">
        <v>44</v>
      </c>
      <c r="G83" s="53" t="s">
        <v>44</v>
      </c>
      <c r="H83" s="53" t="s">
        <v>44</v>
      </c>
      <c r="I83" s="53" t="s">
        <v>44</v>
      </c>
      <c r="J83" s="53" t="s">
        <v>44</v>
      </c>
      <c r="K83" s="53" t="s">
        <v>44</v>
      </c>
      <c r="L83" s="53" t="s">
        <v>44</v>
      </c>
      <c r="M83" s="53" t="s">
        <v>44</v>
      </c>
      <c r="N83" s="53" t="s">
        <v>44</v>
      </c>
      <c r="O83" s="53" t="s">
        <v>44</v>
      </c>
      <c r="P83" s="53" t="s">
        <v>44</v>
      </c>
      <c r="Q83" s="53" t="s">
        <v>44</v>
      </c>
      <c r="R83" s="53" t="s">
        <v>44</v>
      </c>
      <c r="S83" s="53" t="s">
        <v>44</v>
      </c>
      <c r="T83" s="53" t="s">
        <v>44</v>
      </c>
      <c r="U83" s="53" t="s">
        <v>44</v>
      </c>
      <c r="V83" s="53" t="s">
        <v>44</v>
      </c>
      <c r="W83" s="53" t="s">
        <v>44</v>
      </c>
      <c r="X83" s="53" t="s">
        <v>44</v>
      </c>
      <c r="Y83" s="53" t="s">
        <v>44</v>
      </c>
      <c r="Z83" s="53" t="s">
        <v>44</v>
      </c>
      <c r="AA83" s="53" t="s">
        <v>44</v>
      </c>
      <c r="AB83" s="53" t="s">
        <v>44</v>
      </c>
      <c r="AC83" s="53" t="s">
        <v>44</v>
      </c>
      <c r="AD83" s="53" t="s">
        <v>44</v>
      </c>
      <c r="AE83" s="53" t="s">
        <v>44</v>
      </c>
      <c r="AF83" s="53" t="s">
        <v>44</v>
      </c>
      <c r="AG83" s="53" t="s">
        <v>44</v>
      </c>
      <c r="AH83" s="53" t="s">
        <v>44</v>
      </c>
      <c r="AI83" s="53" t="s">
        <v>44</v>
      </c>
      <c r="AJ83" s="3">
        <f t="shared" si="16"/>
        <v>0</v>
      </c>
    </row>
    <row r="84" spans="1:36" ht="15.75">
      <c r="A84" s="49">
        <f t="shared" si="15"/>
        <v>44</v>
      </c>
      <c r="B84" s="102">
        <v>19474</v>
      </c>
      <c r="C84" s="104" t="s">
        <v>93</v>
      </c>
      <c r="D84" s="77" t="s">
        <v>51</v>
      </c>
      <c r="E84" s="53" t="s">
        <v>44</v>
      </c>
      <c r="F84" s="53" t="s">
        <v>44</v>
      </c>
      <c r="G84" s="53" t="s">
        <v>44</v>
      </c>
      <c r="H84" s="53" t="s">
        <v>44</v>
      </c>
      <c r="I84" s="53" t="s">
        <v>44</v>
      </c>
      <c r="J84" s="53" t="s">
        <v>44</v>
      </c>
      <c r="K84" s="53" t="s">
        <v>44</v>
      </c>
      <c r="L84" s="53" t="s">
        <v>44</v>
      </c>
      <c r="M84" s="53" t="s">
        <v>44</v>
      </c>
      <c r="N84" s="53" t="s">
        <v>44</v>
      </c>
      <c r="O84" s="53" t="s">
        <v>44</v>
      </c>
      <c r="P84" s="53" t="s">
        <v>44</v>
      </c>
      <c r="Q84" s="53" t="s">
        <v>44</v>
      </c>
      <c r="R84" s="53" t="s">
        <v>44</v>
      </c>
      <c r="S84" s="53" t="s">
        <v>44</v>
      </c>
      <c r="T84" s="53" t="s">
        <v>44</v>
      </c>
      <c r="U84" s="53" t="s">
        <v>44</v>
      </c>
      <c r="V84" s="53" t="s">
        <v>44</v>
      </c>
      <c r="W84" s="53" t="s">
        <v>44</v>
      </c>
      <c r="X84" s="53" t="s">
        <v>44</v>
      </c>
      <c r="Y84" s="53" t="s">
        <v>44</v>
      </c>
      <c r="Z84" s="53" t="s">
        <v>44</v>
      </c>
      <c r="AA84" s="53" t="s">
        <v>44</v>
      </c>
      <c r="AB84" s="53" t="s">
        <v>44</v>
      </c>
      <c r="AC84" s="53" t="s">
        <v>44</v>
      </c>
      <c r="AD84" s="53" t="s">
        <v>44</v>
      </c>
      <c r="AE84" s="53" t="s">
        <v>44</v>
      </c>
      <c r="AF84" s="53" t="s">
        <v>44</v>
      </c>
      <c r="AG84" s="53" t="s">
        <v>44</v>
      </c>
      <c r="AH84" s="53" t="s">
        <v>44</v>
      </c>
      <c r="AI84" s="53" t="s">
        <v>44</v>
      </c>
      <c r="AJ84" s="3">
        <f t="shared" si="16"/>
        <v>0</v>
      </c>
    </row>
    <row r="85" spans="1:36" ht="15.75">
      <c r="A85" s="49">
        <f t="shared" si="15"/>
        <v>45</v>
      </c>
      <c r="B85" s="82">
        <v>19516</v>
      </c>
      <c r="C85" s="98" t="s">
        <v>94</v>
      </c>
      <c r="D85" s="77" t="s">
        <v>51</v>
      </c>
      <c r="E85" s="53" t="s">
        <v>44</v>
      </c>
      <c r="F85" s="53" t="s">
        <v>44</v>
      </c>
      <c r="G85" s="53" t="s">
        <v>44</v>
      </c>
      <c r="H85" s="53" t="s">
        <v>44</v>
      </c>
      <c r="I85" s="53" t="s">
        <v>44</v>
      </c>
      <c r="J85" s="53" t="s">
        <v>44</v>
      </c>
      <c r="K85" s="53" t="s">
        <v>44</v>
      </c>
      <c r="L85" s="53" t="s">
        <v>44</v>
      </c>
      <c r="M85" s="53" t="s">
        <v>44</v>
      </c>
      <c r="N85" s="53" t="s">
        <v>44</v>
      </c>
      <c r="O85" s="53" t="s">
        <v>44</v>
      </c>
      <c r="P85" s="53" t="s">
        <v>44</v>
      </c>
      <c r="Q85" s="53" t="s">
        <v>44</v>
      </c>
      <c r="R85" s="53" t="s">
        <v>44</v>
      </c>
      <c r="S85" s="53" t="s">
        <v>44</v>
      </c>
      <c r="T85" s="53" t="s">
        <v>44</v>
      </c>
      <c r="U85" s="53" t="s">
        <v>44</v>
      </c>
      <c r="V85" s="53" t="s">
        <v>44</v>
      </c>
      <c r="W85" s="53" t="s">
        <v>44</v>
      </c>
      <c r="X85" s="53" t="s">
        <v>44</v>
      </c>
      <c r="Y85" s="53" t="s">
        <v>44</v>
      </c>
      <c r="Z85" s="53" t="s">
        <v>44</v>
      </c>
      <c r="AA85" s="53" t="s">
        <v>44</v>
      </c>
      <c r="AB85" s="53" t="s">
        <v>44</v>
      </c>
      <c r="AC85" s="53" t="s">
        <v>44</v>
      </c>
      <c r="AD85" s="53" t="s">
        <v>44</v>
      </c>
      <c r="AE85" s="53" t="s">
        <v>44</v>
      </c>
      <c r="AF85" s="53" t="s">
        <v>44</v>
      </c>
      <c r="AG85" s="53" t="s">
        <v>44</v>
      </c>
      <c r="AH85" s="53" t="s">
        <v>44</v>
      </c>
      <c r="AI85" s="53" t="s">
        <v>44</v>
      </c>
      <c r="AJ85" s="3">
        <f t="shared" si="16"/>
        <v>0</v>
      </c>
    </row>
    <row r="86" spans="1:36" ht="15.75">
      <c r="A86" s="49">
        <f t="shared" si="15"/>
        <v>46</v>
      </c>
      <c r="B86" s="82">
        <v>16335</v>
      </c>
      <c r="C86" s="98" t="s">
        <v>95</v>
      </c>
      <c r="D86" s="75" t="s">
        <v>51</v>
      </c>
      <c r="E86" s="53" t="s">
        <v>44</v>
      </c>
      <c r="F86" s="53" t="s">
        <v>44</v>
      </c>
      <c r="G86" s="53" t="s">
        <v>44</v>
      </c>
      <c r="H86" s="53" t="s">
        <v>44</v>
      </c>
      <c r="I86" s="53" t="s">
        <v>44</v>
      </c>
      <c r="J86" s="53" t="s">
        <v>44</v>
      </c>
      <c r="K86" s="53" t="s">
        <v>44</v>
      </c>
      <c r="L86" s="53" t="s">
        <v>44</v>
      </c>
      <c r="M86" s="53" t="s">
        <v>44</v>
      </c>
      <c r="N86" s="53" t="s">
        <v>44</v>
      </c>
      <c r="O86" s="53" t="s">
        <v>44</v>
      </c>
      <c r="P86" s="53" t="s">
        <v>44</v>
      </c>
      <c r="Q86" s="53" t="s">
        <v>44</v>
      </c>
      <c r="R86" s="53" t="s">
        <v>44</v>
      </c>
      <c r="S86" s="53" t="s">
        <v>44</v>
      </c>
      <c r="T86" s="53" t="s">
        <v>44</v>
      </c>
      <c r="U86" s="53" t="s">
        <v>44</v>
      </c>
      <c r="V86" s="53" t="s">
        <v>44</v>
      </c>
      <c r="W86" s="53" t="s">
        <v>44</v>
      </c>
      <c r="X86" s="53" t="s">
        <v>44</v>
      </c>
      <c r="Y86" s="53" t="s">
        <v>44</v>
      </c>
      <c r="Z86" s="53" t="s">
        <v>44</v>
      </c>
      <c r="AA86" s="53" t="s">
        <v>44</v>
      </c>
      <c r="AB86" s="53" t="s">
        <v>44</v>
      </c>
      <c r="AC86" s="53" t="s">
        <v>44</v>
      </c>
      <c r="AD86" s="53" t="s">
        <v>44</v>
      </c>
      <c r="AE86" s="53" t="s">
        <v>44</v>
      </c>
      <c r="AF86" s="53" t="s">
        <v>44</v>
      </c>
      <c r="AG86" s="53" t="s">
        <v>44</v>
      </c>
      <c r="AH86" s="53" t="s">
        <v>44</v>
      </c>
      <c r="AI86" s="53" t="s">
        <v>44</v>
      </c>
      <c r="AJ86" s="3">
        <f t="shared" si="16"/>
        <v>0</v>
      </c>
    </row>
    <row r="87" spans="1:36" ht="15.75">
      <c r="A87" s="49">
        <f t="shared" si="15"/>
        <v>47</v>
      </c>
      <c r="B87" s="82">
        <v>19579</v>
      </c>
      <c r="C87" s="98" t="s">
        <v>96</v>
      </c>
      <c r="D87" s="75" t="s">
        <v>51</v>
      </c>
      <c r="E87" s="53" t="s">
        <v>44</v>
      </c>
      <c r="F87" s="53" t="s">
        <v>44</v>
      </c>
      <c r="G87" s="53" t="s">
        <v>44</v>
      </c>
      <c r="H87" s="53" t="s">
        <v>44</v>
      </c>
      <c r="I87" s="53" t="s">
        <v>44</v>
      </c>
      <c r="J87" s="53" t="s">
        <v>44</v>
      </c>
      <c r="K87" s="53" t="s">
        <v>44</v>
      </c>
      <c r="L87" s="53" t="s">
        <v>44</v>
      </c>
      <c r="M87" s="53" t="s">
        <v>44</v>
      </c>
      <c r="N87" s="53" t="s">
        <v>44</v>
      </c>
      <c r="O87" s="53" t="s">
        <v>44</v>
      </c>
      <c r="P87" s="53" t="s">
        <v>44</v>
      </c>
      <c r="Q87" s="53" t="s">
        <v>44</v>
      </c>
      <c r="R87" s="53" t="s">
        <v>44</v>
      </c>
      <c r="S87" s="53" t="s">
        <v>44</v>
      </c>
      <c r="T87" s="53" t="s">
        <v>44</v>
      </c>
      <c r="U87" s="53" t="s">
        <v>44</v>
      </c>
      <c r="V87" s="53" t="s">
        <v>44</v>
      </c>
      <c r="W87" s="53" t="s">
        <v>44</v>
      </c>
      <c r="X87" s="53" t="s">
        <v>44</v>
      </c>
      <c r="Y87" s="53" t="s">
        <v>44</v>
      </c>
      <c r="Z87" s="53" t="s">
        <v>44</v>
      </c>
      <c r="AA87" s="53" t="s">
        <v>44</v>
      </c>
      <c r="AB87" s="53" t="s">
        <v>44</v>
      </c>
      <c r="AC87" s="53" t="s">
        <v>44</v>
      </c>
      <c r="AD87" s="53" t="s">
        <v>44</v>
      </c>
      <c r="AE87" s="53" t="s">
        <v>44</v>
      </c>
      <c r="AF87" s="53" t="s">
        <v>44</v>
      </c>
      <c r="AG87" s="53" t="s">
        <v>44</v>
      </c>
      <c r="AH87" s="53" t="s">
        <v>44</v>
      </c>
      <c r="AI87" s="53" t="s">
        <v>44</v>
      </c>
      <c r="AJ87" s="3">
        <f t="shared" si="16"/>
        <v>0</v>
      </c>
    </row>
    <row r="88" spans="1:36" ht="15.75">
      <c r="A88" s="49">
        <f t="shared" si="15"/>
        <v>48</v>
      </c>
      <c r="B88" s="82">
        <v>18045</v>
      </c>
      <c r="C88" s="98" t="s">
        <v>97</v>
      </c>
      <c r="D88" s="77" t="s">
        <v>51</v>
      </c>
      <c r="E88" s="53" t="s">
        <v>44</v>
      </c>
      <c r="F88" s="53" t="s">
        <v>44</v>
      </c>
      <c r="G88" s="53" t="s">
        <v>44</v>
      </c>
      <c r="H88" s="53" t="s">
        <v>44</v>
      </c>
      <c r="I88" s="53" t="s">
        <v>44</v>
      </c>
      <c r="J88" s="53" t="s">
        <v>44</v>
      </c>
      <c r="K88" s="53" t="s">
        <v>44</v>
      </c>
      <c r="L88" s="53" t="s">
        <v>44</v>
      </c>
      <c r="M88" s="53" t="s">
        <v>44</v>
      </c>
      <c r="N88" s="53" t="s">
        <v>44</v>
      </c>
      <c r="O88" s="53" t="s">
        <v>44</v>
      </c>
      <c r="P88" s="53" t="s">
        <v>44</v>
      </c>
      <c r="Q88" s="53" t="s">
        <v>44</v>
      </c>
      <c r="R88" s="53" t="s">
        <v>44</v>
      </c>
      <c r="S88" s="53" t="s">
        <v>44</v>
      </c>
      <c r="T88" s="53" t="s">
        <v>44</v>
      </c>
      <c r="U88" s="53" t="s">
        <v>44</v>
      </c>
      <c r="V88" s="53" t="s">
        <v>44</v>
      </c>
      <c r="W88" s="53" t="s">
        <v>44</v>
      </c>
      <c r="X88" s="53" t="s">
        <v>44</v>
      </c>
      <c r="Y88" s="53" t="s">
        <v>44</v>
      </c>
      <c r="Z88" s="53" t="s">
        <v>44</v>
      </c>
      <c r="AA88" s="53" t="s">
        <v>44</v>
      </c>
      <c r="AB88" s="53" t="s">
        <v>44</v>
      </c>
      <c r="AC88" s="53" t="s">
        <v>44</v>
      </c>
      <c r="AD88" s="53" t="s">
        <v>44</v>
      </c>
      <c r="AE88" s="53" t="s">
        <v>44</v>
      </c>
      <c r="AF88" s="53" t="s">
        <v>44</v>
      </c>
      <c r="AG88" s="53" t="s">
        <v>44</v>
      </c>
      <c r="AH88" s="53" t="s">
        <v>44</v>
      </c>
      <c r="AI88" s="53" t="s">
        <v>44</v>
      </c>
      <c r="AJ88" s="3">
        <f t="shared" si="16"/>
        <v>0</v>
      </c>
    </row>
    <row r="89" spans="1:36" ht="15.75">
      <c r="A89" s="49">
        <f t="shared" si="15"/>
        <v>49</v>
      </c>
      <c r="B89" s="82">
        <v>19653</v>
      </c>
      <c r="C89" s="83" t="s">
        <v>98</v>
      </c>
      <c r="D89" s="77" t="s">
        <v>51</v>
      </c>
      <c r="E89" s="53" t="s">
        <v>20</v>
      </c>
      <c r="F89" s="53" t="s">
        <v>20</v>
      </c>
      <c r="G89" s="53" t="s">
        <v>20</v>
      </c>
      <c r="H89" s="54" t="s">
        <v>21</v>
      </c>
      <c r="I89" s="53" t="s">
        <v>20</v>
      </c>
      <c r="J89" s="53" t="s">
        <v>20</v>
      </c>
      <c r="K89" s="53" t="s">
        <v>20</v>
      </c>
      <c r="L89" s="53" t="s">
        <v>20</v>
      </c>
      <c r="M89" s="53" t="s">
        <v>20</v>
      </c>
      <c r="N89" s="53" t="s">
        <v>20</v>
      </c>
      <c r="O89" s="53" t="s">
        <v>20</v>
      </c>
      <c r="P89" s="53" t="s">
        <v>20</v>
      </c>
      <c r="Q89" s="54" t="s">
        <v>21</v>
      </c>
      <c r="R89" s="53" t="s">
        <v>20</v>
      </c>
      <c r="S89" s="53" t="s">
        <v>20</v>
      </c>
      <c r="T89" s="53" t="s">
        <v>20</v>
      </c>
      <c r="U89" s="53" t="s">
        <v>20</v>
      </c>
      <c r="V89" s="54" t="s">
        <v>21</v>
      </c>
      <c r="W89" s="53" t="s">
        <v>20</v>
      </c>
      <c r="X89" s="53" t="s">
        <v>20</v>
      </c>
      <c r="Y89" s="53" t="s">
        <v>20</v>
      </c>
      <c r="Z89" s="53" t="s">
        <v>20</v>
      </c>
      <c r="AA89" s="54" t="s">
        <v>21</v>
      </c>
      <c r="AB89" s="53" t="s">
        <v>20</v>
      </c>
      <c r="AC89" s="53" t="s">
        <v>20</v>
      </c>
      <c r="AD89" s="53" t="s">
        <v>20</v>
      </c>
      <c r="AE89" s="53" t="s">
        <v>20</v>
      </c>
      <c r="AF89" s="53" t="s">
        <v>20</v>
      </c>
      <c r="AG89" s="53" t="s">
        <v>20</v>
      </c>
      <c r="AH89" s="53" t="s">
        <v>20</v>
      </c>
      <c r="AI89" s="53" t="s">
        <v>20</v>
      </c>
      <c r="AJ89" s="3">
        <f t="shared" si="16"/>
        <v>27</v>
      </c>
    </row>
    <row r="90" spans="1:36" ht="15.75">
      <c r="A90" s="49">
        <f t="shared" si="15"/>
        <v>50</v>
      </c>
      <c r="B90" s="82">
        <v>19745</v>
      </c>
      <c r="C90" s="83" t="s">
        <v>99</v>
      </c>
      <c r="D90" s="77" t="s">
        <v>51</v>
      </c>
      <c r="E90" s="53" t="s">
        <v>44</v>
      </c>
      <c r="F90" s="54" t="s">
        <v>21</v>
      </c>
      <c r="G90" s="53" t="s">
        <v>20</v>
      </c>
      <c r="H90" s="53" t="s">
        <v>20</v>
      </c>
      <c r="I90" s="53" t="s">
        <v>20</v>
      </c>
      <c r="J90" s="53" t="s">
        <v>20</v>
      </c>
      <c r="K90" s="53" t="s">
        <v>44</v>
      </c>
      <c r="L90" s="53" t="s">
        <v>20</v>
      </c>
      <c r="M90" s="53" t="s">
        <v>20</v>
      </c>
      <c r="N90" s="53" t="s">
        <v>20</v>
      </c>
      <c r="O90" s="54" t="s">
        <v>21</v>
      </c>
      <c r="P90" s="53" t="s">
        <v>44</v>
      </c>
      <c r="Q90" s="53" t="s">
        <v>20</v>
      </c>
      <c r="R90" s="53" t="s">
        <v>44</v>
      </c>
      <c r="S90" s="53" t="s">
        <v>20</v>
      </c>
      <c r="T90" s="53" t="s">
        <v>20</v>
      </c>
      <c r="U90" s="53" t="s">
        <v>20</v>
      </c>
      <c r="V90" s="53" t="s">
        <v>20</v>
      </c>
      <c r="W90" s="54" t="s">
        <v>21</v>
      </c>
      <c r="X90" s="53" t="s">
        <v>44</v>
      </c>
      <c r="Y90" s="53" t="s">
        <v>20</v>
      </c>
      <c r="Z90" s="53" t="s">
        <v>44</v>
      </c>
      <c r="AA90" s="53" t="s">
        <v>20</v>
      </c>
      <c r="AB90" s="53" t="s">
        <v>44</v>
      </c>
      <c r="AC90" s="53" t="s">
        <v>20</v>
      </c>
      <c r="AD90" s="53" t="s">
        <v>20</v>
      </c>
      <c r="AE90" s="53" t="s">
        <v>20</v>
      </c>
      <c r="AF90" s="53" t="s">
        <v>20</v>
      </c>
      <c r="AG90" s="53" t="s">
        <v>20</v>
      </c>
      <c r="AH90" s="53" t="s">
        <v>20</v>
      </c>
      <c r="AI90" s="53" t="s">
        <v>20</v>
      </c>
      <c r="AJ90" s="3">
        <f t="shared" si="16"/>
        <v>21</v>
      </c>
    </row>
    <row r="91" spans="1:36" ht="15.75">
      <c r="A91" s="49">
        <f t="shared" si="15"/>
        <v>51</v>
      </c>
      <c r="B91" s="82">
        <v>19713</v>
      </c>
      <c r="C91" s="98" t="s">
        <v>100</v>
      </c>
      <c r="D91" s="77" t="s">
        <v>51</v>
      </c>
      <c r="E91" s="53" t="s">
        <v>44</v>
      </c>
      <c r="F91" s="53" t="s">
        <v>44</v>
      </c>
      <c r="G91" s="53" t="s">
        <v>44</v>
      </c>
      <c r="H91" s="53" t="s">
        <v>44</v>
      </c>
      <c r="I91" s="53" t="s">
        <v>44</v>
      </c>
      <c r="J91" s="53" t="s">
        <v>44</v>
      </c>
      <c r="K91" s="53" t="s">
        <v>44</v>
      </c>
      <c r="L91" s="53" t="s">
        <v>44</v>
      </c>
      <c r="M91" s="53" t="s">
        <v>44</v>
      </c>
      <c r="N91" s="53" t="s">
        <v>44</v>
      </c>
      <c r="O91" s="53" t="s">
        <v>44</v>
      </c>
      <c r="P91" s="53" t="s">
        <v>44</v>
      </c>
      <c r="Q91" s="53" t="s">
        <v>44</v>
      </c>
      <c r="R91" s="53" t="s">
        <v>44</v>
      </c>
      <c r="S91" s="53" t="s">
        <v>44</v>
      </c>
      <c r="T91" s="53" t="s">
        <v>44</v>
      </c>
      <c r="U91" s="53" t="s">
        <v>44</v>
      </c>
      <c r="V91" s="53" t="s">
        <v>44</v>
      </c>
      <c r="W91" s="53" t="s">
        <v>44</v>
      </c>
      <c r="X91" s="53" t="s">
        <v>44</v>
      </c>
      <c r="Y91" s="53" t="s">
        <v>44</v>
      </c>
      <c r="Z91" s="53" t="s">
        <v>44</v>
      </c>
      <c r="AA91" s="53" t="s">
        <v>44</v>
      </c>
      <c r="AB91" s="53" t="s">
        <v>44</v>
      </c>
      <c r="AC91" s="53" t="s">
        <v>44</v>
      </c>
      <c r="AD91" s="53" t="s">
        <v>44</v>
      </c>
      <c r="AE91" s="53" t="s">
        <v>44</v>
      </c>
      <c r="AF91" s="53" t="s">
        <v>44</v>
      </c>
      <c r="AG91" s="53" t="s">
        <v>44</v>
      </c>
      <c r="AH91" s="53" t="s">
        <v>44</v>
      </c>
      <c r="AI91" s="53" t="s">
        <v>44</v>
      </c>
      <c r="AJ91" s="3">
        <f t="shared" si="16"/>
        <v>0</v>
      </c>
    </row>
    <row r="92" spans="1:36" ht="15.75">
      <c r="A92" s="49">
        <f t="shared" si="15"/>
        <v>52</v>
      </c>
      <c r="B92" s="82">
        <v>19718</v>
      </c>
      <c r="C92" s="98" t="s">
        <v>101</v>
      </c>
      <c r="D92" s="77" t="s">
        <v>51</v>
      </c>
      <c r="E92" s="53" t="s">
        <v>44</v>
      </c>
      <c r="F92" s="53" t="s">
        <v>44</v>
      </c>
      <c r="G92" s="53" t="s">
        <v>44</v>
      </c>
      <c r="H92" s="53" t="s">
        <v>20</v>
      </c>
      <c r="I92" s="53" t="s">
        <v>20</v>
      </c>
      <c r="J92" s="53" t="s">
        <v>20</v>
      </c>
      <c r="K92" s="53" t="s">
        <v>20</v>
      </c>
      <c r="L92" s="53" t="s">
        <v>44</v>
      </c>
      <c r="M92" s="53" t="s">
        <v>44</v>
      </c>
      <c r="N92" s="53" t="s">
        <v>20</v>
      </c>
      <c r="O92" s="53" t="s">
        <v>44</v>
      </c>
      <c r="P92" s="53" t="s">
        <v>44</v>
      </c>
      <c r="Q92" s="53" t="s">
        <v>44</v>
      </c>
      <c r="R92" s="53" t="s">
        <v>44</v>
      </c>
      <c r="S92" s="53" t="s">
        <v>44</v>
      </c>
      <c r="T92" s="53" t="s">
        <v>44</v>
      </c>
      <c r="U92" s="53" t="s">
        <v>44</v>
      </c>
      <c r="V92" s="53" t="s">
        <v>44</v>
      </c>
      <c r="W92" s="53" t="s">
        <v>44</v>
      </c>
      <c r="X92" s="53" t="s">
        <v>44</v>
      </c>
      <c r="Y92" s="53" t="s">
        <v>44</v>
      </c>
      <c r="Z92" s="53" t="s">
        <v>44</v>
      </c>
      <c r="AA92" s="53" t="s">
        <v>44</v>
      </c>
      <c r="AB92" s="53" t="s">
        <v>44</v>
      </c>
      <c r="AC92" s="53" t="s">
        <v>44</v>
      </c>
      <c r="AD92" s="53" t="s">
        <v>44</v>
      </c>
      <c r="AE92" s="53" t="s">
        <v>44</v>
      </c>
      <c r="AF92" s="53" t="s">
        <v>44</v>
      </c>
      <c r="AG92" s="53" t="s">
        <v>44</v>
      </c>
      <c r="AH92" s="53" t="s">
        <v>44</v>
      </c>
      <c r="AI92" s="53" t="s">
        <v>44</v>
      </c>
      <c r="AJ92" s="3">
        <f t="shared" si="16"/>
        <v>5</v>
      </c>
    </row>
    <row r="93" spans="1:36" ht="15.75">
      <c r="A93" s="49">
        <f>SUM(A92+1)</f>
        <v>53</v>
      </c>
      <c r="B93" s="82">
        <v>19731</v>
      </c>
      <c r="C93" s="83" t="s">
        <v>102</v>
      </c>
      <c r="D93" s="77" t="s">
        <v>51</v>
      </c>
      <c r="E93" s="53" t="s">
        <v>20</v>
      </c>
      <c r="F93" s="53" t="s">
        <v>20</v>
      </c>
      <c r="G93" s="53" t="s">
        <v>44</v>
      </c>
      <c r="H93" s="53" t="s">
        <v>44</v>
      </c>
      <c r="I93" s="53" t="s">
        <v>44</v>
      </c>
      <c r="J93" s="53" t="s">
        <v>44</v>
      </c>
      <c r="K93" s="53" t="s">
        <v>44</v>
      </c>
      <c r="L93" s="53" t="s">
        <v>44</v>
      </c>
      <c r="M93" s="53" t="s">
        <v>44</v>
      </c>
      <c r="N93" s="54" t="s">
        <v>21</v>
      </c>
      <c r="O93" s="53" t="s">
        <v>20</v>
      </c>
      <c r="P93" s="53" t="s">
        <v>20</v>
      </c>
      <c r="Q93" s="53" t="s">
        <v>20</v>
      </c>
      <c r="R93" s="53" t="s">
        <v>20</v>
      </c>
      <c r="S93" s="53" t="s">
        <v>20</v>
      </c>
      <c r="T93" s="53" t="s">
        <v>20</v>
      </c>
      <c r="U93" s="53" t="s">
        <v>20</v>
      </c>
      <c r="V93" s="53" t="s">
        <v>20</v>
      </c>
      <c r="W93" s="53" t="s">
        <v>20</v>
      </c>
      <c r="X93" s="54" t="s">
        <v>21</v>
      </c>
      <c r="Y93" s="53" t="s">
        <v>20</v>
      </c>
      <c r="Z93" s="53" t="s">
        <v>44</v>
      </c>
      <c r="AA93" s="53" t="s">
        <v>44</v>
      </c>
      <c r="AB93" s="53" t="s">
        <v>44</v>
      </c>
      <c r="AC93" s="53" t="s">
        <v>44</v>
      </c>
      <c r="AD93" s="53" t="s">
        <v>44</v>
      </c>
      <c r="AE93" s="53" t="s">
        <v>44</v>
      </c>
      <c r="AF93" s="53" t="s">
        <v>44</v>
      </c>
      <c r="AG93" s="53" t="s">
        <v>44</v>
      </c>
      <c r="AH93" s="53" t="s">
        <v>44</v>
      </c>
      <c r="AI93" s="53" t="s">
        <v>44</v>
      </c>
      <c r="AJ93" s="3">
        <f t="shared" si="16"/>
        <v>12</v>
      </c>
    </row>
    <row r="94" spans="1:36" ht="15.75">
      <c r="A94" s="49">
        <f t="shared" si="15"/>
        <v>54</v>
      </c>
      <c r="B94" s="82">
        <v>21260</v>
      </c>
      <c r="C94" s="83" t="s">
        <v>103</v>
      </c>
      <c r="D94" s="77" t="s">
        <v>51</v>
      </c>
      <c r="E94" s="53" t="s">
        <v>20</v>
      </c>
      <c r="F94" s="53" t="s">
        <v>20</v>
      </c>
      <c r="G94" s="53" t="s">
        <v>20</v>
      </c>
      <c r="H94" s="53" t="s">
        <v>20</v>
      </c>
      <c r="I94" s="53" t="s">
        <v>20</v>
      </c>
      <c r="J94" s="53" t="s">
        <v>20</v>
      </c>
      <c r="K94" s="53" t="s">
        <v>20</v>
      </c>
      <c r="L94" s="53" t="s">
        <v>20</v>
      </c>
      <c r="M94" s="53" t="s">
        <v>20</v>
      </c>
      <c r="N94" s="53" t="s">
        <v>20</v>
      </c>
      <c r="O94" s="53" t="s">
        <v>20</v>
      </c>
      <c r="P94" s="53" t="s">
        <v>20</v>
      </c>
      <c r="Q94" s="53" t="s">
        <v>20</v>
      </c>
      <c r="R94" s="54" t="s">
        <v>21</v>
      </c>
      <c r="S94" s="53" t="s">
        <v>44</v>
      </c>
      <c r="T94" s="55" t="s">
        <v>34</v>
      </c>
      <c r="U94" s="53" t="s">
        <v>20</v>
      </c>
      <c r="V94" s="53" t="s">
        <v>20</v>
      </c>
      <c r="W94" s="53" t="s">
        <v>20</v>
      </c>
      <c r="X94" s="53" t="s">
        <v>20</v>
      </c>
      <c r="Y94" s="53" t="s">
        <v>20</v>
      </c>
      <c r="Z94" s="53" t="s">
        <v>20</v>
      </c>
      <c r="AA94" s="53" t="s">
        <v>20</v>
      </c>
      <c r="AB94" s="53" t="s">
        <v>20</v>
      </c>
      <c r="AC94" s="54" t="s">
        <v>21</v>
      </c>
      <c r="AD94" s="53" t="s">
        <v>44</v>
      </c>
      <c r="AE94" s="53" t="s">
        <v>20</v>
      </c>
      <c r="AF94" s="53" t="s">
        <v>20</v>
      </c>
      <c r="AG94" s="54" t="s">
        <v>21</v>
      </c>
      <c r="AH94" s="53" t="s">
        <v>20</v>
      </c>
      <c r="AI94" s="53" t="s">
        <v>44</v>
      </c>
      <c r="AJ94" s="3">
        <f t="shared" si="16"/>
        <v>24</v>
      </c>
    </row>
    <row r="95" spans="1:36" ht="15.75">
      <c r="A95" s="49">
        <f t="shared" si="15"/>
        <v>55</v>
      </c>
      <c r="B95" s="82">
        <v>21263</v>
      </c>
      <c r="C95" s="83" t="s">
        <v>104</v>
      </c>
      <c r="D95" s="77" t="s">
        <v>51</v>
      </c>
      <c r="E95" s="53" t="s">
        <v>44</v>
      </c>
      <c r="F95" s="53" t="s">
        <v>44</v>
      </c>
      <c r="G95" s="53" t="s">
        <v>44</v>
      </c>
      <c r="H95" s="53" t="s">
        <v>44</v>
      </c>
      <c r="I95" s="53" t="s">
        <v>44</v>
      </c>
      <c r="J95" s="53" t="s">
        <v>44</v>
      </c>
      <c r="K95" s="53" t="s">
        <v>44</v>
      </c>
      <c r="L95" s="53" t="s">
        <v>44</v>
      </c>
      <c r="M95" s="53" t="s">
        <v>44</v>
      </c>
      <c r="N95" s="53" t="s">
        <v>44</v>
      </c>
      <c r="O95" s="53" t="s">
        <v>44</v>
      </c>
      <c r="P95" s="53" t="s">
        <v>44</v>
      </c>
      <c r="Q95" s="53" t="s">
        <v>44</v>
      </c>
      <c r="R95" s="53" t="s">
        <v>44</v>
      </c>
      <c r="S95" s="53" t="s">
        <v>44</v>
      </c>
      <c r="T95" s="53" t="s">
        <v>44</v>
      </c>
      <c r="U95" s="53" t="s">
        <v>44</v>
      </c>
      <c r="V95" s="53" t="s">
        <v>44</v>
      </c>
      <c r="W95" s="53" t="s">
        <v>44</v>
      </c>
      <c r="X95" s="53" t="s">
        <v>44</v>
      </c>
      <c r="Y95" s="53" t="s">
        <v>44</v>
      </c>
      <c r="Z95" s="53" t="s">
        <v>44</v>
      </c>
      <c r="AA95" s="53" t="s">
        <v>44</v>
      </c>
      <c r="AB95" s="53" t="s">
        <v>44</v>
      </c>
      <c r="AC95" s="53" t="s">
        <v>44</v>
      </c>
      <c r="AD95" s="53" t="s">
        <v>44</v>
      </c>
      <c r="AE95" s="53" t="s">
        <v>44</v>
      </c>
      <c r="AF95" s="53" t="s">
        <v>44</v>
      </c>
      <c r="AG95" s="53" t="s">
        <v>44</v>
      </c>
      <c r="AH95" s="53" t="s">
        <v>44</v>
      </c>
      <c r="AI95" s="53" t="s">
        <v>44</v>
      </c>
      <c r="AJ95" s="3">
        <f t="shared" si="16"/>
        <v>0</v>
      </c>
    </row>
    <row r="96" spans="1:36" ht="15.75">
      <c r="A96" s="49">
        <f>SUM(A95+1)</f>
        <v>56</v>
      </c>
      <c r="B96" s="82">
        <v>21262</v>
      </c>
      <c r="C96" s="83" t="s">
        <v>105</v>
      </c>
      <c r="D96" s="77" t="s">
        <v>51</v>
      </c>
      <c r="E96" s="53" t="s">
        <v>44</v>
      </c>
      <c r="F96" s="53" t="s">
        <v>44</v>
      </c>
      <c r="G96" s="53" t="s">
        <v>44</v>
      </c>
      <c r="H96" s="53" t="s">
        <v>44</v>
      </c>
      <c r="I96" s="53" t="s">
        <v>44</v>
      </c>
      <c r="J96" s="53" t="s">
        <v>44</v>
      </c>
      <c r="K96" s="53" t="s">
        <v>44</v>
      </c>
      <c r="L96" s="53" t="s">
        <v>44</v>
      </c>
      <c r="M96" s="53" t="s">
        <v>44</v>
      </c>
      <c r="N96" s="53" t="s">
        <v>44</v>
      </c>
      <c r="O96" s="53" t="s">
        <v>44</v>
      </c>
      <c r="P96" s="53" t="s">
        <v>44</v>
      </c>
      <c r="Q96" s="53" t="s">
        <v>44</v>
      </c>
      <c r="R96" s="53" t="s">
        <v>44</v>
      </c>
      <c r="S96" s="53" t="s">
        <v>44</v>
      </c>
      <c r="T96" s="53" t="s">
        <v>44</v>
      </c>
      <c r="U96" s="53" t="s">
        <v>44</v>
      </c>
      <c r="V96" s="53" t="s">
        <v>44</v>
      </c>
      <c r="W96" s="53" t="s">
        <v>44</v>
      </c>
      <c r="X96" s="53" t="s">
        <v>44</v>
      </c>
      <c r="Y96" s="53" t="s">
        <v>44</v>
      </c>
      <c r="Z96" s="53" t="s">
        <v>44</v>
      </c>
      <c r="AA96" s="53" t="s">
        <v>44</v>
      </c>
      <c r="AB96" s="53" t="s">
        <v>44</v>
      </c>
      <c r="AC96" s="53" t="s">
        <v>44</v>
      </c>
      <c r="AD96" s="53" t="s">
        <v>44</v>
      </c>
      <c r="AE96" s="53" t="s">
        <v>44</v>
      </c>
      <c r="AF96" s="53" t="s">
        <v>44</v>
      </c>
      <c r="AG96" s="53" t="s">
        <v>44</v>
      </c>
      <c r="AH96" s="53" t="s">
        <v>44</v>
      </c>
      <c r="AI96" s="53" t="s">
        <v>44</v>
      </c>
      <c r="AJ96" s="3">
        <f t="shared" si="16"/>
        <v>0</v>
      </c>
    </row>
    <row r="97" spans="1:36" ht="15.75">
      <c r="A97" s="49">
        <f t="shared" si="15"/>
        <v>57</v>
      </c>
      <c r="B97" s="76">
        <v>21264</v>
      </c>
      <c r="C97" s="86" t="s">
        <v>106</v>
      </c>
      <c r="D97" s="77" t="s">
        <v>51</v>
      </c>
      <c r="E97" s="53" t="s">
        <v>20</v>
      </c>
      <c r="F97" s="53" t="s">
        <v>20</v>
      </c>
      <c r="G97" s="53" t="s">
        <v>20</v>
      </c>
      <c r="H97" s="54" t="s">
        <v>21</v>
      </c>
      <c r="I97" s="53" t="s">
        <v>20</v>
      </c>
      <c r="J97" s="53" t="s">
        <v>20</v>
      </c>
      <c r="K97" s="53" t="s">
        <v>20</v>
      </c>
      <c r="L97" s="53" t="s">
        <v>20</v>
      </c>
      <c r="M97" s="53" t="s">
        <v>20</v>
      </c>
      <c r="N97" s="53" t="s">
        <v>20</v>
      </c>
      <c r="O97" s="53" t="s">
        <v>20</v>
      </c>
      <c r="P97" s="53" t="s">
        <v>20</v>
      </c>
      <c r="Q97" s="53" t="s">
        <v>20</v>
      </c>
      <c r="R97" s="54" t="s">
        <v>21</v>
      </c>
      <c r="S97" s="55" t="s">
        <v>34</v>
      </c>
      <c r="T97" s="53" t="s">
        <v>20</v>
      </c>
      <c r="U97" s="53" t="s">
        <v>20</v>
      </c>
      <c r="V97" s="53" t="s">
        <v>20</v>
      </c>
      <c r="W97" s="53" t="s">
        <v>20</v>
      </c>
      <c r="X97" s="54" t="s">
        <v>21</v>
      </c>
      <c r="Y97" s="53" t="s">
        <v>20</v>
      </c>
      <c r="Z97" s="53" t="s">
        <v>20</v>
      </c>
      <c r="AA97" s="53" t="s">
        <v>20</v>
      </c>
      <c r="AB97" s="53" t="s">
        <v>20</v>
      </c>
      <c r="AC97" s="53" t="s">
        <v>20</v>
      </c>
      <c r="AD97" s="53" t="s">
        <v>20</v>
      </c>
      <c r="AE97" s="53" t="s">
        <v>20</v>
      </c>
      <c r="AF97" s="53" t="s">
        <v>20</v>
      </c>
      <c r="AG97" s="53" t="s">
        <v>20</v>
      </c>
      <c r="AH97" s="53" t="s">
        <v>20</v>
      </c>
      <c r="AI97" s="53" t="s">
        <v>20</v>
      </c>
      <c r="AJ97" s="3">
        <f t="shared" si="16"/>
        <v>27</v>
      </c>
    </row>
    <row r="98" spans="1:36" ht="15.75">
      <c r="A98" s="49">
        <f t="shared" si="15"/>
        <v>58</v>
      </c>
      <c r="B98" s="82">
        <v>21265</v>
      </c>
      <c r="C98" s="83" t="s">
        <v>107</v>
      </c>
      <c r="D98" s="77" t="s">
        <v>51</v>
      </c>
      <c r="E98" s="53" t="s">
        <v>44</v>
      </c>
      <c r="F98" s="53" t="s">
        <v>44</v>
      </c>
      <c r="G98" s="53" t="s">
        <v>44</v>
      </c>
      <c r="H98" s="53" t="s">
        <v>44</v>
      </c>
      <c r="I98" s="53" t="s">
        <v>44</v>
      </c>
      <c r="J98" s="53" t="s">
        <v>44</v>
      </c>
      <c r="K98" s="53" t="s">
        <v>44</v>
      </c>
      <c r="L98" s="53" t="s">
        <v>44</v>
      </c>
      <c r="M98" s="53" t="s">
        <v>44</v>
      </c>
      <c r="N98" s="53" t="s">
        <v>44</v>
      </c>
      <c r="O98" s="53" t="s">
        <v>44</v>
      </c>
      <c r="P98" s="53" t="s">
        <v>44</v>
      </c>
      <c r="Q98" s="53" t="s">
        <v>44</v>
      </c>
      <c r="R98" s="53" t="s">
        <v>44</v>
      </c>
      <c r="S98" s="53" t="s">
        <v>44</v>
      </c>
      <c r="T98" s="53" t="s">
        <v>44</v>
      </c>
      <c r="U98" s="53" t="s">
        <v>44</v>
      </c>
      <c r="V98" s="53" t="s">
        <v>44</v>
      </c>
      <c r="W98" s="53" t="s">
        <v>44</v>
      </c>
      <c r="X98" s="53" t="s">
        <v>44</v>
      </c>
      <c r="Y98" s="53" t="s">
        <v>44</v>
      </c>
      <c r="Z98" s="53" t="s">
        <v>44</v>
      </c>
      <c r="AA98" s="53" t="s">
        <v>44</v>
      </c>
      <c r="AB98" s="53" t="s">
        <v>44</v>
      </c>
      <c r="AC98" s="53" t="s">
        <v>44</v>
      </c>
      <c r="AD98" s="53" t="s">
        <v>44</v>
      </c>
      <c r="AE98" s="53" t="s">
        <v>44</v>
      </c>
      <c r="AF98" s="53" t="s">
        <v>44</v>
      </c>
      <c r="AG98" s="53" t="s">
        <v>44</v>
      </c>
      <c r="AH98" s="53" t="s">
        <v>44</v>
      </c>
      <c r="AI98" s="53" t="s">
        <v>44</v>
      </c>
      <c r="AJ98" s="3">
        <f t="shared" si="16"/>
        <v>0</v>
      </c>
    </row>
    <row r="99" spans="1:36" ht="15.75">
      <c r="A99" s="49">
        <f t="shared" si="15"/>
        <v>59</v>
      </c>
      <c r="B99" s="82">
        <v>21270</v>
      </c>
      <c r="C99" s="83" t="s">
        <v>108</v>
      </c>
      <c r="D99" s="77" t="s">
        <v>51</v>
      </c>
      <c r="E99" s="53" t="s">
        <v>44</v>
      </c>
      <c r="F99" s="53" t="s">
        <v>44</v>
      </c>
      <c r="G99" s="53" t="s">
        <v>44</v>
      </c>
      <c r="H99" s="53" t="s">
        <v>44</v>
      </c>
      <c r="I99" s="53" t="s">
        <v>44</v>
      </c>
      <c r="J99" s="53" t="s">
        <v>44</v>
      </c>
      <c r="K99" s="53" t="s">
        <v>44</v>
      </c>
      <c r="L99" s="53" t="s">
        <v>44</v>
      </c>
      <c r="M99" s="53" t="s">
        <v>44</v>
      </c>
      <c r="N99" s="53" t="s">
        <v>44</v>
      </c>
      <c r="O99" s="53" t="s">
        <v>44</v>
      </c>
      <c r="P99" s="53" t="s">
        <v>44</v>
      </c>
      <c r="Q99" s="53" t="s">
        <v>44</v>
      </c>
      <c r="R99" s="53" t="s">
        <v>44</v>
      </c>
      <c r="S99" s="53" t="s">
        <v>44</v>
      </c>
      <c r="T99" s="53" t="s">
        <v>44</v>
      </c>
      <c r="U99" s="53" t="s">
        <v>44</v>
      </c>
      <c r="V99" s="53" t="s">
        <v>44</v>
      </c>
      <c r="W99" s="53" t="s">
        <v>44</v>
      </c>
      <c r="X99" s="53" t="s">
        <v>44</v>
      </c>
      <c r="Y99" s="53" t="s">
        <v>44</v>
      </c>
      <c r="Z99" s="53" t="s">
        <v>44</v>
      </c>
      <c r="AA99" s="53" t="s">
        <v>44</v>
      </c>
      <c r="AB99" s="53" t="s">
        <v>44</v>
      </c>
      <c r="AC99" s="53" t="s">
        <v>44</v>
      </c>
      <c r="AD99" s="53" t="s">
        <v>44</v>
      </c>
      <c r="AE99" s="53" t="s">
        <v>44</v>
      </c>
      <c r="AF99" s="53" t="s">
        <v>44</v>
      </c>
      <c r="AG99" s="53" t="s">
        <v>44</v>
      </c>
      <c r="AH99" s="53" t="s">
        <v>44</v>
      </c>
      <c r="AI99" s="53" t="s">
        <v>44</v>
      </c>
      <c r="AJ99" s="3">
        <f t="shared" si="16"/>
        <v>0</v>
      </c>
    </row>
    <row r="100" spans="1:36" ht="15.75">
      <c r="A100" s="49">
        <f t="shared" si="15"/>
        <v>60</v>
      </c>
      <c r="B100" s="82">
        <v>21271</v>
      </c>
      <c r="C100" s="83" t="s">
        <v>109</v>
      </c>
      <c r="D100" s="77" t="s">
        <v>51</v>
      </c>
      <c r="E100" s="53" t="s">
        <v>44</v>
      </c>
      <c r="F100" s="53" t="s">
        <v>44</v>
      </c>
      <c r="G100" s="53" t="s">
        <v>44</v>
      </c>
      <c r="H100" s="53" t="s">
        <v>44</v>
      </c>
      <c r="I100" s="53" t="s">
        <v>44</v>
      </c>
      <c r="J100" s="53" t="s">
        <v>44</v>
      </c>
      <c r="K100" s="53" t="s">
        <v>44</v>
      </c>
      <c r="L100" s="53" t="s">
        <v>44</v>
      </c>
      <c r="M100" s="53" t="s">
        <v>44</v>
      </c>
      <c r="N100" s="53" t="s">
        <v>44</v>
      </c>
      <c r="O100" s="53" t="s">
        <v>44</v>
      </c>
      <c r="P100" s="53" t="s">
        <v>44</v>
      </c>
      <c r="Q100" s="53" t="s">
        <v>44</v>
      </c>
      <c r="R100" s="53" t="s">
        <v>44</v>
      </c>
      <c r="S100" s="53" t="s">
        <v>44</v>
      </c>
      <c r="T100" s="53" t="s">
        <v>44</v>
      </c>
      <c r="U100" s="53" t="s">
        <v>44</v>
      </c>
      <c r="V100" s="53" t="s">
        <v>44</v>
      </c>
      <c r="W100" s="53" t="s">
        <v>44</v>
      </c>
      <c r="X100" s="53" t="s">
        <v>44</v>
      </c>
      <c r="Y100" s="53" t="s">
        <v>44</v>
      </c>
      <c r="Z100" s="53" t="s">
        <v>44</v>
      </c>
      <c r="AA100" s="53" t="s">
        <v>44</v>
      </c>
      <c r="AB100" s="53" t="s">
        <v>44</v>
      </c>
      <c r="AC100" s="53" t="s">
        <v>44</v>
      </c>
      <c r="AD100" s="53" t="s">
        <v>44</v>
      </c>
      <c r="AE100" s="53" t="s">
        <v>44</v>
      </c>
      <c r="AF100" s="53" t="s">
        <v>44</v>
      </c>
      <c r="AG100" s="53" t="s">
        <v>44</v>
      </c>
      <c r="AH100" s="53" t="s">
        <v>44</v>
      </c>
      <c r="AI100" s="53" t="s">
        <v>44</v>
      </c>
      <c r="AJ100" s="3">
        <f t="shared" si="16"/>
        <v>0</v>
      </c>
    </row>
    <row r="101" spans="1:36" ht="15.75">
      <c r="A101" s="49">
        <f t="shared" si="15"/>
        <v>61</v>
      </c>
      <c r="B101" s="76">
        <v>18268</v>
      </c>
      <c r="C101" s="60" t="s">
        <v>110</v>
      </c>
      <c r="D101" s="75" t="s">
        <v>51</v>
      </c>
      <c r="E101" s="53" t="s">
        <v>20</v>
      </c>
      <c r="F101" s="53" t="s">
        <v>20</v>
      </c>
      <c r="G101" s="53" t="s">
        <v>20</v>
      </c>
      <c r="H101" s="53" t="s">
        <v>20</v>
      </c>
      <c r="I101" s="53" t="s">
        <v>20</v>
      </c>
      <c r="J101" s="53" t="s">
        <v>20</v>
      </c>
      <c r="K101" s="53" t="s">
        <v>20</v>
      </c>
      <c r="L101" s="53" t="s">
        <v>20</v>
      </c>
      <c r="M101" s="53" t="s">
        <v>20</v>
      </c>
      <c r="N101" s="53" t="s">
        <v>20</v>
      </c>
      <c r="O101" s="53" t="s">
        <v>20</v>
      </c>
      <c r="P101" s="54" t="s">
        <v>21</v>
      </c>
      <c r="Q101" s="53" t="s">
        <v>20</v>
      </c>
      <c r="R101" s="53" t="s">
        <v>20</v>
      </c>
      <c r="S101" s="53" t="s">
        <v>20</v>
      </c>
      <c r="T101" s="53" t="s">
        <v>20</v>
      </c>
      <c r="U101" s="53" t="s">
        <v>20</v>
      </c>
      <c r="V101" s="53" t="s">
        <v>20</v>
      </c>
      <c r="W101" s="53" t="s">
        <v>20</v>
      </c>
      <c r="X101" s="53" t="s">
        <v>20</v>
      </c>
      <c r="Y101" s="53" t="s">
        <v>20</v>
      </c>
      <c r="Z101" s="53" t="s">
        <v>20</v>
      </c>
      <c r="AA101" s="53" t="s">
        <v>20</v>
      </c>
      <c r="AB101" s="53" t="s">
        <v>20</v>
      </c>
      <c r="AC101" s="53" t="s">
        <v>20</v>
      </c>
      <c r="AD101" s="53" t="s">
        <v>20</v>
      </c>
      <c r="AE101" s="53" t="s">
        <v>20</v>
      </c>
      <c r="AF101" s="53" t="s">
        <v>20</v>
      </c>
      <c r="AG101" s="53" t="s">
        <v>20</v>
      </c>
      <c r="AH101" s="53" t="s">
        <v>20</v>
      </c>
      <c r="AI101" s="53" t="s">
        <v>20</v>
      </c>
      <c r="AJ101" s="3">
        <f t="shared" si="16"/>
        <v>30</v>
      </c>
    </row>
    <row r="102" spans="1:36" ht="15.75">
      <c r="A102" s="49">
        <f t="shared" si="15"/>
        <v>62</v>
      </c>
      <c r="B102" s="76">
        <v>21274</v>
      </c>
      <c r="C102" s="60" t="s">
        <v>111</v>
      </c>
      <c r="D102" s="75" t="s">
        <v>51</v>
      </c>
      <c r="E102" s="53" t="s">
        <v>20</v>
      </c>
      <c r="F102" s="53" t="s">
        <v>20</v>
      </c>
      <c r="G102" s="53" t="s">
        <v>20</v>
      </c>
      <c r="H102" s="53" t="s">
        <v>20</v>
      </c>
      <c r="I102" s="53" t="s">
        <v>20</v>
      </c>
      <c r="J102" s="53" t="s">
        <v>20</v>
      </c>
      <c r="K102" s="53" t="s">
        <v>20</v>
      </c>
      <c r="L102" s="54" t="s">
        <v>21</v>
      </c>
      <c r="M102" s="53" t="s">
        <v>20</v>
      </c>
      <c r="N102" s="53" t="s">
        <v>20</v>
      </c>
      <c r="O102" s="53" t="s">
        <v>20</v>
      </c>
      <c r="P102" s="53" t="s">
        <v>20</v>
      </c>
      <c r="Q102" s="53" t="s">
        <v>20</v>
      </c>
      <c r="R102" s="53" t="s">
        <v>20</v>
      </c>
      <c r="S102" s="54" t="s">
        <v>21</v>
      </c>
      <c r="T102" s="53" t="s">
        <v>20</v>
      </c>
      <c r="U102" s="53" t="s">
        <v>20</v>
      </c>
      <c r="V102" s="53" t="s">
        <v>20</v>
      </c>
      <c r="W102" s="53" t="s">
        <v>20</v>
      </c>
      <c r="X102" s="53" t="s">
        <v>20</v>
      </c>
      <c r="Y102" s="53" t="s">
        <v>20</v>
      </c>
      <c r="Z102" s="53" t="s">
        <v>20</v>
      </c>
      <c r="AA102" s="54" t="s">
        <v>21</v>
      </c>
      <c r="AB102" s="53" t="s">
        <v>20</v>
      </c>
      <c r="AC102" s="53" t="s">
        <v>20</v>
      </c>
      <c r="AD102" s="53" t="s">
        <v>20</v>
      </c>
      <c r="AE102" s="53" t="s">
        <v>20</v>
      </c>
      <c r="AF102" s="53" t="s">
        <v>20</v>
      </c>
      <c r="AG102" s="53" t="s">
        <v>20</v>
      </c>
      <c r="AH102" s="53" t="s">
        <v>20</v>
      </c>
      <c r="AI102" s="53" t="s">
        <v>20</v>
      </c>
      <c r="AJ102" s="3">
        <f t="shared" si="16"/>
        <v>28</v>
      </c>
    </row>
    <row r="103" spans="1:36" ht="15.75">
      <c r="A103" s="49">
        <f t="shared" si="15"/>
        <v>63</v>
      </c>
      <c r="B103" s="82">
        <v>21287</v>
      </c>
      <c r="C103" s="101" t="s">
        <v>112</v>
      </c>
      <c r="D103" s="98" t="s">
        <v>113</v>
      </c>
      <c r="E103" s="105"/>
      <c r="F103" s="106"/>
      <c r="G103" s="107"/>
      <c r="H103" s="53" t="s">
        <v>20</v>
      </c>
      <c r="I103" s="54" t="s">
        <v>21</v>
      </c>
      <c r="J103" s="53" t="s">
        <v>20</v>
      </c>
      <c r="K103" s="53" t="s">
        <v>44</v>
      </c>
      <c r="L103" s="53" t="s">
        <v>20</v>
      </c>
      <c r="M103" s="53" t="s">
        <v>20</v>
      </c>
      <c r="N103" s="53" t="s">
        <v>20</v>
      </c>
      <c r="O103" s="54" t="s">
        <v>21</v>
      </c>
      <c r="P103" s="53" t="s">
        <v>44</v>
      </c>
      <c r="Q103" s="53" t="s">
        <v>20</v>
      </c>
      <c r="R103" s="53" t="s">
        <v>44</v>
      </c>
      <c r="S103" s="53" t="s">
        <v>44</v>
      </c>
      <c r="T103" s="53" t="s">
        <v>20</v>
      </c>
      <c r="U103" s="53" t="s">
        <v>20</v>
      </c>
      <c r="V103" s="53" t="s">
        <v>20</v>
      </c>
      <c r="W103" s="53" t="s">
        <v>44</v>
      </c>
      <c r="X103" s="54" t="s">
        <v>21</v>
      </c>
      <c r="Y103" s="53" t="s">
        <v>20</v>
      </c>
      <c r="Z103" s="53" t="s">
        <v>44</v>
      </c>
      <c r="AA103" s="53" t="s">
        <v>20</v>
      </c>
      <c r="AB103" s="53" t="s">
        <v>20</v>
      </c>
      <c r="AC103" s="53" t="s">
        <v>20</v>
      </c>
      <c r="AD103" s="53" t="s">
        <v>20</v>
      </c>
      <c r="AE103" s="53" t="s">
        <v>44</v>
      </c>
      <c r="AF103" s="53" t="s">
        <v>20</v>
      </c>
      <c r="AG103" s="53" t="s">
        <v>20</v>
      </c>
      <c r="AH103" s="53" t="s">
        <v>20</v>
      </c>
      <c r="AI103" s="53" t="s">
        <v>20</v>
      </c>
      <c r="AJ103" s="3">
        <f t="shared" si="16"/>
        <v>18</v>
      </c>
    </row>
    <row r="104" spans="1:36" ht="15.75">
      <c r="A104" s="49">
        <f t="shared" si="15"/>
        <v>64</v>
      </c>
      <c r="B104" s="82">
        <v>21288</v>
      </c>
      <c r="C104" s="101" t="s">
        <v>114</v>
      </c>
      <c r="D104" s="98" t="s">
        <v>113</v>
      </c>
      <c r="E104" s="105"/>
      <c r="F104" s="106"/>
      <c r="G104" s="107"/>
      <c r="H104" s="53" t="s">
        <v>20</v>
      </c>
      <c r="I104" s="53" t="s">
        <v>44</v>
      </c>
      <c r="J104" s="53" t="s">
        <v>20</v>
      </c>
      <c r="K104" s="53" t="s">
        <v>20</v>
      </c>
      <c r="L104" s="53" t="s">
        <v>44</v>
      </c>
      <c r="M104" s="53" t="s">
        <v>44</v>
      </c>
      <c r="N104" s="53" t="s">
        <v>20</v>
      </c>
      <c r="O104" s="53" t="s">
        <v>44</v>
      </c>
      <c r="P104" s="53" t="s">
        <v>44</v>
      </c>
      <c r="Q104" s="53" t="s">
        <v>44</v>
      </c>
      <c r="R104" s="53" t="s">
        <v>44</v>
      </c>
      <c r="S104" s="53" t="s">
        <v>44</v>
      </c>
      <c r="T104" s="53" t="s">
        <v>44</v>
      </c>
      <c r="U104" s="53" t="s">
        <v>44</v>
      </c>
      <c r="V104" s="53" t="s">
        <v>44</v>
      </c>
      <c r="W104" s="53" t="s">
        <v>44</v>
      </c>
      <c r="X104" s="53" t="s">
        <v>44</v>
      </c>
      <c r="Y104" s="53" t="s">
        <v>44</v>
      </c>
      <c r="Z104" s="53" t="s">
        <v>44</v>
      </c>
      <c r="AA104" s="53" t="s">
        <v>44</v>
      </c>
      <c r="AB104" s="53" t="s">
        <v>44</v>
      </c>
      <c r="AC104" s="53" t="s">
        <v>44</v>
      </c>
      <c r="AD104" s="53" t="s">
        <v>44</v>
      </c>
      <c r="AE104" s="53" t="s">
        <v>44</v>
      </c>
      <c r="AF104" s="53" t="s">
        <v>44</v>
      </c>
      <c r="AG104" s="53" t="s">
        <v>44</v>
      </c>
      <c r="AH104" s="53" t="s">
        <v>44</v>
      </c>
      <c r="AI104" s="53" t="s">
        <v>44</v>
      </c>
      <c r="AJ104" s="3">
        <f t="shared" si="16"/>
        <v>4</v>
      </c>
    </row>
    <row r="105" spans="1:36" ht="15.75">
      <c r="A105" s="49">
        <f t="shared" si="15"/>
        <v>65</v>
      </c>
      <c r="B105" s="82">
        <v>21289</v>
      </c>
      <c r="C105" s="101" t="s">
        <v>115</v>
      </c>
      <c r="D105" s="98" t="s">
        <v>113</v>
      </c>
      <c r="E105" s="105"/>
      <c r="F105" s="106"/>
      <c r="G105" s="107"/>
      <c r="H105" s="53" t="s">
        <v>20</v>
      </c>
      <c r="I105" s="54" t="s">
        <v>21</v>
      </c>
      <c r="J105" s="53" t="s">
        <v>20</v>
      </c>
      <c r="K105" s="53" t="s">
        <v>20</v>
      </c>
      <c r="L105" s="53" t="s">
        <v>20</v>
      </c>
      <c r="M105" s="53" t="s">
        <v>20</v>
      </c>
      <c r="N105" s="53" t="s">
        <v>20</v>
      </c>
      <c r="O105" s="54" t="s">
        <v>21</v>
      </c>
      <c r="P105" s="53" t="s">
        <v>20</v>
      </c>
      <c r="Q105" s="53" t="s">
        <v>20</v>
      </c>
      <c r="R105" s="53" t="s">
        <v>44</v>
      </c>
      <c r="S105" s="53" t="s">
        <v>20</v>
      </c>
      <c r="T105" s="53" t="s">
        <v>20</v>
      </c>
      <c r="U105" s="53" t="s">
        <v>44</v>
      </c>
      <c r="V105" s="53" t="s">
        <v>20</v>
      </c>
      <c r="W105" s="53" t="s">
        <v>44</v>
      </c>
      <c r="X105" s="53" t="s">
        <v>44</v>
      </c>
      <c r="Y105" s="54" t="s">
        <v>21</v>
      </c>
      <c r="Z105" s="53" t="s">
        <v>20</v>
      </c>
      <c r="AA105" s="53" t="s">
        <v>20</v>
      </c>
      <c r="AB105" s="53" t="s">
        <v>20</v>
      </c>
      <c r="AC105" s="53" t="s">
        <v>20</v>
      </c>
      <c r="AD105" s="53" t="s">
        <v>20</v>
      </c>
      <c r="AE105" s="53" t="s">
        <v>44</v>
      </c>
      <c r="AF105" s="53" t="s">
        <v>20</v>
      </c>
      <c r="AG105" s="53" t="s">
        <v>44</v>
      </c>
      <c r="AH105" s="53" t="s">
        <v>44</v>
      </c>
      <c r="AI105" s="53" t="s">
        <v>44</v>
      </c>
      <c r="AJ105" s="3">
        <f t="shared" si="16"/>
        <v>17</v>
      </c>
    </row>
    <row r="106" spans="1:36" ht="15.75">
      <c r="A106" s="49">
        <f t="shared" si="15"/>
        <v>66</v>
      </c>
      <c r="B106" s="82">
        <v>21290</v>
      </c>
      <c r="C106" s="101" t="s">
        <v>116</v>
      </c>
      <c r="D106" s="98" t="s">
        <v>113</v>
      </c>
      <c r="E106" s="105"/>
      <c r="F106" s="106"/>
      <c r="G106" s="106"/>
      <c r="H106" s="107"/>
      <c r="I106" s="53" t="s">
        <v>20</v>
      </c>
      <c r="J106" s="53" t="s">
        <v>20</v>
      </c>
      <c r="K106" s="53" t="s">
        <v>20</v>
      </c>
      <c r="L106" s="53" t="s">
        <v>20</v>
      </c>
      <c r="M106" s="53" t="s">
        <v>20</v>
      </c>
      <c r="N106" s="53" t="s">
        <v>20</v>
      </c>
      <c r="O106" s="53" t="s">
        <v>20</v>
      </c>
      <c r="P106" s="53" t="s">
        <v>20</v>
      </c>
      <c r="Q106" s="53" t="s">
        <v>20</v>
      </c>
      <c r="R106" s="53" t="s">
        <v>20</v>
      </c>
      <c r="S106" s="53" t="s">
        <v>20</v>
      </c>
      <c r="T106" s="53" t="s">
        <v>20</v>
      </c>
      <c r="U106" s="53" t="s">
        <v>20</v>
      </c>
      <c r="V106" s="53" t="s">
        <v>20</v>
      </c>
      <c r="W106" s="54" t="s">
        <v>21</v>
      </c>
      <c r="X106" s="53" t="s">
        <v>20</v>
      </c>
      <c r="Y106" s="53" t="s">
        <v>20</v>
      </c>
      <c r="Z106" s="53" t="s">
        <v>20</v>
      </c>
      <c r="AA106" s="54" t="s">
        <v>21</v>
      </c>
      <c r="AB106" s="53" t="s">
        <v>20</v>
      </c>
      <c r="AC106" s="53" t="s">
        <v>20</v>
      </c>
      <c r="AD106" s="53" t="s">
        <v>20</v>
      </c>
      <c r="AE106" s="53" t="s">
        <v>20</v>
      </c>
      <c r="AF106" s="53" t="s">
        <v>20</v>
      </c>
      <c r="AG106" s="53" t="s">
        <v>20</v>
      </c>
      <c r="AH106" s="53" t="s">
        <v>20</v>
      </c>
      <c r="AI106" s="53" t="s">
        <v>20</v>
      </c>
      <c r="AJ106" s="3">
        <f t="shared" si="16"/>
        <v>25</v>
      </c>
    </row>
    <row r="107" spans="1:36" ht="15.75">
      <c r="A107" s="49">
        <f t="shared" si="15"/>
        <v>67</v>
      </c>
      <c r="B107" s="82">
        <v>21291</v>
      </c>
      <c r="C107" s="101" t="s">
        <v>117</v>
      </c>
      <c r="D107" s="98" t="s">
        <v>113</v>
      </c>
      <c r="E107" s="105"/>
      <c r="F107" s="106"/>
      <c r="G107" s="106"/>
      <c r="H107" s="106"/>
      <c r="I107" s="107"/>
      <c r="J107" s="53" t="s">
        <v>20</v>
      </c>
      <c r="K107" s="53" t="s">
        <v>44</v>
      </c>
      <c r="L107" s="53" t="s">
        <v>44</v>
      </c>
      <c r="M107" s="53" t="s">
        <v>44</v>
      </c>
      <c r="N107" s="53" t="s">
        <v>44</v>
      </c>
      <c r="O107" s="53" t="s">
        <v>44</v>
      </c>
      <c r="P107" s="53" t="s">
        <v>44</v>
      </c>
      <c r="Q107" s="53" t="s">
        <v>44</v>
      </c>
      <c r="R107" s="53" t="s">
        <v>44</v>
      </c>
      <c r="S107" s="53" t="s">
        <v>44</v>
      </c>
      <c r="T107" s="53" t="s">
        <v>44</v>
      </c>
      <c r="U107" s="53" t="s">
        <v>44</v>
      </c>
      <c r="V107" s="53" t="s">
        <v>44</v>
      </c>
      <c r="W107" s="53" t="s">
        <v>44</v>
      </c>
      <c r="X107" s="53" t="s">
        <v>44</v>
      </c>
      <c r="Y107" s="53" t="s">
        <v>44</v>
      </c>
      <c r="Z107" s="53" t="s">
        <v>44</v>
      </c>
      <c r="AA107" s="53" t="s">
        <v>44</v>
      </c>
      <c r="AB107" s="53" t="s">
        <v>44</v>
      </c>
      <c r="AC107" s="53" t="s">
        <v>44</v>
      </c>
      <c r="AD107" s="53" t="s">
        <v>44</v>
      </c>
      <c r="AE107" s="53" t="s">
        <v>44</v>
      </c>
      <c r="AF107" s="53" t="s">
        <v>44</v>
      </c>
      <c r="AG107" s="53" t="s">
        <v>44</v>
      </c>
      <c r="AH107" s="53" t="s">
        <v>44</v>
      </c>
      <c r="AI107" s="53" t="s">
        <v>44</v>
      </c>
      <c r="AJ107" s="3">
        <f t="shared" si="16"/>
        <v>1</v>
      </c>
    </row>
    <row r="108" spans="1:36" ht="15.75">
      <c r="A108" s="49">
        <f t="shared" si="15"/>
        <v>68</v>
      </c>
      <c r="B108" s="82">
        <v>21292</v>
      </c>
      <c r="C108" s="60" t="s">
        <v>118</v>
      </c>
      <c r="D108" s="98" t="s">
        <v>113</v>
      </c>
      <c r="E108" s="108" t="s">
        <v>119</v>
      </c>
      <c r="F108" s="109"/>
      <c r="G108" s="109"/>
      <c r="H108" s="109"/>
      <c r="I108" s="109"/>
      <c r="J108" s="109"/>
      <c r="K108" s="109"/>
      <c r="L108" s="109"/>
      <c r="M108" s="110"/>
      <c r="N108" s="53" t="s">
        <v>20</v>
      </c>
      <c r="O108" s="53" t="s">
        <v>44</v>
      </c>
      <c r="P108" s="53" t="s">
        <v>44</v>
      </c>
      <c r="Q108" s="53" t="s">
        <v>44</v>
      </c>
      <c r="R108" s="53" t="s">
        <v>44</v>
      </c>
      <c r="S108" s="53" t="s">
        <v>44</v>
      </c>
      <c r="T108" s="53" t="s">
        <v>44</v>
      </c>
      <c r="U108" s="53" t="s">
        <v>44</v>
      </c>
      <c r="V108" s="53" t="s">
        <v>44</v>
      </c>
      <c r="W108" s="53" t="s">
        <v>44</v>
      </c>
      <c r="X108" s="53" t="s">
        <v>44</v>
      </c>
      <c r="Y108" s="53" t="s">
        <v>44</v>
      </c>
      <c r="Z108" s="53" t="s">
        <v>44</v>
      </c>
      <c r="AA108" s="53" t="s">
        <v>44</v>
      </c>
      <c r="AB108" s="53" t="s">
        <v>44</v>
      </c>
      <c r="AC108" s="53" t="s">
        <v>44</v>
      </c>
      <c r="AD108" s="53" t="s">
        <v>44</v>
      </c>
      <c r="AE108" s="53" t="s">
        <v>44</v>
      </c>
      <c r="AF108" s="53" t="s">
        <v>44</v>
      </c>
      <c r="AG108" s="53" t="s">
        <v>44</v>
      </c>
      <c r="AH108" s="53" t="s">
        <v>44</v>
      </c>
      <c r="AI108" s="53" t="s">
        <v>44</v>
      </c>
      <c r="AJ108" s="3">
        <f t="shared" si="16"/>
        <v>1</v>
      </c>
    </row>
    <row r="109" spans="1:36" ht="15.75">
      <c r="A109" s="49">
        <f t="shared" si="15"/>
        <v>69</v>
      </c>
      <c r="B109" s="82">
        <v>21293</v>
      </c>
      <c r="C109" s="60" t="s">
        <v>120</v>
      </c>
      <c r="D109" s="98" t="s">
        <v>113</v>
      </c>
      <c r="E109" s="108" t="s">
        <v>119</v>
      </c>
      <c r="F109" s="109"/>
      <c r="G109" s="109"/>
      <c r="H109" s="109"/>
      <c r="I109" s="109"/>
      <c r="J109" s="109"/>
      <c r="K109" s="109"/>
      <c r="L109" s="109"/>
      <c r="M109" s="110"/>
      <c r="N109" s="53" t="s">
        <v>20</v>
      </c>
      <c r="O109" s="91" t="s">
        <v>20</v>
      </c>
      <c r="P109" s="53" t="s">
        <v>20</v>
      </c>
      <c r="Q109" s="53" t="s">
        <v>20</v>
      </c>
      <c r="R109" s="53" t="s">
        <v>20</v>
      </c>
      <c r="S109" s="53" t="s">
        <v>20</v>
      </c>
      <c r="T109" s="53" t="s">
        <v>20</v>
      </c>
      <c r="U109" s="53" t="s">
        <v>20</v>
      </c>
      <c r="V109" s="53" t="s">
        <v>20</v>
      </c>
      <c r="W109" s="54" t="s">
        <v>21</v>
      </c>
      <c r="X109" s="53" t="s">
        <v>20</v>
      </c>
      <c r="Y109" s="53" t="s">
        <v>20</v>
      </c>
      <c r="Z109" s="53" t="s">
        <v>20</v>
      </c>
      <c r="AA109" s="53" t="s">
        <v>20</v>
      </c>
      <c r="AB109" s="53" t="s">
        <v>20</v>
      </c>
      <c r="AC109" s="53" t="s">
        <v>20</v>
      </c>
      <c r="AD109" s="53" t="s">
        <v>20</v>
      </c>
      <c r="AE109" s="54" t="s">
        <v>21</v>
      </c>
      <c r="AF109" s="53" t="s">
        <v>20</v>
      </c>
      <c r="AG109" s="53" t="s">
        <v>20</v>
      </c>
      <c r="AH109" s="53" t="s">
        <v>20</v>
      </c>
      <c r="AI109" s="54" t="s">
        <v>21</v>
      </c>
      <c r="AJ109" s="3">
        <f t="shared" si="16"/>
        <v>19</v>
      </c>
    </row>
    <row r="110" spans="1:36" ht="15.75">
      <c r="A110" s="49">
        <f t="shared" si="15"/>
        <v>70</v>
      </c>
      <c r="B110" s="76">
        <v>21294</v>
      </c>
      <c r="C110" s="60" t="s">
        <v>121</v>
      </c>
      <c r="D110" s="98" t="s">
        <v>113</v>
      </c>
      <c r="E110" s="108" t="s">
        <v>119</v>
      </c>
      <c r="F110" s="109"/>
      <c r="G110" s="109"/>
      <c r="H110" s="109"/>
      <c r="I110" s="109"/>
      <c r="J110" s="109"/>
      <c r="K110" s="109"/>
      <c r="L110" s="109"/>
      <c r="M110" s="109"/>
      <c r="N110" s="109"/>
      <c r="O110" s="110"/>
      <c r="P110" s="53" t="s">
        <v>20</v>
      </c>
      <c r="Q110" s="53" t="s">
        <v>20</v>
      </c>
      <c r="R110" s="53" t="s">
        <v>20</v>
      </c>
      <c r="S110" s="53" t="s">
        <v>20</v>
      </c>
      <c r="T110" s="53" t="s">
        <v>20</v>
      </c>
      <c r="U110" s="53" t="s">
        <v>20</v>
      </c>
      <c r="V110" s="53" t="s">
        <v>20</v>
      </c>
      <c r="W110" s="53" t="s">
        <v>20</v>
      </c>
      <c r="X110" s="53" t="s">
        <v>20</v>
      </c>
      <c r="Y110" s="54" t="s">
        <v>21</v>
      </c>
      <c r="Z110" s="53" t="s">
        <v>44</v>
      </c>
      <c r="AA110" s="53" t="s">
        <v>44</v>
      </c>
      <c r="AB110" s="53" t="s">
        <v>44</v>
      </c>
      <c r="AC110" s="53" t="s">
        <v>44</v>
      </c>
      <c r="AD110" s="53" t="s">
        <v>44</v>
      </c>
      <c r="AE110" s="53" t="s">
        <v>44</v>
      </c>
      <c r="AF110" s="53" t="s">
        <v>44</v>
      </c>
      <c r="AG110" s="53" t="s">
        <v>44</v>
      </c>
      <c r="AH110" s="53" t="s">
        <v>44</v>
      </c>
      <c r="AI110" s="53" t="s">
        <v>44</v>
      </c>
      <c r="AJ110" s="3">
        <f t="shared" si="16"/>
        <v>9</v>
      </c>
    </row>
    <row r="111" spans="1:36" ht="15.75">
      <c r="A111" s="49">
        <f t="shared" si="15"/>
        <v>71</v>
      </c>
      <c r="B111" s="111">
        <v>60100</v>
      </c>
      <c r="C111" s="111" t="s">
        <v>122</v>
      </c>
      <c r="D111" s="98" t="s">
        <v>113</v>
      </c>
      <c r="E111" s="112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4"/>
      <c r="AA111" s="111" t="s">
        <v>20</v>
      </c>
      <c r="AB111" s="115"/>
      <c r="AC111" s="116"/>
      <c r="AD111" s="116"/>
      <c r="AE111" s="116"/>
      <c r="AF111" s="116"/>
      <c r="AG111" s="116"/>
      <c r="AH111" s="116"/>
      <c r="AI111" s="117"/>
      <c r="AJ111" s="3">
        <f t="shared" si="16"/>
        <v>1</v>
      </c>
    </row>
    <row r="112" spans="1:36" ht="15.75">
      <c r="A112" s="49">
        <f t="shared" si="15"/>
        <v>72</v>
      </c>
      <c r="B112" s="111">
        <v>30001</v>
      </c>
      <c r="C112" s="111" t="s">
        <v>123</v>
      </c>
      <c r="D112" s="98" t="s">
        <v>113</v>
      </c>
      <c r="E112" s="112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4"/>
      <c r="AA112" s="111" t="s">
        <v>20</v>
      </c>
      <c r="AB112" s="111" t="s">
        <v>20</v>
      </c>
      <c r="AC112" s="115"/>
      <c r="AD112" s="116"/>
      <c r="AE112" s="116"/>
      <c r="AF112" s="116"/>
      <c r="AG112" s="116"/>
      <c r="AH112" s="116"/>
      <c r="AI112" s="117"/>
      <c r="AJ112" s="3">
        <f t="shared" si="16"/>
        <v>2</v>
      </c>
    </row>
    <row r="113" spans="1:36" ht="15.75">
      <c r="A113" s="49">
        <f t="shared" si="15"/>
        <v>73</v>
      </c>
      <c r="B113" s="111">
        <v>30002</v>
      </c>
      <c r="C113" s="111" t="s">
        <v>124</v>
      </c>
      <c r="D113" s="98" t="s">
        <v>113</v>
      </c>
      <c r="E113" s="112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4"/>
      <c r="AA113" s="111" t="s">
        <v>20</v>
      </c>
      <c r="AB113" s="111" t="s">
        <v>20</v>
      </c>
      <c r="AC113" s="115"/>
      <c r="AD113" s="116"/>
      <c r="AE113" s="116"/>
      <c r="AF113" s="116"/>
      <c r="AG113" s="116"/>
      <c r="AH113" s="116"/>
      <c r="AI113" s="117"/>
      <c r="AJ113" s="3">
        <f t="shared" si="16"/>
        <v>2</v>
      </c>
    </row>
    <row r="114" spans="1:36" ht="15.75">
      <c r="A114" s="49">
        <f t="shared" si="15"/>
        <v>74</v>
      </c>
      <c r="B114" s="111">
        <v>60132</v>
      </c>
      <c r="C114" s="111" t="s">
        <v>125</v>
      </c>
      <c r="D114" s="98" t="s">
        <v>113</v>
      </c>
      <c r="E114" s="112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4"/>
      <c r="AA114" s="111" t="s">
        <v>20</v>
      </c>
      <c r="AB114" s="105"/>
      <c r="AC114" s="106"/>
      <c r="AD114" s="106"/>
      <c r="AE114" s="106"/>
      <c r="AF114" s="106"/>
      <c r="AG114" s="106"/>
      <c r="AH114" s="106"/>
      <c r="AI114" s="107"/>
      <c r="AJ114" s="3">
        <f t="shared" si="16"/>
        <v>1</v>
      </c>
    </row>
    <row r="115" spans="1:36" ht="15.75">
      <c r="A115" s="49">
        <f t="shared" si="15"/>
        <v>75</v>
      </c>
      <c r="B115" s="111">
        <v>30003</v>
      </c>
      <c r="C115" s="111" t="s">
        <v>126</v>
      </c>
      <c r="D115" s="98" t="s">
        <v>113</v>
      </c>
      <c r="E115" s="112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4"/>
      <c r="AA115" s="111" t="s">
        <v>20</v>
      </c>
      <c r="AB115" s="111" t="s">
        <v>20</v>
      </c>
      <c r="AC115" s="115"/>
      <c r="AD115" s="116"/>
      <c r="AE115" s="116"/>
      <c r="AF115" s="116"/>
      <c r="AG115" s="116"/>
      <c r="AH115" s="116"/>
      <c r="AI115" s="117"/>
      <c r="AJ115" s="3">
        <f t="shared" si="16"/>
        <v>2</v>
      </c>
    </row>
    <row r="116" spans="1:36" ht="15.75">
      <c r="A116" s="49">
        <f t="shared" si="15"/>
        <v>76</v>
      </c>
      <c r="B116" s="111">
        <v>30004</v>
      </c>
      <c r="C116" s="111" t="s">
        <v>127</v>
      </c>
      <c r="D116" s="98" t="s">
        <v>113</v>
      </c>
      <c r="E116" s="112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4"/>
      <c r="AA116" s="111" t="s">
        <v>20</v>
      </c>
      <c r="AB116" s="53" t="s">
        <v>20</v>
      </c>
      <c r="AC116" s="115"/>
      <c r="AD116" s="116"/>
      <c r="AE116" s="116"/>
      <c r="AF116" s="116"/>
      <c r="AG116" s="116"/>
      <c r="AH116" s="116"/>
      <c r="AI116" s="117"/>
      <c r="AJ116" s="3">
        <f t="shared" si="16"/>
        <v>2</v>
      </c>
    </row>
    <row r="117" spans="1:36" ht="15.75">
      <c r="A117" s="49">
        <f t="shared" si="15"/>
        <v>77</v>
      </c>
      <c r="B117" s="111">
        <v>30005</v>
      </c>
      <c r="C117" s="111" t="s">
        <v>128</v>
      </c>
      <c r="D117" s="98" t="s">
        <v>113</v>
      </c>
      <c r="E117" s="11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4"/>
      <c r="AA117" s="111" t="s">
        <v>20</v>
      </c>
      <c r="AB117" s="111" t="s">
        <v>20</v>
      </c>
      <c r="AC117" s="115"/>
      <c r="AD117" s="116"/>
      <c r="AE117" s="116"/>
      <c r="AF117" s="116"/>
      <c r="AG117" s="116"/>
      <c r="AH117" s="116"/>
      <c r="AI117" s="117"/>
      <c r="AJ117" s="3">
        <f t="shared" si="16"/>
        <v>2</v>
      </c>
    </row>
    <row r="118" spans="1:36" ht="15.75">
      <c r="A118" s="49">
        <f t="shared" si="15"/>
        <v>78</v>
      </c>
      <c r="B118" s="111">
        <v>60034</v>
      </c>
      <c r="C118" s="111" t="s">
        <v>129</v>
      </c>
      <c r="D118" s="98" t="s">
        <v>113</v>
      </c>
      <c r="E118" s="112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4"/>
      <c r="AA118" s="111" t="s">
        <v>20</v>
      </c>
      <c r="AB118" s="105"/>
      <c r="AC118" s="106"/>
      <c r="AD118" s="106"/>
      <c r="AE118" s="106"/>
      <c r="AF118" s="106"/>
      <c r="AG118" s="106"/>
      <c r="AH118" s="106"/>
      <c r="AI118" s="107"/>
      <c r="AJ118" s="3">
        <f t="shared" si="16"/>
        <v>1</v>
      </c>
    </row>
    <row r="119" spans="1:36" ht="15.75">
      <c r="A119" s="49">
        <f t="shared" si="15"/>
        <v>79</v>
      </c>
      <c r="B119" s="111">
        <v>30006</v>
      </c>
      <c r="C119" s="111" t="s">
        <v>130</v>
      </c>
      <c r="D119" s="98" t="s">
        <v>113</v>
      </c>
      <c r="E119" s="112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4"/>
      <c r="AA119" s="111" t="s">
        <v>20</v>
      </c>
      <c r="AB119" s="105"/>
      <c r="AC119" s="106"/>
      <c r="AD119" s="106"/>
      <c r="AE119" s="106"/>
      <c r="AF119" s="106"/>
      <c r="AG119" s="106"/>
      <c r="AH119" s="106"/>
      <c r="AI119" s="107"/>
      <c r="AJ119" s="3">
        <f t="shared" si="16"/>
        <v>1</v>
      </c>
    </row>
    <row r="120" spans="1:36" ht="15.75">
      <c r="A120" s="49">
        <f t="shared" si="15"/>
        <v>80</v>
      </c>
      <c r="B120" s="111">
        <v>30007</v>
      </c>
      <c r="C120" s="111" t="s">
        <v>131</v>
      </c>
      <c r="D120" s="98" t="s">
        <v>113</v>
      </c>
      <c r="E120" s="112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4"/>
      <c r="AA120" s="111" t="s">
        <v>20</v>
      </c>
      <c r="AB120" s="111" t="s">
        <v>20</v>
      </c>
      <c r="AC120" s="115"/>
      <c r="AD120" s="116"/>
      <c r="AE120" s="116"/>
      <c r="AF120" s="116"/>
      <c r="AG120" s="116"/>
      <c r="AH120" s="116"/>
      <c r="AI120" s="117"/>
      <c r="AJ120" s="3">
        <f t="shared" si="16"/>
        <v>2</v>
      </c>
    </row>
    <row r="121" spans="1:36" ht="15.75">
      <c r="A121" s="49">
        <f t="shared" si="15"/>
        <v>81</v>
      </c>
      <c r="B121" s="111">
        <v>60167</v>
      </c>
      <c r="C121" s="111" t="s">
        <v>132</v>
      </c>
      <c r="D121" s="98" t="s">
        <v>113</v>
      </c>
      <c r="E121" s="112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4"/>
      <c r="AA121" s="111" t="s">
        <v>20</v>
      </c>
      <c r="AB121" s="105"/>
      <c r="AC121" s="106"/>
      <c r="AD121" s="106"/>
      <c r="AE121" s="106"/>
      <c r="AF121" s="106"/>
      <c r="AG121" s="106"/>
      <c r="AH121" s="106"/>
      <c r="AI121" s="107"/>
      <c r="AJ121" s="3">
        <f t="shared" si="16"/>
        <v>1</v>
      </c>
    </row>
    <row r="122" spans="1:36" ht="15.75">
      <c r="A122" s="49">
        <f t="shared" ref="A122:A156" si="17">SUM(A121+1)</f>
        <v>82</v>
      </c>
      <c r="B122" s="111">
        <v>30008</v>
      </c>
      <c r="C122" s="111" t="s">
        <v>133</v>
      </c>
      <c r="D122" s="98" t="s">
        <v>113</v>
      </c>
      <c r="E122" s="112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4"/>
      <c r="AA122" s="111" t="s">
        <v>20</v>
      </c>
      <c r="AB122" s="53" t="s">
        <v>20</v>
      </c>
      <c r="AC122" s="115"/>
      <c r="AD122" s="116"/>
      <c r="AE122" s="116"/>
      <c r="AF122" s="116"/>
      <c r="AG122" s="116"/>
      <c r="AH122" s="116"/>
      <c r="AI122" s="117"/>
      <c r="AJ122" s="3">
        <f t="shared" si="16"/>
        <v>2</v>
      </c>
    </row>
    <row r="123" spans="1:36" ht="15.75">
      <c r="A123" s="49">
        <f t="shared" si="17"/>
        <v>83</v>
      </c>
      <c r="B123" s="111">
        <v>30009</v>
      </c>
      <c r="C123" s="111" t="s">
        <v>134</v>
      </c>
      <c r="D123" s="98" t="s">
        <v>113</v>
      </c>
      <c r="E123" s="112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4"/>
      <c r="AA123" s="111" t="s">
        <v>20</v>
      </c>
      <c r="AB123" s="105"/>
      <c r="AC123" s="106"/>
      <c r="AD123" s="106"/>
      <c r="AE123" s="106"/>
      <c r="AF123" s="106"/>
      <c r="AG123" s="106"/>
      <c r="AH123" s="106"/>
      <c r="AI123" s="107"/>
      <c r="AJ123" s="3">
        <f t="shared" si="16"/>
        <v>1</v>
      </c>
    </row>
    <row r="124" spans="1:36" ht="15.75">
      <c r="A124" s="49">
        <f t="shared" si="17"/>
        <v>84</v>
      </c>
      <c r="B124" s="111">
        <v>30010</v>
      </c>
      <c r="C124" s="111" t="s">
        <v>135</v>
      </c>
      <c r="D124" s="98" t="s">
        <v>113</v>
      </c>
      <c r="E124" s="112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4"/>
      <c r="AA124" s="111" t="s">
        <v>20</v>
      </c>
      <c r="AB124" s="111" t="s">
        <v>20</v>
      </c>
      <c r="AC124" s="115"/>
      <c r="AD124" s="116"/>
      <c r="AE124" s="116"/>
      <c r="AF124" s="116"/>
      <c r="AG124" s="116"/>
      <c r="AH124" s="116"/>
      <c r="AI124" s="117"/>
      <c r="AJ124" s="3">
        <f t="shared" si="16"/>
        <v>2</v>
      </c>
    </row>
    <row r="125" spans="1:36" ht="15.75">
      <c r="A125" s="49">
        <f t="shared" si="17"/>
        <v>85</v>
      </c>
      <c r="B125" s="111">
        <v>30011</v>
      </c>
      <c r="C125" s="111" t="s">
        <v>136</v>
      </c>
      <c r="D125" s="98" t="s">
        <v>113</v>
      </c>
      <c r="E125" s="112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4"/>
      <c r="AA125" s="111" t="s">
        <v>20</v>
      </c>
      <c r="AB125" s="105"/>
      <c r="AC125" s="106"/>
      <c r="AD125" s="106"/>
      <c r="AE125" s="106"/>
      <c r="AF125" s="106"/>
      <c r="AG125" s="106"/>
      <c r="AH125" s="106"/>
      <c r="AI125" s="107"/>
      <c r="AJ125" s="3">
        <f t="shared" si="16"/>
        <v>1</v>
      </c>
    </row>
    <row r="126" spans="1:36" ht="15.75">
      <c r="A126" s="49">
        <f t="shared" si="17"/>
        <v>86</v>
      </c>
      <c r="B126" s="111">
        <v>30012</v>
      </c>
      <c r="C126" s="111" t="s">
        <v>137</v>
      </c>
      <c r="D126" s="98" t="s">
        <v>113</v>
      </c>
      <c r="E126" s="112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4"/>
      <c r="AA126" s="111" t="s">
        <v>20</v>
      </c>
      <c r="AB126" s="53"/>
      <c r="AC126" s="111" t="s">
        <v>20</v>
      </c>
      <c r="AD126" s="115"/>
      <c r="AE126" s="116"/>
      <c r="AF126" s="116"/>
      <c r="AG126" s="116"/>
      <c r="AH126" s="116"/>
      <c r="AI126" s="117"/>
      <c r="AJ126" s="3">
        <f t="shared" si="16"/>
        <v>2</v>
      </c>
    </row>
    <row r="127" spans="1:36" ht="15.75">
      <c r="A127" s="49">
        <f t="shared" si="17"/>
        <v>87</v>
      </c>
      <c r="B127" s="111">
        <v>30013</v>
      </c>
      <c r="C127" s="111" t="s">
        <v>138</v>
      </c>
      <c r="D127" s="98" t="s">
        <v>113</v>
      </c>
      <c r="E127" s="112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4"/>
      <c r="AA127" s="111" t="s">
        <v>20</v>
      </c>
      <c r="AB127" s="105"/>
      <c r="AC127" s="106"/>
      <c r="AD127" s="106"/>
      <c r="AE127" s="106"/>
      <c r="AF127" s="106"/>
      <c r="AG127" s="106"/>
      <c r="AH127" s="106"/>
      <c r="AI127" s="107"/>
      <c r="AJ127" s="3">
        <f t="shared" si="16"/>
        <v>1</v>
      </c>
    </row>
    <row r="128" spans="1:36" ht="15.75">
      <c r="A128" s="49">
        <f t="shared" si="17"/>
        <v>88</v>
      </c>
      <c r="B128" s="111">
        <v>60053</v>
      </c>
      <c r="C128" s="111" t="s">
        <v>139</v>
      </c>
      <c r="D128" s="98" t="s">
        <v>113</v>
      </c>
      <c r="E128" s="112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4"/>
      <c r="AB128" s="111" t="s">
        <v>20</v>
      </c>
      <c r="AC128" s="115"/>
      <c r="AD128" s="116"/>
      <c r="AE128" s="116"/>
      <c r="AF128" s="116"/>
      <c r="AG128" s="116"/>
      <c r="AH128" s="116"/>
      <c r="AI128" s="117"/>
      <c r="AJ128" s="3">
        <f t="shared" si="16"/>
        <v>1</v>
      </c>
    </row>
    <row r="129" spans="1:36" ht="15.75">
      <c r="A129" s="49">
        <f t="shared" si="17"/>
        <v>89</v>
      </c>
      <c r="B129" s="111">
        <v>60058</v>
      </c>
      <c r="C129" s="111" t="s">
        <v>140</v>
      </c>
      <c r="D129" s="98" t="s">
        <v>113</v>
      </c>
      <c r="E129" s="112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4"/>
      <c r="AB129" s="111" t="s">
        <v>20</v>
      </c>
      <c r="AC129" s="115"/>
      <c r="AD129" s="116"/>
      <c r="AE129" s="116"/>
      <c r="AF129" s="116"/>
      <c r="AG129" s="116"/>
      <c r="AH129" s="116"/>
      <c r="AI129" s="117"/>
      <c r="AJ129" s="3">
        <f t="shared" si="16"/>
        <v>1</v>
      </c>
    </row>
    <row r="130" spans="1:36" ht="15.75">
      <c r="A130" s="49">
        <f t="shared" si="17"/>
        <v>90</v>
      </c>
      <c r="B130" s="111">
        <v>60067</v>
      </c>
      <c r="C130" s="111" t="s">
        <v>141</v>
      </c>
      <c r="D130" s="98" t="s">
        <v>113</v>
      </c>
      <c r="E130" s="112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4"/>
      <c r="AB130" s="111" t="s">
        <v>20</v>
      </c>
      <c r="AC130" s="115"/>
      <c r="AD130" s="116"/>
      <c r="AE130" s="116"/>
      <c r="AF130" s="116"/>
      <c r="AG130" s="116"/>
      <c r="AH130" s="116"/>
      <c r="AI130" s="117"/>
      <c r="AJ130" s="3">
        <f t="shared" si="16"/>
        <v>1</v>
      </c>
    </row>
    <row r="131" spans="1:36" ht="15.75">
      <c r="A131" s="49">
        <f t="shared" si="17"/>
        <v>91</v>
      </c>
      <c r="B131" s="111">
        <v>30014</v>
      </c>
      <c r="C131" s="111" t="s">
        <v>142</v>
      </c>
      <c r="D131" s="98" t="s">
        <v>113</v>
      </c>
      <c r="E131" s="112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4"/>
      <c r="AC131" s="111" t="s">
        <v>20</v>
      </c>
      <c r="AD131" s="115"/>
      <c r="AE131" s="116"/>
      <c r="AF131" s="116"/>
      <c r="AG131" s="116"/>
      <c r="AH131" s="116"/>
      <c r="AI131" s="117"/>
      <c r="AJ131" s="3">
        <f t="shared" si="16"/>
        <v>1</v>
      </c>
    </row>
    <row r="132" spans="1:36" ht="15.75">
      <c r="A132" s="49">
        <f t="shared" si="17"/>
        <v>92</v>
      </c>
      <c r="B132" s="111">
        <v>30015</v>
      </c>
      <c r="C132" s="111" t="s">
        <v>143</v>
      </c>
      <c r="D132" s="98" t="s">
        <v>113</v>
      </c>
      <c r="E132" s="112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4"/>
      <c r="AC132" s="111" t="s">
        <v>20</v>
      </c>
      <c r="AD132" s="115"/>
      <c r="AE132" s="116"/>
      <c r="AF132" s="116"/>
      <c r="AG132" s="116"/>
      <c r="AH132" s="116"/>
      <c r="AI132" s="117"/>
      <c r="AJ132" s="3">
        <f t="shared" si="16"/>
        <v>1</v>
      </c>
    </row>
    <row r="133" spans="1:36" ht="15.75">
      <c r="A133" s="49">
        <f t="shared" si="17"/>
        <v>93</v>
      </c>
      <c r="B133" s="111">
        <v>30016</v>
      </c>
      <c r="C133" s="111" t="s">
        <v>144</v>
      </c>
      <c r="D133" s="98" t="s">
        <v>113</v>
      </c>
      <c r="E133" s="112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4"/>
      <c r="AC133" s="111" t="s">
        <v>20</v>
      </c>
      <c r="AD133" s="115"/>
      <c r="AE133" s="116"/>
      <c r="AF133" s="116"/>
      <c r="AG133" s="116"/>
      <c r="AH133" s="116"/>
      <c r="AI133" s="117"/>
      <c r="AJ133" s="3">
        <f t="shared" ref="AJ133:AJ196" si="18">COUNTIF(E133:AI133,"p")</f>
        <v>1</v>
      </c>
    </row>
    <row r="134" spans="1:36" ht="15.75">
      <c r="A134" s="49">
        <f t="shared" si="17"/>
        <v>94</v>
      </c>
      <c r="B134" s="111">
        <v>30017</v>
      </c>
      <c r="C134" s="111" t="s">
        <v>145</v>
      </c>
      <c r="D134" s="98" t="s">
        <v>113</v>
      </c>
      <c r="E134" s="112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4"/>
      <c r="AC134" s="111" t="s">
        <v>20</v>
      </c>
      <c r="AD134" s="115"/>
      <c r="AE134" s="116"/>
      <c r="AF134" s="116"/>
      <c r="AG134" s="116"/>
      <c r="AH134" s="116"/>
      <c r="AI134" s="117"/>
      <c r="AJ134" s="3">
        <f t="shared" si="18"/>
        <v>1</v>
      </c>
    </row>
    <row r="135" spans="1:36" ht="15.75">
      <c r="A135" s="49">
        <f t="shared" si="17"/>
        <v>95</v>
      </c>
      <c r="B135" s="111">
        <v>30018</v>
      </c>
      <c r="C135" s="111" t="s">
        <v>146</v>
      </c>
      <c r="D135" s="98" t="s">
        <v>113</v>
      </c>
      <c r="E135" s="112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4"/>
      <c r="AC135" s="111" t="s">
        <v>20</v>
      </c>
      <c r="AD135" s="115"/>
      <c r="AE135" s="116"/>
      <c r="AF135" s="116"/>
      <c r="AG135" s="116"/>
      <c r="AH135" s="116"/>
      <c r="AI135" s="117"/>
      <c r="AJ135" s="3">
        <f t="shared" si="18"/>
        <v>1</v>
      </c>
    </row>
    <row r="136" spans="1:36" ht="15.75">
      <c r="A136" s="49">
        <f t="shared" si="17"/>
        <v>96</v>
      </c>
      <c r="B136" s="111">
        <v>30019</v>
      </c>
      <c r="C136" s="111" t="s">
        <v>147</v>
      </c>
      <c r="D136" s="98" t="s">
        <v>113</v>
      </c>
      <c r="E136" s="112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4"/>
      <c r="AC136" s="111" t="s">
        <v>20</v>
      </c>
      <c r="AD136" s="115"/>
      <c r="AE136" s="116"/>
      <c r="AF136" s="116"/>
      <c r="AG136" s="116"/>
      <c r="AH136" s="116"/>
      <c r="AI136" s="117"/>
      <c r="AJ136" s="3">
        <f t="shared" si="18"/>
        <v>1</v>
      </c>
    </row>
    <row r="137" spans="1:36" ht="15.75">
      <c r="A137" s="49">
        <f t="shared" si="17"/>
        <v>97</v>
      </c>
      <c r="B137" s="111">
        <v>30020</v>
      </c>
      <c r="C137" s="111" t="s">
        <v>148</v>
      </c>
      <c r="D137" s="98" t="s">
        <v>113</v>
      </c>
      <c r="E137" s="112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4"/>
      <c r="AC137" s="111" t="s">
        <v>20</v>
      </c>
      <c r="AD137" s="115"/>
      <c r="AE137" s="116"/>
      <c r="AF137" s="116"/>
      <c r="AG137" s="116"/>
      <c r="AH137" s="116"/>
      <c r="AI137" s="117"/>
      <c r="AJ137" s="3">
        <f t="shared" si="18"/>
        <v>1</v>
      </c>
    </row>
    <row r="138" spans="1:36" ht="15.75">
      <c r="A138" s="49">
        <f t="shared" si="17"/>
        <v>98</v>
      </c>
      <c r="B138" s="111">
        <v>30021</v>
      </c>
      <c r="C138" s="111" t="s">
        <v>149</v>
      </c>
      <c r="D138" s="98" t="s">
        <v>113</v>
      </c>
      <c r="E138" s="112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4"/>
      <c r="AC138" s="111" t="s">
        <v>20</v>
      </c>
      <c r="AD138" s="115"/>
      <c r="AE138" s="116"/>
      <c r="AF138" s="116"/>
      <c r="AG138" s="116"/>
      <c r="AH138" s="116"/>
      <c r="AI138" s="117"/>
      <c r="AJ138" s="3">
        <f t="shared" si="18"/>
        <v>1</v>
      </c>
    </row>
    <row r="139" spans="1:36" ht="15.75">
      <c r="A139" s="49">
        <f t="shared" si="17"/>
        <v>99</v>
      </c>
      <c r="B139" s="111">
        <v>30022</v>
      </c>
      <c r="C139" s="111" t="s">
        <v>150</v>
      </c>
      <c r="D139" s="98" t="s">
        <v>113</v>
      </c>
      <c r="E139" s="112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4"/>
      <c r="AC139" s="111" t="s">
        <v>20</v>
      </c>
      <c r="AD139" s="115"/>
      <c r="AE139" s="116"/>
      <c r="AF139" s="116"/>
      <c r="AG139" s="116"/>
      <c r="AH139" s="116"/>
      <c r="AI139" s="117"/>
      <c r="AJ139" s="3">
        <f t="shared" si="18"/>
        <v>1</v>
      </c>
    </row>
    <row r="140" spans="1:36" ht="15.75">
      <c r="A140" s="49">
        <f t="shared" si="17"/>
        <v>100</v>
      </c>
      <c r="B140" s="111">
        <v>30023</v>
      </c>
      <c r="C140" s="111" t="s">
        <v>151</v>
      </c>
      <c r="D140" s="98" t="s">
        <v>113</v>
      </c>
      <c r="E140" s="112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4"/>
      <c r="AC140" s="111" t="s">
        <v>20</v>
      </c>
      <c r="AD140" s="115"/>
      <c r="AE140" s="116"/>
      <c r="AF140" s="116"/>
      <c r="AG140" s="116"/>
      <c r="AH140" s="116"/>
      <c r="AI140" s="117"/>
      <c r="AJ140" s="3">
        <f t="shared" si="18"/>
        <v>1</v>
      </c>
    </row>
    <row r="141" spans="1:36" ht="15.75">
      <c r="A141" s="49">
        <f t="shared" si="17"/>
        <v>101</v>
      </c>
      <c r="B141" s="111">
        <v>21298</v>
      </c>
      <c r="C141" s="118" t="s">
        <v>152</v>
      </c>
      <c r="D141" s="98" t="s">
        <v>113</v>
      </c>
      <c r="E141" s="112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4"/>
      <c r="AC141" s="111" t="s">
        <v>20</v>
      </c>
      <c r="AD141" s="53" t="s">
        <v>44</v>
      </c>
      <c r="AE141" s="53" t="s">
        <v>44</v>
      </c>
      <c r="AF141" s="53" t="s">
        <v>44</v>
      </c>
      <c r="AG141" s="53" t="s">
        <v>44</v>
      </c>
      <c r="AH141" s="53" t="s">
        <v>44</v>
      </c>
      <c r="AI141" s="53" t="s">
        <v>44</v>
      </c>
      <c r="AJ141" s="3">
        <f t="shared" si="18"/>
        <v>1</v>
      </c>
    </row>
    <row r="142" spans="1:36" ht="15.75">
      <c r="A142" s="49">
        <f t="shared" si="17"/>
        <v>102</v>
      </c>
      <c r="B142" s="111">
        <v>21299</v>
      </c>
      <c r="C142" s="118" t="s">
        <v>153</v>
      </c>
      <c r="D142" s="98" t="s">
        <v>113</v>
      </c>
      <c r="E142" s="105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7"/>
      <c r="AG142" s="111" t="s">
        <v>20</v>
      </c>
      <c r="AH142" s="105"/>
      <c r="AI142" s="107"/>
      <c r="AJ142" s="3">
        <f t="shared" si="18"/>
        <v>1</v>
      </c>
    </row>
    <row r="143" spans="1:36" ht="15.75">
      <c r="A143" s="49">
        <f t="shared" si="17"/>
        <v>103</v>
      </c>
      <c r="B143" s="111">
        <v>21300</v>
      </c>
      <c r="C143" s="111" t="s">
        <v>154</v>
      </c>
      <c r="D143" s="98" t="s">
        <v>113</v>
      </c>
      <c r="E143" s="105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7"/>
      <c r="AG143" s="111" t="s">
        <v>20</v>
      </c>
      <c r="AH143" s="105"/>
      <c r="AI143" s="107"/>
      <c r="AJ143" s="3">
        <f t="shared" si="18"/>
        <v>1</v>
      </c>
    </row>
    <row r="144" spans="1:36" ht="15.75">
      <c r="A144" s="49">
        <f t="shared" si="17"/>
        <v>104</v>
      </c>
      <c r="B144" s="111">
        <v>30025</v>
      </c>
      <c r="C144" s="111" t="s">
        <v>155</v>
      </c>
      <c r="D144" s="98" t="s">
        <v>113</v>
      </c>
      <c r="E144" s="105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7"/>
      <c r="AI144" s="53" t="s">
        <v>20</v>
      </c>
      <c r="AJ144" s="3">
        <f t="shared" si="18"/>
        <v>1</v>
      </c>
    </row>
    <row r="145" spans="1:36" ht="15.75">
      <c r="A145" s="49">
        <f t="shared" si="17"/>
        <v>105</v>
      </c>
      <c r="B145" s="119">
        <v>30026</v>
      </c>
      <c r="C145" s="111" t="s">
        <v>156</v>
      </c>
      <c r="D145" s="98" t="s">
        <v>113</v>
      </c>
      <c r="E145" s="105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7"/>
      <c r="AI145" s="53" t="s">
        <v>20</v>
      </c>
      <c r="AJ145" s="3">
        <f t="shared" si="18"/>
        <v>1</v>
      </c>
    </row>
    <row r="146" spans="1:36" ht="15.75">
      <c r="A146" s="49">
        <f t="shared" si="17"/>
        <v>106</v>
      </c>
      <c r="B146" s="111">
        <v>30027</v>
      </c>
      <c r="C146" s="111" t="s">
        <v>157</v>
      </c>
      <c r="D146" s="98" t="s">
        <v>113</v>
      </c>
      <c r="E146" s="105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7"/>
      <c r="AI146" s="53" t="s">
        <v>20</v>
      </c>
      <c r="AJ146" s="3">
        <f t="shared" si="18"/>
        <v>1</v>
      </c>
    </row>
    <row r="147" spans="1:36" ht="15.75">
      <c r="A147" s="49">
        <f t="shared" si="17"/>
        <v>107</v>
      </c>
      <c r="B147" s="111">
        <v>30028</v>
      </c>
      <c r="C147" s="111" t="s">
        <v>135</v>
      </c>
      <c r="D147" s="98" t="s">
        <v>113</v>
      </c>
      <c r="E147" s="105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7"/>
      <c r="AI147" s="53" t="s">
        <v>20</v>
      </c>
      <c r="AJ147" s="3">
        <f t="shared" si="18"/>
        <v>1</v>
      </c>
    </row>
    <row r="148" spans="1:36" ht="15.75">
      <c r="A148" s="49">
        <f t="shared" si="17"/>
        <v>108</v>
      </c>
      <c r="B148" s="119">
        <v>30029</v>
      </c>
      <c r="C148" s="111" t="s">
        <v>158</v>
      </c>
      <c r="D148" s="98" t="s">
        <v>113</v>
      </c>
      <c r="E148" s="105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7"/>
      <c r="AI148" s="53" t="s">
        <v>20</v>
      </c>
      <c r="AJ148" s="3">
        <f t="shared" si="18"/>
        <v>1</v>
      </c>
    </row>
    <row r="149" spans="1:36" ht="15.75">
      <c r="A149" s="49">
        <f t="shared" si="17"/>
        <v>109</v>
      </c>
      <c r="B149" s="111">
        <v>30030</v>
      </c>
      <c r="C149" s="111" t="s">
        <v>118</v>
      </c>
      <c r="D149" s="98" t="s">
        <v>113</v>
      </c>
      <c r="E149" s="105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7"/>
      <c r="AI149" s="53" t="s">
        <v>20</v>
      </c>
      <c r="AJ149" s="3">
        <f t="shared" si="18"/>
        <v>1</v>
      </c>
    </row>
    <row r="150" spans="1:36" ht="15.75">
      <c r="A150" s="49">
        <f t="shared" si="17"/>
        <v>110</v>
      </c>
      <c r="B150" s="111">
        <v>30031</v>
      </c>
      <c r="C150" s="111" t="s">
        <v>159</v>
      </c>
      <c r="D150" s="98" t="s">
        <v>113</v>
      </c>
      <c r="E150" s="105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7"/>
      <c r="AI150" s="53" t="s">
        <v>20</v>
      </c>
      <c r="AJ150" s="3">
        <f t="shared" si="18"/>
        <v>1</v>
      </c>
    </row>
    <row r="151" spans="1:36" ht="15.75">
      <c r="A151" s="49">
        <f t="shared" si="17"/>
        <v>111</v>
      </c>
      <c r="B151" s="119">
        <v>30032</v>
      </c>
      <c r="C151" s="111" t="s">
        <v>160</v>
      </c>
      <c r="D151" s="98" t="s">
        <v>113</v>
      </c>
      <c r="E151" s="105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  <c r="AA151" s="106"/>
      <c r="AB151" s="106"/>
      <c r="AC151" s="106"/>
      <c r="AD151" s="106"/>
      <c r="AE151" s="106"/>
      <c r="AF151" s="106"/>
      <c r="AG151" s="106"/>
      <c r="AH151" s="107"/>
      <c r="AI151" s="53" t="s">
        <v>20</v>
      </c>
      <c r="AJ151" s="3">
        <f t="shared" si="18"/>
        <v>1</v>
      </c>
    </row>
    <row r="152" spans="1:36" ht="15.75">
      <c r="A152" s="49">
        <f t="shared" si="17"/>
        <v>112</v>
      </c>
      <c r="B152" s="111">
        <v>30033</v>
      </c>
      <c r="C152" s="111" t="s">
        <v>146</v>
      </c>
      <c r="D152" s="98" t="s">
        <v>113</v>
      </c>
      <c r="E152" s="105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7"/>
      <c r="AI152" s="53" t="s">
        <v>20</v>
      </c>
      <c r="AJ152" s="3">
        <f t="shared" si="18"/>
        <v>1</v>
      </c>
    </row>
    <row r="153" spans="1:36" ht="15.75">
      <c r="A153" s="49">
        <f t="shared" si="17"/>
        <v>113</v>
      </c>
      <c r="B153" s="111">
        <v>30034</v>
      </c>
      <c r="C153" s="111" t="s">
        <v>161</v>
      </c>
      <c r="D153" s="98" t="s">
        <v>113</v>
      </c>
      <c r="E153" s="105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  <c r="AA153" s="106"/>
      <c r="AB153" s="106"/>
      <c r="AC153" s="106"/>
      <c r="AD153" s="106"/>
      <c r="AE153" s="106"/>
      <c r="AF153" s="106"/>
      <c r="AG153" s="106"/>
      <c r="AH153" s="107"/>
      <c r="AI153" s="53" t="s">
        <v>20</v>
      </c>
      <c r="AJ153" s="3">
        <f t="shared" si="18"/>
        <v>1</v>
      </c>
    </row>
    <row r="154" spans="1:36" ht="15.75">
      <c r="A154" s="49">
        <f t="shared" si="17"/>
        <v>114</v>
      </c>
      <c r="B154" s="111">
        <v>60150</v>
      </c>
      <c r="C154" s="111" t="s">
        <v>122</v>
      </c>
      <c r="D154" s="98" t="s">
        <v>113</v>
      </c>
      <c r="E154" s="105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  <c r="AA154" s="106"/>
      <c r="AB154" s="106"/>
      <c r="AC154" s="106"/>
      <c r="AD154" s="106"/>
      <c r="AE154" s="106"/>
      <c r="AF154" s="106"/>
      <c r="AG154" s="106"/>
      <c r="AH154" s="107"/>
      <c r="AI154" s="53" t="s">
        <v>20</v>
      </c>
      <c r="AJ154" s="3">
        <f t="shared" si="18"/>
        <v>1</v>
      </c>
    </row>
    <row r="155" spans="1:36" ht="15.75">
      <c r="A155" s="49">
        <f t="shared" si="17"/>
        <v>115</v>
      </c>
      <c r="B155" s="111">
        <v>60151</v>
      </c>
      <c r="C155" s="111" t="s">
        <v>162</v>
      </c>
      <c r="D155" s="98" t="s">
        <v>113</v>
      </c>
      <c r="E155" s="105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  <c r="AA155" s="106"/>
      <c r="AB155" s="106"/>
      <c r="AC155" s="106"/>
      <c r="AD155" s="106"/>
      <c r="AE155" s="106"/>
      <c r="AF155" s="106"/>
      <c r="AG155" s="106"/>
      <c r="AH155" s="107"/>
      <c r="AI155" s="53" t="s">
        <v>20</v>
      </c>
      <c r="AJ155" s="3">
        <f t="shared" si="18"/>
        <v>1</v>
      </c>
    </row>
    <row r="156" spans="1:36" ht="15.75">
      <c r="A156" s="49">
        <f t="shared" si="17"/>
        <v>116</v>
      </c>
      <c r="B156" s="111">
        <v>60163</v>
      </c>
      <c r="C156" s="111" t="s">
        <v>163</v>
      </c>
      <c r="D156" s="98" t="s">
        <v>113</v>
      </c>
      <c r="E156" s="105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  <c r="AA156" s="106"/>
      <c r="AB156" s="106"/>
      <c r="AC156" s="106"/>
      <c r="AD156" s="106"/>
      <c r="AE156" s="106"/>
      <c r="AF156" s="106"/>
      <c r="AG156" s="106"/>
      <c r="AH156" s="107"/>
      <c r="AI156" s="53" t="s">
        <v>20</v>
      </c>
      <c r="AJ156" s="3">
        <f t="shared" si="18"/>
        <v>1</v>
      </c>
    </row>
    <row r="157" spans="1:36">
      <c r="A157" s="49"/>
      <c r="B157" s="120"/>
      <c r="C157" s="121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3">
        <f t="shared" si="18"/>
        <v>0</v>
      </c>
    </row>
    <row r="158" spans="1:36">
      <c r="A158" s="49"/>
      <c r="B158" s="120"/>
      <c r="C158" s="121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3">
        <f t="shared" si="18"/>
        <v>0</v>
      </c>
    </row>
    <row r="159" spans="1:36">
      <c r="A159" s="49"/>
      <c r="B159" s="56"/>
      <c r="C159" s="123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3">
        <f t="shared" si="18"/>
        <v>0</v>
      </c>
    </row>
    <row r="160" spans="1:36">
      <c r="A160" s="49"/>
      <c r="B160" s="120"/>
      <c r="C160" s="121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3">
        <f t="shared" si="18"/>
        <v>0</v>
      </c>
    </row>
    <row r="161" spans="1:36">
      <c r="A161" s="49"/>
      <c r="B161" s="120"/>
      <c r="C161" s="121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22"/>
      <c r="AH161" s="122"/>
      <c r="AI161" s="122"/>
      <c r="AJ161" s="3">
        <f t="shared" si="18"/>
        <v>0</v>
      </c>
    </row>
    <row r="162" spans="1:36">
      <c r="A162" s="49"/>
      <c r="B162" s="120"/>
      <c r="C162" s="121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3">
        <f t="shared" si="18"/>
        <v>0</v>
      </c>
    </row>
    <row r="163" spans="1:36">
      <c r="A163" s="49"/>
      <c r="B163" s="56"/>
      <c r="C163" s="124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3">
        <f t="shared" si="18"/>
        <v>0</v>
      </c>
    </row>
    <row r="164" spans="1:36">
      <c r="A164" s="49"/>
      <c r="B164" s="56"/>
      <c r="C164" s="57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3">
        <f t="shared" si="18"/>
        <v>0</v>
      </c>
    </row>
    <row r="165" spans="1:36">
      <c r="A165" s="49"/>
      <c r="B165" s="120"/>
      <c r="C165" s="25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3">
        <f t="shared" si="18"/>
        <v>0</v>
      </c>
    </row>
    <row r="166" spans="1:36">
      <c r="A166" s="49"/>
      <c r="B166" s="120"/>
      <c r="C166" s="25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3">
        <f t="shared" si="18"/>
        <v>0</v>
      </c>
    </row>
    <row r="167" spans="1:36">
      <c r="A167" s="49"/>
      <c r="B167" s="120"/>
      <c r="C167" s="25"/>
      <c r="D167" s="125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26"/>
      <c r="AF167" s="26"/>
      <c r="AG167" s="26"/>
      <c r="AH167" s="27"/>
      <c r="AI167" s="25"/>
      <c r="AJ167" s="3">
        <f t="shared" si="18"/>
        <v>0</v>
      </c>
    </row>
    <row r="168" spans="1:36">
      <c r="A168" s="127"/>
      <c r="B168" s="120"/>
      <c r="C168" s="25"/>
      <c r="D168" s="128" t="s">
        <v>26</v>
      </c>
      <c r="E168" s="129">
        <v>42</v>
      </c>
      <c r="F168" s="129">
        <v>42</v>
      </c>
      <c r="G168" s="129">
        <v>42</v>
      </c>
      <c r="H168" s="129">
        <v>42</v>
      </c>
      <c r="I168" s="129">
        <v>42</v>
      </c>
      <c r="J168" s="129">
        <v>42</v>
      </c>
      <c r="K168" s="129">
        <v>42</v>
      </c>
      <c r="L168" s="129">
        <v>42</v>
      </c>
      <c r="M168" s="129">
        <v>42</v>
      </c>
      <c r="N168" s="129">
        <v>42</v>
      </c>
      <c r="O168" s="129">
        <v>42</v>
      </c>
      <c r="P168" s="129">
        <v>42</v>
      </c>
      <c r="Q168" s="129">
        <v>42</v>
      </c>
      <c r="R168" s="129">
        <v>42</v>
      </c>
      <c r="S168" s="129">
        <v>42</v>
      </c>
      <c r="T168" s="129">
        <v>42</v>
      </c>
      <c r="U168" s="129">
        <v>42</v>
      </c>
      <c r="V168" s="129">
        <v>42</v>
      </c>
      <c r="W168" s="129">
        <v>42</v>
      </c>
      <c r="X168" s="129">
        <v>42</v>
      </c>
      <c r="Y168" s="129">
        <v>42</v>
      </c>
      <c r="Z168" s="129">
        <v>42</v>
      </c>
      <c r="AA168" s="129">
        <v>42</v>
      </c>
      <c r="AB168" s="129">
        <v>42</v>
      </c>
      <c r="AC168" s="129">
        <v>42</v>
      </c>
      <c r="AD168" s="129">
        <v>42</v>
      </c>
      <c r="AE168" s="129">
        <v>42</v>
      </c>
      <c r="AF168" s="129">
        <v>42</v>
      </c>
      <c r="AG168" s="129">
        <v>42</v>
      </c>
      <c r="AH168" s="129">
        <v>42</v>
      </c>
      <c r="AI168" s="129">
        <v>42</v>
      </c>
      <c r="AJ168" s="3">
        <f t="shared" si="18"/>
        <v>0</v>
      </c>
    </row>
    <row r="169" spans="1:36">
      <c r="A169" s="49"/>
      <c r="B169" s="120"/>
      <c r="C169" s="25"/>
      <c r="D169" s="41" t="s">
        <v>27</v>
      </c>
      <c r="E169" s="44">
        <f>COUNTIF(E41:E164,"P")</f>
        <v>34</v>
      </c>
      <c r="F169" s="44">
        <f t="shared" ref="F169:AH169" si="19">COUNTIF(F41:F164,"P")</f>
        <v>34</v>
      </c>
      <c r="G169" s="44">
        <f t="shared" si="19"/>
        <v>29</v>
      </c>
      <c r="H169" s="44">
        <f t="shared" si="19"/>
        <v>37</v>
      </c>
      <c r="I169" s="44">
        <f t="shared" si="19"/>
        <v>32</v>
      </c>
      <c r="J169" s="44">
        <f t="shared" si="19"/>
        <v>34</v>
      </c>
      <c r="K169" s="44">
        <f t="shared" si="19"/>
        <v>38</v>
      </c>
      <c r="L169" s="44">
        <f t="shared" si="19"/>
        <v>33</v>
      </c>
      <c r="M169" s="44">
        <f t="shared" si="19"/>
        <v>28</v>
      </c>
      <c r="N169" s="44">
        <f t="shared" si="19"/>
        <v>39</v>
      </c>
      <c r="O169" s="44">
        <f t="shared" si="19"/>
        <v>31</v>
      </c>
      <c r="P169" s="44">
        <f t="shared" si="19"/>
        <v>33</v>
      </c>
      <c r="Q169" s="44">
        <f t="shared" si="19"/>
        <v>30</v>
      </c>
      <c r="R169" s="44">
        <f t="shared" si="19"/>
        <v>27</v>
      </c>
      <c r="S169" s="44">
        <f t="shared" si="19"/>
        <v>28</v>
      </c>
      <c r="T169" s="44">
        <f t="shared" si="19"/>
        <v>26</v>
      </c>
      <c r="U169" s="44">
        <f t="shared" si="19"/>
        <v>31</v>
      </c>
      <c r="V169" s="44">
        <f t="shared" si="19"/>
        <v>34</v>
      </c>
      <c r="W169" s="44">
        <f t="shared" si="19"/>
        <v>25</v>
      </c>
      <c r="X169" s="44">
        <f t="shared" si="19"/>
        <v>27</v>
      </c>
      <c r="Y169" s="44">
        <f t="shared" si="19"/>
        <v>31</v>
      </c>
      <c r="Z169" s="44">
        <f t="shared" si="19"/>
        <v>26</v>
      </c>
      <c r="AA169" s="44">
        <f t="shared" si="19"/>
        <v>43</v>
      </c>
      <c r="AB169" s="44">
        <f t="shared" si="19"/>
        <v>38</v>
      </c>
      <c r="AC169" s="44">
        <f t="shared" si="19"/>
        <v>40</v>
      </c>
      <c r="AD169" s="44">
        <f t="shared" si="19"/>
        <v>24</v>
      </c>
      <c r="AE169" s="44">
        <f t="shared" si="19"/>
        <v>24</v>
      </c>
      <c r="AF169" s="44">
        <f t="shared" si="19"/>
        <v>30</v>
      </c>
      <c r="AG169" s="44">
        <f t="shared" si="19"/>
        <v>25</v>
      </c>
      <c r="AH169" s="44">
        <f t="shared" si="19"/>
        <v>23</v>
      </c>
      <c r="AI169" s="44">
        <f>COUNTIF(AI41:AI164,"P")</f>
        <v>35</v>
      </c>
      <c r="AJ169" s="3">
        <f t="shared" si="18"/>
        <v>0</v>
      </c>
    </row>
    <row r="170" spans="1:36">
      <c r="A170" s="130"/>
      <c r="B170" s="120"/>
      <c r="C170" s="25"/>
      <c r="D170" s="41" t="s">
        <v>28</v>
      </c>
      <c r="E170" s="44">
        <f>+E169/E168*100</f>
        <v>80.952380952380949</v>
      </c>
      <c r="F170" s="44">
        <f t="shared" ref="F170:AI170" si="20">+F169/F168*100</f>
        <v>80.952380952380949</v>
      </c>
      <c r="G170" s="44">
        <f t="shared" si="20"/>
        <v>69.047619047619051</v>
      </c>
      <c r="H170" s="44">
        <f t="shared" si="20"/>
        <v>88.095238095238088</v>
      </c>
      <c r="I170" s="44">
        <f t="shared" si="20"/>
        <v>76.19047619047619</v>
      </c>
      <c r="J170" s="44">
        <f t="shared" si="20"/>
        <v>80.952380952380949</v>
      </c>
      <c r="K170" s="44">
        <f t="shared" si="20"/>
        <v>90.476190476190482</v>
      </c>
      <c r="L170" s="44">
        <f t="shared" si="20"/>
        <v>78.571428571428569</v>
      </c>
      <c r="M170" s="44">
        <f t="shared" si="20"/>
        <v>66.666666666666657</v>
      </c>
      <c r="N170" s="44">
        <f t="shared" si="20"/>
        <v>92.857142857142861</v>
      </c>
      <c r="O170" s="44">
        <f t="shared" si="20"/>
        <v>73.80952380952381</v>
      </c>
      <c r="P170" s="44">
        <f t="shared" si="20"/>
        <v>78.571428571428569</v>
      </c>
      <c r="Q170" s="44">
        <f t="shared" si="20"/>
        <v>71.428571428571431</v>
      </c>
      <c r="R170" s="44">
        <f t="shared" si="20"/>
        <v>64.285714285714292</v>
      </c>
      <c r="S170" s="44">
        <f t="shared" si="20"/>
        <v>66.666666666666657</v>
      </c>
      <c r="T170" s="44">
        <f t="shared" si="20"/>
        <v>61.904761904761905</v>
      </c>
      <c r="U170" s="44">
        <f t="shared" si="20"/>
        <v>73.80952380952381</v>
      </c>
      <c r="V170" s="44">
        <f t="shared" si="20"/>
        <v>80.952380952380949</v>
      </c>
      <c r="W170" s="44">
        <f t="shared" si="20"/>
        <v>59.523809523809526</v>
      </c>
      <c r="X170" s="44">
        <f t="shared" si="20"/>
        <v>64.285714285714292</v>
      </c>
      <c r="Y170" s="44">
        <f t="shared" si="20"/>
        <v>73.80952380952381</v>
      </c>
      <c r="Z170" s="44">
        <f t="shared" si="20"/>
        <v>61.904761904761905</v>
      </c>
      <c r="AA170" s="44">
        <f t="shared" si="20"/>
        <v>102.38095238095238</v>
      </c>
      <c r="AB170" s="44">
        <f t="shared" si="20"/>
        <v>90.476190476190482</v>
      </c>
      <c r="AC170" s="44">
        <f t="shared" si="20"/>
        <v>95.238095238095227</v>
      </c>
      <c r="AD170" s="44">
        <f t="shared" si="20"/>
        <v>57.142857142857139</v>
      </c>
      <c r="AE170" s="44">
        <f t="shared" si="20"/>
        <v>57.142857142857139</v>
      </c>
      <c r="AF170" s="44">
        <f t="shared" si="20"/>
        <v>71.428571428571431</v>
      </c>
      <c r="AG170" s="44">
        <f t="shared" si="20"/>
        <v>59.523809523809526</v>
      </c>
      <c r="AH170" s="44">
        <f t="shared" si="20"/>
        <v>54.761904761904766</v>
      </c>
      <c r="AI170" s="44">
        <f t="shared" si="20"/>
        <v>83.333333333333343</v>
      </c>
      <c r="AJ170" s="3">
        <f t="shared" si="18"/>
        <v>0</v>
      </c>
    </row>
    <row r="171" spans="1:36">
      <c r="A171" s="130"/>
      <c r="B171" s="120"/>
      <c r="C171" s="25"/>
      <c r="D171" s="41" t="s">
        <v>29</v>
      </c>
      <c r="E171" s="44">
        <f>+E169-E168</f>
        <v>-8</v>
      </c>
      <c r="F171" s="44">
        <f t="shared" ref="F171:AI171" si="21">+F169-F168</f>
        <v>-8</v>
      </c>
      <c r="G171" s="44">
        <f t="shared" si="21"/>
        <v>-13</v>
      </c>
      <c r="H171" s="44">
        <f t="shared" si="21"/>
        <v>-5</v>
      </c>
      <c r="I171" s="44">
        <f t="shared" si="21"/>
        <v>-10</v>
      </c>
      <c r="J171" s="44">
        <f t="shared" si="21"/>
        <v>-8</v>
      </c>
      <c r="K171" s="44">
        <f t="shared" si="21"/>
        <v>-4</v>
      </c>
      <c r="L171" s="44">
        <f t="shared" si="21"/>
        <v>-9</v>
      </c>
      <c r="M171" s="44">
        <f t="shared" si="21"/>
        <v>-14</v>
      </c>
      <c r="N171" s="44">
        <f t="shared" si="21"/>
        <v>-3</v>
      </c>
      <c r="O171" s="44">
        <f t="shared" si="21"/>
        <v>-11</v>
      </c>
      <c r="P171" s="44">
        <f t="shared" si="21"/>
        <v>-9</v>
      </c>
      <c r="Q171" s="44">
        <f t="shared" si="21"/>
        <v>-12</v>
      </c>
      <c r="R171" s="44">
        <f t="shared" si="21"/>
        <v>-15</v>
      </c>
      <c r="S171" s="44">
        <f t="shared" si="21"/>
        <v>-14</v>
      </c>
      <c r="T171" s="44">
        <f t="shared" si="21"/>
        <v>-16</v>
      </c>
      <c r="U171" s="44">
        <f t="shared" si="21"/>
        <v>-11</v>
      </c>
      <c r="V171" s="44">
        <f t="shared" si="21"/>
        <v>-8</v>
      </c>
      <c r="W171" s="44">
        <f t="shared" si="21"/>
        <v>-17</v>
      </c>
      <c r="X171" s="44">
        <f t="shared" si="21"/>
        <v>-15</v>
      </c>
      <c r="Y171" s="44">
        <f t="shared" si="21"/>
        <v>-11</v>
      </c>
      <c r="Z171" s="44">
        <f t="shared" si="21"/>
        <v>-16</v>
      </c>
      <c r="AA171" s="44">
        <f t="shared" si="21"/>
        <v>1</v>
      </c>
      <c r="AB171" s="44">
        <f t="shared" si="21"/>
        <v>-4</v>
      </c>
      <c r="AC171" s="44">
        <f t="shared" si="21"/>
        <v>-2</v>
      </c>
      <c r="AD171" s="44">
        <f t="shared" si="21"/>
        <v>-18</v>
      </c>
      <c r="AE171" s="44">
        <f t="shared" si="21"/>
        <v>-18</v>
      </c>
      <c r="AF171" s="44">
        <f t="shared" si="21"/>
        <v>-12</v>
      </c>
      <c r="AG171" s="44">
        <f t="shared" si="21"/>
        <v>-17</v>
      </c>
      <c r="AH171" s="44">
        <f t="shared" si="21"/>
        <v>-19</v>
      </c>
      <c r="AI171" s="44">
        <f t="shared" si="21"/>
        <v>-7</v>
      </c>
      <c r="AJ171" s="3">
        <f t="shared" si="18"/>
        <v>0</v>
      </c>
    </row>
    <row r="172" spans="1:36">
      <c r="A172" s="130"/>
      <c r="B172" s="120"/>
      <c r="C172" s="25"/>
      <c r="D172" s="41" t="s">
        <v>30</v>
      </c>
      <c r="E172" s="44">
        <f>IF(E170-80&gt;0,0,E170-80)</f>
        <v>0</v>
      </c>
      <c r="F172" s="44">
        <f t="shared" ref="F172:AI172" si="22">IF(F170-80&gt;0,0,F170-80)</f>
        <v>0</v>
      </c>
      <c r="G172" s="44">
        <f t="shared" si="22"/>
        <v>-10.952380952380949</v>
      </c>
      <c r="H172" s="44">
        <f t="shared" si="22"/>
        <v>0</v>
      </c>
      <c r="I172" s="44">
        <f t="shared" si="22"/>
        <v>-3.8095238095238102</v>
      </c>
      <c r="J172" s="44">
        <f t="shared" si="22"/>
        <v>0</v>
      </c>
      <c r="K172" s="44">
        <f t="shared" si="22"/>
        <v>0</v>
      </c>
      <c r="L172" s="44">
        <f t="shared" si="22"/>
        <v>-1.4285714285714306</v>
      </c>
      <c r="M172" s="44">
        <f t="shared" si="22"/>
        <v>-13.333333333333343</v>
      </c>
      <c r="N172" s="44">
        <f t="shared" si="22"/>
        <v>0</v>
      </c>
      <c r="O172" s="44">
        <f t="shared" si="22"/>
        <v>-6.1904761904761898</v>
      </c>
      <c r="P172" s="44">
        <f t="shared" si="22"/>
        <v>-1.4285714285714306</v>
      </c>
      <c r="Q172" s="44">
        <f t="shared" si="22"/>
        <v>-8.5714285714285694</v>
      </c>
      <c r="R172" s="44">
        <f t="shared" si="22"/>
        <v>-15.714285714285708</v>
      </c>
      <c r="S172" s="44">
        <f t="shared" si="22"/>
        <v>-13.333333333333343</v>
      </c>
      <c r="T172" s="44">
        <f t="shared" si="22"/>
        <v>-18.095238095238095</v>
      </c>
      <c r="U172" s="44">
        <f t="shared" si="22"/>
        <v>-6.1904761904761898</v>
      </c>
      <c r="V172" s="44">
        <f t="shared" si="22"/>
        <v>0</v>
      </c>
      <c r="W172" s="44">
        <f t="shared" si="22"/>
        <v>-20.476190476190474</v>
      </c>
      <c r="X172" s="44">
        <f t="shared" si="22"/>
        <v>-15.714285714285708</v>
      </c>
      <c r="Y172" s="44">
        <f t="shared" si="22"/>
        <v>-6.1904761904761898</v>
      </c>
      <c r="Z172" s="44">
        <f t="shared" si="22"/>
        <v>-18.095238095238095</v>
      </c>
      <c r="AA172" s="44">
        <f t="shared" si="22"/>
        <v>0</v>
      </c>
      <c r="AB172" s="44">
        <f t="shared" si="22"/>
        <v>0</v>
      </c>
      <c r="AC172" s="44">
        <f t="shared" si="22"/>
        <v>0</v>
      </c>
      <c r="AD172" s="44">
        <f t="shared" si="22"/>
        <v>-22.857142857142861</v>
      </c>
      <c r="AE172" s="44">
        <f t="shared" si="22"/>
        <v>-22.857142857142861</v>
      </c>
      <c r="AF172" s="44">
        <f t="shared" si="22"/>
        <v>-8.5714285714285694</v>
      </c>
      <c r="AG172" s="44">
        <f t="shared" si="22"/>
        <v>-20.476190476190474</v>
      </c>
      <c r="AH172" s="44">
        <f t="shared" si="22"/>
        <v>-25.238095238095234</v>
      </c>
      <c r="AI172" s="44">
        <f t="shared" si="22"/>
        <v>0</v>
      </c>
      <c r="AJ172" s="3">
        <f t="shared" si="18"/>
        <v>0</v>
      </c>
    </row>
    <row r="173" spans="1:36" ht="28.5">
      <c r="A173" s="131" t="s">
        <v>164</v>
      </c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3"/>
      <c r="AI173" s="25"/>
      <c r="AJ173" s="3">
        <f t="shared" si="18"/>
        <v>0</v>
      </c>
    </row>
    <row r="174" spans="1:36" ht="15.75">
      <c r="A174" s="34">
        <v>1</v>
      </c>
      <c r="B174" s="56">
        <v>17247</v>
      </c>
      <c r="C174" s="134" t="s">
        <v>165</v>
      </c>
      <c r="D174" s="135" t="s">
        <v>166</v>
      </c>
      <c r="E174" s="34" t="s">
        <v>20</v>
      </c>
      <c r="F174" s="34" t="s">
        <v>20</v>
      </c>
      <c r="G174" s="34" t="s">
        <v>20</v>
      </c>
      <c r="H174" s="34" t="s">
        <v>20</v>
      </c>
      <c r="I174" s="34" t="s">
        <v>20</v>
      </c>
      <c r="J174" s="35" t="s">
        <v>21</v>
      </c>
      <c r="K174" s="37" t="s">
        <v>34</v>
      </c>
      <c r="L174" s="37" t="s">
        <v>34</v>
      </c>
      <c r="M174" s="37" t="s">
        <v>34</v>
      </c>
      <c r="N174" s="34" t="s">
        <v>20</v>
      </c>
      <c r="O174" s="34" t="s">
        <v>20</v>
      </c>
      <c r="P174" s="34" t="s">
        <v>20</v>
      </c>
      <c r="Q174" s="34" t="s">
        <v>20</v>
      </c>
      <c r="R174" s="34" t="s">
        <v>20</v>
      </c>
      <c r="S174" s="34" t="s">
        <v>20</v>
      </c>
      <c r="T174" s="34" t="s">
        <v>20</v>
      </c>
      <c r="U174" s="34" t="s">
        <v>20</v>
      </c>
      <c r="V174" s="34" t="s">
        <v>20</v>
      </c>
      <c r="W174" s="34" t="s">
        <v>20</v>
      </c>
      <c r="X174" s="34" t="s">
        <v>20</v>
      </c>
      <c r="Y174" s="34" t="s">
        <v>20</v>
      </c>
      <c r="Z174" s="34" t="s">
        <v>20</v>
      </c>
      <c r="AA174" s="34" t="s">
        <v>20</v>
      </c>
      <c r="AB174" s="36" t="s">
        <v>24</v>
      </c>
      <c r="AC174" s="37" t="s">
        <v>42</v>
      </c>
      <c r="AD174" s="34" t="s">
        <v>20</v>
      </c>
      <c r="AE174" s="34" t="s">
        <v>20</v>
      </c>
      <c r="AF174" s="34" t="s">
        <v>20</v>
      </c>
      <c r="AG174" s="37" t="s">
        <v>42</v>
      </c>
      <c r="AH174" s="34" t="s">
        <v>20</v>
      </c>
      <c r="AI174" s="34" t="s">
        <v>20</v>
      </c>
      <c r="AJ174" s="3">
        <f t="shared" si="18"/>
        <v>24</v>
      </c>
    </row>
    <row r="175" spans="1:36">
      <c r="A175" s="120">
        <v>1</v>
      </c>
      <c r="B175" s="136">
        <v>4450</v>
      </c>
      <c r="C175" s="137" t="s">
        <v>167</v>
      </c>
      <c r="D175" s="25" t="s">
        <v>168</v>
      </c>
      <c r="E175" s="138"/>
      <c r="F175" s="136"/>
      <c r="G175" s="136"/>
      <c r="H175" s="136"/>
      <c r="I175" s="136"/>
      <c r="J175" s="136"/>
      <c r="K175" s="136"/>
      <c r="L175" s="136"/>
      <c r="M175" s="139" t="s">
        <v>169</v>
      </c>
      <c r="N175" s="139"/>
      <c r="O175" s="139"/>
      <c r="P175" s="139"/>
      <c r="Q175" s="139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40"/>
      <c r="AI175" s="140"/>
      <c r="AJ175" s="3">
        <f t="shared" si="18"/>
        <v>1</v>
      </c>
    </row>
    <row r="176" spans="1:36">
      <c r="A176" s="120">
        <v>2</v>
      </c>
      <c r="B176" s="120">
        <v>4015</v>
      </c>
      <c r="C176" s="25" t="s">
        <v>170</v>
      </c>
      <c r="D176" s="25" t="s">
        <v>168</v>
      </c>
      <c r="E176" s="141" t="s">
        <v>169</v>
      </c>
      <c r="F176" s="141"/>
      <c r="G176" s="141" t="s">
        <v>169</v>
      </c>
      <c r="H176" s="141" t="s">
        <v>169</v>
      </c>
      <c r="I176" s="141" t="s">
        <v>169</v>
      </c>
      <c r="J176" s="141"/>
      <c r="K176" s="141" t="s">
        <v>169</v>
      </c>
      <c r="L176" s="141" t="s">
        <v>169</v>
      </c>
      <c r="M176" s="141" t="s">
        <v>169</v>
      </c>
      <c r="N176" s="141" t="s">
        <v>169</v>
      </c>
      <c r="O176" s="141" t="s">
        <v>169</v>
      </c>
      <c r="P176" s="141" t="s">
        <v>169</v>
      </c>
      <c r="Q176" s="141"/>
      <c r="R176" s="141" t="s">
        <v>169</v>
      </c>
      <c r="S176" s="141" t="s">
        <v>169</v>
      </c>
      <c r="T176" s="141" t="s">
        <v>169</v>
      </c>
      <c r="U176" s="141" t="s">
        <v>169</v>
      </c>
      <c r="V176" s="141" t="s">
        <v>169</v>
      </c>
      <c r="W176" s="141"/>
      <c r="X176" s="141" t="s">
        <v>169</v>
      </c>
      <c r="Y176" s="141" t="s">
        <v>169</v>
      </c>
      <c r="Z176" s="141" t="s">
        <v>169</v>
      </c>
      <c r="AA176" s="141" t="s">
        <v>169</v>
      </c>
      <c r="AB176" s="141" t="s">
        <v>169</v>
      </c>
      <c r="AC176" s="141"/>
      <c r="AD176" s="141" t="s">
        <v>169</v>
      </c>
      <c r="AE176" s="141" t="s">
        <v>169</v>
      </c>
      <c r="AF176" s="141" t="s">
        <v>169</v>
      </c>
      <c r="AG176" s="141" t="s">
        <v>169</v>
      </c>
      <c r="AH176" s="141" t="s">
        <v>169</v>
      </c>
      <c r="AI176" s="141" t="s">
        <v>169</v>
      </c>
      <c r="AJ176" s="3">
        <f t="shared" si="18"/>
        <v>26</v>
      </c>
    </row>
    <row r="177" spans="1:36">
      <c r="A177" s="120">
        <v>3</v>
      </c>
      <c r="B177" s="120">
        <v>4183</v>
      </c>
      <c r="C177" s="142" t="s">
        <v>171</v>
      </c>
      <c r="D177" s="25" t="s">
        <v>168</v>
      </c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3">
        <f t="shared" si="18"/>
        <v>0</v>
      </c>
    </row>
    <row r="178" spans="1:36">
      <c r="A178" s="120">
        <v>4</v>
      </c>
      <c r="B178" s="120">
        <v>4182</v>
      </c>
      <c r="C178" s="142" t="s">
        <v>172</v>
      </c>
      <c r="D178" s="25" t="s">
        <v>168</v>
      </c>
      <c r="E178" s="141" t="s">
        <v>169</v>
      </c>
      <c r="F178" s="141" t="s">
        <v>169</v>
      </c>
      <c r="G178" s="141" t="s">
        <v>169</v>
      </c>
      <c r="H178" s="141" t="s">
        <v>169</v>
      </c>
      <c r="I178" s="141" t="s">
        <v>169</v>
      </c>
      <c r="J178" s="141" t="s">
        <v>169</v>
      </c>
      <c r="K178" s="141" t="s">
        <v>169</v>
      </c>
      <c r="L178" s="141" t="s">
        <v>169</v>
      </c>
      <c r="M178" s="141" t="s">
        <v>169</v>
      </c>
      <c r="N178" s="141" t="s">
        <v>169</v>
      </c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 t="s">
        <v>169</v>
      </c>
      <c r="AC178" s="141" t="s">
        <v>169</v>
      </c>
      <c r="AD178" s="141" t="s">
        <v>169</v>
      </c>
      <c r="AE178" s="141" t="s">
        <v>169</v>
      </c>
      <c r="AF178" s="141" t="s">
        <v>169</v>
      </c>
      <c r="AG178" s="141" t="s">
        <v>169</v>
      </c>
      <c r="AH178" s="141" t="s">
        <v>169</v>
      </c>
      <c r="AI178" s="141" t="s">
        <v>169</v>
      </c>
      <c r="AJ178" s="3">
        <f t="shared" si="18"/>
        <v>18</v>
      </c>
    </row>
    <row r="179" spans="1:36">
      <c r="A179" s="120">
        <v>5</v>
      </c>
      <c r="B179" s="120">
        <v>4184</v>
      </c>
      <c r="C179" s="142" t="s">
        <v>173</v>
      </c>
      <c r="D179" s="25" t="s">
        <v>168</v>
      </c>
      <c r="E179" s="141" t="s">
        <v>169</v>
      </c>
      <c r="F179" s="141" t="s">
        <v>169</v>
      </c>
      <c r="G179" s="141" t="s">
        <v>169</v>
      </c>
      <c r="H179" s="141"/>
      <c r="I179" s="141"/>
      <c r="J179" s="141"/>
      <c r="K179" s="141"/>
      <c r="L179" s="141"/>
      <c r="M179" s="141"/>
      <c r="N179" s="141"/>
      <c r="O179" s="141"/>
      <c r="P179" s="141"/>
      <c r="Q179" s="141" t="s">
        <v>169</v>
      </c>
      <c r="R179" s="141" t="s">
        <v>169</v>
      </c>
      <c r="S179" s="141" t="s">
        <v>169</v>
      </c>
      <c r="T179" s="141" t="s">
        <v>169</v>
      </c>
      <c r="U179" s="141" t="s">
        <v>169</v>
      </c>
      <c r="V179" s="141" t="s">
        <v>169</v>
      </c>
      <c r="W179" s="141" t="s">
        <v>169</v>
      </c>
      <c r="X179" s="141" t="s">
        <v>169</v>
      </c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3">
        <f t="shared" si="18"/>
        <v>11</v>
      </c>
    </row>
    <row r="180" spans="1:36">
      <c r="A180" s="120">
        <v>6</v>
      </c>
      <c r="B180" s="120">
        <v>4198</v>
      </c>
      <c r="C180" s="142" t="s">
        <v>174</v>
      </c>
      <c r="D180" s="25" t="s">
        <v>168</v>
      </c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3">
        <f t="shared" si="18"/>
        <v>0</v>
      </c>
    </row>
    <row r="181" spans="1:36">
      <c r="A181" s="120">
        <v>7</v>
      </c>
      <c r="B181" s="120">
        <v>4243</v>
      </c>
      <c r="C181" s="142" t="s">
        <v>175</v>
      </c>
      <c r="D181" s="25" t="s">
        <v>168</v>
      </c>
      <c r="E181" s="143" t="s">
        <v>169</v>
      </c>
      <c r="F181" s="143" t="s">
        <v>169</v>
      </c>
      <c r="G181" s="143" t="s">
        <v>169</v>
      </c>
      <c r="H181" s="143" t="s">
        <v>169</v>
      </c>
      <c r="I181" s="143" t="s">
        <v>169</v>
      </c>
      <c r="J181" s="143" t="s">
        <v>169</v>
      </c>
      <c r="K181" s="143" t="s">
        <v>169</v>
      </c>
      <c r="L181" s="143" t="s">
        <v>169</v>
      </c>
      <c r="M181" s="143" t="s">
        <v>169</v>
      </c>
      <c r="N181" s="143" t="s">
        <v>169</v>
      </c>
      <c r="O181" s="143" t="s">
        <v>169</v>
      </c>
      <c r="P181" s="143" t="s">
        <v>169</v>
      </c>
      <c r="Q181" s="143" t="s">
        <v>169</v>
      </c>
      <c r="R181" s="143" t="s">
        <v>169</v>
      </c>
      <c r="S181" s="143" t="s">
        <v>169</v>
      </c>
      <c r="T181" s="143" t="s">
        <v>169</v>
      </c>
      <c r="U181" s="143" t="s">
        <v>169</v>
      </c>
      <c r="V181" s="143" t="s">
        <v>169</v>
      </c>
      <c r="W181" s="143" t="s">
        <v>169</v>
      </c>
      <c r="X181" s="143" t="s">
        <v>169</v>
      </c>
      <c r="Y181" s="143" t="s">
        <v>169</v>
      </c>
      <c r="Z181" s="143" t="s">
        <v>169</v>
      </c>
      <c r="AA181" s="143" t="s">
        <v>169</v>
      </c>
      <c r="AB181" s="143" t="s">
        <v>169</v>
      </c>
      <c r="AC181" s="143" t="s">
        <v>169</v>
      </c>
      <c r="AD181" s="143" t="s">
        <v>169</v>
      </c>
      <c r="AE181" s="143" t="s">
        <v>169</v>
      </c>
      <c r="AF181" s="143" t="s">
        <v>169</v>
      </c>
      <c r="AG181" s="143" t="s">
        <v>169</v>
      </c>
      <c r="AH181" s="143" t="s">
        <v>169</v>
      </c>
      <c r="AI181" s="143" t="s">
        <v>169</v>
      </c>
      <c r="AJ181" s="3">
        <f t="shared" si="18"/>
        <v>31</v>
      </c>
    </row>
    <row r="182" spans="1:36">
      <c r="A182" s="120">
        <v>8</v>
      </c>
      <c r="B182" s="120">
        <v>4358</v>
      </c>
      <c r="C182" s="142" t="s">
        <v>176</v>
      </c>
      <c r="D182" s="25" t="s">
        <v>168</v>
      </c>
      <c r="E182" s="141"/>
      <c r="F182" s="141"/>
      <c r="G182" s="141"/>
      <c r="H182" s="141"/>
      <c r="I182" s="141"/>
      <c r="J182" s="141" t="s">
        <v>169</v>
      </c>
      <c r="K182" s="141" t="s">
        <v>169</v>
      </c>
      <c r="L182" s="141" t="s">
        <v>169</v>
      </c>
      <c r="M182" s="141" t="s">
        <v>169</v>
      </c>
      <c r="N182" s="141"/>
      <c r="O182" s="141" t="s">
        <v>169</v>
      </c>
      <c r="P182" s="141" t="s">
        <v>169</v>
      </c>
      <c r="Q182" s="141"/>
      <c r="R182" s="141"/>
      <c r="S182" s="141"/>
      <c r="T182" s="141"/>
      <c r="U182" s="141" t="s">
        <v>169</v>
      </c>
      <c r="V182" s="141" t="s">
        <v>169</v>
      </c>
      <c r="W182" s="141" t="s">
        <v>169</v>
      </c>
      <c r="X182" s="141" t="s">
        <v>169</v>
      </c>
      <c r="Y182" s="141" t="s">
        <v>169</v>
      </c>
      <c r="Z182" s="141" t="s">
        <v>169</v>
      </c>
      <c r="AA182" s="141" t="s">
        <v>169</v>
      </c>
      <c r="AB182" s="141" t="s">
        <v>169</v>
      </c>
      <c r="AC182" s="141" t="s">
        <v>169</v>
      </c>
      <c r="AD182" s="141" t="s">
        <v>169</v>
      </c>
      <c r="AE182" s="141" t="s">
        <v>169</v>
      </c>
      <c r="AF182" s="141" t="s">
        <v>169</v>
      </c>
      <c r="AG182" s="141" t="s">
        <v>169</v>
      </c>
      <c r="AH182" s="141" t="s">
        <v>169</v>
      </c>
      <c r="AI182" s="141" t="s">
        <v>169</v>
      </c>
      <c r="AJ182" s="3">
        <f t="shared" si="18"/>
        <v>21</v>
      </c>
    </row>
    <row r="183" spans="1:36">
      <c r="A183" s="120">
        <v>9</v>
      </c>
      <c r="B183" s="120">
        <v>4370</v>
      </c>
      <c r="C183" s="25" t="s">
        <v>177</v>
      </c>
      <c r="D183" s="25" t="s">
        <v>168</v>
      </c>
      <c r="E183" s="143"/>
      <c r="F183" s="143"/>
      <c r="G183" s="143"/>
      <c r="H183" s="143"/>
      <c r="I183" s="143" t="s">
        <v>169</v>
      </c>
      <c r="J183" s="143" t="s">
        <v>169</v>
      </c>
      <c r="K183" s="143" t="s">
        <v>169</v>
      </c>
      <c r="L183" s="143" t="s">
        <v>169</v>
      </c>
      <c r="M183" s="143"/>
      <c r="N183" s="143" t="s">
        <v>169</v>
      </c>
      <c r="O183" s="143" t="s">
        <v>169</v>
      </c>
      <c r="P183" s="143" t="s">
        <v>169</v>
      </c>
      <c r="Q183" s="143" t="s">
        <v>169</v>
      </c>
      <c r="R183" s="143" t="s">
        <v>169</v>
      </c>
      <c r="S183" s="143" t="s">
        <v>169</v>
      </c>
      <c r="T183" s="143" t="s">
        <v>169</v>
      </c>
      <c r="U183" s="143"/>
      <c r="V183" s="143" t="s">
        <v>169</v>
      </c>
      <c r="W183" s="143" t="s">
        <v>169</v>
      </c>
      <c r="X183" s="143" t="s">
        <v>169</v>
      </c>
      <c r="Y183" s="143" t="s">
        <v>169</v>
      </c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1"/>
      <c r="AJ183" s="3">
        <f t="shared" si="18"/>
        <v>15</v>
      </c>
    </row>
    <row r="184" spans="1:36">
      <c r="A184" s="120">
        <v>10</v>
      </c>
      <c r="B184" s="120">
        <v>4310</v>
      </c>
      <c r="C184" s="142" t="s">
        <v>178</v>
      </c>
      <c r="D184" s="25" t="s">
        <v>168</v>
      </c>
      <c r="E184" s="141" t="s">
        <v>169</v>
      </c>
      <c r="F184" s="141" t="s">
        <v>169</v>
      </c>
      <c r="G184" s="141" t="s">
        <v>169</v>
      </c>
      <c r="H184" s="141" t="s">
        <v>169</v>
      </c>
      <c r="I184" s="141" t="s">
        <v>169</v>
      </c>
      <c r="J184" s="141"/>
      <c r="K184" s="141" t="s">
        <v>169</v>
      </c>
      <c r="L184" s="141"/>
      <c r="M184" s="141" t="s">
        <v>169</v>
      </c>
      <c r="N184" s="141"/>
      <c r="O184" s="141"/>
      <c r="P184" s="141" t="s">
        <v>169</v>
      </c>
      <c r="Q184" s="141" t="s">
        <v>169</v>
      </c>
      <c r="R184" s="141"/>
      <c r="S184" s="141" t="s">
        <v>169</v>
      </c>
      <c r="T184" s="141" t="s">
        <v>169</v>
      </c>
      <c r="U184" s="141" t="s">
        <v>169</v>
      </c>
      <c r="V184" s="141" t="s">
        <v>169</v>
      </c>
      <c r="W184" s="141" t="s">
        <v>169</v>
      </c>
      <c r="X184" s="141" t="s">
        <v>169</v>
      </c>
      <c r="Y184" s="141" t="s">
        <v>169</v>
      </c>
      <c r="Z184" s="141" t="s">
        <v>169</v>
      </c>
      <c r="AA184" s="141" t="s">
        <v>169</v>
      </c>
      <c r="AB184" s="141" t="s">
        <v>169</v>
      </c>
      <c r="AC184" s="141" t="s">
        <v>169</v>
      </c>
      <c r="AD184" s="141" t="s">
        <v>169</v>
      </c>
      <c r="AE184" s="141" t="s">
        <v>169</v>
      </c>
      <c r="AF184" s="141" t="s">
        <v>169</v>
      </c>
      <c r="AG184" s="141" t="s">
        <v>169</v>
      </c>
      <c r="AH184" s="141" t="s">
        <v>169</v>
      </c>
      <c r="AI184" s="141" t="s">
        <v>169</v>
      </c>
      <c r="AJ184" s="3">
        <f t="shared" si="18"/>
        <v>26</v>
      </c>
    </row>
    <row r="185" spans="1:36">
      <c r="A185" s="120">
        <v>11</v>
      </c>
      <c r="B185" s="120">
        <v>4428</v>
      </c>
      <c r="C185" s="142" t="s">
        <v>179</v>
      </c>
      <c r="D185" s="25" t="s">
        <v>168</v>
      </c>
      <c r="E185" s="141" t="s">
        <v>169</v>
      </c>
      <c r="F185" s="141" t="s">
        <v>169</v>
      </c>
      <c r="G185" s="141" t="s">
        <v>169</v>
      </c>
      <c r="H185" s="141" t="s">
        <v>169</v>
      </c>
      <c r="I185" s="141" t="s">
        <v>169</v>
      </c>
      <c r="J185" s="141" t="s">
        <v>169</v>
      </c>
      <c r="K185" s="141" t="s">
        <v>169</v>
      </c>
      <c r="L185" s="141" t="s">
        <v>169</v>
      </c>
      <c r="M185" s="141" t="s">
        <v>169</v>
      </c>
      <c r="N185" s="141" t="s">
        <v>169</v>
      </c>
      <c r="O185" s="141" t="s">
        <v>169</v>
      </c>
      <c r="P185" s="141" t="s">
        <v>169</v>
      </c>
      <c r="Q185" s="141" t="s">
        <v>169</v>
      </c>
      <c r="R185" s="141" t="s">
        <v>169</v>
      </c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3">
        <f t="shared" si="18"/>
        <v>14</v>
      </c>
    </row>
    <row r="186" spans="1:36">
      <c r="A186" s="120">
        <v>12</v>
      </c>
      <c r="B186" s="25"/>
      <c r="C186" s="142" t="s">
        <v>180</v>
      </c>
      <c r="D186" s="25" t="s">
        <v>168</v>
      </c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3">
        <f t="shared" si="18"/>
        <v>0</v>
      </c>
    </row>
    <row r="187" spans="1:36">
      <c r="A187" s="120">
        <v>12</v>
      </c>
      <c r="B187" s="144">
        <v>935106</v>
      </c>
      <c r="C187" s="142" t="s">
        <v>181</v>
      </c>
      <c r="D187" s="25" t="s">
        <v>168</v>
      </c>
      <c r="E187" s="141" t="s">
        <v>169</v>
      </c>
      <c r="F187" s="141" t="s">
        <v>169</v>
      </c>
      <c r="G187" s="141" t="s">
        <v>169</v>
      </c>
      <c r="H187" s="141" t="s">
        <v>169</v>
      </c>
      <c r="I187" s="141" t="s">
        <v>169</v>
      </c>
      <c r="J187" s="141" t="s">
        <v>169</v>
      </c>
      <c r="K187" s="141"/>
      <c r="L187" s="141" t="s">
        <v>169</v>
      </c>
      <c r="M187" s="141" t="s">
        <v>169</v>
      </c>
      <c r="N187" s="141" t="s">
        <v>169</v>
      </c>
      <c r="O187" s="141" t="s">
        <v>169</v>
      </c>
      <c r="P187" s="141" t="s">
        <v>169</v>
      </c>
      <c r="Q187" s="141" t="s">
        <v>169</v>
      </c>
      <c r="R187" s="141" t="s">
        <v>169</v>
      </c>
      <c r="S187" s="141" t="s">
        <v>169</v>
      </c>
      <c r="T187" s="141" t="s">
        <v>169</v>
      </c>
      <c r="U187" s="141" t="s">
        <v>169</v>
      </c>
      <c r="V187" s="141" t="s">
        <v>169</v>
      </c>
      <c r="W187" s="141"/>
      <c r="X187" s="141" t="s">
        <v>169</v>
      </c>
      <c r="Y187" s="141"/>
      <c r="Z187" s="141" t="s">
        <v>169</v>
      </c>
      <c r="AA187" s="141"/>
      <c r="AB187" s="141"/>
      <c r="AC187" s="141"/>
      <c r="AD187" s="143"/>
      <c r="AE187" s="141"/>
      <c r="AF187" s="143"/>
      <c r="AG187" s="143"/>
      <c r="AH187" s="143"/>
      <c r="AI187" s="141"/>
      <c r="AJ187" s="3">
        <f t="shared" si="18"/>
        <v>19</v>
      </c>
    </row>
    <row r="188" spans="1:36">
      <c r="A188" s="130"/>
      <c r="B188" s="25"/>
      <c r="C188" s="25"/>
      <c r="D188" s="25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25"/>
      <c r="AJ188" s="3">
        <f t="shared" si="18"/>
        <v>0</v>
      </c>
    </row>
    <row r="189" spans="1:36">
      <c r="A189" s="130"/>
      <c r="B189" s="25"/>
      <c r="C189" s="142"/>
      <c r="D189" s="25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25"/>
      <c r="AJ189" s="3">
        <f t="shared" si="18"/>
        <v>0</v>
      </c>
    </row>
    <row r="190" spans="1:36" ht="15.75">
      <c r="A190" s="130"/>
      <c r="B190" s="145"/>
      <c r="C190" s="73"/>
      <c r="D190" s="146"/>
      <c r="E190" s="147"/>
      <c r="F190" s="147"/>
      <c r="G190" s="147"/>
      <c r="H190" s="147"/>
      <c r="I190" s="147"/>
      <c r="J190" s="147"/>
      <c r="K190" s="147"/>
      <c r="L190" s="147"/>
      <c r="M190" s="148"/>
      <c r="N190" s="149"/>
      <c r="O190" s="147"/>
      <c r="P190" s="147"/>
      <c r="Q190" s="147"/>
      <c r="R190" s="147"/>
      <c r="S190" s="147"/>
      <c r="T190" s="149"/>
      <c r="U190" s="149"/>
      <c r="V190" s="147"/>
      <c r="W190" s="147"/>
      <c r="X190" s="147"/>
      <c r="Y190" s="147"/>
      <c r="Z190" s="148"/>
      <c r="AA190" s="148"/>
      <c r="AB190" s="148"/>
      <c r="AC190" s="147"/>
      <c r="AD190" s="149"/>
      <c r="AE190" s="149"/>
      <c r="AF190" s="147"/>
      <c r="AG190" s="147"/>
      <c r="AH190" s="150"/>
      <c r="AI190" s="25"/>
      <c r="AJ190" s="3">
        <f t="shared" si="18"/>
        <v>0</v>
      </c>
    </row>
    <row r="191" spans="1:36" ht="15.75">
      <c r="A191" s="151"/>
      <c r="B191" s="145"/>
      <c r="C191" s="73"/>
      <c r="D191" s="38" t="s">
        <v>26</v>
      </c>
      <c r="E191" s="39">
        <v>8</v>
      </c>
      <c r="F191" s="39">
        <v>8</v>
      </c>
      <c r="G191" s="39">
        <v>8</v>
      </c>
      <c r="H191" s="39">
        <v>8</v>
      </c>
      <c r="I191" s="39">
        <v>8</v>
      </c>
      <c r="J191" s="39">
        <v>8</v>
      </c>
      <c r="K191" s="39">
        <v>8</v>
      </c>
      <c r="L191" s="39">
        <v>8</v>
      </c>
      <c r="M191" s="39">
        <v>8</v>
      </c>
      <c r="N191" s="39">
        <v>8</v>
      </c>
      <c r="O191" s="39">
        <v>8</v>
      </c>
      <c r="P191" s="39">
        <v>8</v>
      </c>
      <c r="Q191" s="39">
        <v>8</v>
      </c>
      <c r="R191" s="39">
        <v>8</v>
      </c>
      <c r="S191" s="39">
        <v>8</v>
      </c>
      <c r="T191" s="39">
        <v>8</v>
      </c>
      <c r="U191" s="39">
        <v>8</v>
      </c>
      <c r="V191" s="39">
        <v>8</v>
      </c>
      <c r="W191" s="39">
        <v>8</v>
      </c>
      <c r="X191" s="39">
        <v>8</v>
      </c>
      <c r="Y191" s="39">
        <v>8</v>
      </c>
      <c r="Z191" s="39">
        <v>8</v>
      </c>
      <c r="AA191" s="39">
        <v>8</v>
      </c>
      <c r="AB191" s="39">
        <v>8</v>
      </c>
      <c r="AC191" s="39">
        <v>8</v>
      </c>
      <c r="AD191" s="39">
        <v>8</v>
      </c>
      <c r="AE191" s="39">
        <v>8</v>
      </c>
      <c r="AF191" s="39">
        <v>8</v>
      </c>
      <c r="AG191" s="39">
        <v>8</v>
      </c>
      <c r="AH191" s="40">
        <v>8</v>
      </c>
      <c r="AI191" s="40">
        <v>8</v>
      </c>
      <c r="AJ191" s="3">
        <f t="shared" si="18"/>
        <v>0</v>
      </c>
    </row>
    <row r="192" spans="1:36" ht="15.75">
      <c r="A192" s="151"/>
      <c r="B192" s="145"/>
      <c r="C192" s="73"/>
      <c r="D192" s="41" t="s">
        <v>27</v>
      </c>
      <c r="E192" s="44">
        <f>COUNTIF(E174:E189,"P")</f>
        <v>8</v>
      </c>
      <c r="F192" s="44">
        <f t="shared" ref="F192:AG192" si="23">COUNTIF(F174:F189,"P")</f>
        <v>7</v>
      </c>
      <c r="G192" s="44">
        <f>COUNTIF(G174:G189,"P")</f>
        <v>8</v>
      </c>
      <c r="H192" s="44">
        <f t="shared" si="23"/>
        <v>7</v>
      </c>
      <c r="I192" s="44">
        <f t="shared" si="23"/>
        <v>8</v>
      </c>
      <c r="J192" s="44">
        <f t="shared" si="23"/>
        <v>6</v>
      </c>
      <c r="K192" s="44">
        <f t="shared" si="23"/>
        <v>7</v>
      </c>
      <c r="L192" s="44">
        <f t="shared" si="23"/>
        <v>7</v>
      </c>
      <c r="M192" s="44">
        <f t="shared" si="23"/>
        <v>8</v>
      </c>
      <c r="N192" s="44">
        <f t="shared" si="23"/>
        <v>7</v>
      </c>
      <c r="O192" s="44">
        <f t="shared" si="23"/>
        <v>7</v>
      </c>
      <c r="P192" s="44">
        <f t="shared" si="23"/>
        <v>8</v>
      </c>
      <c r="Q192" s="44">
        <f t="shared" si="23"/>
        <v>7</v>
      </c>
      <c r="R192" s="44">
        <f t="shared" si="23"/>
        <v>7</v>
      </c>
      <c r="S192" s="44">
        <f t="shared" si="23"/>
        <v>7</v>
      </c>
      <c r="T192" s="44">
        <f t="shared" si="23"/>
        <v>7</v>
      </c>
      <c r="U192" s="44">
        <f t="shared" si="23"/>
        <v>7</v>
      </c>
      <c r="V192" s="44">
        <f t="shared" si="23"/>
        <v>8</v>
      </c>
      <c r="W192" s="44">
        <f t="shared" si="23"/>
        <v>6</v>
      </c>
      <c r="X192" s="44">
        <f t="shared" si="23"/>
        <v>8</v>
      </c>
      <c r="Y192" s="44">
        <f t="shared" si="23"/>
        <v>6</v>
      </c>
      <c r="Z192" s="44">
        <f t="shared" si="23"/>
        <v>6</v>
      </c>
      <c r="AA192" s="44">
        <f t="shared" si="23"/>
        <v>5</v>
      </c>
      <c r="AB192" s="44">
        <f t="shared" si="23"/>
        <v>5</v>
      </c>
      <c r="AC192" s="44">
        <f t="shared" si="23"/>
        <v>4</v>
      </c>
      <c r="AD192" s="44">
        <f t="shared" si="23"/>
        <v>6</v>
      </c>
      <c r="AE192" s="44">
        <f t="shared" si="23"/>
        <v>6</v>
      </c>
      <c r="AF192" s="44">
        <f t="shared" si="23"/>
        <v>6</v>
      </c>
      <c r="AG192" s="44">
        <f t="shared" si="23"/>
        <v>5</v>
      </c>
      <c r="AH192" s="44">
        <f>COUNTIF(AH174:AH189,"P")</f>
        <v>6</v>
      </c>
      <c r="AI192" s="44">
        <f>COUNTIF(AI174:AI189,"P")</f>
        <v>6</v>
      </c>
      <c r="AJ192" s="3">
        <f t="shared" si="18"/>
        <v>0</v>
      </c>
    </row>
    <row r="193" spans="1:36" ht="15.75">
      <c r="A193" s="152"/>
      <c r="B193" s="70"/>
      <c r="C193" s="43"/>
      <c r="D193" s="41" t="s">
        <v>28</v>
      </c>
      <c r="E193" s="44">
        <f>+E192/E191*100</f>
        <v>100</v>
      </c>
      <c r="F193" s="44">
        <f t="shared" ref="F193:AI193" si="24">+F192/F191*100</f>
        <v>87.5</v>
      </c>
      <c r="G193" s="44">
        <f t="shared" si="24"/>
        <v>100</v>
      </c>
      <c r="H193" s="44">
        <f t="shared" si="24"/>
        <v>87.5</v>
      </c>
      <c r="I193" s="44">
        <f t="shared" si="24"/>
        <v>100</v>
      </c>
      <c r="J193" s="44">
        <f t="shared" si="24"/>
        <v>75</v>
      </c>
      <c r="K193" s="44">
        <f t="shared" si="24"/>
        <v>87.5</v>
      </c>
      <c r="L193" s="44">
        <f t="shared" si="24"/>
        <v>87.5</v>
      </c>
      <c r="M193" s="44">
        <f t="shared" si="24"/>
        <v>100</v>
      </c>
      <c r="N193" s="44">
        <f t="shared" si="24"/>
        <v>87.5</v>
      </c>
      <c r="O193" s="44">
        <f t="shared" si="24"/>
        <v>87.5</v>
      </c>
      <c r="P193" s="44">
        <f t="shared" si="24"/>
        <v>100</v>
      </c>
      <c r="Q193" s="44">
        <f t="shared" si="24"/>
        <v>87.5</v>
      </c>
      <c r="R193" s="44">
        <f t="shared" si="24"/>
        <v>87.5</v>
      </c>
      <c r="S193" s="44">
        <f t="shared" si="24"/>
        <v>87.5</v>
      </c>
      <c r="T193" s="44">
        <f t="shared" si="24"/>
        <v>87.5</v>
      </c>
      <c r="U193" s="44">
        <f t="shared" si="24"/>
        <v>87.5</v>
      </c>
      <c r="V193" s="44">
        <f t="shared" si="24"/>
        <v>100</v>
      </c>
      <c r="W193" s="44">
        <f t="shared" si="24"/>
        <v>75</v>
      </c>
      <c r="X193" s="44">
        <f t="shared" si="24"/>
        <v>100</v>
      </c>
      <c r="Y193" s="44">
        <f t="shared" si="24"/>
        <v>75</v>
      </c>
      <c r="Z193" s="44">
        <f t="shared" si="24"/>
        <v>75</v>
      </c>
      <c r="AA193" s="44">
        <f t="shared" si="24"/>
        <v>62.5</v>
      </c>
      <c r="AB193" s="44">
        <f t="shared" si="24"/>
        <v>62.5</v>
      </c>
      <c r="AC193" s="44">
        <f t="shared" si="24"/>
        <v>50</v>
      </c>
      <c r="AD193" s="44">
        <f t="shared" si="24"/>
        <v>75</v>
      </c>
      <c r="AE193" s="44">
        <f t="shared" si="24"/>
        <v>75</v>
      </c>
      <c r="AF193" s="44">
        <f t="shared" si="24"/>
        <v>75</v>
      </c>
      <c r="AG193" s="44">
        <f t="shared" si="24"/>
        <v>62.5</v>
      </c>
      <c r="AH193" s="45">
        <f t="shared" si="24"/>
        <v>75</v>
      </c>
      <c r="AI193" s="45">
        <f t="shared" si="24"/>
        <v>75</v>
      </c>
      <c r="AJ193" s="3">
        <f t="shared" si="18"/>
        <v>0</v>
      </c>
    </row>
    <row r="194" spans="1:36" ht="15.75">
      <c r="A194" s="152"/>
      <c r="B194" s="70"/>
      <c r="C194" s="43"/>
      <c r="D194" s="41" t="s">
        <v>29</v>
      </c>
      <c r="E194" s="44">
        <f>+E192-E191</f>
        <v>0</v>
      </c>
      <c r="F194" s="44">
        <f t="shared" ref="F194:AI194" si="25">+F192-F191</f>
        <v>-1</v>
      </c>
      <c r="G194" s="44">
        <f t="shared" si="25"/>
        <v>0</v>
      </c>
      <c r="H194" s="44">
        <f t="shared" si="25"/>
        <v>-1</v>
      </c>
      <c r="I194" s="44">
        <f t="shared" si="25"/>
        <v>0</v>
      </c>
      <c r="J194" s="44">
        <f t="shared" si="25"/>
        <v>-2</v>
      </c>
      <c r="K194" s="44">
        <f t="shared" si="25"/>
        <v>-1</v>
      </c>
      <c r="L194" s="44">
        <f t="shared" si="25"/>
        <v>-1</v>
      </c>
      <c r="M194" s="44">
        <f t="shared" si="25"/>
        <v>0</v>
      </c>
      <c r="N194" s="44">
        <f t="shared" si="25"/>
        <v>-1</v>
      </c>
      <c r="O194" s="44">
        <f t="shared" si="25"/>
        <v>-1</v>
      </c>
      <c r="P194" s="44">
        <f t="shared" si="25"/>
        <v>0</v>
      </c>
      <c r="Q194" s="44">
        <f t="shared" si="25"/>
        <v>-1</v>
      </c>
      <c r="R194" s="44">
        <f t="shared" si="25"/>
        <v>-1</v>
      </c>
      <c r="S194" s="44">
        <f t="shared" si="25"/>
        <v>-1</v>
      </c>
      <c r="T194" s="44">
        <f t="shared" si="25"/>
        <v>-1</v>
      </c>
      <c r="U194" s="44">
        <f t="shared" si="25"/>
        <v>-1</v>
      </c>
      <c r="V194" s="44">
        <f t="shared" si="25"/>
        <v>0</v>
      </c>
      <c r="W194" s="44">
        <f t="shared" si="25"/>
        <v>-2</v>
      </c>
      <c r="X194" s="44">
        <f t="shared" si="25"/>
        <v>0</v>
      </c>
      <c r="Y194" s="44">
        <f t="shared" si="25"/>
        <v>-2</v>
      </c>
      <c r="Z194" s="44">
        <f t="shared" si="25"/>
        <v>-2</v>
      </c>
      <c r="AA194" s="44">
        <f t="shared" si="25"/>
        <v>-3</v>
      </c>
      <c r="AB194" s="44">
        <f t="shared" si="25"/>
        <v>-3</v>
      </c>
      <c r="AC194" s="44">
        <f t="shared" si="25"/>
        <v>-4</v>
      </c>
      <c r="AD194" s="44">
        <f t="shared" si="25"/>
        <v>-2</v>
      </c>
      <c r="AE194" s="44">
        <f t="shared" si="25"/>
        <v>-2</v>
      </c>
      <c r="AF194" s="44">
        <f t="shared" si="25"/>
        <v>-2</v>
      </c>
      <c r="AG194" s="44">
        <f t="shared" si="25"/>
        <v>-3</v>
      </c>
      <c r="AH194" s="45">
        <f t="shared" si="25"/>
        <v>-2</v>
      </c>
      <c r="AI194" s="45">
        <f t="shared" si="25"/>
        <v>-2</v>
      </c>
      <c r="AJ194" s="3">
        <f t="shared" si="18"/>
        <v>0</v>
      </c>
    </row>
    <row r="195" spans="1:36" ht="15.75">
      <c r="A195" s="152"/>
      <c r="B195" s="70"/>
      <c r="C195" s="43"/>
      <c r="D195" s="41" t="s">
        <v>30</v>
      </c>
      <c r="E195" s="44">
        <f>IF(E193-80&gt;0,0,E193-80)</f>
        <v>0</v>
      </c>
      <c r="F195" s="44">
        <f>IF(F193-80&gt;0,0,F193-80)</f>
        <v>0</v>
      </c>
      <c r="G195" s="44">
        <f t="shared" ref="G195:AI195" si="26">IF(G193-80&gt;0,0,G193-80)</f>
        <v>0</v>
      </c>
      <c r="H195" s="44">
        <f t="shared" si="26"/>
        <v>0</v>
      </c>
      <c r="I195" s="44">
        <f t="shared" si="26"/>
        <v>0</v>
      </c>
      <c r="J195" s="44">
        <f t="shared" si="26"/>
        <v>-5</v>
      </c>
      <c r="K195" s="44">
        <f t="shared" si="26"/>
        <v>0</v>
      </c>
      <c r="L195" s="44">
        <f t="shared" si="26"/>
        <v>0</v>
      </c>
      <c r="M195" s="44">
        <f t="shared" si="26"/>
        <v>0</v>
      </c>
      <c r="N195" s="44">
        <f t="shared" si="26"/>
        <v>0</v>
      </c>
      <c r="O195" s="44">
        <f t="shared" si="26"/>
        <v>0</v>
      </c>
      <c r="P195" s="44">
        <f t="shared" si="26"/>
        <v>0</v>
      </c>
      <c r="Q195" s="44">
        <f t="shared" si="26"/>
        <v>0</v>
      </c>
      <c r="R195" s="44">
        <f t="shared" si="26"/>
        <v>0</v>
      </c>
      <c r="S195" s="44">
        <f t="shared" si="26"/>
        <v>0</v>
      </c>
      <c r="T195" s="44">
        <f t="shared" si="26"/>
        <v>0</v>
      </c>
      <c r="U195" s="44">
        <f t="shared" si="26"/>
        <v>0</v>
      </c>
      <c r="V195" s="44">
        <f t="shared" si="26"/>
        <v>0</v>
      </c>
      <c r="W195" s="44">
        <f t="shared" si="26"/>
        <v>-5</v>
      </c>
      <c r="X195" s="44">
        <f t="shared" si="26"/>
        <v>0</v>
      </c>
      <c r="Y195" s="44">
        <f t="shared" si="26"/>
        <v>-5</v>
      </c>
      <c r="Z195" s="44">
        <f t="shared" si="26"/>
        <v>-5</v>
      </c>
      <c r="AA195" s="44">
        <f t="shared" si="26"/>
        <v>-17.5</v>
      </c>
      <c r="AB195" s="44">
        <f t="shared" si="26"/>
        <v>-17.5</v>
      </c>
      <c r="AC195" s="44">
        <f t="shared" si="26"/>
        <v>-30</v>
      </c>
      <c r="AD195" s="44">
        <f t="shared" si="26"/>
        <v>-5</v>
      </c>
      <c r="AE195" s="44">
        <f t="shared" si="26"/>
        <v>-5</v>
      </c>
      <c r="AF195" s="44">
        <f t="shared" si="26"/>
        <v>-5</v>
      </c>
      <c r="AG195" s="44">
        <f t="shared" si="26"/>
        <v>-17.5</v>
      </c>
      <c r="AH195" s="45">
        <f t="shared" si="26"/>
        <v>-5</v>
      </c>
      <c r="AI195" s="45">
        <f t="shared" si="26"/>
        <v>-5</v>
      </c>
      <c r="AJ195" s="3">
        <f t="shared" si="18"/>
        <v>0</v>
      </c>
    </row>
    <row r="196" spans="1:36" ht="26.25">
      <c r="A196" s="61" t="s">
        <v>182</v>
      </c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25"/>
      <c r="AJ196" s="3">
        <f t="shared" si="18"/>
        <v>0</v>
      </c>
    </row>
    <row r="197" spans="1:36" ht="15.75">
      <c r="A197" s="127">
        <v>1</v>
      </c>
      <c r="B197" s="153">
        <v>15235</v>
      </c>
      <c r="C197" s="67" t="s">
        <v>183</v>
      </c>
      <c r="D197" s="154" t="s">
        <v>184</v>
      </c>
      <c r="E197" s="26" t="s">
        <v>24</v>
      </c>
      <c r="F197" s="26" t="s">
        <v>20</v>
      </c>
      <c r="G197" s="35" t="s">
        <v>21</v>
      </c>
      <c r="H197" s="26" t="s">
        <v>20</v>
      </c>
      <c r="I197" s="26" t="s">
        <v>20</v>
      </c>
      <c r="J197" s="26" t="s">
        <v>20</v>
      </c>
      <c r="K197" s="26" t="s">
        <v>20</v>
      </c>
      <c r="L197" s="26" t="s">
        <v>20</v>
      </c>
      <c r="M197" s="26" t="s">
        <v>20</v>
      </c>
      <c r="N197" s="35" t="s">
        <v>21</v>
      </c>
      <c r="O197" s="26" t="s">
        <v>20</v>
      </c>
      <c r="P197" s="26" t="s">
        <v>20</v>
      </c>
      <c r="Q197" s="26" t="s">
        <v>20</v>
      </c>
      <c r="R197" s="26" t="s">
        <v>42</v>
      </c>
      <c r="S197" s="26" t="s">
        <v>20</v>
      </c>
      <c r="T197" s="35" t="s">
        <v>21</v>
      </c>
      <c r="U197" s="26" t="s">
        <v>20</v>
      </c>
      <c r="V197" s="26" t="s">
        <v>20</v>
      </c>
      <c r="W197" s="26" t="s">
        <v>20</v>
      </c>
      <c r="X197" s="26" t="s">
        <v>20</v>
      </c>
      <c r="Y197" s="26" t="s">
        <v>20</v>
      </c>
      <c r="Z197" s="26" t="s">
        <v>20</v>
      </c>
      <c r="AA197" s="26" t="s">
        <v>20</v>
      </c>
      <c r="AB197" s="35" t="s">
        <v>21</v>
      </c>
      <c r="AC197" s="26" t="s">
        <v>20</v>
      </c>
      <c r="AD197" s="26" t="s">
        <v>20</v>
      </c>
      <c r="AE197" s="26" t="s">
        <v>42</v>
      </c>
      <c r="AF197" s="26" t="s">
        <v>20</v>
      </c>
      <c r="AG197" s="26" t="s">
        <v>20</v>
      </c>
      <c r="AH197" s="26" t="s">
        <v>20</v>
      </c>
      <c r="AI197" s="35" t="s">
        <v>21</v>
      </c>
      <c r="AJ197" s="3">
        <f t="shared" ref="AJ197:AJ260" si="27">COUNTIF(E197:AI197,"p")</f>
        <v>23</v>
      </c>
    </row>
    <row r="198" spans="1:36" ht="15.75">
      <c r="A198" s="49">
        <v>2</v>
      </c>
      <c r="B198" s="66">
        <v>15044</v>
      </c>
      <c r="C198" s="155" t="s">
        <v>185</v>
      </c>
      <c r="D198" s="65" t="s">
        <v>186</v>
      </c>
      <c r="E198" s="26" t="s">
        <v>42</v>
      </c>
      <c r="F198" s="26" t="s">
        <v>42</v>
      </c>
      <c r="G198" s="26" t="s">
        <v>42</v>
      </c>
      <c r="H198" s="26" t="s">
        <v>42</v>
      </c>
      <c r="I198" s="26" t="s">
        <v>42</v>
      </c>
      <c r="J198" s="26" t="s">
        <v>42</v>
      </c>
      <c r="K198" s="26" t="s">
        <v>42</v>
      </c>
      <c r="L198" s="26" t="s">
        <v>42</v>
      </c>
      <c r="M198" s="26" t="s">
        <v>42</v>
      </c>
      <c r="N198" s="26" t="s">
        <v>42</v>
      </c>
      <c r="O198" s="26" t="s">
        <v>20</v>
      </c>
      <c r="P198" s="26" t="s">
        <v>20</v>
      </c>
      <c r="Q198" s="26" t="s">
        <v>20</v>
      </c>
      <c r="R198" s="26" t="s">
        <v>20</v>
      </c>
      <c r="S198" s="35" t="s">
        <v>21</v>
      </c>
      <c r="T198" s="26" t="s">
        <v>20</v>
      </c>
      <c r="U198" s="26" t="s">
        <v>20</v>
      </c>
      <c r="V198" s="26" t="s">
        <v>20</v>
      </c>
      <c r="W198" s="26" t="s">
        <v>20</v>
      </c>
      <c r="X198" s="26" t="s">
        <v>20</v>
      </c>
      <c r="Y198" s="26" t="s">
        <v>20</v>
      </c>
      <c r="Z198" s="35" t="s">
        <v>21</v>
      </c>
      <c r="AA198" s="26" t="s">
        <v>20</v>
      </c>
      <c r="AB198" s="26" t="s">
        <v>20</v>
      </c>
      <c r="AC198" s="26" t="s">
        <v>20</v>
      </c>
      <c r="AD198" s="26" t="s">
        <v>20</v>
      </c>
      <c r="AE198" s="26" t="s">
        <v>20</v>
      </c>
      <c r="AF198" s="26" t="s">
        <v>20</v>
      </c>
      <c r="AG198" s="35" t="s">
        <v>21</v>
      </c>
      <c r="AH198" s="26" t="s">
        <v>20</v>
      </c>
      <c r="AI198" s="26" t="s">
        <v>20</v>
      </c>
      <c r="AJ198" s="3">
        <f t="shared" si="27"/>
        <v>18</v>
      </c>
    </row>
    <row r="199" spans="1:36" ht="15.75">
      <c r="A199" s="49">
        <v>3</v>
      </c>
      <c r="B199" s="153">
        <v>15259</v>
      </c>
      <c r="C199" s="156" t="s">
        <v>187</v>
      </c>
      <c r="D199" s="157" t="s">
        <v>188</v>
      </c>
      <c r="E199" s="26" t="s">
        <v>24</v>
      </c>
      <c r="F199" s="26" t="s">
        <v>20</v>
      </c>
      <c r="G199" s="26" t="s">
        <v>20</v>
      </c>
      <c r="H199" s="26" t="s">
        <v>20</v>
      </c>
      <c r="I199" s="26" t="s">
        <v>20</v>
      </c>
      <c r="J199" s="26" t="s">
        <v>20</v>
      </c>
      <c r="K199" s="26" t="s">
        <v>20</v>
      </c>
      <c r="L199" s="35" t="s">
        <v>21</v>
      </c>
      <c r="M199" s="26" t="s">
        <v>20</v>
      </c>
      <c r="N199" s="26" t="s">
        <v>20</v>
      </c>
      <c r="O199" s="26" t="s">
        <v>20</v>
      </c>
      <c r="P199" s="26" t="s">
        <v>20</v>
      </c>
      <c r="Q199" s="26" t="s">
        <v>20</v>
      </c>
      <c r="R199" s="26" t="s">
        <v>20</v>
      </c>
      <c r="S199" s="35" t="s">
        <v>21</v>
      </c>
      <c r="T199" s="26" t="s">
        <v>20</v>
      </c>
      <c r="U199" s="26" t="s">
        <v>20</v>
      </c>
      <c r="V199" s="26" t="s">
        <v>20</v>
      </c>
      <c r="W199" s="26" t="s">
        <v>20</v>
      </c>
      <c r="X199" s="26" t="s">
        <v>20</v>
      </c>
      <c r="Y199" s="26" t="s">
        <v>20</v>
      </c>
      <c r="Z199" s="35" t="s">
        <v>21</v>
      </c>
      <c r="AA199" s="26" t="s">
        <v>20</v>
      </c>
      <c r="AB199" s="26" t="s">
        <v>20</v>
      </c>
      <c r="AC199" s="26" t="s">
        <v>20</v>
      </c>
      <c r="AD199" s="26" t="s">
        <v>20</v>
      </c>
      <c r="AE199" s="26" t="s">
        <v>20</v>
      </c>
      <c r="AF199" s="26" t="s">
        <v>20</v>
      </c>
      <c r="AG199" s="35" t="s">
        <v>21</v>
      </c>
      <c r="AH199" s="26" t="s">
        <v>20</v>
      </c>
      <c r="AI199" s="26" t="s">
        <v>42</v>
      </c>
      <c r="AJ199" s="3">
        <f t="shared" si="27"/>
        <v>25</v>
      </c>
    </row>
    <row r="200" spans="1:36" ht="15.75">
      <c r="A200" s="49">
        <v>4</v>
      </c>
      <c r="B200" s="158">
        <v>15406</v>
      </c>
      <c r="C200" s="64" t="s">
        <v>189</v>
      </c>
      <c r="D200" s="58" t="s">
        <v>188</v>
      </c>
      <c r="E200" s="159" t="s">
        <v>190</v>
      </c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0"/>
      <c r="AB200" s="160"/>
      <c r="AC200" s="160"/>
      <c r="AD200" s="160"/>
      <c r="AE200" s="160"/>
      <c r="AF200" s="160"/>
      <c r="AG200" s="160"/>
      <c r="AH200" s="160"/>
      <c r="AI200" s="161"/>
      <c r="AJ200" s="3">
        <f t="shared" si="27"/>
        <v>0</v>
      </c>
    </row>
    <row r="201" spans="1:36" ht="15.75">
      <c r="A201" s="127">
        <v>5</v>
      </c>
      <c r="B201" s="63">
        <v>15464</v>
      </c>
      <c r="C201" s="162" t="s">
        <v>191</v>
      </c>
      <c r="D201" s="58" t="s">
        <v>188</v>
      </c>
      <c r="E201" s="26" t="s">
        <v>20</v>
      </c>
      <c r="F201" s="26" t="s">
        <v>20</v>
      </c>
      <c r="G201" s="26" t="s">
        <v>24</v>
      </c>
      <c r="H201" s="26" t="s">
        <v>20</v>
      </c>
      <c r="I201" s="35" t="s">
        <v>21</v>
      </c>
      <c r="J201" s="26" t="s">
        <v>20</v>
      </c>
      <c r="K201" s="26" t="s">
        <v>42</v>
      </c>
      <c r="L201" s="26" t="s">
        <v>20</v>
      </c>
      <c r="M201" s="26" t="s">
        <v>20</v>
      </c>
      <c r="N201" s="26" t="s">
        <v>20</v>
      </c>
      <c r="O201" s="26" t="s">
        <v>20</v>
      </c>
      <c r="P201" s="35" t="s">
        <v>21</v>
      </c>
      <c r="Q201" s="26" t="s">
        <v>20</v>
      </c>
      <c r="R201" s="26" t="s">
        <v>20</v>
      </c>
      <c r="S201" s="26" t="s">
        <v>20</v>
      </c>
      <c r="T201" s="26" t="s">
        <v>20</v>
      </c>
      <c r="U201" s="26" t="s">
        <v>20</v>
      </c>
      <c r="V201" s="26" t="s">
        <v>20</v>
      </c>
      <c r="W201" s="35" t="s">
        <v>21</v>
      </c>
      <c r="X201" s="26" t="s">
        <v>20</v>
      </c>
      <c r="Y201" s="26" t="s">
        <v>20</v>
      </c>
      <c r="Z201" s="26" t="s">
        <v>20</v>
      </c>
      <c r="AA201" s="26" t="s">
        <v>20</v>
      </c>
      <c r="AB201" s="26" t="s">
        <v>20</v>
      </c>
      <c r="AC201" s="26" t="s">
        <v>20</v>
      </c>
      <c r="AD201" s="35" t="s">
        <v>21</v>
      </c>
      <c r="AE201" s="26" t="s">
        <v>20</v>
      </c>
      <c r="AF201" s="26" t="s">
        <v>20</v>
      </c>
      <c r="AG201" s="26" t="s">
        <v>20</v>
      </c>
      <c r="AH201" s="26" t="s">
        <v>20</v>
      </c>
      <c r="AI201" s="26" t="s">
        <v>20</v>
      </c>
      <c r="AJ201" s="3">
        <f t="shared" si="27"/>
        <v>25</v>
      </c>
    </row>
    <row r="202" spans="1:36" ht="15.75">
      <c r="A202" s="49">
        <v>6</v>
      </c>
      <c r="B202" s="158">
        <v>15407</v>
      </c>
      <c r="C202" s="64" t="s">
        <v>192</v>
      </c>
      <c r="D202" s="58" t="s">
        <v>188</v>
      </c>
      <c r="E202" s="26" t="s">
        <v>20</v>
      </c>
      <c r="F202" s="26" t="s">
        <v>20</v>
      </c>
      <c r="G202" s="26" t="s">
        <v>20</v>
      </c>
      <c r="H202" s="26" t="s">
        <v>20</v>
      </c>
      <c r="I202" s="26" t="s">
        <v>20</v>
      </c>
      <c r="J202" s="26" t="s">
        <v>20</v>
      </c>
      <c r="K202" s="35" t="s">
        <v>21</v>
      </c>
      <c r="L202" s="26" t="s">
        <v>20</v>
      </c>
      <c r="M202" s="26" t="s">
        <v>20</v>
      </c>
      <c r="N202" s="26" t="s">
        <v>20</v>
      </c>
      <c r="O202" s="26" t="s">
        <v>20</v>
      </c>
      <c r="P202" s="26" t="s">
        <v>20</v>
      </c>
      <c r="Q202" s="26" t="s">
        <v>24</v>
      </c>
      <c r="R202" s="35" t="s">
        <v>21</v>
      </c>
      <c r="S202" s="26" t="s">
        <v>20</v>
      </c>
      <c r="T202" s="26" t="s">
        <v>20</v>
      </c>
      <c r="U202" s="26" t="s">
        <v>20</v>
      </c>
      <c r="V202" s="26" t="s">
        <v>20</v>
      </c>
      <c r="W202" s="26" t="s">
        <v>20</v>
      </c>
      <c r="X202" s="26" t="s">
        <v>20</v>
      </c>
      <c r="Y202" s="35" t="s">
        <v>21</v>
      </c>
      <c r="Z202" s="26" t="s">
        <v>20</v>
      </c>
      <c r="AA202" s="26" t="s">
        <v>20</v>
      </c>
      <c r="AB202" s="26" t="s">
        <v>20</v>
      </c>
      <c r="AC202" s="26" t="s">
        <v>20</v>
      </c>
      <c r="AD202" s="26" t="s">
        <v>20</v>
      </c>
      <c r="AE202" s="26" t="s">
        <v>20</v>
      </c>
      <c r="AF202" s="35" t="s">
        <v>21</v>
      </c>
      <c r="AG202" s="26" t="s">
        <v>20</v>
      </c>
      <c r="AH202" s="26" t="s">
        <v>20</v>
      </c>
      <c r="AI202" s="26" t="s">
        <v>20</v>
      </c>
      <c r="AJ202" s="3">
        <f t="shared" si="27"/>
        <v>26</v>
      </c>
    </row>
    <row r="203" spans="1:36" ht="15.75">
      <c r="A203" s="49">
        <v>7</v>
      </c>
      <c r="B203" s="63">
        <v>16117</v>
      </c>
      <c r="C203" s="162" t="s">
        <v>193</v>
      </c>
      <c r="D203" s="58" t="s">
        <v>188</v>
      </c>
      <c r="E203" s="26" t="s">
        <v>20</v>
      </c>
      <c r="F203" s="26" t="s">
        <v>20</v>
      </c>
      <c r="G203" s="26" t="s">
        <v>20</v>
      </c>
      <c r="H203" s="26" t="s">
        <v>20</v>
      </c>
      <c r="I203" s="26" t="s">
        <v>20</v>
      </c>
      <c r="J203" s="26" t="s">
        <v>20</v>
      </c>
      <c r="K203" s="26" t="s">
        <v>20</v>
      </c>
      <c r="L203" s="26" t="s">
        <v>20</v>
      </c>
      <c r="M203" s="26" t="s">
        <v>20</v>
      </c>
      <c r="N203" s="26" t="s">
        <v>20</v>
      </c>
      <c r="O203" s="26" t="s">
        <v>20</v>
      </c>
      <c r="P203" s="26" t="s">
        <v>20</v>
      </c>
      <c r="Q203" s="26" t="s">
        <v>20</v>
      </c>
      <c r="R203" s="26" t="s">
        <v>20</v>
      </c>
      <c r="S203" s="26" t="s">
        <v>20</v>
      </c>
      <c r="T203" s="26" t="s">
        <v>20</v>
      </c>
      <c r="U203" s="26" t="s">
        <v>20</v>
      </c>
      <c r="V203" s="26" t="s">
        <v>20</v>
      </c>
      <c r="W203" s="26" t="s">
        <v>20</v>
      </c>
      <c r="X203" s="26" t="s">
        <v>20</v>
      </c>
      <c r="Y203" s="26" t="s">
        <v>20</v>
      </c>
      <c r="Z203" s="26" t="s">
        <v>20</v>
      </c>
      <c r="AA203" s="26" t="s">
        <v>20</v>
      </c>
      <c r="AB203" s="26" t="s">
        <v>20</v>
      </c>
      <c r="AC203" s="26" t="s">
        <v>20</v>
      </c>
      <c r="AD203" s="26" t="s">
        <v>20</v>
      </c>
      <c r="AE203" s="26" t="s">
        <v>20</v>
      </c>
      <c r="AF203" s="26" t="s">
        <v>20</v>
      </c>
      <c r="AG203" s="26" t="s">
        <v>20</v>
      </c>
      <c r="AH203" s="26" t="s">
        <v>20</v>
      </c>
      <c r="AI203" s="26" t="s">
        <v>20</v>
      </c>
      <c r="AJ203" s="3">
        <f t="shared" si="27"/>
        <v>31</v>
      </c>
    </row>
    <row r="204" spans="1:36" ht="15.75">
      <c r="A204" s="49">
        <v>8</v>
      </c>
      <c r="B204" s="163">
        <v>17813</v>
      </c>
      <c r="C204" s="164" t="s">
        <v>194</v>
      </c>
      <c r="D204" s="164" t="s">
        <v>188</v>
      </c>
      <c r="E204" s="26" t="s">
        <v>42</v>
      </c>
      <c r="F204" s="26" t="s">
        <v>42</v>
      </c>
      <c r="G204" s="26" t="s">
        <v>42</v>
      </c>
      <c r="H204" s="26" t="s">
        <v>42</v>
      </c>
      <c r="I204" s="26" t="s">
        <v>42</v>
      </c>
      <c r="J204" s="26" t="s">
        <v>42</v>
      </c>
      <c r="K204" s="26" t="s">
        <v>42</v>
      </c>
      <c r="L204" s="26" t="s">
        <v>42</v>
      </c>
      <c r="M204" s="26" t="s">
        <v>42</v>
      </c>
      <c r="N204" s="26" t="s">
        <v>42</v>
      </c>
      <c r="O204" s="26" t="s">
        <v>42</v>
      </c>
      <c r="P204" s="26" t="s">
        <v>42</v>
      </c>
      <c r="Q204" s="26" t="s">
        <v>42</v>
      </c>
      <c r="R204" s="26" t="s">
        <v>42</v>
      </c>
      <c r="S204" s="26" t="s">
        <v>42</v>
      </c>
      <c r="T204" s="26" t="s">
        <v>42</v>
      </c>
      <c r="U204" s="26" t="s">
        <v>42</v>
      </c>
      <c r="V204" s="26" t="s">
        <v>42</v>
      </c>
      <c r="W204" s="26" t="s">
        <v>42</v>
      </c>
      <c r="X204" s="26" t="s">
        <v>42</v>
      </c>
      <c r="Y204" s="26" t="s">
        <v>42</v>
      </c>
      <c r="Z204" s="26" t="s">
        <v>42</v>
      </c>
      <c r="AA204" s="26" t="s">
        <v>42</v>
      </c>
      <c r="AB204" s="26" t="s">
        <v>42</v>
      </c>
      <c r="AC204" s="26" t="s">
        <v>42</v>
      </c>
      <c r="AD204" s="26" t="s">
        <v>42</v>
      </c>
      <c r="AE204" s="26" t="s">
        <v>42</v>
      </c>
      <c r="AF204" s="26" t="s">
        <v>42</v>
      </c>
      <c r="AG204" s="26" t="s">
        <v>42</v>
      </c>
      <c r="AH204" s="26" t="s">
        <v>42</v>
      </c>
      <c r="AI204" s="26" t="s">
        <v>42</v>
      </c>
      <c r="AJ204" s="3">
        <f t="shared" si="27"/>
        <v>0</v>
      </c>
    </row>
    <row r="205" spans="1:36">
      <c r="A205" s="127">
        <v>9</v>
      </c>
      <c r="B205" s="120">
        <v>16024</v>
      </c>
      <c r="C205" s="25" t="s">
        <v>195</v>
      </c>
      <c r="D205" s="165" t="s">
        <v>188</v>
      </c>
      <c r="E205" s="26" t="s">
        <v>20</v>
      </c>
      <c r="F205" s="35" t="s">
        <v>21</v>
      </c>
      <c r="G205" s="26" t="s">
        <v>20</v>
      </c>
      <c r="H205" s="26" t="s">
        <v>24</v>
      </c>
      <c r="I205" s="26" t="s">
        <v>20</v>
      </c>
      <c r="J205" s="26" t="s">
        <v>20</v>
      </c>
      <c r="K205" s="26" t="s">
        <v>20</v>
      </c>
      <c r="L205" s="26" t="s">
        <v>20</v>
      </c>
      <c r="M205" s="35" t="s">
        <v>21</v>
      </c>
      <c r="N205" s="26" t="s">
        <v>20</v>
      </c>
      <c r="O205" s="26" t="s">
        <v>20</v>
      </c>
      <c r="P205" s="26" t="s">
        <v>20</v>
      </c>
      <c r="Q205" s="26" t="s">
        <v>20</v>
      </c>
      <c r="R205" s="26" t="s">
        <v>20</v>
      </c>
      <c r="S205" s="26" t="s">
        <v>20</v>
      </c>
      <c r="T205" s="35" t="s">
        <v>21</v>
      </c>
      <c r="U205" s="26" t="s">
        <v>20</v>
      </c>
      <c r="V205" s="26" t="s">
        <v>20</v>
      </c>
      <c r="W205" s="26" t="s">
        <v>20</v>
      </c>
      <c r="X205" s="26" t="s">
        <v>20</v>
      </c>
      <c r="Y205" s="26" t="s">
        <v>20</v>
      </c>
      <c r="Z205" s="26" t="s">
        <v>20</v>
      </c>
      <c r="AA205" s="35" t="s">
        <v>21</v>
      </c>
      <c r="AB205" s="26" t="s">
        <v>20</v>
      </c>
      <c r="AC205" s="26" t="s">
        <v>20</v>
      </c>
      <c r="AD205" s="26" t="s">
        <v>20</v>
      </c>
      <c r="AE205" s="26" t="s">
        <v>20</v>
      </c>
      <c r="AF205" s="26" t="s">
        <v>20</v>
      </c>
      <c r="AG205" s="26" t="s">
        <v>20</v>
      </c>
      <c r="AH205" s="35" t="s">
        <v>21</v>
      </c>
      <c r="AI205" s="26" t="s">
        <v>20</v>
      </c>
      <c r="AJ205" s="3">
        <f t="shared" si="27"/>
        <v>25</v>
      </c>
    </row>
    <row r="206" spans="1:36">
      <c r="A206" s="49">
        <v>10</v>
      </c>
      <c r="B206" s="166">
        <v>19274</v>
      </c>
      <c r="C206" s="165" t="s">
        <v>196</v>
      </c>
      <c r="D206" s="165" t="s">
        <v>188</v>
      </c>
      <c r="E206" s="159" t="s">
        <v>190</v>
      </c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1"/>
      <c r="AJ206" s="3">
        <f t="shared" si="27"/>
        <v>0</v>
      </c>
    </row>
    <row r="207" spans="1:36">
      <c r="A207" s="49">
        <v>11</v>
      </c>
      <c r="B207" s="120">
        <v>19402</v>
      </c>
      <c r="C207" s="142" t="s">
        <v>197</v>
      </c>
      <c r="D207" s="165" t="s">
        <v>188</v>
      </c>
      <c r="E207" s="26" t="s">
        <v>42</v>
      </c>
      <c r="F207" s="26" t="s">
        <v>42</v>
      </c>
      <c r="G207" s="26" t="s">
        <v>42</v>
      </c>
      <c r="H207" s="26" t="s">
        <v>42</v>
      </c>
      <c r="I207" s="26" t="s">
        <v>42</v>
      </c>
      <c r="J207" s="26" t="s">
        <v>42</v>
      </c>
      <c r="K207" s="26" t="s">
        <v>42</v>
      </c>
      <c r="L207" s="26" t="s">
        <v>42</v>
      </c>
      <c r="M207" s="26" t="s">
        <v>42</v>
      </c>
      <c r="N207" s="26" t="s">
        <v>42</v>
      </c>
      <c r="O207" s="26" t="s">
        <v>42</v>
      </c>
      <c r="P207" s="26" t="s">
        <v>42</v>
      </c>
      <c r="Q207" s="26" t="s">
        <v>42</v>
      </c>
      <c r="R207" s="26" t="s">
        <v>42</v>
      </c>
      <c r="S207" s="26" t="s">
        <v>42</v>
      </c>
      <c r="T207" s="26" t="s">
        <v>42</v>
      </c>
      <c r="U207" s="26" t="s">
        <v>42</v>
      </c>
      <c r="V207" s="26" t="s">
        <v>42</v>
      </c>
      <c r="W207" s="26" t="s">
        <v>42</v>
      </c>
      <c r="X207" s="26" t="s">
        <v>20</v>
      </c>
      <c r="Y207" s="26" t="s">
        <v>20</v>
      </c>
      <c r="Z207" s="26" t="s">
        <v>20</v>
      </c>
      <c r="AA207" s="26" t="s">
        <v>20</v>
      </c>
      <c r="AB207" s="26" t="s">
        <v>20</v>
      </c>
      <c r="AC207" s="26" t="s">
        <v>20</v>
      </c>
      <c r="AD207" s="35" t="s">
        <v>21</v>
      </c>
      <c r="AE207" s="26" t="s">
        <v>20</v>
      </c>
      <c r="AF207" s="26" t="s">
        <v>20</v>
      </c>
      <c r="AG207" s="26" t="s">
        <v>20</v>
      </c>
      <c r="AH207" s="26" t="s">
        <v>20</v>
      </c>
      <c r="AI207" s="26" t="s">
        <v>20</v>
      </c>
      <c r="AJ207" s="3">
        <f t="shared" si="27"/>
        <v>11</v>
      </c>
    </row>
    <row r="208" spans="1:36">
      <c r="A208" s="49">
        <v>12</v>
      </c>
      <c r="B208" s="120">
        <v>19595</v>
      </c>
      <c r="C208" s="142" t="s">
        <v>198</v>
      </c>
      <c r="D208" s="165" t="s">
        <v>199</v>
      </c>
      <c r="E208" s="159" t="s">
        <v>190</v>
      </c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0"/>
      <c r="AB208" s="160"/>
      <c r="AC208" s="160"/>
      <c r="AD208" s="160"/>
      <c r="AE208" s="160"/>
      <c r="AF208" s="160"/>
      <c r="AG208" s="160"/>
      <c r="AH208" s="160"/>
      <c r="AI208" s="161"/>
      <c r="AJ208" s="3">
        <f t="shared" si="27"/>
        <v>0</v>
      </c>
    </row>
    <row r="209" spans="1:36">
      <c r="A209" s="127">
        <v>13</v>
      </c>
      <c r="B209" s="120">
        <v>21253</v>
      </c>
      <c r="C209" s="142" t="s">
        <v>200</v>
      </c>
      <c r="D209" s="165" t="s">
        <v>188</v>
      </c>
      <c r="E209" s="26" t="s">
        <v>24</v>
      </c>
      <c r="F209" s="26" t="s">
        <v>20</v>
      </c>
      <c r="G209" s="26" t="s">
        <v>20</v>
      </c>
      <c r="H209" s="26" t="s">
        <v>20</v>
      </c>
      <c r="I209" s="26" t="s">
        <v>20</v>
      </c>
      <c r="J209" s="26" t="s">
        <v>20</v>
      </c>
      <c r="K209" s="26" t="s">
        <v>20</v>
      </c>
      <c r="L209" s="35" t="s">
        <v>21</v>
      </c>
      <c r="M209" s="26" t="s">
        <v>20</v>
      </c>
      <c r="N209" s="167" t="s">
        <v>201</v>
      </c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  <c r="AD209" s="168"/>
      <c r="AE209" s="168"/>
      <c r="AF209" s="168"/>
      <c r="AG209" s="168"/>
      <c r="AH209" s="168"/>
      <c r="AI209" s="169"/>
      <c r="AJ209" s="3">
        <f t="shared" si="27"/>
        <v>7</v>
      </c>
    </row>
    <row r="210" spans="1:36">
      <c r="A210" s="49">
        <v>14</v>
      </c>
      <c r="B210" s="120">
        <v>18964</v>
      </c>
      <c r="C210" s="142" t="s">
        <v>202</v>
      </c>
      <c r="D210" s="165" t="s">
        <v>188</v>
      </c>
      <c r="E210" s="26" t="s">
        <v>20</v>
      </c>
      <c r="F210" s="26" t="s">
        <v>24</v>
      </c>
      <c r="G210" s="35" t="s">
        <v>21</v>
      </c>
      <c r="H210" s="26" t="s">
        <v>20</v>
      </c>
      <c r="I210" s="26" t="s">
        <v>20</v>
      </c>
      <c r="J210" s="26" t="s">
        <v>20</v>
      </c>
      <c r="K210" s="26" t="s">
        <v>20</v>
      </c>
      <c r="L210" s="26" t="s">
        <v>20</v>
      </c>
      <c r="M210" s="26" t="s">
        <v>20</v>
      </c>
      <c r="N210" s="35" t="s">
        <v>21</v>
      </c>
      <c r="O210" s="26" t="s">
        <v>20</v>
      </c>
      <c r="P210" s="26" t="s">
        <v>20</v>
      </c>
      <c r="Q210" s="26" t="s">
        <v>20</v>
      </c>
      <c r="R210" s="26" t="s">
        <v>20</v>
      </c>
      <c r="S210" s="26" t="s">
        <v>20</v>
      </c>
      <c r="T210" s="26" t="s">
        <v>20</v>
      </c>
      <c r="U210" s="35" t="s">
        <v>21</v>
      </c>
      <c r="V210" s="26" t="s">
        <v>20</v>
      </c>
      <c r="W210" s="26" t="s">
        <v>20</v>
      </c>
      <c r="X210" s="26" t="s">
        <v>20</v>
      </c>
      <c r="Y210" s="159" t="s">
        <v>203</v>
      </c>
      <c r="Z210" s="160"/>
      <c r="AA210" s="160"/>
      <c r="AB210" s="160"/>
      <c r="AC210" s="160"/>
      <c r="AD210" s="160"/>
      <c r="AE210" s="160"/>
      <c r="AF210" s="160"/>
      <c r="AG210" s="160"/>
      <c r="AH210" s="160"/>
      <c r="AI210" s="161"/>
      <c r="AJ210" s="3">
        <f t="shared" si="27"/>
        <v>16</v>
      </c>
    </row>
    <row r="211" spans="1:36">
      <c r="A211" s="49">
        <v>15</v>
      </c>
      <c r="B211" s="120">
        <v>21279</v>
      </c>
      <c r="C211" s="142" t="s">
        <v>204</v>
      </c>
      <c r="D211" s="165" t="s">
        <v>188</v>
      </c>
      <c r="E211" s="26" t="s">
        <v>24</v>
      </c>
      <c r="F211" s="26" t="s">
        <v>20</v>
      </c>
      <c r="G211" s="26" t="s">
        <v>20</v>
      </c>
      <c r="H211" s="26" t="s">
        <v>20</v>
      </c>
      <c r="I211" s="26" t="s">
        <v>20</v>
      </c>
      <c r="J211" s="26" t="s">
        <v>20</v>
      </c>
      <c r="K211" s="26" t="s">
        <v>20</v>
      </c>
      <c r="L211" s="26" t="s">
        <v>20</v>
      </c>
      <c r="M211" s="26" t="s">
        <v>20</v>
      </c>
      <c r="N211" s="26" t="s">
        <v>20</v>
      </c>
      <c r="O211" s="26" t="s">
        <v>20</v>
      </c>
      <c r="P211" s="26" t="s">
        <v>20</v>
      </c>
      <c r="Q211" s="26" t="s">
        <v>20</v>
      </c>
      <c r="R211" s="26" t="s">
        <v>20</v>
      </c>
      <c r="S211" s="26" t="s">
        <v>20</v>
      </c>
      <c r="T211" s="35" t="s">
        <v>21</v>
      </c>
      <c r="U211" s="26" t="s">
        <v>20</v>
      </c>
      <c r="V211" s="26" t="s">
        <v>20</v>
      </c>
      <c r="W211" s="26" t="s">
        <v>20</v>
      </c>
      <c r="X211" s="26" t="s">
        <v>20</v>
      </c>
      <c r="Y211" s="26" t="s">
        <v>20</v>
      </c>
      <c r="Z211" s="26" t="s">
        <v>20</v>
      </c>
      <c r="AA211" s="35" t="s">
        <v>21</v>
      </c>
      <c r="AB211" s="26" t="s">
        <v>20</v>
      </c>
      <c r="AC211" s="26" t="s">
        <v>20</v>
      </c>
      <c r="AD211" s="26" t="s">
        <v>20</v>
      </c>
      <c r="AE211" s="26" t="s">
        <v>20</v>
      </c>
      <c r="AF211" s="26" t="s">
        <v>20</v>
      </c>
      <c r="AG211" s="26" t="s">
        <v>20</v>
      </c>
      <c r="AH211" s="35" t="s">
        <v>21</v>
      </c>
      <c r="AI211" s="26" t="s">
        <v>20</v>
      </c>
      <c r="AJ211" s="3">
        <f t="shared" si="27"/>
        <v>27</v>
      </c>
    </row>
    <row r="212" spans="1:36">
      <c r="A212" s="49">
        <v>16</v>
      </c>
      <c r="B212" s="120">
        <v>21280</v>
      </c>
      <c r="C212" s="142" t="s">
        <v>205</v>
      </c>
      <c r="D212" s="165" t="s">
        <v>188</v>
      </c>
      <c r="E212" s="26" t="s">
        <v>24</v>
      </c>
      <c r="F212" s="26" t="s">
        <v>20</v>
      </c>
      <c r="G212" s="26" t="s">
        <v>20</v>
      </c>
      <c r="H212" s="26" t="s">
        <v>20</v>
      </c>
      <c r="I212" s="35" t="s">
        <v>21</v>
      </c>
      <c r="J212" s="26" t="s">
        <v>20</v>
      </c>
      <c r="K212" s="26" t="s">
        <v>20</v>
      </c>
      <c r="L212" s="26" t="s">
        <v>20</v>
      </c>
      <c r="M212" s="26" t="s">
        <v>20</v>
      </c>
      <c r="N212" s="26" t="s">
        <v>20</v>
      </c>
      <c r="O212" s="35" t="s">
        <v>44</v>
      </c>
      <c r="P212" s="35" t="s">
        <v>21</v>
      </c>
      <c r="Q212" s="26" t="s">
        <v>20</v>
      </c>
      <c r="R212" s="26" t="s">
        <v>20</v>
      </c>
      <c r="S212" s="26" t="s">
        <v>20</v>
      </c>
      <c r="T212" s="26" t="s">
        <v>20</v>
      </c>
      <c r="U212" s="26" t="s">
        <v>20</v>
      </c>
      <c r="V212" s="26" t="s">
        <v>20</v>
      </c>
      <c r="W212" s="35" t="s">
        <v>21</v>
      </c>
      <c r="X212" s="26" t="s">
        <v>20</v>
      </c>
      <c r="Y212" s="170" t="s">
        <v>206</v>
      </c>
      <c r="Z212" s="171"/>
      <c r="AA212" s="171"/>
      <c r="AB212" s="171"/>
      <c r="AC212" s="171"/>
      <c r="AD212" s="171"/>
      <c r="AE212" s="171"/>
      <c r="AF212" s="171"/>
      <c r="AG212" s="171"/>
      <c r="AH212" s="171"/>
      <c r="AI212" s="172"/>
      <c r="AJ212" s="3">
        <f t="shared" si="27"/>
        <v>15</v>
      </c>
    </row>
    <row r="213" spans="1:36">
      <c r="A213" s="127">
        <v>17</v>
      </c>
      <c r="B213" s="120">
        <v>21281</v>
      </c>
      <c r="C213" s="142" t="s">
        <v>207</v>
      </c>
      <c r="D213" s="165" t="s">
        <v>188</v>
      </c>
      <c r="E213" s="26" t="s">
        <v>24</v>
      </c>
      <c r="F213" s="26" t="s">
        <v>20</v>
      </c>
      <c r="G213" s="26" t="s">
        <v>20</v>
      </c>
      <c r="H213" s="35" t="s">
        <v>21</v>
      </c>
      <c r="I213" s="26" t="s">
        <v>20</v>
      </c>
      <c r="J213" s="26" t="s">
        <v>20</v>
      </c>
      <c r="K213" s="26" t="s">
        <v>20</v>
      </c>
      <c r="L213" s="26" t="s">
        <v>20</v>
      </c>
      <c r="M213" s="26" t="s">
        <v>20</v>
      </c>
      <c r="N213" s="26" t="s">
        <v>20</v>
      </c>
      <c r="O213" s="35" t="s">
        <v>21</v>
      </c>
      <c r="P213" s="26" t="s">
        <v>20</v>
      </c>
      <c r="Q213" s="26" t="s">
        <v>20</v>
      </c>
      <c r="R213" s="26" t="s">
        <v>20</v>
      </c>
      <c r="S213" s="26" t="s">
        <v>20</v>
      </c>
      <c r="T213" s="26" t="s">
        <v>20</v>
      </c>
      <c r="U213" s="26" t="s">
        <v>20</v>
      </c>
      <c r="V213" s="35" t="s">
        <v>21</v>
      </c>
      <c r="W213" s="26" t="s">
        <v>20</v>
      </c>
      <c r="X213" s="26" t="s">
        <v>20</v>
      </c>
      <c r="Y213" s="26" t="s">
        <v>20</v>
      </c>
      <c r="Z213" s="26" t="s">
        <v>20</v>
      </c>
      <c r="AA213" s="26" t="s">
        <v>20</v>
      </c>
      <c r="AB213" s="26" t="s">
        <v>20</v>
      </c>
      <c r="AC213" s="35" t="s">
        <v>21</v>
      </c>
      <c r="AD213" s="26" t="s">
        <v>20</v>
      </c>
      <c r="AE213" s="26" t="s">
        <v>20</v>
      </c>
      <c r="AF213" s="26" t="s">
        <v>20</v>
      </c>
      <c r="AG213" s="26" t="s">
        <v>20</v>
      </c>
      <c r="AH213" s="26" t="s">
        <v>20</v>
      </c>
      <c r="AI213" s="26" t="s">
        <v>20</v>
      </c>
      <c r="AJ213" s="3">
        <f t="shared" si="27"/>
        <v>26</v>
      </c>
    </row>
    <row r="214" spans="1:36">
      <c r="A214" s="49">
        <v>18</v>
      </c>
      <c r="B214" s="120">
        <v>21283</v>
      </c>
      <c r="C214" s="142" t="s">
        <v>208</v>
      </c>
      <c r="D214" s="165" t="s">
        <v>188</v>
      </c>
      <c r="E214" s="26" t="s">
        <v>20</v>
      </c>
      <c r="F214" s="26" t="s">
        <v>20</v>
      </c>
      <c r="G214" s="26" t="s">
        <v>20</v>
      </c>
      <c r="H214" s="35" t="s">
        <v>21</v>
      </c>
      <c r="I214" s="26" t="s">
        <v>20</v>
      </c>
      <c r="J214" s="26" t="s">
        <v>20</v>
      </c>
      <c r="K214" s="26" t="s">
        <v>20</v>
      </c>
      <c r="L214" s="26" t="s">
        <v>20</v>
      </c>
      <c r="M214" s="26" t="s">
        <v>20</v>
      </c>
      <c r="N214" s="26" t="s">
        <v>20</v>
      </c>
      <c r="O214" s="26" t="s">
        <v>20</v>
      </c>
      <c r="P214" s="26" t="s">
        <v>20</v>
      </c>
      <c r="Q214" s="26" t="s">
        <v>20</v>
      </c>
      <c r="R214" s="26" t="s">
        <v>20</v>
      </c>
      <c r="S214" s="26" t="s">
        <v>24</v>
      </c>
      <c r="T214" s="26" t="s">
        <v>20</v>
      </c>
      <c r="U214" s="26" t="s">
        <v>20</v>
      </c>
      <c r="V214" s="35" t="s">
        <v>21</v>
      </c>
      <c r="W214" s="26" t="s">
        <v>20</v>
      </c>
      <c r="X214" s="26" t="s">
        <v>20</v>
      </c>
      <c r="Y214" s="26" t="s">
        <v>20</v>
      </c>
      <c r="Z214" s="26" t="s">
        <v>20</v>
      </c>
      <c r="AA214" s="26" t="s">
        <v>20</v>
      </c>
      <c r="AB214" s="26" t="s">
        <v>20</v>
      </c>
      <c r="AC214" s="35" t="s">
        <v>21</v>
      </c>
      <c r="AD214" s="26" t="s">
        <v>20</v>
      </c>
      <c r="AE214" s="26" t="s">
        <v>20</v>
      </c>
      <c r="AF214" s="26" t="s">
        <v>20</v>
      </c>
      <c r="AG214" s="35" t="s">
        <v>21</v>
      </c>
      <c r="AH214" s="26" t="s">
        <v>20</v>
      </c>
      <c r="AI214" s="26" t="s">
        <v>20</v>
      </c>
      <c r="AJ214" s="3">
        <f t="shared" si="27"/>
        <v>26</v>
      </c>
    </row>
    <row r="215" spans="1:36">
      <c r="A215" s="49">
        <v>19</v>
      </c>
      <c r="B215" s="120" t="s">
        <v>209</v>
      </c>
      <c r="C215" s="142" t="s">
        <v>210</v>
      </c>
      <c r="D215" s="142" t="s">
        <v>188</v>
      </c>
      <c r="E215" s="173"/>
      <c r="F215" s="26" t="s">
        <v>20</v>
      </c>
      <c r="G215" s="26" t="s">
        <v>20</v>
      </c>
      <c r="H215" s="26" t="s">
        <v>20</v>
      </c>
      <c r="I215" s="26" t="s">
        <v>20</v>
      </c>
      <c r="J215" s="26" t="s">
        <v>20</v>
      </c>
      <c r="K215" s="174" t="s">
        <v>211</v>
      </c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6"/>
      <c r="AJ215" s="3">
        <f t="shared" si="27"/>
        <v>5</v>
      </c>
    </row>
    <row r="216" spans="1:36">
      <c r="A216" s="49">
        <v>20</v>
      </c>
      <c r="B216" s="120">
        <v>21295</v>
      </c>
      <c r="C216" s="142" t="s">
        <v>212</v>
      </c>
      <c r="D216" s="142" t="s">
        <v>188</v>
      </c>
      <c r="E216" s="26" t="s">
        <v>24</v>
      </c>
      <c r="F216" s="26" t="s">
        <v>20</v>
      </c>
      <c r="G216" s="26" t="s">
        <v>20</v>
      </c>
      <c r="H216" s="26" t="s">
        <v>20</v>
      </c>
      <c r="I216" s="26" t="s">
        <v>20</v>
      </c>
      <c r="J216" s="26" t="s">
        <v>20</v>
      </c>
      <c r="K216" s="26" t="s">
        <v>20</v>
      </c>
      <c r="L216" s="26" t="s">
        <v>20</v>
      </c>
      <c r="M216" s="26" t="s">
        <v>20</v>
      </c>
      <c r="N216" s="26" t="s">
        <v>20</v>
      </c>
      <c r="O216" s="26" t="s">
        <v>20</v>
      </c>
      <c r="P216" s="35" t="s">
        <v>21</v>
      </c>
      <c r="Q216" s="26" t="s">
        <v>20</v>
      </c>
      <c r="R216" s="26" t="s">
        <v>20</v>
      </c>
      <c r="S216" s="26" t="s">
        <v>20</v>
      </c>
      <c r="T216" s="26" t="s">
        <v>20</v>
      </c>
      <c r="U216" s="26" t="s">
        <v>20</v>
      </c>
      <c r="V216" s="26" t="s">
        <v>20</v>
      </c>
      <c r="W216" s="35" t="s">
        <v>21</v>
      </c>
      <c r="X216" s="26" t="s">
        <v>20</v>
      </c>
      <c r="Y216" s="26" t="s">
        <v>20</v>
      </c>
      <c r="Z216" s="26" t="s">
        <v>20</v>
      </c>
      <c r="AA216" s="26" t="s">
        <v>20</v>
      </c>
      <c r="AB216" s="26" t="s">
        <v>20</v>
      </c>
      <c r="AC216" s="26" t="s">
        <v>42</v>
      </c>
      <c r="AD216" s="26" t="s">
        <v>42</v>
      </c>
      <c r="AE216" s="26" t="s">
        <v>42</v>
      </c>
      <c r="AF216" s="26" t="s">
        <v>42</v>
      </c>
      <c r="AG216" s="26" t="s">
        <v>42</v>
      </c>
      <c r="AH216" s="26" t="s">
        <v>42</v>
      </c>
      <c r="AI216" s="26" t="s">
        <v>42</v>
      </c>
      <c r="AJ216" s="3">
        <f t="shared" si="27"/>
        <v>21</v>
      </c>
    </row>
    <row r="217" spans="1:36">
      <c r="A217" s="127">
        <v>21</v>
      </c>
      <c r="B217" s="120">
        <v>19883</v>
      </c>
      <c r="C217" s="142" t="s">
        <v>213</v>
      </c>
      <c r="D217" s="142" t="s">
        <v>188</v>
      </c>
      <c r="E217" s="159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1"/>
      <c r="S217" s="26" t="s">
        <v>20</v>
      </c>
      <c r="T217" s="26" t="s">
        <v>20</v>
      </c>
      <c r="U217" s="26" t="s">
        <v>20</v>
      </c>
      <c r="V217" s="26" t="s">
        <v>20</v>
      </c>
      <c r="W217" s="26" t="s">
        <v>20</v>
      </c>
      <c r="X217" s="26" t="s">
        <v>20</v>
      </c>
      <c r="Y217" s="26" t="s">
        <v>20</v>
      </c>
      <c r="Z217" s="26" t="s">
        <v>20</v>
      </c>
      <c r="AA217" s="26" t="s">
        <v>20</v>
      </c>
      <c r="AB217" s="26" t="s">
        <v>20</v>
      </c>
      <c r="AC217" s="26" t="s">
        <v>20</v>
      </c>
      <c r="AD217" s="26" t="s">
        <v>20</v>
      </c>
      <c r="AE217" s="26" t="s">
        <v>20</v>
      </c>
      <c r="AF217" s="26" t="s">
        <v>20</v>
      </c>
      <c r="AG217" s="26" t="s">
        <v>20</v>
      </c>
      <c r="AH217" s="26" t="s">
        <v>20</v>
      </c>
      <c r="AI217" s="26" t="s">
        <v>20</v>
      </c>
      <c r="AJ217" s="3">
        <f t="shared" si="27"/>
        <v>17</v>
      </c>
    </row>
    <row r="218" spans="1:36">
      <c r="A218" s="49"/>
      <c r="B218" s="166"/>
      <c r="C218" s="165"/>
      <c r="D218" s="165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  <c r="AA218" s="177"/>
      <c r="AB218" s="177"/>
      <c r="AC218" s="177"/>
      <c r="AD218" s="177"/>
      <c r="AE218" s="177"/>
      <c r="AF218" s="177"/>
      <c r="AG218" s="177"/>
      <c r="AH218" s="177"/>
      <c r="AI218" s="178"/>
      <c r="AJ218" s="3">
        <f t="shared" si="27"/>
        <v>0</v>
      </c>
    </row>
    <row r="219" spans="1:36">
      <c r="A219" s="49"/>
      <c r="B219" s="120"/>
      <c r="C219" s="142"/>
      <c r="D219" s="165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  <c r="AA219" s="177"/>
      <c r="AB219" s="177"/>
      <c r="AC219" s="177"/>
      <c r="AD219" s="177"/>
      <c r="AE219" s="177"/>
      <c r="AF219" s="177"/>
      <c r="AG219" s="177"/>
      <c r="AH219" s="177"/>
      <c r="AI219" s="178"/>
      <c r="AJ219" s="3">
        <f t="shared" si="27"/>
        <v>0</v>
      </c>
    </row>
    <row r="220" spans="1:36">
      <c r="A220" s="127"/>
      <c r="B220" s="120"/>
      <c r="C220" s="142"/>
      <c r="D220" s="165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  <c r="AA220" s="177"/>
      <c r="AB220" s="177"/>
      <c r="AC220" s="177"/>
      <c r="AD220" s="177"/>
      <c r="AE220" s="177"/>
      <c r="AF220" s="177"/>
      <c r="AG220" s="177"/>
      <c r="AH220" s="177"/>
      <c r="AI220" s="178"/>
      <c r="AJ220" s="3">
        <f t="shared" si="27"/>
        <v>0</v>
      </c>
    </row>
    <row r="221" spans="1:36">
      <c r="A221" s="49"/>
      <c r="B221" s="120"/>
      <c r="C221" s="142"/>
      <c r="D221" s="165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  <c r="AA221" s="177"/>
      <c r="AB221" s="177"/>
      <c r="AC221" s="177"/>
      <c r="AD221" s="177"/>
      <c r="AE221" s="177"/>
      <c r="AF221" s="177"/>
      <c r="AG221" s="177"/>
      <c r="AH221" s="177"/>
      <c r="AI221" s="178"/>
      <c r="AJ221" s="3">
        <f t="shared" si="27"/>
        <v>0</v>
      </c>
    </row>
    <row r="222" spans="1:36">
      <c r="A222" s="49"/>
      <c r="B222" s="120"/>
      <c r="C222" s="142"/>
      <c r="D222" s="165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8"/>
      <c r="AJ222" s="3">
        <f t="shared" si="27"/>
        <v>0</v>
      </c>
    </row>
    <row r="223" spans="1:36">
      <c r="A223" s="49"/>
      <c r="B223" s="120"/>
      <c r="C223" s="142"/>
      <c r="D223" s="165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8"/>
      <c r="AJ223" s="3">
        <f t="shared" si="27"/>
        <v>0</v>
      </c>
    </row>
    <row r="224" spans="1:36">
      <c r="A224" s="127"/>
      <c r="B224" s="120"/>
      <c r="C224" s="142"/>
      <c r="D224" s="165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8"/>
      <c r="AJ224" s="3">
        <f t="shared" si="27"/>
        <v>0</v>
      </c>
    </row>
    <row r="225" spans="1:36">
      <c r="A225" s="49"/>
      <c r="B225" s="120"/>
      <c r="C225" s="142"/>
      <c r="D225" s="165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8"/>
      <c r="AJ225" s="3">
        <f t="shared" si="27"/>
        <v>0</v>
      </c>
    </row>
    <row r="226" spans="1:36">
      <c r="A226" s="49"/>
      <c r="B226" s="120"/>
      <c r="C226" s="142"/>
      <c r="D226" s="165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8"/>
      <c r="AJ226" s="3">
        <f t="shared" si="27"/>
        <v>0</v>
      </c>
    </row>
    <row r="227" spans="1:36">
      <c r="A227" s="49"/>
      <c r="B227" s="120"/>
      <c r="C227" s="142"/>
      <c r="D227" s="165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8"/>
      <c r="AJ227" s="3">
        <f t="shared" si="27"/>
        <v>0</v>
      </c>
    </row>
    <row r="228" spans="1:36">
      <c r="A228" s="49"/>
      <c r="B228" s="120"/>
      <c r="C228" s="142"/>
      <c r="D228" s="165"/>
      <c r="E228" s="179"/>
      <c r="F228" s="179"/>
      <c r="G228" s="179"/>
      <c r="H228" s="179"/>
      <c r="I228" s="179"/>
      <c r="J228" s="179"/>
      <c r="K228" s="179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7"/>
      <c r="AI228" s="25"/>
      <c r="AJ228" s="3">
        <f t="shared" si="27"/>
        <v>0</v>
      </c>
    </row>
    <row r="229" spans="1:36">
      <c r="A229" s="49" t="s">
        <v>214</v>
      </c>
      <c r="B229" s="166"/>
      <c r="C229" s="165"/>
      <c r="D229" s="165"/>
      <c r="E229" s="25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180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7"/>
      <c r="AI229" s="25"/>
      <c r="AJ229" s="3">
        <f t="shared" si="27"/>
        <v>0</v>
      </c>
    </row>
    <row r="230" spans="1:36" ht="15.75">
      <c r="A230" s="181"/>
      <c r="B230" s="163"/>
      <c r="C230" s="182"/>
      <c r="D230" s="38" t="s">
        <v>26</v>
      </c>
      <c r="E230" s="39">
        <v>9</v>
      </c>
      <c r="F230" s="39">
        <v>9</v>
      </c>
      <c r="G230" s="39">
        <v>9</v>
      </c>
      <c r="H230" s="39">
        <v>9</v>
      </c>
      <c r="I230" s="39">
        <v>9</v>
      </c>
      <c r="J230" s="39">
        <v>9</v>
      </c>
      <c r="K230" s="39">
        <v>9</v>
      </c>
      <c r="L230" s="39">
        <v>9</v>
      </c>
      <c r="M230" s="39">
        <v>9</v>
      </c>
      <c r="N230" s="39">
        <v>9</v>
      </c>
      <c r="O230" s="39">
        <v>9</v>
      </c>
      <c r="P230" s="39">
        <v>9</v>
      </c>
      <c r="Q230" s="39">
        <v>9</v>
      </c>
      <c r="R230" s="39">
        <v>9</v>
      </c>
      <c r="S230" s="39">
        <v>9</v>
      </c>
      <c r="T230" s="39">
        <v>9</v>
      </c>
      <c r="U230" s="39">
        <v>9</v>
      </c>
      <c r="V230" s="39">
        <v>9</v>
      </c>
      <c r="W230" s="39">
        <v>9</v>
      </c>
      <c r="X230" s="39">
        <v>9</v>
      </c>
      <c r="Y230" s="39">
        <v>9</v>
      </c>
      <c r="Z230" s="39">
        <v>9</v>
      </c>
      <c r="AA230" s="39">
        <v>9</v>
      </c>
      <c r="AB230" s="39">
        <v>9</v>
      </c>
      <c r="AC230" s="39">
        <v>9</v>
      </c>
      <c r="AD230" s="39">
        <v>9</v>
      </c>
      <c r="AE230" s="39">
        <v>9</v>
      </c>
      <c r="AF230" s="39">
        <v>9</v>
      </c>
      <c r="AG230" s="39">
        <v>9</v>
      </c>
      <c r="AH230" s="39">
        <v>9</v>
      </c>
      <c r="AI230" s="39">
        <v>9</v>
      </c>
      <c r="AJ230" s="3">
        <f t="shared" si="27"/>
        <v>0</v>
      </c>
    </row>
    <row r="231" spans="1:36" ht="15.75">
      <c r="A231" s="181"/>
      <c r="B231" s="183"/>
      <c r="C231" s="184"/>
      <c r="D231" s="41" t="s">
        <v>27</v>
      </c>
      <c r="E231" s="44">
        <f>COUNTIF(E197:E227,"P")</f>
        <v>6</v>
      </c>
      <c r="F231" s="44">
        <f t="shared" ref="F231:AI231" si="28">COUNTIF(F197:F227,"P")</f>
        <v>12</v>
      </c>
      <c r="G231" s="44">
        <f t="shared" si="28"/>
        <v>11</v>
      </c>
      <c r="H231" s="44">
        <f t="shared" si="28"/>
        <v>11</v>
      </c>
      <c r="I231" s="44">
        <f t="shared" si="28"/>
        <v>12</v>
      </c>
      <c r="J231" s="44">
        <f t="shared" si="28"/>
        <v>14</v>
      </c>
      <c r="K231" s="44">
        <f t="shared" si="28"/>
        <v>11</v>
      </c>
      <c r="L231" s="44">
        <f t="shared" si="28"/>
        <v>11</v>
      </c>
      <c r="M231" s="44">
        <f t="shared" si="28"/>
        <v>12</v>
      </c>
      <c r="N231" s="44">
        <f t="shared" si="28"/>
        <v>10</v>
      </c>
      <c r="O231" s="44">
        <f t="shared" si="28"/>
        <v>11</v>
      </c>
      <c r="P231" s="44">
        <f t="shared" si="28"/>
        <v>10</v>
      </c>
      <c r="Q231" s="44">
        <f t="shared" si="28"/>
        <v>12</v>
      </c>
      <c r="R231" s="44">
        <f t="shared" si="28"/>
        <v>11</v>
      </c>
      <c r="S231" s="44">
        <f t="shared" si="28"/>
        <v>11</v>
      </c>
      <c r="T231" s="44">
        <f t="shared" si="28"/>
        <v>11</v>
      </c>
      <c r="U231" s="44">
        <f t="shared" si="28"/>
        <v>13</v>
      </c>
      <c r="V231" s="44">
        <f t="shared" si="28"/>
        <v>12</v>
      </c>
      <c r="W231" s="44">
        <f t="shared" si="28"/>
        <v>11</v>
      </c>
      <c r="X231" s="44">
        <f t="shared" si="28"/>
        <v>15</v>
      </c>
      <c r="Y231" s="44">
        <f t="shared" si="28"/>
        <v>12</v>
      </c>
      <c r="Z231" s="44">
        <f t="shared" si="28"/>
        <v>11</v>
      </c>
      <c r="AA231" s="44">
        <f t="shared" si="28"/>
        <v>11</v>
      </c>
      <c r="AB231" s="44">
        <f t="shared" si="28"/>
        <v>12</v>
      </c>
      <c r="AC231" s="44">
        <f t="shared" si="28"/>
        <v>10</v>
      </c>
      <c r="AD231" s="44">
        <f t="shared" si="28"/>
        <v>10</v>
      </c>
      <c r="AE231" s="44">
        <f t="shared" si="28"/>
        <v>11</v>
      </c>
      <c r="AF231" s="44">
        <f t="shared" si="28"/>
        <v>11</v>
      </c>
      <c r="AG231" s="44">
        <f t="shared" si="28"/>
        <v>9</v>
      </c>
      <c r="AH231" s="44">
        <f t="shared" si="28"/>
        <v>10</v>
      </c>
      <c r="AI231" s="44">
        <f t="shared" si="28"/>
        <v>10</v>
      </c>
      <c r="AJ231" s="3">
        <f t="shared" si="27"/>
        <v>0</v>
      </c>
    </row>
    <row r="232" spans="1:36" ht="15.75">
      <c r="A232" s="185"/>
      <c r="B232" s="183"/>
      <c r="C232" s="184"/>
      <c r="D232" s="41" t="s">
        <v>28</v>
      </c>
      <c r="E232" s="44">
        <f>+E231/E230*100</f>
        <v>66.666666666666657</v>
      </c>
      <c r="F232" s="44">
        <f t="shared" ref="F232:AI232" si="29">+F231/F230*100</f>
        <v>133.33333333333331</v>
      </c>
      <c r="G232" s="44">
        <f t="shared" si="29"/>
        <v>122.22222222222223</v>
      </c>
      <c r="H232" s="44">
        <f t="shared" si="29"/>
        <v>122.22222222222223</v>
      </c>
      <c r="I232" s="44">
        <f t="shared" si="29"/>
        <v>133.33333333333331</v>
      </c>
      <c r="J232" s="44">
        <f t="shared" si="29"/>
        <v>155.55555555555557</v>
      </c>
      <c r="K232" s="44">
        <f t="shared" si="29"/>
        <v>122.22222222222223</v>
      </c>
      <c r="L232" s="44">
        <f t="shared" si="29"/>
        <v>122.22222222222223</v>
      </c>
      <c r="M232" s="44">
        <f t="shared" si="29"/>
        <v>133.33333333333331</v>
      </c>
      <c r="N232" s="44">
        <f t="shared" si="29"/>
        <v>111.11111111111111</v>
      </c>
      <c r="O232" s="44">
        <f t="shared" si="29"/>
        <v>122.22222222222223</v>
      </c>
      <c r="P232" s="44">
        <f t="shared" si="29"/>
        <v>111.11111111111111</v>
      </c>
      <c r="Q232" s="44">
        <f t="shared" si="29"/>
        <v>133.33333333333331</v>
      </c>
      <c r="R232" s="44">
        <f t="shared" si="29"/>
        <v>122.22222222222223</v>
      </c>
      <c r="S232" s="44">
        <f t="shared" si="29"/>
        <v>122.22222222222223</v>
      </c>
      <c r="T232" s="44">
        <f t="shared" si="29"/>
        <v>122.22222222222223</v>
      </c>
      <c r="U232" s="44">
        <f t="shared" si="29"/>
        <v>144.44444444444443</v>
      </c>
      <c r="V232" s="44">
        <f t="shared" si="29"/>
        <v>133.33333333333331</v>
      </c>
      <c r="W232" s="44">
        <f t="shared" si="29"/>
        <v>122.22222222222223</v>
      </c>
      <c r="X232" s="44">
        <f t="shared" si="29"/>
        <v>166.66666666666669</v>
      </c>
      <c r="Y232" s="44">
        <f t="shared" si="29"/>
        <v>133.33333333333331</v>
      </c>
      <c r="Z232" s="44">
        <f t="shared" si="29"/>
        <v>122.22222222222223</v>
      </c>
      <c r="AA232" s="44">
        <f t="shared" si="29"/>
        <v>122.22222222222223</v>
      </c>
      <c r="AB232" s="44">
        <f t="shared" si="29"/>
        <v>133.33333333333331</v>
      </c>
      <c r="AC232" s="44">
        <f t="shared" si="29"/>
        <v>111.11111111111111</v>
      </c>
      <c r="AD232" s="44">
        <f t="shared" si="29"/>
        <v>111.11111111111111</v>
      </c>
      <c r="AE232" s="44">
        <f t="shared" si="29"/>
        <v>122.22222222222223</v>
      </c>
      <c r="AF232" s="44">
        <f t="shared" si="29"/>
        <v>122.22222222222223</v>
      </c>
      <c r="AG232" s="44">
        <f t="shared" si="29"/>
        <v>100</v>
      </c>
      <c r="AH232" s="45">
        <f t="shared" si="29"/>
        <v>111.11111111111111</v>
      </c>
      <c r="AI232" s="45">
        <f t="shared" si="29"/>
        <v>111.11111111111111</v>
      </c>
      <c r="AJ232" s="3">
        <f t="shared" si="27"/>
        <v>0</v>
      </c>
    </row>
    <row r="233" spans="1:36" ht="15.75">
      <c r="A233" s="185"/>
      <c r="B233" s="183"/>
      <c r="C233" s="184"/>
      <c r="D233" s="41" t="s">
        <v>29</v>
      </c>
      <c r="E233" s="44">
        <f>+E231-E230</f>
        <v>-3</v>
      </c>
      <c r="F233" s="44">
        <f t="shared" ref="F233:AI233" si="30">+F231-F230</f>
        <v>3</v>
      </c>
      <c r="G233" s="44">
        <f t="shared" si="30"/>
        <v>2</v>
      </c>
      <c r="H233" s="44">
        <f t="shared" si="30"/>
        <v>2</v>
      </c>
      <c r="I233" s="44">
        <f t="shared" si="30"/>
        <v>3</v>
      </c>
      <c r="J233" s="44">
        <f t="shared" si="30"/>
        <v>5</v>
      </c>
      <c r="K233" s="44">
        <f t="shared" si="30"/>
        <v>2</v>
      </c>
      <c r="L233" s="44">
        <f t="shared" si="30"/>
        <v>2</v>
      </c>
      <c r="M233" s="44">
        <f t="shared" si="30"/>
        <v>3</v>
      </c>
      <c r="N233" s="44">
        <f t="shared" si="30"/>
        <v>1</v>
      </c>
      <c r="O233" s="44">
        <f t="shared" si="30"/>
        <v>2</v>
      </c>
      <c r="P233" s="44">
        <f t="shared" si="30"/>
        <v>1</v>
      </c>
      <c r="Q233" s="44">
        <f t="shared" si="30"/>
        <v>3</v>
      </c>
      <c r="R233" s="44">
        <f t="shared" si="30"/>
        <v>2</v>
      </c>
      <c r="S233" s="44">
        <f t="shared" si="30"/>
        <v>2</v>
      </c>
      <c r="T233" s="44">
        <f t="shared" si="30"/>
        <v>2</v>
      </c>
      <c r="U233" s="44">
        <f t="shared" si="30"/>
        <v>4</v>
      </c>
      <c r="V233" s="44">
        <f t="shared" si="30"/>
        <v>3</v>
      </c>
      <c r="W233" s="44">
        <f t="shared" si="30"/>
        <v>2</v>
      </c>
      <c r="X233" s="44">
        <f t="shared" si="30"/>
        <v>6</v>
      </c>
      <c r="Y233" s="44">
        <f t="shared" si="30"/>
        <v>3</v>
      </c>
      <c r="Z233" s="44">
        <f t="shared" si="30"/>
        <v>2</v>
      </c>
      <c r="AA233" s="44">
        <f t="shared" si="30"/>
        <v>2</v>
      </c>
      <c r="AB233" s="44">
        <f t="shared" si="30"/>
        <v>3</v>
      </c>
      <c r="AC233" s="44">
        <f t="shared" si="30"/>
        <v>1</v>
      </c>
      <c r="AD233" s="44">
        <f t="shared" si="30"/>
        <v>1</v>
      </c>
      <c r="AE233" s="44">
        <f t="shared" si="30"/>
        <v>2</v>
      </c>
      <c r="AF233" s="44">
        <f t="shared" si="30"/>
        <v>2</v>
      </c>
      <c r="AG233" s="44">
        <f t="shared" si="30"/>
        <v>0</v>
      </c>
      <c r="AH233" s="45">
        <f t="shared" si="30"/>
        <v>1</v>
      </c>
      <c r="AI233" s="45">
        <f t="shared" si="30"/>
        <v>1</v>
      </c>
      <c r="AJ233" s="3">
        <f t="shared" si="27"/>
        <v>0</v>
      </c>
    </row>
    <row r="234" spans="1:36" ht="15.75">
      <c r="A234" s="185"/>
      <c r="B234" s="183"/>
      <c r="C234" s="184"/>
      <c r="D234" s="41" t="s">
        <v>30</v>
      </c>
      <c r="E234" s="44">
        <f>IF(E232-80&gt;0,0,E232-80)</f>
        <v>-13.333333333333343</v>
      </c>
      <c r="F234" s="44">
        <f>IF(F232-80&gt;0,0,F232-80)</f>
        <v>0</v>
      </c>
      <c r="G234" s="44">
        <f t="shared" ref="G234:AI234" si="31">IF(G232-80&gt;0,0,G232-80)</f>
        <v>0</v>
      </c>
      <c r="H234" s="44">
        <f t="shared" si="31"/>
        <v>0</v>
      </c>
      <c r="I234" s="44">
        <f t="shared" si="31"/>
        <v>0</v>
      </c>
      <c r="J234" s="44">
        <f t="shared" si="31"/>
        <v>0</v>
      </c>
      <c r="K234" s="44">
        <f t="shared" si="31"/>
        <v>0</v>
      </c>
      <c r="L234" s="44">
        <f t="shared" si="31"/>
        <v>0</v>
      </c>
      <c r="M234" s="44">
        <f t="shared" si="31"/>
        <v>0</v>
      </c>
      <c r="N234" s="44">
        <f t="shared" si="31"/>
        <v>0</v>
      </c>
      <c r="O234" s="44">
        <f t="shared" si="31"/>
        <v>0</v>
      </c>
      <c r="P234" s="44">
        <f t="shared" si="31"/>
        <v>0</v>
      </c>
      <c r="Q234" s="44">
        <f t="shared" si="31"/>
        <v>0</v>
      </c>
      <c r="R234" s="44">
        <f t="shared" si="31"/>
        <v>0</v>
      </c>
      <c r="S234" s="44">
        <f t="shared" si="31"/>
        <v>0</v>
      </c>
      <c r="T234" s="44">
        <f t="shared" si="31"/>
        <v>0</v>
      </c>
      <c r="U234" s="44">
        <f t="shared" si="31"/>
        <v>0</v>
      </c>
      <c r="V234" s="44">
        <f t="shared" si="31"/>
        <v>0</v>
      </c>
      <c r="W234" s="44">
        <f t="shared" si="31"/>
        <v>0</v>
      </c>
      <c r="X234" s="44">
        <f t="shared" si="31"/>
        <v>0</v>
      </c>
      <c r="Y234" s="44">
        <f t="shared" si="31"/>
        <v>0</v>
      </c>
      <c r="Z234" s="44">
        <f t="shared" si="31"/>
        <v>0</v>
      </c>
      <c r="AA234" s="44">
        <f t="shared" si="31"/>
        <v>0</v>
      </c>
      <c r="AB234" s="44">
        <f t="shared" si="31"/>
        <v>0</v>
      </c>
      <c r="AC234" s="44">
        <f t="shared" si="31"/>
        <v>0</v>
      </c>
      <c r="AD234" s="44">
        <f t="shared" si="31"/>
        <v>0</v>
      </c>
      <c r="AE234" s="44">
        <f t="shared" si="31"/>
        <v>0</v>
      </c>
      <c r="AF234" s="44">
        <f t="shared" si="31"/>
        <v>0</v>
      </c>
      <c r="AG234" s="44">
        <f t="shared" si="31"/>
        <v>0</v>
      </c>
      <c r="AH234" s="45">
        <f t="shared" si="31"/>
        <v>0</v>
      </c>
      <c r="AI234" s="45">
        <f t="shared" si="31"/>
        <v>0</v>
      </c>
      <c r="AJ234" s="3">
        <f t="shared" si="27"/>
        <v>0</v>
      </c>
    </row>
    <row r="235" spans="1:36" ht="26.25">
      <c r="A235" s="61" t="s">
        <v>215</v>
      </c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25"/>
      <c r="AJ235" s="3">
        <f t="shared" si="27"/>
        <v>0</v>
      </c>
    </row>
    <row r="236" spans="1:36" ht="15.75">
      <c r="A236" s="49">
        <v>1</v>
      </c>
      <c r="B236" s="166">
        <v>15452</v>
      </c>
      <c r="C236" s="165" t="s">
        <v>216</v>
      </c>
      <c r="D236" s="65" t="s">
        <v>217</v>
      </c>
      <c r="E236" s="26" t="s">
        <v>24</v>
      </c>
      <c r="F236" s="26" t="s">
        <v>20</v>
      </c>
      <c r="G236" s="26" t="s">
        <v>20</v>
      </c>
      <c r="H236" s="26" t="s">
        <v>20</v>
      </c>
      <c r="I236" s="26" t="s">
        <v>20</v>
      </c>
      <c r="J236" s="26" t="s">
        <v>20</v>
      </c>
      <c r="K236" s="26" t="s">
        <v>20</v>
      </c>
      <c r="L236" s="26" t="s">
        <v>20</v>
      </c>
      <c r="M236" s="26" t="s">
        <v>20</v>
      </c>
      <c r="N236" s="26" t="s">
        <v>20</v>
      </c>
      <c r="O236" s="26" t="s">
        <v>20</v>
      </c>
      <c r="P236" s="26" t="s">
        <v>20</v>
      </c>
      <c r="Q236" s="26" t="s">
        <v>20</v>
      </c>
      <c r="R236" s="26" t="s">
        <v>20</v>
      </c>
      <c r="S236" s="26" t="s">
        <v>20</v>
      </c>
      <c r="T236" s="26" t="s">
        <v>20</v>
      </c>
      <c r="U236" s="26" t="s">
        <v>20</v>
      </c>
      <c r="V236" s="26" t="s">
        <v>20</v>
      </c>
      <c r="W236" s="26" t="s">
        <v>20</v>
      </c>
      <c r="X236" s="26" t="s">
        <v>20</v>
      </c>
      <c r="Y236" s="26" t="s">
        <v>20</v>
      </c>
      <c r="Z236" s="35" t="s">
        <v>21</v>
      </c>
      <c r="AA236" s="26" t="s">
        <v>20</v>
      </c>
      <c r="AB236" s="26" t="s">
        <v>20</v>
      </c>
      <c r="AC236" s="26" t="s">
        <v>20</v>
      </c>
      <c r="AD236" s="26" t="s">
        <v>20</v>
      </c>
      <c r="AE236" s="26" t="s">
        <v>20</v>
      </c>
      <c r="AF236" s="26" t="s">
        <v>20</v>
      </c>
      <c r="AG236" s="35" t="s">
        <v>21</v>
      </c>
      <c r="AH236" s="26" t="s">
        <v>20</v>
      </c>
      <c r="AI236" s="26" t="s">
        <v>20</v>
      </c>
      <c r="AJ236" s="3">
        <f t="shared" si="27"/>
        <v>28</v>
      </c>
    </row>
    <row r="237" spans="1:36" ht="15.75">
      <c r="A237" s="130"/>
      <c r="B237" s="70"/>
      <c r="C237" s="186"/>
      <c r="D237" s="38" t="s">
        <v>26</v>
      </c>
      <c r="E237" s="39">
        <v>1</v>
      </c>
      <c r="F237" s="39">
        <v>1</v>
      </c>
      <c r="G237" s="39">
        <v>1</v>
      </c>
      <c r="H237" s="39">
        <v>1</v>
      </c>
      <c r="I237" s="39">
        <v>1</v>
      </c>
      <c r="J237" s="39">
        <v>1</v>
      </c>
      <c r="K237" s="39">
        <v>1</v>
      </c>
      <c r="L237" s="39">
        <v>1</v>
      </c>
      <c r="M237" s="39">
        <v>1</v>
      </c>
      <c r="N237" s="39">
        <v>1</v>
      </c>
      <c r="O237" s="39">
        <v>1</v>
      </c>
      <c r="P237" s="39">
        <v>1</v>
      </c>
      <c r="Q237" s="39">
        <v>1</v>
      </c>
      <c r="R237" s="39">
        <v>1</v>
      </c>
      <c r="S237" s="39">
        <v>1</v>
      </c>
      <c r="T237" s="39">
        <v>1</v>
      </c>
      <c r="U237" s="39">
        <v>1</v>
      </c>
      <c r="V237" s="39">
        <v>1</v>
      </c>
      <c r="W237" s="39">
        <v>1</v>
      </c>
      <c r="X237" s="39">
        <v>1</v>
      </c>
      <c r="Y237" s="39">
        <v>1</v>
      </c>
      <c r="Z237" s="39">
        <v>1</v>
      </c>
      <c r="AA237" s="39">
        <v>1</v>
      </c>
      <c r="AB237" s="39">
        <v>1</v>
      </c>
      <c r="AC237" s="39">
        <v>1</v>
      </c>
      <c r="AD237" s="39">
        <v>1</v>
      </c>
      <c r="AE237" s="39">
        <v>1</v>
      </c>
      <c r="AF237" s="39">
        <v>1</v>
      </c>
      <c r="AG237" s="39">
        <v>1</v>
      </c>
      <c r="AH237" s="39">
        <v>1</v>
      </c>
      <c r="AI237" s="40">
        <v>1</v>
      </c>
      <c r="AJ237" s="3">
        <f t="shared" si="27"/>
        <v>0</v>
      </c>
    </row>
    <row r="238" spans="1:36" ht="15.75">
      <c r="A238" s="130"/>
      <c r="B238" s="70"/>
      <c r="C238" s="186"/>
      <c r="D238" s="41" t="s">
        <v>27</v>
      </c>
      <c r="E238" s="44">
        <f>COUNTIF(E236:E236,"P")</f>
        <v>0</v>
      </c>
      <c r="F238" s="44">
        <f t="shared" ref="F238:AI238" si="32">COUNTIF(F236:F236,"P")</f>
        <v>1</v>
      </c>
      <c r="G238" s="44">
        <f t="shared" si="32"/>
        <v>1</v>
      </c>
      <c r="H238" s="44">
        <f t="shared" si="32"/>
        <v>1</v>
      </c>
      <c r="I238" s="44">
        <f t="shared" si="32"/>
        <v>1</v>
      </c>
      <c r="J238" s="44">
        <f t="shared" si="32"/>
        <v>1</v>
      </c>
      <c r="K238" s="44">
        <f t="shared" si="32"/>
        <v>1</v>
      </c>
      <c r="L238" s="44">
        <f t="shared" si="32"/>
        <v>1</v>
      </c>
      <c r="M238" s="44">
        <f t="shared" si="32"/>
        <v>1</v>
      </c>
      <c r="N238" s="44">
        <f t="shared" si="32"/>
        <v>1</v>
      </c>
      <c r="O238" s="44">
        <f t="shared" si="32"/>
        <v>1</v>
      </c>
      <c r="P238" s="44">
        <f t="shared" si="32"/>
        <v>1</v>
      </c>
      <c r="Q238" s="44">
        <f t="shared" si="32"/>
        <v>1</v>
      </c>
      <c r="R238" s="44">
        <f t="shared" si="32"/>
        <v>1</v>
      </c>
      <c r="S238" s="44">
        <f t="shared" si="32"/>
        <v>1</v>
      </c>
      <c r="T238" s="44">
        <f t="shared" si="32"/>
        <v>1</v>
      </c>
      <c r="U238" s="44">
        <f t="shared" si="32"/>
        <v>1</v>
      </c>
      <c r="V238" s="44">
        <f t="shared" si="32"/>
        <v>1</v>
      </c>
      <c r="W238" s="44">
        <f t="shared" si="32"/>
        <v>1</v>
      </c>
      <c r="X238" s="44">
        <f t="shared" si="32"/>
        <v>1</v>
      </c>
      <c r="Y238" s="44">
        <f t="shared" si="32"/>
        <v>1</v>
      </c>
      <c r="Z238" s="44">
        <f t="shared" si="32"/>
        <v>0</v>
      </c>
      <c r="AA238" s="44">
        <f t="shared" si="32"/>
        <v>1</v>
      </c>
      <c r="AB238" s="44">
        <f t="shared" si="32"/>
        <v>1</v>
      </c>
      <c r="AC238" s="44">
        <f t="shared" si="32"/>
        <v>1</v>
      </c>
      <c r="AD238" s="44">
        <f t="shared" si="32"/>
        <v>1</v>
      </c>
      <c r="AE238" s="44">
        <f t="shared" si="32"/>
        <v>1</v>
      </c>
      <c r="AF238" s="44">
        <f t="shared" si="32"/>
        <v>1</v>
      </c>
      <c r="AG238" s="44">
        <f t="shared" si="32"/>
        <v>0</v>
      </c>
      <c r="AH238" s="45">
        <f t="shared" si="32"/>
        <v>1</v>
      </c>
      <c r="AI238" s="45">
        <f t="shared" si="32"/>
        <v>1</v>
      </c>
      <c r="AJ238" s="3">
        <f t="shared" si="27"/>
        <v>0</v>
      </c>
    </row>
    <row r="239" spans="1:36" ht="15.75">
      <c r="A239" s="130"/>
      <c r="B239" s="70"/>
      <c r="C239" s="186"/>
      <c r="D239" s="41" t="s">
        <v>28</v>
      </c>
      <c r="E239" s="44">
        <f>+E238/E237*100</f>
        <v>0</v>
      </c>
      <c r="F239" s="44">
        <f t="shared" ref="F239:AG239" si="33">+F238/F237*100</f>
        <v>100</v>
      </c>
      <c r="G239" s="44">
        <f t="shared" si="33"/>
        <v>100</v>
      </c>
      <c r="H239" s="44">
        <f t="shared" si="33"/>
        <v>100</v>
      </c>
      <c r="I239" s="44">
        <f t="shared" si="33"/>
        <v>100</v>
      </c>
      <c r="J239" s="44">
        <f t="shared" si="33"/>
        <v>100</v>
      </c>
      <c r="K239" s="44">
        <f t="shared" si="33"/>
        <v>100</v>
      </c>
      <c r="L239" s="44">
        <f t="shared" si="33"/>
        <v>100</v>
      </c>
      <c r="M239" s="44">
        <f t="shared" si="33"/>
        <v>100</v>
      </c>
      <c r="N239" s="44">
        <f t="shared" si="33"/>
        <v>100</v>
      </c>
      <c r="O239" s="44">
        <f t="shared" si="33"/>
        <v>100</v>
      </c>
      <c r="P239" s="44">
        <f t="shared" si="33"/>
        <v>100</v>
      </c>
      <c r="Q239" s="44">
        <f t="shared" si="33"/>
        <v>100</v>
      </c>
      <c r="R239" s="44">
        <f t="shared" si="33"/>
        <v>100</v>
      </c>
      <c r="S239" s="44">
        <f t="shared" si="33"/>
        <v>100</v>
      </c>
      <c r="T239" s="44">
        <f t="shared" si="33"/>
        <v>100</v>
      </c>
      <c r="U239" s="44">
        <f t="shared" si="33"/>
        <v>100</v>
      </c>
      <c r="V239" s="44">
        <f t="shared" si="33"/>
        <v>100</v>
      </c>
      <c r="W239" s="44">
        <f t="shared" si="33"/>
        <v>100</v>
      </c>
      <c r="X239" s="44">
        <f t="shared" si="33"/>
        <v>100</v>
      </c>
      <c r="Y239" s="44">
        <f t="shared" si="33"/>
        <v>100</v>
      </c>
      <c r="Z239" s="44">
        <f t="shared" si="33"/>
        <v>0</v>
      </c>
      <c r="AA239" s="44">
        <f t="shared" si="33"/>
        <v>100</v>
      </c>
      <c r="AB239" s="44">
        <f t="shared" si="33"/>
        <v>100</v>
      </c>
      <c r="AC239" s="44">
        <f t="shared" si="33"/>
        <v>100</v>
      </c>
      <c r="AD239" s="44">
        <f t="shared" si="33"/>
        <v>100</v>
      </c>
      <c r="AE239" s="44">
        <f t="shared" si="33"/>
        <v>100</v>
      </c>
      <c r="AF239" s="44">
        <f t="shared" si="33"/>
        <v>100</v>
      </c>
      <c r="AG239" s="44">
        <f t="shared" si="33"/>
        <v>0</v>
      </c>
      <c r="AH239" s="45">
        <f>+AH238/AI237*100</f>
        <v>100</v>
      </c>
      <c r="AI239" s="45">
        <f>+AI238/AI237*100</f>
        <v>100</v>
      </c>
      <c r="AJ239" s="3">
        <f t="shared" si="27"/>
        <v>0</v>
      </c>
    </row>
    <row r="240" spans="1:36" ht="15.75">
      <c r="A240" s="130"/>
      <c r="B240" s="70"/>
      <c r="C240" s="186"/>
      <c r="D240" s="41" t="s">
        <v>29</v>
      </c>
      <c r="E240" s="44">
        <f>+E238-E237</f>
        <v>-1</v>
      </c>
      <c r="F240" s="44">
        <f t="shared" ref="F240:AG240" si="34">+F238-F237</f>
        <v>0</v>
      </c>
      <c r="G240" s="44">
        <f t="shared" si="34"/>
        <v>0</v>
      </c>
      <c r="H240" s="44">
        <f t="shared" si="34"/>
        <v>0</v>
      </c>
      <c r="I240" s="44">
        <f t="shared" si="34"/>
        <v>0</v>
      </c>
      <c r="J240" s="44">
        <f t="shared" si="34"/>
        <v>0</v>
      </c>
      <c r="K240" s="44">
        <f t="shared" si="34"/>
        <v>0</v>
      </c>
      <c r="L240" s="44">
        <f t="shared" si="34"/>
        <v>0</v>
      </c>
      <c r="M240" s="44">
        <f t="shared" si="34"/>
        <v>0</v>
      </c>
      <c r="N240" s="44">
        <f t="shared" si="34"/>
        <v>0</v>
      </c>
      <c r="O240" s="44">
        <f t="shared" si="34"/>
        <v>0</v>
      </c>
      <c r="P240" s="44">
        <f t="shared" si="34"/>
        <v>0</v>
      </c>
      <c r="Q240" s="44">
        <f t="shared" si="34"/>
        <v>0</v>
      </c>
      <c r="R240" s="44">
        <f t="shared" si="34"/>
        <v>0</v>
      </c>
      <c r="S240" s="44">
        <f t="shared" si="34"/>
        <v>0</v>
      </c>
      <c r="T240" s="44">
        <f t="shared" si="34"/>
        <v>0</v>
      </c>
      <c r="U240" s="44">
        <f t="shared" si="34"/>
        <v>0</v>
      </c>
      <c r="V240" s="44">
        <f t="shared" si="34"/>
        <v>0</v>
      </c>
      <c r="W240" s="44">
        <f t="shared" si="34"/>
        <v>0</v>
      </c>
      <c r="X240" s="44">
        <f t="shared" si="34"/>
        <v>0</v>
      </c>
      <c r="Y240" s="44">
        <f t="shared" si="34"/>
        <v>0</v>
      </c>
      <c r="Z240" s="44">
        <f t="shared" si="34"/>
        <v>-1</v>
      </c>
      <c r="AA240" s="44">
        <f t="shared" si="34"/>
        <v>0</v>
      </c>
      <c r="AB240" s="44">
        <f t="shared" si="34"/>
        <v>0</v>
      </c>
      <c r="AC240" s="44">
        <f t="shared" si="34"/>
        <v>0</v>
      </c>
      <c r="AD240" s="44">
        <f t="shared" si="34"/>
        <v>0</v>
      </c>
      <c r="AE240" s="44">
        <f t="shared" si="34"/>
        <v>0</v>
      </c>
      <c r="AF240" s="44">
        <f t="shared" si="34"/>
        <v>0</v>
      </c>
      <c r="AG240" s="44">
        <f t="shared" si="34"/>
        <v>-1</v>
      </c>
      <c r="AH240" s="45">
        <f>+AH238-AI237</f>
        <v>0</v>
      </c>
      <c r="AI240" s="45">
        <f>+AI238-AJ237</f>
        <v>1</v>
      </c>
      <c r="AJ240" s="3">
        <f t="shared" si="27"/>
        <v>0</v>
      </c>
    </row>
    <row r="241" spans="1:36" ht="15.75">
      <c r="A241" s="130"/>
      <c r="B241" s="70"/>
      <c r="C241" s="186"/>
      <c r="D241" s="41" t="s">
        <v>30</v>
      </c>
      <c r="E241" s="44">
        <f t="shared" ref="E241:AF241" si="35">IF(E240&lt;=0,0)</f>
        <v>0</v>
      </c>
      <c r="F241" s="44">
        <f t="shared" si="35"/>
        <v>0</v>
      </c>
      <c r="G241" s="44">
        <f t="shared" si="35"/>
        <v>0</v>
      </c>
      <c r="H241" s="44">
        <f t="shared" si="35"/>
        <v>0</v>
      </c>
      <c r="I241" s="44">
        <f t="shared" si="35"/>
        <v>0</v>
      </c>
      <c r="J241" s="44">
        <f t="shared" si="35"/>
        <v>0</v>
      </c>
      <c r="K241" s="44">
        <f t="shared" si="35"/>
        <v>0</v>
      </c>
      <c r="L241" s="44">
        <f t="shared" si="35"/>
        <v>0</v>
      </c>
      <c r="M241" s="44">
        <f t="shared" si="35"/>
        <v>0</v>
      </c>
      <c r="N241" s="44">
        <f t="shared" si="35"/>
        <v>0</v>
      </c>
      <c r="O241" s="44">
        <f t="shared" si="35"/>
        <v>0</v>
      </c>
      <c r="P241" s="44">
        <f t="shared" si="35"/>
        <v>0</v>
      </c>
      <c r="Q241" s="44">
        <f t="shared" si="35"/>
        <v>0</v>
      </c>
      <c r="R241" s="44">
        <f t="shared" si="35"/>
        <v>0</v>
      </c>
      <c r="S241" s="44">
        <f t="shared" si="35"/>
        <v>0</v>
      </c>
      <c r="T241" s="44">
        <f t="shared" si="35"/>
        <v>0</v>
      </c>
      <c r="U241" s="44">
        <f t="shared" si="35"/>
        <v>0</v>
      </c>
      <c r="V241" s="44">
        <f t="shared" si="35"/>
        <v>0</v>
      </c>
      <c r="W241" s="44">
        <f t="shared" si="35"/>
        <v>0</v>
      </c>
      <c r="X241" s="44">
        <f t="shared" si="35"/>
        <v>0</v>
      </c>
      <c r="Y241" s="44">
        <f t="shared" si="35"/>
        <v>0</v>
      </c>
      <c r="Z241" s="44">
        <f t="shared" si="35"/>
        <v>0</v>
      </c>
      <c r="AA241" s="44">
        <f t="shared" si="35"/>
        <v>0</v>
      </c>
      <c r="AB241" s="44">
        <f t="shared" si="35"/>
        <v>0</v>
      </c>
      <c r="AC241" s="44">
        <f t="shared" si="35"/>
        <v>0</v>
      </c>
      <c r="AD241" s="44">
        <f t="shared" si="35"/>
        <v>0</v>
      </c>
      <c r="AE241" s="44">
        <f t="shared" si="35"/>
        <v>0</v>
      </c>
      <c r="AF241" s="44">
        <f t="shared" si="35"/>
        <v>0</v>
      </c>
      <c r="AG241" s="44">
        <f>IF(AG240&lt;=0,0)</f>
        <v>0</v>
      </c>
      <c r="AH241" s="45">
        <f>IF(AH240&lt;=0,0)</f>
        <v>0</v>
      </c>
      <c r="AI241" s="45">
        <f>IF(AI2433&lt;=0,0)</f>
        <v>0</v>
      </c>
      <c r="AJ241" s="3">
        <f t="shared" si="27"/>
        <v>0</v>
      </c>
    </row>
    <row r="242" spans="1:36" ht="26.25">
      <c r="A242" s="61" t="s">
        <v>218</v>
      </c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25"/>
      <c r="AJ242" s="3">
        <f t="shared" si="27"/>
        <v>0</v>
      </c>
    </row>
    <row r="243" spans="1:36" ht="15.75">
      <c r="A243" s="49">
        <v>1</v>
      </c>
      <c r="B243" s="25">
        <v>17887</v>
      </c>
      <c r="C243" s="187" t="s">
        <v>219</v>
      </c>
      <c r="D243" s="101" t="s">
        <v>220</v>
      </c>
      <c r="E243" s="53" t="s">
        <v>24</v>
      </c>
      <c r="F243" s="53" t="s">
        <v>44</v>
      </c>
      <c r="G243" s="53" t="s">
        <v>20</v>
      </c>
      <c r="H243" s="53" t="s">
        <v>20</v>
      </c>
      <c r="I243" s="54" t="s">
        <v>21</v>
      </c>
      <c r="J243" s="53" t="s">
        <v>20</v>
      </c>
      <c r="K243" s="53" t="s">
        <v>20</v>
      </c>
      <c r="L243" s="53" t="s">
        <v>20</v>
      </c>
      <c r="M243" s="53" t="s">
        <v>20</v>
      </c>
      <c r="N243" s="53" t="s">
        <v>20</v>
      </c>
      <c r="O243" s="53" t="s">
        <v>20</v>
      </c>
      <c r="P243" s="54" t="s">
        <v>21</v>
      </c>
      <c r="Q243" s="53" t="s">
        <v>20</v>
      </c>
      <c r="R243" s="53" t="s">
        <v>20</v>
      </c>
      <c r="S243" s="53" t="s">
        <v>20</v>
      </c>
      <c r="T243" s="53" t="s">
        <v>20</v>
      </c>
      <c r="U243" s="53" t="s">
        <v>20</v>
      </c>
      <c r="V243" s="53" t="s">
        <v>20</v>
      </c>
      <c r="W243" s="54" t="s">
        <v>21</v>
      </c>
      <c r="X243" s="53" t="s">
        <v>20</v>
      </c>
      <c r="Y243" s="53" t="s">
        <v>20</v>
      </c>
      <c r="Z243" s="53" t="s">
        <v>20</v>
      </c>
      <c r="AA243" s="53" t="s">
        <v>20</v>
      </c>
      <c r="AB243" s="53" t="s">
        <v>44</v>
      </c>
      <c r="AC243" s="53" t="s">
        <v>44</v>
      </c>
      <c r="AD243" s="53" t="s">
        <v>44</v>
      </c>
      <c r="AE243" s="54" t="s">
        <v>21</v>
      </c>
      <c r="AF243" s="53" t="s">
        <v>20</v>
      </c>
      <c r="AG243" s="53" t="s">
        <v>20</v>
      </c>
      <c r="AH243" s="53" t="s">
        <v>20</v>
      </c>
      <c r="AI243" s="53" t="s">
        <v>20</v>
      </c>
      <c r="AJ243" s="3">
        <f t="shared" si="27"/>
        <v>22</v>
      </c>
    </row>
    <row r="244" spans="1:36">
      <c r="A244" s="130"/>
      <c r="B244" s="43"/>
      <c r="C244" s="188"/>
      <c r="D244" s="38" t="s">
        <v>26</v>
      </c>
      <c r="E244" s="39">
        <v>1</v>
      </c>
      <c r="F244" s="39">
        <v>1</v>
      </c>
      <c r="G244" s="39">
        <v>1</v>
      </c>
      <c r="H244" s="39">
        <v>1</v>
      </c>
      <c r="I244" s="39">
        <v>1</v>
      </c>
      <c r="J244" s="39">
        <v>1</v>
      </c>
      <c r="K244" s="39">
        <v>1</v>
      </c>
      <c r="L244" s="39">
        <v>1</v>
      </c>
      <c r="M244" s="39">
        <v>1</v>
      </c>
      <c r="N244" s="39">
        <v>1</v>
      </c>
      <c r="O244" s="39">
        <v>1</v>
      </c>
      <c r="P244" s="39">
        <v>1</v>
      </c>
      <c r="Q244" s="39">
        <v>1</v>
      </c>
      <c r="R244" s="39">
        <v>1</v>
      </c>
      <c r="S244" s="39">
        <v>1</v>
      </c>
      <c r="T244" s="39">
        <v>1</v>
      </c>
      <c r="U244" s="39">
        <v>1</v>
      </c>
      <c r="V244" s="39">
        <v>1</v>
      </c>
      <c r="W244" s="39">
        <v>1</v>
      </c>
      <c r="X244" s="39">
        <v>1</v>
      </c>
      <c r="Y244" s="39">
        <v>1</v>
      </c>
      <c r="Z244" s="39">
        <v>1</v>
      </c>
      <c r="AA244" s="39">
        <v>1</v>
      </c>
      <c r="AB244" s="39">
        <v>1</v>
      </c>
      <c r="AC244" s="39">
        <v>1</v>
      </c>
      <c r="AD244" s="39">
        <v>1</v>
      </c>
      <c r="AE244" s="39">
        <v>1</v>
      </c>
      <c r="AF244" s="39">
        <v>1</v>
      </c>
      <c r="AG244" s="39">
        <v>1</v>
      </c>
      <c r="AH244" s="40">
        <v>1</v>
      </c>
      <c r="AI244" s="40">
        <v>1</v>
      </c>
      <c r="AJ244" s="3">
        <f t="shared" si="27"/>
        <v>0</v>
      </c>
    </row>
    <row r="245" spans="1:36">
      <c r="A245" s="130"/>
      <c r="B245" s="43"/>
      <c r="C245" s="188"/>
      <c r="D245" s="41" t="s">
        <v>27</v>
      </c>
      <c r="E245" s="44">
        <f>COUNTIF(E243:E243,"P")</f>
        <v>0</v>
      </c>
      <c r="F245" s="44">
        <f t="shared" ref="F245:AI245" si="36">COUNTIF(F243:F243,"P")</f>
        <v>0</v>
      </c>
      <c r="G245" s="44">
        <f t="shared" si="36"/>
        <v>1</v>
      </c>
      <c r="H245" s="44">
        <f t="shared" si="36"/>
        <v>1</v>
      </c>
      <c r="I245" s="44">
        <f t="shared" si="36"/>
        <v>0</v>
      </c>
      <c r="J245" s="44">
        <f t="shared" si="36"/>
        <v>1</v>
      </c>
      <c r="K245" s="44">
        <f t="shared" si="36"/>
        <v>1</v>
      </c>
      <c r="L245" s="44">
        <f t="shared" si="36"/>
        <v>1</v>
      </c>
      <c r="M245" s="44">
        <f t="shared" si="36"/>
        <v>1</v>
      </c>
      <c r="N245" s="44">
        <f t="shared" si="36"/>
        <v>1</v>
      </c>
      <c r="O245" s="44">
        <f t="shared" si="36"/>
        <v>1</v>
      </c>
      <c r="P245" s="44">
        <f t="shared" si="36"/>
        <v>0</v>
      </c>
      <c r="Q245" s="44">
        <f t="shared" si="36"/>
        <v>1</v>
      </c>
      <c r="R245" s="44">
        <f t="shared" si="36"/>
        <v>1</v>
      </c>
      <c r="S245" s="44">
        <f t="shared" si="36"/>
        <v>1</v>
      </c>
      <c r="T245" s="44">
        <f t="shared" si="36"/>
        <v>1</v>
      </c>
      <c r="U245" s="44">
        <f t="shared" si="36"/>
        <v>1</v>
      </c>
      <c r="V245" s="44">
        <f t="shared" si="36"/>
        <v>1</v>
      </c>
      <c r="W245" s="44">
        <f t="shared" si="36"/>
        <v>0</v>
      </c>
      <c r="X245" s="44">
        <f t="shared" si="36"/>
        <v>1</v>
      </c>
      <c r="Y245" s="44">
        <f t="shared" si="36"/>
        <v>1</v>
      </c>
      <c r="Z245" s="44">
        <f t="shared" si="36"/>
        <v>1</v>
      </c>
      <c r="AA245" s="44">
        <f t="shared" si="36"/>
        <v>1</v>
      </c>
      <c r="AB245" s="44">
        <f t="shared" si="36"/>
        <v>0</v>
      </c>
      <c r="AC245" s="44">
        <f t="shared" si="36"/>
        <v>0</v>
      </c>
      <c r="AD245" s="44">
        <f t="shared" si="36"/>
        <v>0</v>
      </c>
      <c r="AE245" s="44">
        <f t="shared" si="36"/>
        <v>0</v>
      </c>
      <c r="AF245" s="44">
        <f t="shared" si="36"/>
        <v>1</v>
      </c>
      <c r="AG245" s="44">
        <f t="shared" si="36"/>
        <v>1</v>
      </c>
      <c r="AH245" s="45">
        <f t="shared" si="36"/>
        <v>1</v>
      </c>
      <c r="AI245" s="45">
        <f t="shared" si="36"/>
        <v>1</v>
      </c>
      <c r="AJ245" s="3">
        <f t="shared" si="27"/>
        <v>0</v>
      </c>
    </row>
    <row r="246" spans="1:36">
      <c r="A246" s="130"/>
      <c r="B246" s="43"/>
      <c r="C246" s="188"/>
      <c r="D246" s="41" t="s">
        <v>28</v>
      </c>
      <c r="E246" s="44">
        <f>+E245/E244*100</f>
        <v>0</v>
      </c>
      <c r="F246" s="44">
        <f t="shared" ref="F246:AI246" si="37">+F245/F244*100</f>
        <v>0</v>
      </c>
      <c r="G246" s="44">
        <f t="shared" si="37"/>
        <v>100</v>
      </c>
      <c r="H246" s="44">
        <f t="shared" si="37"/>
        <v>100</v>
      </c>
      <c r="I246" s="44">
        <f t="shared" si="37"/>
        <v>0</v>
      </c>
      <c r="J246" s="44">
        <f t="shared" si="37"/>
        <v>100</v>
      </c>
      <c r="K246" s="44">
        <f t="shared" si="37"/>
        <v>100</v>
      </c>
      <c r="L246" s="44">
        <f t="shared" si="37"/>
        <v>100</v>
      </c>
      <c r="M246" s="44">
        <f t="shared" si="37"/>
        <v>100</v>
      </c>
      <c r="N246" s="44">
        <f t="shared" si="37"/>
        <v>100</v>
      </c>
      <c r="O246" s="44">
        <f t="shared" si="37"/>
        <v>100</v>
      </c>
      <c r="P246" s="44">
        <f t="shared" si="37"/>
        <v>0</v>
      </c>
      <c r="Q246" s="44">
        <f t="shared" si="37"/>
        <v>100</v>
      </c>
      <c r="R246" s="44">
        <f t="shared" si="37"/>
        <v>100</v>
      </c>
      <c r="S246" s="44">
        <f t="shared" si="37"/>
        <v>100</v>
      </c>
      <c r="T246" s="44">
        <f t="shared" si="37"/>
        <v>100</v>
      </c>
      <c r="U246" s="44">
        <f t="shared" si="37"/>
        <v>100</v>
      </c>
      <c r="V246" s="44">
        <f t="shared" si="37"/>
        <v>100</v>
      </c>
      <c r="W246" s="44">
        <f t="shared" si="37"/>
        <v>0</v>
      </c>
      <c r="X246" s="44">
        <f t="shared" si="37"/>
        <v>100</v>
      </c>
      <c r="Y246" s="44">
        <f t="shared" si="37"/>
        <v>100</v>
      </c>
      <c r="Z246" s="44">
        <f t="shared" si="37"/>
        <v>100</v>
      </c>
      <c r="AA246" s="44">
        <f t="shared" si="37"/>
        <v>100</v>
      </c>
      <c r="AB246" s="44">
        <f t="shared" si="37"/>
        <v>0</v>
      </c>
      <c r="AC246" s="44">
        <f t="shared" si="37"/>
        <v>0</v>
      </c>
      <c r="AD246" s="44">
        <f t="shared" si="37"/>
        <v>0</v>
      </c>
      <c r="AE246" s="44">
        <f t="shared" si="37"/>
        <v>0</v>
      </c>
      <c r="AF246" s="44">
        <f t="shared" si="37"/>
        <v>100</v>
      </c>
      <c r="AG246" s="44">
        <f t="shared" si="37"/>
        <v>100</v>
      </c>
      <c r="AH246" s="45">
        <f t="shared" si="37"/>
        <v>100</v>
      </c>
      <c r="AI246" s="45">
        <f t="shared" si="37"/>
        <v>100</v>
      </c>
      <c r="AJ246" s="3">
        <f t="shared" si="27"/>
        <v>0</v>
      </c>
    </row>
    <row r="247" spans="1:36">
      <c r="A247" s="130"/>
      <c r="B247" s="43"/>
      <c r="C247" s="188"/>
      <c r="D247" s="41" t="s">
        <v>29</v>
      </c>
      <c r="E247" s="44">
        <f>+E245-E244</f>
        <v>-1</v>
      </c>
      <c r="F247" s="44">
        <f t="shared" ref="F247:AI247" si="38">+F245-F244</f>
        <v>-1</v>
      </c>
      <c r="G247" s="44">
        <f t="shared" si="38"/>
        <v>0</v>
      </c>
      <c r="H247" s="44">
        <f t="shared" si="38"/>
        <v>0</v>
      </c>
      <c r="I247" s="44">
        <f t="shared" si="38"/>
        <v>-1</v>
      </c>
      <c r="J247" s="44">
        <f t="shared" si="38"/>
        <v>0</v>
      </c>
      <c r="K247" s="44">
        <f t="shared" si="38"/>
        <v>0</v>
      </c>
      <c r="L247" s="44">
        <f t="shared" si="38"/>
        <v>0</v>
      </c>
      <c r="M247" s="44">
        <f t="shared" si="38"/>
        <v>0</v>
      </c>
      <c r="N247" s="44">
        <f t="shared" si="38"/>
        <v>0</v>
      </c>
      <c r="O247" s="44">
        <f t="shared" si="38"/>
        <v>0</v>
      </c>
      <c r="P247" s="44">
        <f t="shared" si="38"/>
        <v>-1</v>
      </c>
      <c r="Q247" s="44">
        <f t="shared" si="38"/>
        <v>0</v>
      </c>
      <c r="R247" s="44">
        <f t="shared" si="38"/>
        <v>0</v>
      </c>
      <c r="S247" s="44">
        <f t="shared" si="38"/>
        <v>0</v>
      </c>
      <c r="T247" s="44">
        <f t="shared" si="38"/>
        <v>0</v>
      </c>
      <c r="U247" s="44">
        <f t="shared" si="38"/>
        <v>0</v>
      </c>
      <c r="V247" s="44">
        <f t="shared" si="38"/>
        <v>0</v>
      </c>
      <c r="W247" s="44">
        <f t="shared" si="38"/>
        <v>-1</v>
      </c>
      <c r="X247" s="44">
        <f t="shared" si="38"/>
        <v>0</v>
      </c>
      <c r="Y247" s="44">
        <f t="shared" si="38"/>
        <v>0</v>
      </c>
      <c r="Z247" s="44">
        <f t="shared" si="38"/>
        <v>0</v>
      </c>
      <c r="AA247" s="44">
        <f t="shared" si="38"/>
        <v>0</v>
      </c>
      <c r="AB247" s="44">
        <f t="shared" si="38"/>
        <v>-1</v>
      </c>
      <c r="AC247" s="44">
        <f t="shared" si="38"/>
        <v>-1</v>
      </c>
      <c r="AD247" s="44">
        <f t="shared" si="38"/>
        <v>-1</v>
      </c>
      <c r="AE247" s="44">
        <f t="shared" si="38"/>
        <v>-1</v>
      </c>
      <c r="AF247" s="44">
        <f t="shared" si="38"/>
        <v>0</v>
      </c>
      <c r="AG247" s="44">
        <f t="shared" si="38"/>
        <v>0</v>
      </c>
      <c r="AH247" s="45">
        <f t="shared" si="38"/>
        <v>0</v>
      </c>
      <c r="AI247" s="45">
        <f t="shared" si="38"/>
        <v>0</v>
      </c>
      <c r="AJ247" s="3">
        <f t="shared" si="27"/>
        <v>0</v>
      </c>
    </row>
    <row r="248" spans="1:36">
      <c r="A248" s="130"/>
      <c r="B248" s="43"/>
      <c r="C248" s="188"/>
      <c r="D248" s="41" t="s">
        <v>30</v>
      </c>
      <c r="E248" s="44">
        <f t="shared" ref="E248:AI248" si="39">IF(E247&lt;=0,0)</f>
        <v>0</v>
      </c>
      <c r="F248" s="44">
        <f t="shared" si="39"/>
        <v>0</v>
      </c>
      <c r="G248" s="44">
        <f t="shared" si="39"/>
        <v>0</v>
      </c>
      <c r="H248" s="44">
        <f t="shared" si="39"/>
        <v>0</v>
      </c>
      <c r="I248" s="44">
        <f t="shared" si="39"/>
        <v>0</v>
      </c>
      <c r="J248" s="44">
        <f t="shared" si="39"/>
        <v>0</v>
      </c>
      <c r="K248" s="44">
        <f t="shared" si="39"/>
        <v>0</v>
      </c>
      <c r="L248" s="44">
        <f t="shared" si="39"/>
        <v>0</v>
      </c>
      <c r="M248" s="44">
        <f t="shared" si="39"/>
        <v>0</v>
      </c>
      <c r="N248" s="44">
        <f t="shared" si="39"/>
        <v>0</v>
      </c>
      <c r="O248" s="44">
        <f t="shared" si="39"/>
        <v>0</v>
      </c>
      <c r="P248" s="44">
        <f t="shared" si="39"/>
        <v>0</v>
      </c>
      <c r="Q248" s="44">
        <f t="shared" si="39"/>
        <v>0</v>
      </c>
      <c r="R248" s="44">
        <f t="shared" si="39"/>
        <v>0</v>
      </c>
      <c r="S248" s="44">
        <f t="shared" si="39"/>
        <v>0</v>
      </c>
      <c r="T248" s="44">
        <f t="shared" si="39"/>
        <v>0</v>
      </c>
      <c r="U248" s="44">
        <f t="shared" si="39"/>
        <v>0</v>
      </c>
      <c r="V248" s="44">
        <f t="shared" si="39"/>
        <v>0</v>
      </c>
      <c r="W248" s="44">
        <f t="shared" si="39"/>
        <v>0</v>
      </c>
      <c r="X248" s="44">
        <f t="shared" si="39"/>
        <v>0</v>
      </c>
      <c r="Y248" s="44">
        <f t="shared" si="39"/>
        <v>0</v>
      </c>
      <c r="Z248" s="44">
        <f t="shared" si="39"/>
        <v>0</v>
      </c>
      <c r="AA248" s="44">
        <f t="shared" si="39"/>
        <v>0</v>
      </c>
      <c r="AB248" s="44">
        <f t="shared" si="39"/>
        <v>0</v>
      </c>
      <c r="AC248" s="44">
        <f t="shared" si="39"/>
        <v>0</v>
      </c>
      <c r="AD248" s="44">
        <f t="shared" si="39"/>
        <v>0</v>
      </c>
      <c r="AE248" s="44">
        <f t="shared" si="39"/>
        <v>0</v>
      </c>
      <c r="AF248" s="44">
        <f t="shared" si="39"/>
        <v>0</v>
      </c>
      <c r="AG248" s="44">
        <f t="shared" si="39"/>
        <v>0</v>
      </c>
      <c r="AH248" s="45">
        <f t="shared" si="39"/>
        <v>0</v>
      </c>
      <c r="AI248" s="45">
        <f t="shared" si="39"/>
        <v>0</v>
      </c>
      <c r="AJ248" s="3">
        <f t="shared" si="27"/>
        <v>0</v>
      </c>
    </row>
    <row r="249" spans="1:36" ht="26.25">
      <c r="A249" s="61" t="s">
        <v>221</v>
      </c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25"/>
      <c r="AJ249" s="3">
        <f t="shared" si="27"/>
        <v>0</v>
      </c>
    </row>
    <row r="250" spans="1:36" ht="15.75">
      <c r="A250" s="189">
        <v>1</v>
      </c>
      <c r="B250" s="190">
        <v>19511</v>
      </c>
      <c r="C250" s="57" t="s">
        <v>222</v>
      </c>
      <c r="D250" s="58" t="s">
        <v>223</v>
      </c>
      <c r="E250" s="26" t="s">
        <v>20</v>
      </c>
      <c r="F250" s="26" t="s">
        <v>20</v>
      </c>
      <c r="G250" s="35" t="s">
        <v>21</v>
      </c>
      <c r="H250" s="26" t="s">
        <v>20</v>
      </c>
      <c r="I250" s="26" t="s">
        <v>20</v>
      </c>
      <c r="J250" s="26" t="s">
        <v>20</v>
      </c>
      <c r="K250" s="26" t="s">
        <v>20</v>
      </c>
      <c r="L250" s="26" t="s">
        <v>20</v>
      </c>
      <c r="M250" s="26" t="s">
        <v>20</v>
      </c>
      <c r="N250" s="35" t="s">
        <v>21</v>
      </c>
      <c r="O250" s="26" t="s">
        <v>20</v>
      </c>
      <c r="P250" s="26" t="s">
        <v>20</v>
      </c>
      <c r="Q250" s="26" t="s">
        <v>20</v>
      </c>
      <c r="R250" s="26" t="s">
        <v>20</v>
      </c>
      <c r="S250" s="26" t="s">
        <v>20</v>
      </c>
      <c r="T250" s="26" t="s">
        <v>20</v>
      </c>
      <c r="U250" s="26" t="s">
        <v>20</v>
      </c>
      <c r="V250" s="26" t="s">
        <v>20</v>
      </c>
      <c r="W250" s="35" t="s">
        <v>21</v>
      </c>
      <c r="X250" s="26" t="s">
        <v>20</v>
      </c>
      <c r="Y250" s="26" t="s">
        <v>20</v>
      </c>
      <c r="Z250" s="26" t="s">
        <v>20</v>
      </c>
      <c r="AA250" s="26" t="s">
        <v>20</v>
      </c>
      <c r="AB250" s="26" t="s">
        <v>20</v>
      </c>
      <c r="AC250" s="26" t="s">
        <v>20</v>
      </c>
      <c r="AD250" s="26" t="s">
        <v>20</v>
      </c>
      <c r="AE250" s="26" t="s">
        <v>20</v>
      </c>
      <c r="AF250" s="26" t="s">
        <v>20</v>
      </c>
      <c r="AG250" s="35" t="s">
        <v>21</v>
      </c>
      <c r="AH250" s="26" t="s">
        <v>20</v>
      </c>
      <c r="AI250" s="26" t="s">
        <v>20</v>
      </c>
      <c r="AJ250" s="3">
        <f t="shared" si="27"/>
        <v>27</v>
      </c>
    </row>
    <row r="251" spans="1:36" ht="15.75">
      <c r="A251" s="130"/>
      <c r="B251" s="191"/>
      <c r="C251" s="192"/>
      <c r="D251" s="38" t="s">
        <v>26</v>
      </c>
      <c r="E251" s="39">
        <v>1</v>
      </c>
      <c r="F251" s="39">
        <v>1</v>
      </c>
      <c r="G251" s="39">
        <v>1</v>
      </c>
      <c r="H251" s="39">
        <v>1</v>
      </c>
      <c r="I251" s="39">
        <v>1</v>
      </c>
      <c r="J251" s="39">
        <v>1</v>
      </c>
      <c r="K251" s="39">
        <v>1</v>
      </c>
      <c r="L251" s="39">
        <v>1</v>
      </c>
      <c r="M251" s="39">
        <v>1</v>
      </c>
      <c r="N251" s="39">
        <v>1</v>
      </c>
      <c r="O251" s="39">
        <v>1</v>
      </c>
      <c r="P251" s="39">
        <v>1</v>
      </c>
      <c r="Q251" s="39">
        <v>1</v>
      </c>
      <c r="R251" s="39">
        <v>1</v>
      </c>
      <c r="S251" s="39">
        <v>1</v>
      </c>
      <c r="T251" s="39">
        <v>1</v>
      </c>
      <c r="U251" s="39">
        <v>1</v>
      </c>
      <c r="V251" s="39">
        <v>1</v>
      </c>
      <c r="W251" s="39">
        <v>1</v>
      </c>
      <c r="X251" s="39">
        <v>1</v>
      </c>
      <c r="Y251" s="39">
        <v>1</v>
      </c>
      <c r="Z251" s="39">
        <v>1</v>
      </c>
      <c r="AA251" s="39">
        <v>1</v>
      </c>
      <c r="AB251" s="39">
        <v>1</v>
      </c>
      <c r="AC251" s="39">
        <v>1</v>
      </c>
      <c r="AD251" s="39">
        <v>1</v>
      </c>
      <c r="AE251" s="39">
        <v>1</v>
      </c>
      <c r="AF251" s="39">
        <v>1</v>
      </c>
      <c r="AG251" s="39">
        <v>1</v>
      </c>
      <c r="AH251" s="40">
        <v>1</v>
      </c>
      <c r="AI251" s="40">
        <v>1</v>
      </c>
      <c r="AJ251" s="3">
        <f t="shared" si="27"/>
        <v>0</v>
      </c>
    </row>
    <row r="252" spans="1:36" ht="15.75">
      <c r="A252" s="130"/>
      <c r="B252" s="191"/>
      <c r="C252" s="192"/>
      <c r="D252" s="41" t="s">
        <v>27</v>
      </c>
      <c r="E252" s="44">
        <f>COUNTIF(E250:E250,"P")</f>
        <v>1</v>
      </c>
      <c r="F252" s="44">
        <f t="shared" ref="F252:AI252" si="40">COUNTIF(F250:F250,"P")</f>
        <v>1</v>
      </c>
      <c r="G252" s="44">
        <f t="shared" si="40"/>
        <v>0</v>
      </c>
      <c r="H252" s="44">
        <f t="shared" si="40"/>
        <v>1</v>
      </c>
      <c r="I252" s="44">
        <f t="shared" si="40"/>
        <v>1</v>
      </c>
      <c r="J252" s="44">
        <f t="shared" si="40"/>
        <v>1</v>
      </c>
      <c r="K252" s="44">
        <f t="shared" si="40"/>
        <v>1</v>
      </c>
      <c r="L252" s="44">
        <f t="shared" si="40"/>
        <v>1</v>
      </c>
      <c r="M252" s="44">
        <f t="shared" si="40"/>
        <v>1</v>
      </c>
      <c r="N252" s="44">
        <f t="shared" si="40"/>
        <v>0</v>
      </c>
      <c r="O252" s="44">
        <f t="shared" si="40"/>
        <v>1</v>
      </c>
      <c r="P252" s="44">
        <f t="shared" si="40"/>
        <v>1</v>
      </c>
      <c r="Q252" s="44">
        <f t="shared" si="40"/>
        <v>1</v>
      </c>
      <c r="R252" s="44">
        <f t="shared" si="40"/>
        <v>1</v>
      </c>
      <c r="S252" s="44">
        <f t="shared" si="40"/>
        <v>1</v>
      </c>
      <c r="T252" s="44">
        <f t="shared" si="40"/>
        <v>1</v>
      </c>
      <c r="U252" s="44">
        <f t="shared" si="40"/>
        <v>1</v>
      </c>
      <c r="V252" s="44">
        <f t="shared" si="40"/>
        <v>1</v>
      </c>
      <c r="W252" s="44">
        <f t="shared" si="40"/>
        <v>0</v>
      </c>
      <c r="X252" s="44">
        <f t="shared" si="40"/>
        <v>1</v>
      </c>
      <c r="Y252" s="44">
        <f t="shared" si="40"/>
        <v>1</v>
      </c>
      <c r="Z252" s="44">
        <f t="shared" si="40"/>
        <v>1</v>
      </c>
      <c r="AA252" s="44">
        <f t="shared" si="40"/>
        <v>1</v>
      </c>
      <c r="AB252" s="44">
        <f t="shared" si="40"/>
        <v>1</v>
      </c>
      <c r="AC252" s="44">
        <f t="shared" si="40"/>
        <v>1</v>
      </c>
      <c r="AD252" s="44">
        <f t="shared" si="40"/>
        <v>1</v>
      </c>
      <c r="AE252" s="44">
        <f t="shared" si="40"/>
        <v>1</v>
      </c>
      <c r="AF252" s="44">
        <f t="shared" si="40"/>
        <v>1</v>
      </c>
      <c r="AG252" s="44">
        <f t="shared" si="40"/>
        <v>0</v>
      </c>
      <c r="AH252" s="45">
        <f t="shared" si="40"/>
        <v>1</v>
      </c>
      <c r="AI252" s="45">
        <f t="shared" si="40"/>
        <v>1</v>
      </c>
      <c r="AJ252" s="3">
        <f t="shared" si="27"/>
        <v>0</v>
      </c>
    </row>
    <row r="253" spans="1:36" ht="15.75">
      <c r="A253" s="130"/>
      <c r="B253" s="191"/>
      <c r="C253" s="192"/>
      <c r="D253" s="41" t="s">
        <v>28</v>
      </c>
      <c r="E253" s="44">
        <f>+E252/E251*100</f>
        <v>100</v>
      </c>
      <c r="F253" s="44">
        <f t="shared" ref="F253:AI253" si="41">+F252/F251*100</f>
        <v>100</v>
      </c>
      <c r="G253" s="44">
        <f t="shared" si="41"/>
        <v>0</v>
      </c>
      <c r="H253" s="44">
        <f t="shared" si="41"/>
        <v>100</v>
      </c>
      <c r="I253" s="44">
        <f t="shared" si="41"/>
        <v>100</v>
      </c>
      <c r="J253" s="44">
        <f t="shared" si="41"/>
        <v>100</v>
      </c>
      <c r="K253" s="44">
        <f t="shared" si="41"/>
        <v>100</v>
      </c>
      <c r="L253" s="44">
        <f t="shared" si="41"/>
        <v>100</v>
      </c>
      <c r="M253" s="44">
        <f t="shared" si="41"/>
        <v>100</v>
      </c>
      <c r="N253" s="44">
        <f t="shared" si="41"/>
        <v>0</v>
      </c>
      <c r="O253" s="44">
        <f t="shared" si="41"/>
        <v>100</v>
      </c>
      <c r="P253" s="44">
        <f t="shared" si="41"/>
        <v>100</v>
      </c>
      <c r="Q253" s="44">
        <f t="shared" si="41"/>
        <v>100</v>
      </c>
      <c r="R253" s="44">
        <f t="shared" si="41"/>
        <v>100</v>
      </c>
      <c r="S253" s="44">
        <f t="shared" si="41"/>
        <v>100</v>
      </c>
      <c r="T253" s="44">
        <f t="shared" si="41"/>
        <v>100</v>
      </c>
      <c r="U253" s="44">
        <f t="shared" si="41"/>
        <v>100</v>
      </c>
      <c r="V253" s="44">
        <f t="shared" si="41"/>
        <v>100</v>
      </c>
      <c r="W253" s="44">
        <f t="shared" si="41"/>
        <v>0</v>
      </c>
      <c r="X253" s="44">
        <f t="shared" si="41"/>
        <v>100</v>
      </c>
      <c r="Y253" s="44">
        <f t="shared" si="41"/>
        <v>100</v>
      </c>
      <c r="Z253" s="44">
        <f t="shared" si="41"/>
        <v>100</v>
      </c>
      <c r="AA253" s="44">
        <f t="shared" si="41"/>
        <v>100</v>
      </c>
      <c r="AB253" s="44">
        <f t="shared" si="41"/>
        <v>100</v>
      </c>
      <c r="AC253" s="44">
        <f t="shared" si="41"/>
        <v>100</v>
      </c>
      <c r="AD253" s="44">
        <f t="shared" si="41"/>
        <v>100</v>
      </c>
      <c r="AE253" s="44">
        <f t="shared" si="41"/>
        <v>100</v>
      </c>
      <c r="AF253" s="44">
        <f t="shared" si="41"/>
        <v>100</v>
      </c>
      <c r="AG253" s="44">
        <f t="shared" si="41"/>
        <v>0</v>
      </c>
      <c r="AH253" s="45">
        <f t="shared" si="41"/>
        <v>100</v>
      </c>
      <c r="AI253" s="45">
        <f t="shared" si="41"/>
        <v>100</v>
      </c>
      <c r="AJ253" s="3">
        <f t="shared" si="27"/>
        <v>0</v>
      </c>
    </row>
    <row r="254" spans="1:36" ht="15.75">
      <c r="A254" s="130"/>
      <c r="B254" s="191"/>
      <c r="C254" s="192"/>
      <c r="D254" s="41" t="s">
        <v>29</v>
      </c>
      <c r="E254" s="44">
        <f>+E252-E251</f>
        <v>0</v>
      </c>
      <c r="F254" s="44">
        <f t="shared" ref="F254:AI254" si="42">+F252-F251</f>
        <v>0</v>
      </c>
      <c r="G254" s="44">
        <f t="shared" si="42"/>
        <v>-1</v>
      </c>
      <c r="H254" s="44">
        <f t="shared" si="42"/>
        <v>0</v>
      </c>
      <c r="I254" s="44">
        <f t="shared" si="42"/>
        <v>0</v>
      </c>
      <c r="J254" s="44">
        <f t="shared" si="42"/>
        <v>0</v>
      </c>
      <c r="K254" s="44">
        <f t="shared" si="42"/>
        <v>0</v>
      </c>
      <c r="L254" s="44">
        <f t="shared" si="42"/>
        <v>0</v>
      </c>
      <c r="M254" s="44">
        <f t="shared" si="42"/>
        <v>0</v>
      </c>
      <c r="N254" s="44">
        <f t="shared" si="42"/>
        <v>-1</v>
      </c>
      <c r="O254" s="44">
        <f t="shared" si="42"/>
        <v>0</v>
      </c>
      <c r="P254" s="44">
        <f t="shared" si="42"/>
        <v>0</v>
      </c>
      <c r="Q254" s="44">
        <f t="shared" si="42"/>
        <v>0</v>
      </c>
      <c r="R254" s="44">
        <f t="shared" si="42"/>
        <v>0</v>
      </c>
      <c r="S254" s="44">
        <f t="shared" si="42"/>
        <v>0</v>
      </c>
      <c r="T254" s="44">
        <f t="shared" si="42"/>
        <v>0</v>
      </c>
      <c r="U254" s="44">
        <f t="shared" si="42"/>
        <v>0</v>
      </c>
      <c r="V254" s="44">
        <f t="shared" si="42"/>
        <v>0</v>
      </c>
      <c r="W254" s="44">
        <f t="shared" si="42"/>
        <v>-1</v>
      </c>
      <c r="X254" s="44">
        <f t="shared" si="42"/>
        <v>0</v>
      </c>
      <c r="Y254" s="44">
        <f t="shared" si="42"/>
        <v>0</v>
      </c>
      <c r="Z254" s="44">
        <f t="shared" si="42"/>
        <v>0</v>
      </c>
      <c r="AA254" s="44">
        <f t="shared" si="42"/>
        <v>0</v>
      </c>
      <c r="AB254" s="44">
        <f t="shared" si="42"/>
        <v>0</v>
      </c>
      <c r="AC254" s="44">
        <f t="shared" si="42"/>
        <v>0</v>
      </c>
      <c r="AD254" s="44">
        <f t="shared" si="42"/>
        <v>0</v>
      </c>
      <c r="AE254" s="44">
        <f t="shared" si="42"/>
        <v>0</v>
      </c>
      <c r="AF254" s="44">
        <f t="shared" si="42"/>
        <v>0</v>
      </c>
      <c r="AG254" s="44">
        <f t="shared" si="42"/>
        <v>-1</v>
      </c>
      <c r="AH254" s="45">
        <f t="shared" si="42"/>
        <v>0</v>
      </c>
      <c r="AI254" s="45">
        <f t="shared" si="42"/>
        <v>0</v>
      </c>
      <c r="AJ254" s="3">
        <f t="shared" si="27"/>
        <v>0</v>
      </c>
    </row>
    <row r="255" spans="1:36" ht="15.75">
      <c r="A255" s="130"/>
      <c r="B255" s="191"/>
      <c r="C255" s="192"/>
      <c r="D255" s="41" t="s">
        <v>30</v>
      </c>
      <c r="E255" s="44">
        <f t="shared" ref="E255:AI255" si="43">IF(E254&lt;=0,0)</f>
        <v>0</v>
      </c>
      <c r="F255" s="44">
        <f t="shared" si="43"/>
        <v>0</v>
      </c>
      <c r="G255" s="44">
        <f t="shared" si="43"/>
        <v>0</v>
      </c>
      <c r="H255" s="44">
        <f t="shared" si="43"/>
        <v>0</v>
      </c>
      <c r="I255" s="44">
        <f t="shared" si="43"/>
        <v>0</v>
      </c>
      <c r="J255" s="44">
        <f t="shared" si="43"/>
        <v>0</v>
      </c>
      <c r="K255" s="44">
        <f t="shared" si="43"/>
        <v>0</v>
      </c>
      <c r="L255" s="44">
        <f t="shared" si="43"/>
        <v>0</v>
      </c>
      <c r="M255" s="44">
        <f t="shared" si="43"/>
        <v>0</v>
      </c>
      <c r="N255" s="44">
        <f t="shared" si="43"/>
        <v>0</v>
      </c>
      <c r="O255" s="44">
        <f t="shared" si="43"/>
        <v>0</v>
      </c>
      <c r="P255" s="44">
        <f t="shared" si="43"/>
        <v>0</v>
      </c>
      <c r="Q255" s="44">
        <f t="shared" si="43"/>
        <v>0</v>
      </c>
      <c r="R255" s="44">
        <f t="shared" si="43"/>
        <v>0</v>
      </c>
      <c r="S255" s="44">
        <f t="shared" si="43"/>
        <v>0</v>
      </c>
      <c r="T255" s="44">
        <f t="shared" si="43"/>
        <v>0</v>
      </c>
      <c r="U255" s="44">
        <f t="shared" si="43"/>
        <v>0</v>
      </c>
      <c r="V255" s="44">
        <f t="shared" si="43"/>
        <v>0</v>
      </c>
      <c r="W255" s="44">
        <f t="shared" si="43"/>
        <v>0</v>
      </c>
      <c r="X255" s="44">
        <f t="shared" si="43"/>
        <v>0</v>
      </c>
      <c r="Y255" s="44">
        <f t="shared" si="43"/>
        <v>0</v>
      </c>
      <c r="Z255" s="44">
        <f t="shared" si="43"/>
        <v>0</v>
      </c>
      <c r="AA255" s="44">
        <f t="shared" si="43"/>
        <v>0</v>
      </c>
      <c r="AB255" s="44">
        <f t="shared" si="43"/>
        <v>0</v>
      </c>
      <c r="AC255" s="44">
        <f t="shared" si="43"/>
        <v>0</v>
      </c>
      <c r="AD255" s="44">
        <f t="shared" si="43"/>
        <v>0</v>
      </c>
      <c r="AE255" s="44">
        <f t="shared" si="43"/>
        <v>0</v>
      </c>
      <c r="AF255" s="44">
        <f t="shared" si="43"/>
        <v>0</v>
      </c>
      <c r="AG255" s="44">
        <f t="shared" si="43"/>
        <v>0</v>
      </c>
      <c r="AH255" s="45">
        <f t="shared" si="43"/>
        <v>0</v>
      </c>
      <c r="AI255" s="45">
        <f t="shared" si="43"/>
        <v>0</v>
      </c>
      <c r="AJ255" s="3">
        <f t="shared" si="27"/>
        <v>0</v>
      </c>
    </row>
    <row r="256" spans="1:36" ht="23.25">
      <c r="A256" s="193" t="s">
        <v>224</v>
      </c>
      <c r="B256" s="194"/>
      <c r="C256" s="194"/>
      <c r="D256" s="194"/>
      <c r="E256" s="194"/>
      <c r="F256" s="194"/>
      <c r="G256" s="194"/>
      <c r="H256" s="194"/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4"/>
      <c r="AA256" s="194"/>
      <c r="AB256" s="194"/>
      <c r="AC256" s="194"/>
      <c r="AD256" s="194"/>
      <c r="AE256" s="194"/>
      <c r="AF256" s="194"/>
      <c r="AG256" s="194"/>
      <c r="AH256" s="194"/>
      <c r="AI256" s="25"/>
      <c r="AJ256" s="3">
        <f t="shared" si="27"/>
        <v>0</v>
      </c>
    </row>
    <row r="257" spans="1:36" ht="15.75">
      <c r="A257" s="195">
        <v>1</v>
      </c>
      <c r="B257" s="196">
        <v>15229</v>
      </c>
      <c r="C257" s="197" t="s">
        <v>225</v>
      </c>
      <c r="D257" s="198" t="s">
        <v>226</v>
      </c>
      <c r="E257" s="26" t="s">
        <v>24</v>
      </c>
      <c r="F257" s="26" t="s">
        <v>20</v>
      </c>
      <c r="G257" s="199" t="s">
        <v>42</v>
      </c>
      <c r="H257" s="26" t="s">
        <v>20</v>
      </c>
      <c r="I257" s="26" t="s">
        <v>20</v>
      </c>
      <c r="J257" s="35" t="s">
        <v>21</v>
      </c>
      <c r="K257" s="26" t="s">
        <v>20</v>
      </c>
      <c r="L257" s="26" t="s">
        <v>20</v>
      </c>
      <c r="M257" s="26" t="s">
        <v>20</v>
      </c>
      <c r="N257" s="26" t="s">
        <v>20</v>
      </c>
      <c r="O257" s="26" t="s">
        <v>20</v>
      </c>
      <c r="P257" s="26" t="s">
        <v>20</v>
      </c>
      <c r="Q257" s="35" t="s">
        <v>21</v>
      </c>
      <c r="R257" s="26" t="s">
        <v>20</v>
      </c>
      <c r="S257" s="26" t="s">
        <v>42</v>
      </c>
      <c r="T257" s="26" t="s">
        <v>42</v>
      </c>
      <c r="U257" s="26" t="s">
        <v>42</v>
      </c>
      <c r="V257" s="26" t="s">
        <v>42</v>
      </c>
      <c r="W257" s="26" t="s">
        <v>42</v>
      </c>
      <c r="X257" s="26" t="s">
        <v>42</v>
      </c>
      <c r="Y257" s="26" t="s">
        <v>42</v>
      </c>
      <c r="Z257" s="26" t="s">
        <v>42</v>
      </c>
      <c r="AA257" s="26" t="s">
        <v>42</v>
      </c>
      <c r="AB257" s="26" t="s">
        <v>42</v>
      </c>
      <c r="AC257" s="26" t="s">
        <v>20</v>
      </c>
      <c r="AD257" s="26" t="s">
        <v>20</v>
      </c>
      <c r="AE257" s="35" t="s">
        <v>21</v>
      </c>
      <c r="AF257" s="26" t="s">
        <v>20</v>
      </c>
      <c r="AG257" s="26" t="s">
        <v>20</v>
      </c>
      <c r="AH257" s="26" t="s">
        <v>20</v>
      </c>
      <c r="AI257" s="26" t="s">
        <v>20</v>
      </c>
      <c r="AJ257" s="3">
        <f t="shared" si="27"/>
        <v>16</v>
      </c>
    </row>
    <row r="258" spans="1:36" ht="15.75">
      <c r="A258" s="185"/>
      <c r="B258" s="200"/>
      <c r="C258" s="201"/>
      <c r="D258" s="38" t="s">
        <v>26</v>
      </c>
      <c r="E258" s="39">
        <v>1</v>
      </c>
      <c r="F258" s="39">
        <v>1</v>
      </c>
      <c r="G258" s="39">
        <v>1</v>
      </c>
      <c r="H258" s="39">
        <v>1</v>
      </c>
      <c r="I258" s="39">
        <v>1</v>
      </c>
      <c r="J258" s="39">
        <v>1</v>
      </c>
      <c r="K258" s="39">
        <v>1</v>
      </c>
      <c r="L258" s="39">
        <v>1</v>
      </c>
      <c r="M258" s="39">
        <v>1</v>
      </c>
      <c r="N258" s="39">
        <v>1</v>
      </c>
      <c r="O258" s="39">
        <v>1</v>
      </c>
      <c r="P258" s="39">
        <v>1</v>
      </c>
      <c r="Q258" s="39">
        <v>1</v>
      </c>
      <c r="R258" s="39">
        <v>1</v>
      </c>
      <c r="S258" s="39">
        <v>1</v>
      </c>
      <c r="T258" s="39">
        <v>1</v>
      </c>
      <c r="U258" s="39">
        <v>1</v>
      </c>
      <c r="V258" s="39">
        <v>1</v>
      </c>
      <c r="W258" s="39">
        <v>1</v>
      </c>
      <c r="X258" s="39">
        <v>1</v>
      </c>
      <c r="Y258" s="39">
        <v>1</v>
      </c>
      <c r="Z258" s="39">
        <v>1</v>
      </c>
      <c r="AA258" s="39">
        <v>1</v>
      </c>
      <c r="AB258" s="39">
        <v>1</v>
      </c>
      <c r="AC258" s="39">
        <v>1</v>
      </c>
      <c r="AD258" s="39">
        <v>1</v>
      </c>
      <c r="AE258" s="39">
        <v>1</v>
      </c>
      <c r="AF258" s="39">
        <v>1</v>
      </c>
      <c r="AG258" s="39">
        <v>1</v>
      </c>
      <c r="AH258" s="40">
        <v>1</v>
      </c>
      <c r="AI258" s="40">
        <v>1</v>
      </c>
      <c r="AJ258" s="3">
        <f t="shared" si="27"/>
        <v>0</v>
      </c>
    </row>
    <row r="259" spans="1:36" ht="15.75">
      <c r="A259" s="185"/>
      <c r="B259" s="200"/>
      <c r="C259" s="201"/>
      <c r="D259" s="41" t="s">
        <v>27</v>
      </c>
      <c r="E259" s="44">
        <f>COUNTIF(E257:E257,"P")</f>
        <v>0</v>
      </c>
      <c r="F259" s="44">
        <f t="shared" ref="F259:AI259" si="44">COUNTIF(F257:F257,"P")</f>
        <v>1</v>
      </c>
      <c r="G259" s="44">
        <f t="shared" si="44"/>
        <v>0</v>
      </c>
      <c r="H259" s="44">
        <f t="shared" si="44"/>
        <v>1</v>
      </c>
      <c r="I259" s="44">
        <f t="shared" si="44"/>
        <v>1</v>
      </c>
      <c r="J259" s="44">
        <f t="shared" si="44"/>
        <v>0</v>
      </c>
      <c r="K259" s="44">
        <f t="shared" si="44"/>
        <v>1</v>
      </c>
      <c r="L259" s="44">
        <f t="shared" si="44"/>
        <v>1</v>
      </c>
      <c r="M259" s="44">
        <f t="shared" si="44"/>
        <v>1</v>
      </c>
      <c r="N259" s="44">
        <f t="shared" si="44"/>
        <v>1</v>
      </c>
      <c r="O259" s="44">
        <f t="shared" si="44"/>
        <v>1</v>
      </c>
      <c r="P259" s="44">
        <f t="shared" si="44"/>
        <v>1</v>
      </c>
      <c r="Q259" s="44">
        <f t="shared" si="44"/>
        <v>0</v>
      </c>
      <c r="R259" s="44">
        <f t="shared" si="44"/>
        <v>1</v>
      </c>
      <c r="S259" s="44">
        <f t="shared" si="44"/>
        <v>0</v>
      </c>
      <c r="T259" s="44">
        <f t="shared" si="44"/>
        <v>0</v>
      </c>
      <c r="U259" s="44">
        <f t="shared" si="44"/>
        <v>0</v>
      </c>
      <c r="V259" s="44">
        <f t="shared" si="44"/>
        <v>0</v>
      </c>
      <c r="W259" s="44">
        <f t="shared" si="44"/>
        <v>0</v>
      </c>
      <c r="X259" s="44">
        <f t="shared" si="44"/>
        <v>0</v>
      </c>
      <c r="Y259" s="44">
        <f t="shared" si="44"/>
        <v>0</v>
      </c>
      <c r="Z259" s="44">
        <f t="shared" si="44"/>
        <v>0</v>
      </c>
      <c r="AA259" s="44">
        <f t="shared" si="44"/>
        <v>0</v>
      </c>
      <c r="AB259" s="44">
        <f t="shared" si="44"/>
        <v>0</v>
      </c>
      <c r="AC259" s="44">
        <f t="shared" si="44"/>
        <v>1</v>
      </c>
      <c r="AD259" s="44">
        <f t="shared" si="44"/>
        <v>1</v>
      </c>
      <c r="AE259" s="44">
        <f t="shared" si="44"/>
        <v>0</v>
      </c>
      <c r="AF259" s="44">
        <f t="shared" si="44"/>
        <v>1</v>
      </c>
      <c r="AG259" s="44">
        <f t="shared" si="44"/>
        <v>1</v>
      </c>
      <c r="AH259" s="45">
        <f t="shared" si="44"/>
        <v>1</v>
      </c>
      <c r="AI259" s="45">
        <f t="shared" si="44"/>
        <v>1</v>
      </c>
      <c r="AJ259" s="3">
        <f t="shared" si="27"/>
        <v>0</v>
      </c>
    </row>
    <row r="260" spans="1:36" ht="15.75">
      <c r="A260" s="185"/>
      <c r="B260" s="200"/>
      <c r="C260" s="201"/>
      <c r="D260" s="41" t="s">
        <v>28</v>
      </c>
      <c r="E260" s="44">
        <f>+E259/E258*100</f>
        <v>0</v>
      </c>
      <c r="F260" s="44">
        <f t="shared" ref="F260:AI260" si="45">+F259/F258*100</f>
        <v>100</v>
      </c>
      <c r="G260" s="44">
        <f t="shared" si="45"/>
        <v>0</v>
      </c>
      <c r="H260" s="44">
        <f t="shared" si="45"/>
        <v>100</v>
      </c>
      <c r="I260" s="44">
        <f t="shared" si="45"/>
        <v>100</v>
      </c>
      <c r="J260" s="44">
        <f t="shared" si="45"/>
        <v>0</v>
      </c>
      <c r="K260" s="44">
        <f t="shared" si="45"/>
        <v>100</v>
      </c>
      <c r="L260" s="44">
        <f t="shared" si="45"/>
        <v>100</v>
      </c>
      <c r="M260" s="44">
        <f t="shared" si="45"/>
        <v>100</v>
      </c>
      <c r="N260" s="44">
        <f t="shared" si="45"/>
        <v>100</v>
      </c>
      <c r="O260" s="44">
        <f t="shared" si="45"/>
        <v>100</v>
      </c>
      <c r="P260" s="44">
        <f t="shared" si="45"/>
        <v>100</v>
      </c>
      <c r="Q260" s="44">
        <f t="shared" si="45"/>
        <v>0</v>
      </c>
      <c r="R260" s="44">
        <f t="shared" si="45"/>
        <v>100</v>
      </c>
      <c r="S260" s="44">
        <f t="shared" si="45"/>
        <v>0</v>
      </c>
      <c r="T260" s="44">
        <f t="shared" si="45"/>
        <v>0</v>
      </c>
      <c r="U260" s="44">
        <f t="shared" si="45"/>
        <v>0</v>
      </c>
      <c r="V260" s="44">
        <f t="shared" si="45"/>
        <v>0</v>
      </c>
      <c r="W260" s="44">
        <f t="shared" si="45"/>
        <v>0</v>
      </c>
      <c r="X260" s="44">
        <f t="shared" si="45"/>
        <v>0</v>
      </c>
      <c r="Y260" s="44">
        <f t="shared" si="45"/>
        <v>0</v>
      </c>
      <c r="Z260" s="44">
        <f t="shared" si="45"/>
        <v>0</v>
      </c>
      <c r="AA260" s="44">
        <f t="shared" si="45"/>
        <v>0</v>
      </c>
      <c r="AB260" s="44">
        <f t="shared" si="45"/>
        <v>0</v>
      </c>
      <c r="AC260" s="44">
        <f t="shared" si="45"/>
        <v>100</v>
      </c>
      <c r="AD260" s="44">
        <f t="shared" si="45"/>
        <v>100</v>
      </c>
      <c r="AE260" s="44">
        <f t="shared" si="45"/>
        <v>0</v>
      </c>
      <c r="AF260" s="44">
        <f t="shared" si="45"/>
        <v>100</v>
      </c>
      <c r="AG260" s="44">
        <f t="shared" si="45"/>
        <v>100</v>
      </c>
      <c r="AH260" s="45">
        <f t="shared" si="45"/>
        <v>100</v>
      </c>
      <c r="AI260" s="45">
        <f t="shared" si="45"/>
        <v>100</v>
      </c>
      <c r="AJ260" s="3">
        <f t="shared" si="27"/>
        <v>0</v>
      </c>
    </row>
    <row r="261" spans="1:36" ht="15.75">
      <c r="A261" s="185"/>
      <c r="B261" s="200"/>
      <c r="C261" s="201"/>
      <c r="D261" s="41" t="s">
        <v>29</v>
      </c>
      <c r="E261" s="44">
        <f>+E259-E258</f>
        <v>-1</v>
      </c>
      <c r="F261" s="44">
        <f t="shared" ref="F261:AI261" si="46">+F259-F258</f>
        <v>0</v>
      </c>
      <c r="G261" s="44">
        <f t="shared" si="46"/>
        <v>-1</v>
      </c>
      <c r="H261" s="44">
        <f t="shared" si="46"/>
        <v>0</v>
      </c>
      <c r="I261" s="44">
        <f t="shared" si="46"/>
        <v>0</v>
      </c>
      <c r="J261" s="44">
        <f t="shared" si="46"/>
        <v>-1</v>
      </c>
      <c r="K261" s="44">
        <f t="shared" si="46"/>
        <v>0</v>
      </c>
      <c r="L261" s="44">
        <f t="shared" si="46"/>
        <v>0</v>
      </c>
      <c r="M261" s="44">
        <f t="shared" si="46"/>
        <v>0</v>
      </c>
      <c r="N261" s="44">
        <f t="shared" si="46"/>
        <v>0</v>
      </c>
      <c r="O261" s="44">
        <f t="shared" si="46"/>
        <v>0</v>
      </c>
      <c r="P261" s="44">
        <f t="shared" si="46"/>
        <v>0</v>
      </c>
      <c r="Q261" s="44">
        <f t="shared" si="46"/>
        <v>-1</v>
      </c>
      <c r="R261" s="44">
        <f t="shared" si="46"/>
        <v>0</v>
      </c>
      <c r="S261" s="44">
        <f t="shared" si="46"/>
        <v>-1</v>
      </c>
      <c r="T261" s="44">
        <f t="shared" si="46"/>
        <v>-1</v>
      </c>
      <c r="U261" s="44">
        <f t="shared" si="46"/>
        <v>-1</v>
      </c>
      <c r="V261" s="44">
        <f t="shared" si="46"/>
        <v>-1</v>
      </c>
      <c r="W261" s="44">
        <f t="shared" si="46"/>
        <v>-1</v>
      </c>
      <c r="X261" s="44">
        <f t="shared" si="46"/>
        <v>-1</v>
      </c>
      <c r="Y261" s="44">
        <f t="shared" si="46"/>
        <v>-1</v>
      </c>
      <c r="Z261" s="44">
        <f t="shared" si="46"/>
        <v>-1</v>
      </c>
      <c r="AA261" s="44">
        <f t="shared" si="46"/>
        <v>-1</v>
      </c>
      <c r="AB261" s="44">
        <f t="shared" si="46"/>
        <v>-1</v>
      </c>
      <c r="AC261" s="44">
        <f t="shared" si="46"/>
        <v>0</v>
      </c>
      <c r="AD261" s="44">
        <f t="shared" si="46"/>
        <v>0</v>
      </c>
      <c r="AE261" s="44">
        <f t="shared" si="46"/>
        <v>-1</v>
      </c>
      <c r="AF261" s="44">
        <f t="shared" si="46"/>
        <v>0</v>
      </c>
      <c r="AG261" s="44">
        <f t="shared" si="46"/>
        <v>0</v>
      </c>
      <c r="AH261" s="45">
        <f t="shared" si="46"/>
        <v>0</v>
      </c>
      <c r="AI261" s="45">
        <f t="shared" si="46"/>
        <v>0</v>
      </c>
      <c r="AJ261" s="3">
        <f t="shared" ref="AJ261:AJ324" si="47">COUNTIF(E261:AI261,"p")</f>
        <v>0</v>
      </c>
    </row>
    <row r="262" spans="1:36" ht="15.75">
      <c r="A262" s="185"/>
      <c r="B262" s="200"/>
      <c r="C262" s="201"/>
      <c r="D262" s="41" t="s">
        <v>30</v>
      </c>
      <c r="E262" s="44">
        <f t="shared" ref="E262:AI262" si="48">IF(E261&lt;=0,0)</f>
        <v>0</v>
      </c>
      <c r="F262" s="44">
        <f t="shared" si="48"/>
        <v>0</v>
      </c>
      <c r="G262" s="44">
        <f t="shared" si="48"/>
        <v>0</v>
      </c>
      <c r="H262" s="44">
        <f t="shared" si="48"/>
        <v>0</v>
      </c>
      <c r="I262" s="44">
        <f t="shared" si="48"/>
        <v>0</v>
      </c>
      <c r="J262" s="44">
        <f t="shared" si="48"/>
        <v>0</v>
      </c>
      <c r="K262" s="44">
        <f t="shared" si="48"/>
        <v>0</v>
      </c>
      <c r="L262" s="44">
        <f t="shared" si="48"/>
        <v>0</v>
      </c>
      <c r="M262" s="44">
        <f t="shared" si="48"/>
        <v>0</v>
      </c>
      <c r="N262" s="44">
        <f t="shared" si="48"/>
        <v>0</v>
      </c>
      <c r="O262" s="44">
        <f t="shared" si="48"/>
        <v>0</v>
      </c>
      <c r="P262" s="44">
        <f t="shared" si="48"/>
        <v>0</v>
      </c>
      <c r="Q262" s="44">
        <f t="shared" si="48"/>
        <v>0</v>
      </c>
      <c r="R262" s="44">
        <f t="shared" si="48"/>
        <v>0</v>
      </c>
      <c r="S262" s="44">
        <f t="shared" si="48"/>
        <v>0</v>
      </c>
      <c r="T262" s="44">
        <f t="shared" si="48"/>
        <v>0</v>
      </c>
      <c r="U262" s="44">
        <f t="shared" si="48"/>
        <v>0</v>
      </c>
      <c r="V262" s="44">
        <f t="shared" si="48"/>
        <v>0</v>
      </c>
      <c r="W262" s="44">
        <f t="shared" si="48"/>
        <v>0</v>
      </c>
      <c r="X262" s="44">
        <f t="shared" si="48"/>
        <v>0</v>
      </c>
      <c r="Y262" s="44">
        <f t="shared" si="48"/>
        <v>0</v>
      </c>
      <c r="Z262" s="44">
        <f t="shared" si="48"/>
        <v>0</v>
      </c>
      <c r="AA262" s="44">
        <f t="shared" si="48"/>
        <v>0</v>
      </c>
      <c r="AB262" s="44">
        <f t="shared" si="48"/>
        <v>0</v>
      </c>
      <c r="AC262" s="44">
        <f t="shared" si="48"/>
        <v>0</v>
      </c>
      <c r="AD262" s="44">
        <f t="shared" si="48"/>
        <v>0</v>
      </c>
      <c r="AE262" s="44">
        <f t="shared" si="48"/>
        <v>0</v>
      </c>
      <c r="AF262" s="44">
        <f t="shared" si="48"/>
        <v>0</v>
      </c>
      <c r="AG262" s="44">
        <f t="shared" si="48"/>
        <v>0</v>
      </c>
      <c r="AH262" s="45">
        <f t="shared" si="48"/>
        <v>0</v>
      </c>
      <c r="AI262" s="45">
        <f t="shared" si="48"/>
        <v>0</v>
      </c>
      <c r="AJ262" s="3">
        <f t="shared" si="47"/>
        <v>0</v>
      </c>
    </row>
    <row r="263" spans="1:36" ht="23.25">
      <c r="A263" s="193" t="s">
        <v>227</v>
      </c>
      <c r="B263" s="194"/>
      <c r="C263" s="194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  <c r="AE263" s="194"/>
      <c r="AF263" s="194"/>
      <c r="AG263" s="194"/>
      <c r="AH263" s="194"/>
      <c r="AI263" s="25"/>
      <c r="AJ263" s="3">
        <f t="shared" si="47"/>
        <v>0</v>
      </c>
    </row>
    <row r="264" spans="1:36" ht="15.75">
      <c r="A264" s="127">
        <v>1</v>
      </c>
      <c r="B264" s="153">
        <v>15232</v>
      </c>
      <c r="C264" s="67" t="s">
        <v>228</v>
      </c>
      <c r="D264" s="118" t="s">
        <v>229</v>
      </c>
      <c r="E264" s="26" t="s">
        <v>20</v>
      </c>
      <c r="F264" s="26" t="s">
        <v>20</v>
      </c>
      <c r="G264" s="26" t="s">
        <v>20</v>
      </c>
      <c r="H264" s="26" t="s">
        <v>20</v>
      </c>
      <c r="I264" s="35" t="s">
        <v>21</v>
      </c>
      <c r="J264" s="26" t="s">
        <v>20</v>
      </c>
      <c r="K264" s="26" t="s">
        <v>20</v>
      </c>
      <c r="L264" s="26" t="s">
        <v>20</v>
      </c>
      <c r="M264" s="26" t="s">
        <v>20</v>
      </c>
      <c r="N264" s="26" t="s">
        <v>20</v>
      </c>
      <c r="O264" s="26" t="s">
        <v>20</v>
      </c>
      <c r="P264" s="35" t="s">
        <v>21</v>
      </c>
      <c r="Q264" s="26" t="s">
        <v>20</v>
      </c>
      <c r="R264" s="26" t="s">
        <v>20</v>
      </c>
      <c r="S264" s="26" t="s">
        <v>20</v>
      </c>
      <c r="T264" s="26" t="s">
        <v>24</v>
      </c>
      <c r="U264" s="26" t="s">
        <v>20</v>
      </c>
      <c r="V264" s="26" t="s">
        <v>20</v>
      </c>
      <c r="W264" s="35" t="s">
        <v>21</v>
      </c>
      <c r="X264" s="26" t="s">
        <v>20</v>
      </c>
      <c r="Y264" s="26" t="s">
        <v>20</v>
      </c>
      <c r="Z264" s="26" t="s">
        <v>20</v>
      </c>
      <c r="AA264" s="26" t="s">
        <v>20</v>
      </c>
      <c r="AB264" s="26" t="s">
        <v>20</v>
      </c>
      <c r="AC264" s="26" t="s">
        <v>20</v>
      </c>
      <c r="AD264" s="35" t="s">
        <v>21</v>
      </c>
      <c r="AE264" s="26" t="s">
        <v>20</v>
      </c>
      <c r="AF264" s="26" t="s">
        <v>20</v>
      </c>
      <c r="AG264" s="26" t="s">
        <v>20</v>
      </c>
      <c r="AH264" s="26" t="s">
        <v>20</v>
      </c>
      <c r="AI264" s="26" t="s">
        <v>20</v>
      </c>
      <c r="AJ264" s="3">
        <f t="shared" si="47"/>
        <v>26</v>
      </c>
    </row>
    <row r="265" spans="1:36" ht="15.75">
      <c r="A265" s="49">
        <v>2</v>
      </c>
      <c r="B265" s="166">
        <v>18452</v>
      </c>
      <c r="C265" s="165" t="s">
        <v>230</v>
      </c>
      <c r="D265" s="118" t="s">
        <v>229</v>
      </c>
      <c r="E265" s="26" t="s">
        <v>42</v>
      </c>
      <c r="F265" s="26" t="s">
        <v>42</v>
      </c>
      <c r="G265" s="26" t="s">
        <v>42</v>
      </c>
      <c r="H265" s="26" t="s">
        <v>42</v>
      </c>
      <c r="I265" s="26" t="s">
        <v>42</v>
      </c>
      <c r="J265" s="26" t="s">
        <v>42</v>
      </c>
      <c r="K265" s="26" t="s">
        <v>42</v>
      </c>
      <c r="L265" s="26" t="s">
        <v>42</v>
      </c>
      <c r="M265" s="26" t="s">
        <v>42</v>
      </c>
      <c r="N265" s="26" t="s">
        <v>42</v>
      </c>
      <c r="O265" s="26" t="s">
        <v>42</v>
      </c>
      <c r="P265" s="26" t="s">
        <v>42</v>
      </c>
      <c r="Q265" s="26" t="s">
        <v>42</v>
      </c>
      <c r="R265" s="26" t="s">
        <v>42</v>
      </c>
      <c r="S265" s="26" t="s">
        <v>42</v>
      </c>
      <c r="T265" s="26" t="s">
        <v>42</v>
      </c>
      <c r="U265" s="26" t="s">
        <v>42</v>
      </c>
      <c r="V265" s="26" t="s">
        <v>42</v>
      </c>
      <c r="W265" s="26" t="s">
        <v>42</v>
      </c>
      <c r="X265" s="26" t="s">
        <v>42</v>
      </c>
      <c r="Y265" s="26" t="s">
        <v>42</v>
      </c>
      <c r="Z265" s="26" t="s">
        <v>42</v>
      </c>
      <c r="AA265" s="26" t="s">
        <v>42</v>
      </c>
      <c r="AB265" s="26" t="s">
        <v>42</v>
      </c>
      <c r="AC265" s="26" t="s">
        <v>42</v>
      </c>
      <c r="AD265" s="26" t="s">
        <v>42</v>
      </c>
      <c r="AE265" s="26" t="s">
        <v>42</v>
      </c>
      <c r="AF265" s="26" t="s">
        <v>42</v>
      </c>
      <c r="AG265" s="26" t="s">
        <v>42</v>
      </c>
      <c r="AH265" s="26" t="s">
        <v>42</v>
      </c>
      <c r="AI265" s="26" t="s">
        <v>42</v>
      </c>
      <c r="AJ265" s="3">
        <f t="shared" si="47"/>
        <v>0</v>
      </c>
    </row>
    <row r="266" spans="1:36" ht="15.75">
      <c r="A266" s="127">
        <v>3</v>
      </c>
      <c r="B266" s="59">
        <v>17462</v>
      </c>
      <c r="C266" s="86" t="s">
        <v>231</v>
      </c>
      <c r="D266" s="118" t="s">
        <v>229</v>
      </c>
      <c r="E266" s="26" t="s">
        <v>20</v>
      </c>
      <c r="F266" s="26" t="s">
        <v>20</v>
      </c>
      <c r="G266" s="35" t="s">
        <v>21</v>
      </c>
      <c r="H266" s="26" t="s">
        <v>24</v>
      </c>
      <c r="I266" s="26" t="s">
        <v>20</v>
      </c>
      <c r="J266" s="26" t="s">
        <v>20</v>
      </c>
      <c r="K266" s="26" t="s">
        <v>20</v>
      </c>
      <c r="L266" s="26" t="s">
        <v>20</v>
      </c>
      <c r="M266" s="26" t="s">
        <v>20</v>
      </c>
      <c r="N266" s="35" t="s">
        <v>21</v>
      </c>
      <c r="O266" s="26" t="s">
        <v>20</v>
      </c>
      <c r="P266" s="26" t="s">
        <v>20</v>
      </c>
      <c r="Q266" s="26" t="s">
        <v>42</v>
      </c>
      <c r="R266" s="26" t="s">
        <v>42</v>
      </c>
      <c r="S266" s="35" t="s">
        <v>21</v>
      </c>
      <c r="T266" s="26" t="s">
        <v>20</v>
      </c>
      <c r="U266" s="26" t="s">
        <v>20</v>
      </c>
      <c r="V266" s="26" t="s">
        <v>20</v>
      </c>
      <c r="W266" s="26" t="s">
        <v>20</v>
      </c>
      <c r="X266" s="26" t="s">
        <v>42</v>
      </c>
      <c r="Y266" s="26" t="s">
        <v>42</v>
      </c>
      <c r="Z266" s="26" t="s">
        <v>42</v>
      </c>
      <c r="AA266" s="35" t="s">
        <v>21</v>
      </c>
      <c r="AB266" s="26" t="s">
        <v>20</v>
      </c>
      <c r="AC266" s="26" t="s">
        <v>20</v>
      </c>
      <c r="AD266" s="26" t="s">
        <v>20</v>
      </c>
      <c r="AE266" s="26" t="s">
        <v>20</v>
      </c>
      <c r="AF266" s="26" t="s">
        <v>20</v>
      </c>
      <c r="AG266" s="26" t="s">
        <v>20</v>
      </c>
      <c r="AH266" s="26" t="s">
        <v>20</v>
      </c>
      <c r="AI266" s="35" t="s">
        <v>21</v>
      </c>
      <c r="AJ266" s="3">
        <f t="shared" si="47"/>
        <v>20</v>
      </c>
    </row>
    <row r="267" spans="1:36" ht="15.75">
      <c r="A267" s="49">
        <v>4</v>
      </c>
      <c r="B267" s="158">
        <v>15409</v>
      </c>
      <c r="C267" s="64" t="s">
        <v>232</v>
      </c>
      <c r="D267" s="58" t="s">
        <v>233</v>
      </c>
      <c r="E267" s="35" t="s">
        <v>21</v>
      </c>
      <c r="F267" s="26" t="s">
        <v>20</v>
      </c>
      <c r="G267" s="26" t="s">
        <v>20</v>
      </c>
      <c r="H267" s="26" t="s">
        <v>20</v>
      </c>
      <c r="I267" s="26" t="s">
        <v>20</v>
      </c>
      <c r="J267" s="26" t="s">
        <v>20</v>
      </c>
      <c r="K267" s="26" t="s">
        <v>20</v>
      </c>
      <c r="L267" s="35" t="s">
        <v>21</v>
      </c>
      <c r="M267" s="26" t="s">
        <v>20</v>
      </c>
      <c r="N267" s="26" t="s">
        <v>20</v>
      </c>
      <c r="O267" s="26" t="s">
        <v>20</v>
      </c>
      <c r="P267" s="26" t="s">
        <v>20</v>
      </c>
      <c r="Q267" s="26" t="s">
        <v>20</v>
      </c>
      <c r="R267" s="26" t="s">
        <v>20</v>
      </c>
      <c r="S267" s="26" t="s">
        <v>20</v>
      </c>
      <c r="T267" s="26" t="s">
        <v>20</v>
      </c>
      <c r="U267" s="26" t="s">
        <v>20</v>
      </c>
      <c r="V267" s="26" t="s">
        <v>20</v>
      </c>
      <c r="W267" s="26" t="s">
        <v>20</v>
      </c>
      <c r="X267" s="26" t="s">
        <v>20</v>
      </c>
      <c r="Y267" s="35" t="s">
        <v>21</v>
      </c>
      <c r="Z267" s="37" t="s">
        <v>34</v>
      </c>
      <c r="AA267" s="26" t="s">
        <v>42</v>
      </c>
      <c r="AB267" s="26" t="s">
        <v>42</v>
      </c>
      <c r="AC267" s="26" t="s">
        <v>42</v>
      </c>
      <c r="AD267" s="26" t="s">
        <v>42</v>
      </c>
      <c r="AE267" s="26" t="s">
        <v>42</v>
      </c>
      <c r="AF267" s="26" t="s">
        <v>42</v>
      </c>
      <c r="AG267" s="26" t="s">
        <v>42</v>
      </c>
      <c r="AH267" s="26" t="s">
        <v>42</v>
      </c>
      <c r="AI267" s="26" t="s">
        <v>42</v>
      </c>
      <c r="AJ267" s="3">
        <f t="shared" si="47"/>
        <v>18</v>
      </c>
    </row>
    <row r="268" spans="1:36" ht="15.75">
      <c r="A268" s="127">
        <v>5</v>
      </c>
      <c r="B268" s="158">
        <v>15408</v>
      </c>
      <c r="C268" s="64" t="s">
        <v>234</v>
      </c>
      <c r="D268" s="58" t="s">
        <v>233</v>
      </c>
      <c r="E268" s="26" t="s">
        <v>20</v>
      </c>
      <c r="F268" s="26" t="s">
        <v>20</v>
      </c>
      <c r="G268" s="26" t="s">
        <v>20</v>
      </c>
      <c r="H268" s="26" t="s">
        <v>20</v>
      </c>
      <c r="I268" s="26" t="s">
        <v>20</v>
      </c>
      <c r="J268" s="35" t="s">
        <v>21</v>
      </c>
      <c r="K268" s="26" t="s">
        <v>20</v>
      </c>
      <c r="L268" s="26" t="s">
        <v>20</v>
      </c>
      <c r="M268" s="26" t="s">
        <v>20</v>
      </c>
      <c r="N268" s="26" t="s">
        <v>20</v>
      </c>
      <c r="O268" s="26" t="s">
        <v>20</v>
      </c>
      <c r="P268" s="26" t="s">
        <v>20</v>
      </c>
      <c r="Q268" s="26" t="s">
        <v>20</v>
      </c>
      <c r="R268" s="26" t="s">
        <v>20</v>
      </c>
      <c r="S268" s="26" t="s">
        <v>20</v>
      </c>
      <c r="T268" s="26" t="s">
        <v>24</v>
      </c>
      <c r="U268" s="35" t="s">
        <v>21</v>
      </c>
      <c r="V268" s="26" t="s">
        <v>20</v>
      </c>
      <c r="W268" s="26" t="s">
        <v>20</v>
      </c>
      <c r="X268" s="26" t="s">
        <v>20</v>
      </c>
      <c r="Y268" s="35" t="s">
        <v>21</v>
      </c>
      <c r="Z268" s="26" t="s">
        <v>20</v>
      </c>
      <c r="AA268" s="26" t="s">
        <v>20</v>
      </c>
      <c r="AB268" s="26" t="s">
        <v>20</v>
      </c>
      <c r="AC268" s="26" t="s">
        <v>20</v>
      </c>
      <c r="AD268" s="26" t="s">
        <v>20</v>
      </c>
      <c r="AE268" s="35" t="s">
        <v>21</v>
      </c>
      <c r="AF268" s="26" t="s">
        <v>20</v>
      </c>
      <c r="AG268" s="26" t="s">
        <v>20</v>
      </c>
      <c r="AH268" s="26" t="s">
        <v>20</v>
      </c>
      <c r="AI268" s="26" t="s">
        <v>20</v>
      </c>
      <c r="AJ268" s="3">
        <f t="shared" si="47"/>
        <v>26</v>
      </c>
    </row>
    <row r="269" spans="1:36" ht="15.75">
      <c r="A269" s="49">
        <v>6</v>
      </c>
      <c r="B269" s="120">
        <v>19153</v>
      </c>
      <c r="C269" s="25" t="s">
        <v>235</v>
      </c>
      <c r="D269" s="58" t="s">
        <v>233</v>
      </c>
      <c r="E269" s="26" t="s">
        <v>42</v>
      </c>
      <c r="F269" s="26" t="s">
        <v>42</v>
      </c>
      <c r="G269" s="26" t="s">
        <v>42</v>
      </c>
      <c r="H269" s="26" t="s">
        <v>42</v>
      </c>
      <c r="I269" s="26" t="s">
        <v>42</v>
      </c>
      <c r="J269" s="26" t="s">
        <v>42</v>
      </c>
      <c r="K269" s="26" t="s">
        <v>42</v>
      </c>
      <c r="L269" s="26" t="s">
        <v>42</v>
      </c>
      <c r="M269" s="26" t="s">
        <v>42</v>
      </c>
      <c r="N269" s="26" t="s">
        <v>42</v>
      </c>
      <c r="O269" s="26" t="s">
        <v>42</v>
      </c>
      <c r="P269" s="26" t="s">
        <v>42</v>
      </c>
      <c r="Q269" s="26" t="s">
        <v>42</v>
      </c>
      <c r="R269" s="26" t="s">
        <v>42</v>
      </c>
      <c r="S269" s="26" t="s">
        <v>42</v>
      </c>
      <c r="T269" s="26" t="s">
        <v>42</v>
      </c>
      <c r="U269" s="26" t="s">
        <v>42</v>
      </c>
      <c r="V269" s="26" t="s">
        <v>42</v>
      </c>
      <c r="W269" s="26" t="s">
        <v>42</v>
      </c>
      <c r="X269" s="26" t="s">
        <v>42</v>
      </c>
      <c r="Y269" s="26" t="s">
        <v>42</v>
      </c>
      <c r="Z269" s="26" t="s">
        <v>42</v>
      </c>
      <c r="AA269" s="26" t="s">
        <v>42</v>
      </c>
      <c r="AB269" s="26" t="s">
        <v>42</v>
      </c>
      <c r="AC269" s="26" t="s">
        <v>42</v>
      </c>
      <c r="AD269" s="26" t="s">
        <v>42</v>
      </c>
      <c r="AE269" s="26" t="s">
        <v>42</v>
      </c>
      <c r="AF269" s="26" t="s">
        <v>42</v>
      </c>
      <c r="AG269" s="26" t="s">
        <v>42</v>
      </c>
      <c r="AH269" s="26" t="s">
        <v>42</v>
      </c>
      <c r="AI269" s="26" t="s">
        <v>42</v>
      </c>
      <c r="AJ269" s="3">
        <f t="shared" si="47"/>
        <v>0</v>
      </c>
    </row>
    <row r="270" spans="1:36" ht="15.75">
      <c r="A270" s="127">
        <v>7</v>
      </c>
      <c r="B270" s="202">
        <v>19243</v>
      </c>
      <c r="C270" s="203" t="s">
        <v>236</v>
      </c>
      <c r="D270" s="58" t="s">
        <v>233</v>
      </c>
      <c r="E270" s="26" t="s">
        <v>42</v>
      </c>
      <c r="F270" s="26" t="s">
        <v>42</v>
      </c>
      <c r="G270" s="26" t="s">
        <v>42</v>
      </c>
      <c r="H270" s="26" t="s">
        <v>42</v>
      </c>
      <c r="I270" s="26" t="s">
        <v>42</v>
      </c>
      <c r="J270" s="26" t="s">
        <v>42</v>
      </c>
      <c r="K270" s="26" t="s">
        <v>42</v>
      </c>
      <c r="L270" s="26" t="s">
        <v>42</v>
      </c>
      <c r="M270" s="26" t="s">
        <v>42</v>
      </c>
      <c r="N270" s="26" t="s">
        <v>42</v>
      </c>
      <c r="O270" s="26" t="s">
        <v>42</v>
      </c>
      <c r="P270" s="26" t="s">
        <v>42</v>
      </c>
      <c r="Q270" s="26" t="s">
        <v>42</v>
      </c>
      <c r="R270" s="26" t="s">
        <v>42</v>
      </c>
      <c r="S270" s="26" t="s">
        <v>42</v>
      </c>
      <c r="T270" s="26" t="s">
        <v>42</v>
      </c>
      <c r="U270" s="26" t="s">
        <v>42</v>
      </c>
      <c r="V270" s="26" t="s">
        <v>42</v>
      </c>
      <c r="W270" s="26" t="s">
        <v>42</v>
      </c>
      <c r="X270" s="26" t="s">
        <v>42</v>
      </c>
      <c r="Y270" s="26" t="s">
        <v>42</v>
      </c>
      <c r="Z270" s="26" t="s">
        <v>42</v>
      </c>
      <c r="AA270" s="26" t="s">
        <v>42</v>
      </c>
      <c r="AB270" s="26" t="s">
        <v>42</v>
      </c>
      <c r="AC270" s="26" t="s">
        <v>42</v>
      </c>
      <c r="AD270" s="26" t="s">
        <v>42</v>
      </c>
      <c r="AE270" s="26" t="s">
        <v>42</v>
      </c>
      <c r="AF270" s="26" t="s">
        <v>42</v>
      </c>
      <c r="AG270" s="26" t="s">
        <v>42</v>
      </c>
      <c r="AH270" s="26" t="s">
        <v>42</v>
      </c>
      <c r="AI270" s="26" t="s">
        <v>42</v>
      </c>
      <c r="AJ270" s="3">
        <f t="shared" si="47"/>
        <v>0</v>
      </c>
    </row>
    <row r="271" spans="1:36" ht="15.75">
      <c r="A271" s="49">
        <v>8</v>
      </c>
      <c r="B271" s="202">
        <v>19524</v>
      </c>
      <c r="C271" s="203" t="s">
        <v>237</v>
      </c>
      <c r="D271" s="58" t="s">
        <v>233</v>
      </c>
      <c r="E271" s="26" t="s">
        <v>42</v>
      </c>
      <c r="F271" s="26" t="s">
        <v>42</v>
      </c>
      <c r="G271" s="26" t="s">
        <v>42</v>
      </c>
      <c r="H271" s="26" t="s">
        <v>42</v>
      </c>
      <c r="I271" s="26" t="s">
        <v>42</v>
      </c>
      <c r="J271" s="26" t="s">
        <v>42</v>
      </c>
      <c r="K271" s="26" t="s">
        <v>42</v>
      </c>
      <c r="L271" s="26" t="s">
        <v>42</v>
      </c>
      <c r="M271" s="26" t="s">
        <v>42</v>
      </c>
      <c r="N271" s="26" t="s">
        <v>42</v>
      </c>
      <c r="O271" s="26" t="s">
        <v>42</v>
      </c>
      <c r="P271" s="26" t="s">
        <v>42</v>
      </c>
      <c r="Q271" s="26" t="s">
        <v>42</v>
      </c>
      <c r="R271" s="26" t="s">
        <v>42</v>
      </c>
      <c r="S271" s="26" t="s">
        <v>42</v>
      </c>
      <c r="T271" s="26" t="s">
        <v>42</v>
      </c>
      <c r="U271" s="26" t="s">
        <v>42</v>
      </c>
      <c r="V271" s="26" t="s">
        <v>42</v>
      </c>
      <c r="W271" s="26" t="s">
        <v>42</v>
      </c>
      <c r="X271" s="26" t="s">
        <v>42</v>
      </c>
      <c r="Y271" s="26" t="s">
        <v>42</v>
      </c>
      <c r="Z271" s="26" t="s">
        <v>42</v>
      </c>
      <c r="AA271" s="26" t="s">
        <v>42</v>
      </c>
      <c r="AB271" s="26" t="s">
        <v>42</v>
      </c>
      <c r="AC271" s="26" t="s">
        <v>42</v>
      </c>
      <c r="AD271" s="26" t="s">
        <v>42</v>
      </c>
      <c r="AE271" s="26" t="s">
        <v>42</v>
      </c>
      <c r="AF271" s="26" t="s">
        <v>42</v>
      </c>
      <c r="AG271" s="26" t="s">
        <v>42</v>
      </c>
      <c r="AH271" s="26" t="s">
        <v>42</v>
      </c>
      <c r="AI271" s="26" t="s">
        <v>42</v>
      </c>
      <c r="AJ271" s="3">
        <f t="shared" si="47"/>
        <v>0</v>
      </c>
    </row>
    <row r="272" spans="1:36" ht="15.75">
      <c r="A272" s="127">
        <v>9</v>
      </c>
      <c r="B272" s="202">
        <v>21278</v>
      </c>
      <c r="C272" s="203" t="s">
        <v>238</v>
      </c>
      <c r="D272" s="58" t="s">
        <v>233</v>
      </c>
      <c r="E272" s="26" t="s">
        <v>24</v>
      </c>
      <c r="F272" s="26" t="s">
        <v>20</v>
      </c>
      <c r="G272" s="26" t="s">
        <v>20</v>
      </c>
      <c r="H272" s="26" t="s">
        <v>20</v>
      </c>
      <c r="I272" s="26" t="s">
        <v>20</v>
      </c>
      <c r="J272" s="26" t="s">
        <v>20</v>
      </c>
      <c r="K272" s="26" t="s">
        <v>20</v>
      </c>
      <c r="L272" s="26" t="s">
        <v>20</v>
      </c>
      <c r="M272" s="26" t="s">
        <v>20</v>
      </c>
      <c r="N272" s="26" t="s">
        <v>20</v>
      </c>
      <c r="O272" s="26" t="s">
        <v>20</v>
      </c>
      <c r="P272" s="26" t="s">
        <v>20</v>
      </c>
      <c r="Q272" s="26" t="s">
        <v>20</v>
      </c>
      <c r="R272" s="26" t="s">
        <v>20</v>
      </c>
      <c r="S272" s="26" t="s">
        <v>20</v>
      </c>
      <c r="T272" s="26" t="s">
        <v>20</v>
      </c>
      <c r="U272" s="26" t="s">
        <v>20</v>
      </c>
      <c r="V272" s="35" t="s">
        <v>21</v>
      </c>
      <c r="W272" s="26" t="s">
        <v>20</v>
      </c>
      <c r="X272" s="26" t="s">
        <v>20</v>
      </c>
      <c r="Y272" s="26" t="s">
        <v>20</v>
      </c>
      <c r="Z272" s="26" t="s">
        <v>20</v>
      </c>
      <c r="AA272" s="26" t="s">
        <v>20</v>
      </c>
      <c r="AB272" s="26" t="s">
        <v>20</v>
      </c>
      <c r="AC272" s="26" t="s">
        <v>20</v>
      </c>
      <c r="AD272" s="26" t="s">
        <v>20</v>
      </c>
      <c r="AE272" s="26" t="s">
        <v>20</v>
      </c>
      <c r="AF272" s="26" t="s">
        <v>20</v>
      </c>
      <c r="AG272" s="26" t="s">
        <v>20</v>
      </c>
      <c r="AH272" s="35" t="s">
        <v>21</v>
      </c>
      <c r="AI272" s="26" t="s">
        <v>20</v>
      </c>
      <c r="AJ272" s="3">
        <f t="shared" si="47"/>
        <v>28</v>
      </c>
    </row>
    <row r="273" spans="1:36">
      <c r="A273" s="49">
        <v>10</v>
      </c>
      <c r="B273" s="120">
        <v>21296</v>
      </c>
      <c r="C273" s="142" t="s">
        <v>239</v>
      </c>
      <c r="D273" s="142" t="s">
        <v>240</v>
      </c>
      <c r="E273" s="159"/>
      <c r="F273" s="160"/>
      <c r="G273" s="160"/>
      <c r="H273" s="160"/>
      <c r="I273" s="160"/>
      <c r="J273" s="160"/>
      <c r="K273" s="160"/>
      <c r="L273" s="160"/>
      <c r="M273" s="160"/>
      <c r="N273" s="160"/>
      <c r="O273" s="160"/>
      <c r="P273" s="160"/>
      <c r="Q273" s="160"/>
      <c r="R273" s="160"/>
      <c r="S273" s="161"/>
      <c r="T273" s="26" t="s">
        <v>20</v>
      </c>
      <c r="U273" s="26" t="s">
        <v>20</v>
      </c>
      <c r="V273" s="26" t="s">
        <v>20</v>
      </c>
      <c r="W273" s="26" t="s">
        <v>20</v>
      </c>
      <c r="X273" s="26" t="s">
        <v>20</v>
      </c>
      <c r="Y273" s="26" t="s">
        <v>20</v>
      </c>
      <c r="Z273" s="26" t="s">
        <v>20</v>
      </c>
      <c r="AA273" s="26" t="s">
        <v>20</v>
      </c>
      <c r="AB273" s="26" t="s">
        <v>20</v>
      </c>
      <c r="AC273" s="26" t="s">
        <v>20</v>
      </c>
      <c r="AD273" s="26" t="s">
        <v>20</v>
      </c>
      <c r="AE273" s="26" t="s">
        <v>20</v>
      </c>
      <c r="AF273" s="35" t="s">
        <v>21</v>
      </c>
      <c r="AG273" s="26" t="s">
        <v>20</v>
      </c>
      <c r="AH273" s="26" t="s">
        <v>20</v>
      </c>
      <c r="AI273" s="26" t="s">
        <v>20</v>
      </c>
      <c r="AJ273" s="3">
        <f t="shared" si="47"/>
        <v>15</v>
      </c>
    </row>
    <row r="274" spans="1:36" ht="15.75">
      <c r="A274" s="127"/>
      <c r="B274" s="202"/>
      <c r="C274" s="203"/>
      <c r="D274" s="58"/>
      <c r="E274" s="204"/>
      <c r="F274" s="205"/>
      <c r="G274" s="205"/>
      <c r="H274" s="205"/>
      <c r="I274" s="205"/>
      <c r="J274" s="205"/>
      <c r="K274" s="205"/>
      <c r="L274" s="205"/>
      <c r="M274" s="20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5"/>
      <c r="AJ274" s="3">
        <f t="shared" si="47"/>
        <v>0</v>
      </c>
    </row>
    <row r="275" spans="1:36" ht="15.75">
      <c r="A275" s="49"/>
      <c r="B275" s="202"/>
      <c r="C275" s="203"/>
      <c r="D275" s="58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5"/>
      <c r="AJ275" s="3">
        <f t="shared" si="47"/>
        <v>0</v>
      </c>
    </row>
    <row r="276" spans="1:36" ht="15.75">
      <c r="A276" s="49"/>
      <c r="B276" s="166"/>
      <c r="C276" s="165"/>
      <c r="D276" s="118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5"/>
      <c r="AJ276" s="3">
        <f t="shared" si="47"/>
        <v>0</v>
      </c>
    </row>
    <row r="277" spans="1:36" ht="15.75">
      <c r="A277" s="189"/>
      <c r="B277" s="207"/>
      <c r="C277" s="208"/>
      <c r="D277" s="38" t="s">
        <v>26</v>
      </c>
      <c r="E277" s="39">
        <v>5</v>
      </c>
      <c r="F277" s="39">
        <v>5</v>
      </c>
      <c r="G277" s="39">
        <v>5</v>
      </c>
      <c r="H277" s="39">
        <v>5</v>
      </c>
      <c r="I277" s="39">
        <v>5</v>
      </c>
      <c r="J277" s="39">
        <v>5</v>
      </c>
      <c r="K277" s="39">
        <v>5</v>
      </c>
      <c r="L277" s="39">
        <v>5</v>
      </c>
      <c r="M277" s="39">
        <v>5</v>
      </c>
      <c r="N277" s="39">
        <v>5</v>
      </c>
      <c r="O277" s="39">
        <v>5</v>
      </c>
      <c r="P277" s="39">
        <v>5</v>
      </c>
      <c r="Q277" s="39">
        <v>5</v>
      </c>
      <c r="R277" s="39">
        <v>5</v>
      </c>
      <c r="S277" s="39">
        <v>5</v>
      </c>
      <c r="T277" s="39">
        <v>5</v>
      </c>
      <c r="U277" s="39">
        <v>5</v>
      </c>
      <c r="V277" s="39">
        <v>5</v>
      </c>
      <c r="W277" s="39">
        <v>5</v>
      </c>
      <c r="X277" s="39">
        <v>5</v>
      </c>
      <c r="Y277" s="39">
        <v>5</v>
      </c>
      <c r="Z277" s="39">
        <v>5</v>
      </c>
      <c r="AA277" s="39">
        <v>5</v>
      </c>
      <c r="AB277" s="39">
        <v>5</v>
      </c>
      <c r="AC277" s="39">
        <v>5</v>
      </c>
      <c r="AD277" s="39">
        <v>5</v>
      </c>
      <c r="AE277" s="39">
        <v>5</v>
      </c>
      <c r="AF277" s="39">
        <v>5</v>
      </c>
      <c r="AG277" s="39">
        <v>5</v>
      </c>
      <c r="AH277" s="40">
        <v>5</v>
      </c>
      <c r="AI277" s="40">
        <v>5</v>
      </c>
      <c r="AJ277" s="3">
        <f t="shared" si="47"/>
        <v>0</v>
      </c>
    </row>
    <row r="278" spans="1:36" ht="15.75">
      <c r="A278" s="189"/>
      <c r="B278" s="207"/>
      <c r="C278" s="208"/>
      <c r="D278" s="41" t="s">
        <v>27</v>
      </c>
      <c r="E278" s="44">
        <f>COUNTIF(E264:E276,"P")</f>
        <v>3</v>
      </c>
      <c r="F278" s="44">
        <f t="shared" ref="F278:AI278" si="49">COUNTIF(F264:F276,"P")</f>
        <v>5</v>
      </c>
      <c r="G278" s="44">
        <f t="shared" si="49"/>
        <v>4</v>
      </c>
      <c r="H278" s="44">
        <f t="shared" si="49"/>
        <v>4</v>
      </c>
      <c r="I278" s="44">
        <f t="shared" si="49"/>
        <v>4</v>
      </c>
      <c r="J278" s="44">
        <f t="shared" si="49"/>
        <v>4</v>
      </c>
      <c r="K278" s="44">
        <f t="shared" si="49"/>
        <v>5</v>
      </c>
      <c r="L278" s="44">
        <f t="shared" si="49"/>
        <v>4</v>
      </c>
      <c r="M278" s="44">
        <f t="shared" si="49"/>
        <v>5</v>
      </c>
      <c r="N278" s="44">
        <f t="shared" si="49"/>
        <v>4</v>
      </c>
      <c r="O278" s="44">
        <f t="shared" si="49"/>
        <v>5</v>
      </c>
      <c r="P278" s="44">
        <f t="shared" si="49"/>
        <v>4</v>
      </c>
      <c r="Q278" s="44">
        <f t="shared" si="49"/>
        <v>4</v>
      </c>
      <c r="R278" s="44">
        <f t="shared" si="49"/>
        <v>4</v>
      </c>
      <c r="S278" s="44">
        <f t="shared" si="49"/>
        <v>4</v>
      </c>
      <c r="T278" s="44">
        <f t="shared" si="49"/>
        <v>4</v>
      </c>
      <c r="U278" s="44">
        <f t="shared" si="49"/>
        <v>5</v>
      </c>
      <c r="V278" s="44">
        <f t="shared" si="49"/>
        <v>5</v>
      </c>
      <c r="W278" s="44">
        <f t="shared" si="49"/>
        <v>5</v>
      </c>
      <c r="X278" s="44">
        <f t="shared" si="49"/>
        <v>5</v>
      </c>
      <c r="Y278" s="44">
        <f t="shared" si="49"/>
        <v>3</v>
      </c>
      <c r="Z278" s="44">
        <f t="shared" si="49"/>
        <v>4</v>
      </c>
      <c r="AA278" s="44">
        <f t="shared" si="49"/>
        <v>4</v>
      </c>
      <c r="AB278" s="44">
        <f>COUNTIF(AB264:AB276,"P")</f>
        <v>5</v>
      </c>
      <c r="AC278" s="44">
        <f t="shared" si="49"/>
        <v>5</v>
      </c>
      <c r="AD278" s="44">
        <f t="shared" si="49"/>
        <v>4</v>
      </c>
      <c r="AE278" s="44">
        <f t="shared" si="49"/>
        <v>4</v>
      </c>
      <c r="AF278" s="44">
        <f t="shared" si="49"/>
        <v>4</v>
      </c>
      <c r="AG278" s="44">
        <f t="shared" si="49"/>
        <v>5</v>
      </c>
      <c r="AH278" s="44">
        <f t="shared" si="49"/>
        <v>4</v>
      </c>
      <c r="AI278" s="44">
        <f t="shared" si="49"/>
        <v>4</v>
      </c>
      <c r="AJ278" s="3">
        <f t="shared" si="47"/>
        <v>0</v>
      </c>
    </row>
    <row r="279" spans="1:36" ht="15.75">
      <c r="A279" s="130"/>
      <c r="B279" s="183"/>
      <c r="C279" s="209"/>
      <c r="D279" s="41" t="s">
        <v>28</v>
      </c>
      <c r="E279" s="44">
        <f>+E278/E277*100</f>
        <v>60</v>
      </c>
      <c r="F279" s="44">
        <f>+F278/F277*100</f>
        <v>100</v>
      </c>
      <c r="G279" s="44">
        <f t="shared" ref="G279:AI279" si="50">+G278/G277*100</f>
        <v>80</v>
      </c>
      <c r="H279" s="44">
        <f t="shared" si="50"/>
        <v>80</v>
      </c>
      <c r="I279" s="44">
        <f t="shared" si="50"/>
        <v>80</v>
      </c>
      <c r="J279" s="44">
        <f t="shared" si="50"/>
        <v>80</v>
      </c>
      <c r="K279" s="44">
        <f t="shared" si="50"/>
        <v>100</v>
      </c>
      <c r="L279" s="44">
        <f t="shared" si="50"/>
        <v>80</v>
      </c>
      <c r="M279" s="44">
        <f t="shared" si="50"/>
        <v>100</v>
      </c>
      <c r="N279" s="44">
        <f t="shared" si="50"/>
        <v>80</v>
      </c>
      <c r="O279" s="44">
        <f t="shared" si="50"/>
        <v>100</v>
      </c>
      <c r="P279" s="44">
        <f t="shared" si="50"/>
        <v>80</v>
      </c>
      <c r="Q279" s="44">
        <f t="shared" si="50"/>
        <v>80</v>
      </c>
      <c r="R279" s="44">
        <f t="shared" si="50"/>
        <v>80</v>
      </c>
      <c r="S279" s="44">
        <f t="shared" si="50"/>
        <v>80</v>
      </c>
      <c r="T279" s="44">
        <f t="shared" si="50"/>
        <v>80</v>
      </c>
      <c r="U279" s="44">
        <f t="shared" si="50"/>
        <v>100</v>
      </c>
      <c r="V279" s="44">
        <f t="shared" si="50"/>
        <v>100</v>
      </c>
      <c r="W279" s="44">
        <f t="shared" si="50"/>
        <v>100</v>
      </c>
      <c r="X279" s="44">
        <f t="shared" si="50"/>
        <v>100</v>
      </c>
      <c r="Y279" s="44">
        <f t="shared" si="50"/>
        <v>60</v>
      </c>
      <c r="Z279" s="44">
        <f t="shared" si="50"/>
        <v>80</v>
      </c>
      <c r="AA279" s="44">
        <f t="shared" si="50"/>
        <v>80</v>
      </c>
      <c r="AB279" s="44">
        <f t="shared" si="50"/>
        <v>100</v>
      </c>
      <c r="AC279" s="44">
        <f t="shared" si="50"/>
        <v>100</v>
      </c>
      <c r="AD279" s="44">
        <f t="shared" si="50"/>
        <v>80</v>
      </c>
      <c r="AE279" s="44">
        <f t="shared" si="50"/>
        <v>80</v>
      </c>
      <c r="AF279" s="44">
        <f t="shared" si="50"/>
        <v>80</v>
      </c>
      <c r="AG279" s="44">
        <f t="shared" si="50"/>
        <v>100</v>
      </c>
      <c r="AH279" s="45">
        <f t="shared" si="50"/>
        <v>80</v>
      </c>
      <c r="AI279" s="45">
        <f t="shared" si="50"/>
        <v>80</v>
      </c>
      <c r="AJ279" s="3">
        <f t="shared" si="47"/>
        <v>0</v>
      </c>
    </row>
    <row r="280" spans="1:36" ht="15.75">
      <c r="A280" s="130"/>
      <c r="B280" s="183"/>
      <c r="C280" s="209"/>
      <c r="D280" s="41" t="s">
        <v>29</v>
      </c>
      <c r="E280" s="44">
        <f>+E278-E277</f>
        <v>-2</v>
      </c>
      <c r="F280" s="44">
        <f t="shared" ref="F280:AI280" si="51">+F278-F277</f>
        <v>0</v>
      </c>
      <c r="G280" s="44">
        <f t="shared" si="51"/>
        <v>-1</v>
      </c>
      <c r="H280" s="44">
        <f t="shared" si="51"/>
        <v>-1</v>
      </c>
      <c r="I280" s="44">
        <f t="shared" si="51"/>
        <v>-1</v>
      </c>
      <c r="J280" s="44">
        <f t="shared" si="51"/>
        <v>-1</v>
      </c>
      <c r="K280" s="44">
        <f t="shared" si="51"/>
        <v>0</v>
      </c>
      <c r="L280" s="44">
        <f t="shared" si="51"/>
        <v>-1</v>
      </c>
      <c r="M280" s="44">
        <f t="shared" si="51"/>
        <v>0</v>
      </c>
      <c r="N280" s="44">
        <f t="shared" si="51"/>
        <v>-1</v>
      </c>
      <c r="O280" s="44">
        <f t="shared" si="51"/>
        <v>0</v>
      </c>
      <c r="P280" s="44">
        <f t="shared" si="51"/>
        <v>-1</v>
      </c>
      <c r="Q280" s="44">
        <f t="shared" si="51"/>
        <v>-1</v>
      </c>
      <c r="R280" s="44">
        <f t="shared" si="51"/>
        <v>-1</v>
      </c>
      <c r="S280" s="44">
        <f t="shared" si="51"/>
        <v>-1</v>
      </c>
      <c r="T280" s="44">
        <f t="shared" si="51"/>
        <v>-1</v>
      </c>
      <c r="U280" s="44">
        <f t="shared" si="51"/>
        <v>0</v>
      </c>
      <c r="V280" s="44">
        <f t="shared" si="51"/>
        <v>0</v>
      </c>
      <c r="W280" s="44">
        <f t="shared" si="51"/>
        <v>0</v>
      </c>
      <c r="X280" s="44">
        <f t="shared" si="51"/>
        <v>0</v>
      </c>
      <c r="Y280" s="44">
        <f t="shared" si="51"/>
        <v>-2</v>
      </c>
      <c r="Z280" s="44">
        <f t="shared" si="51"/>
        <v>-1</v>
      </c>
      <c r="AA280" s="44">
        <f t="shared" si="51"/>
        <v>-1</v>
      </c>
      <c r="AB280" s="44">
        <f t="shared" si="51"/>
        <v>0</v>
      </c>
      <c r="AC280" s="44">
        <f t="shared" si="51"/>
        <v>0</v>
      </c>
      <c r="AD280" s="44">
        <f t="shared" si="51"/>
        <v>-1</v>
      </c>
      <c r="AE280" s="44">
        <f t="shared" si="51"/>
        <v>-1</v>
      </c>
      <c r="AF280" s="44">
        <f t="shared" si="51"/>
        <v>-1</v>
      </c>
      <c r="AG280" s="44">
        <f t="shared" si="51"/>
        <v>0</v>
      </c>
      <c r="AH280" s="45">
        <f t="shared" si="51"/>
        <v>-1</v>
      </c>
      <c r="AI280" s="45">
        <f t="shared" si="51"/>
        <v>-1</v>
      </c>
      <c r="AJ280" s="3">
        <f t="shared" si="47"/>
        <v>0</v>
      </c>
    </row>
    <row r="281" spans="1:36" ht="15.75">
      <c r="A281" s="130"/>
      <c r="B281" s="183"/>
      <c r="C281" s="209"/>
      <c r="D281" s="41" t="s">
        <v>30</v>
      </c>
      <c r="E281" s="44">
        <f>IF(E279-80&gt;0,0,E279-80)</f>
        <v>-20</v>
      </c>
      <c r="F281" s="44">
        <f>IF(F279-80&gt;0,0,F279-80)</f>
        <v>0</v>
      </c>
      <c r="G281" s="44">
        <f t="shared" ref="G281:AI281" si="52">IF(G279-80&gt;0,0,G279-80)</f>
        <v>0</v>
      </c>
      <c r="H281" s="44">
        <f t="shared" si="52"/>
        <v>0</v>
      </c>
      <c r="I281" s="44">
        <f t="shared" si="52"/>
        <v>0</v>
      </c>
      <c r="J281" s="44">
        <f t="shared" si="52"/>
        <v>0</v>
      </c>
      <c r="K281" s="44">
        <f t="shared" si="52"/>
        <v>0</v>
      </c>
      <c r="L281" s="44">
        <f t="shared" si="52"/>
        <v>0</v>
      </c>
      <c r="M281" s="44">
        <f t="shared" si="52"/>
        <v>0</v>
      </c>
      <c r="N281" s="44">
        <f t="shared" si="52"/>
        <v>0</v>
      </c>
      <c r="O281" s="44">
        <f t="shared" si="52"/>
        <v>0</v>
      </c>
      <c r="P281" s="44">
        <f t="shared" si="52"/>
        <v>0</v>
      </c>
      <c r="Q281" s="44">
        <f t="shared" si="52"/>
        <v>0</v>
      </c>
      <c r="R281" s="44">
        <f t="shared" si="52"/>
        <v>0</v>
      </c>
      <c r="S281" s="44">
        <f t="shared" si="52"/>
        <v>0</v>
      </c>
      <c r="T281" s="44">
        <f t="shared" si="52"/>
        <v>0</v>
      </c>
      <c r="U281" s="44">
        <f t="shared" si="52"/>
        <v>0</v>
      </c>
      <c r="V281" s="44">
        <f t="shared" si="52"/>
        <v>0</v>
      </c>
      <c r="W281" s="44">
        <f t="shared" si="52"/>
        <v>0</v>
      </c>
      <c r="X281" s="44">
        <f t="shared" si="52"/>
        <v>0</v>
      </c>
      <c r="Y281" s="44">
        <f t="shared" si="52"/>
        <v>-20</v>
      </c>
      <c r="Z281" s="44">
        <f t="shared" si="52"/>
        <v>0</v>
      </c>
      <c r="AA281" s="44">
        <f t="shared" si="52"/>
        <v>0</v>
      </c>
      <c r="AB281" s="44">
        <f t="shared" si="52"/>
        <v>0</v>
      </c>
      <c r="AC281" s="44">
        <f t="shared" si="52"/>
        <v>0</v>
      </c>
      <c r="AD281" s="44">
        <f t="shared" si="52"/>
        <v>0</v>
      </c>
      <c r="AE281" s="44">
        <f t="shared" si="52"/>
        <v>0</v>
      </c>
      <c r="AF281" s="44">
        <f t="shared" si="52"/>
        <v>0</v>
      </c>
      <c r="AG281" s="44">
        <f t="shared" si="52"/>
        <v>0</v>
      </c>
      <c r="AH281" s="45">
        <f t="shared" si="52"/>
        <v>0</v>
      </c>
      <c r="AI281" s="45">
        <f t="shared" si="52"/>
        <v>0</v>
      </c>
      <c r="AJ281" s="3">
        <f t="shared" si="47"/>
        <v>0</v>
      </c>
    </row>
    <row r="282" spans="1:36" ht="23.25">
      <c r="A282" s="193" t="s">
        <v>241</v>
      </c>
      <c r="B282" s="194"/>
      <c r="C282" s="194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  <c r="AE282" s="194"/>
      <c r="AF282" s="194"/>
      <c r="AG282" s="194"/>
      <c r="AH282" s="194"/>
      <c r="AI282" s="25"/>
      <c r="AJ282" s="3">
        <f t="shared" si="47"/>
        <v>0</v>
      </c>
    </row>
    <row r="283" spans="1:36" ht="15.75">
      <c r="A283" s="49">
        <v>1</v>
      </c>
      <c r="B283" s="59">
        <v>18663</v>
      </c>
      <c r="C283" s="60" t="s">
        <v>242</v>
      </c>
      <c r="D283" s="118" t="s">
        <v>243</v>
      </c>
      <c r="E283" s="36" t="s">
        <v>24</v>
      </c>
      <c r="F283" s="34" t="s">
        <v>20</v>
      </c>
      <c r="G283" s="34" t="s">
        <v>20</v>
      </c>
      <c r="H283" s="34" t="s">
        <v>20</v>
      </c>
      <c r="I283" s="34" t="s">
        <v>20</v>
      </c>
      <c r="J283" s="34" t="s">
        <v>20</v>
      </c>
      <c r="K283" s="34" t="s">
        <v>20</v>
      </c>
      <c r="L283" s="34" t="s">
        <v>20</v>
      </c>
      <c r="M283" s="34" t="s">
        <v>20</v>
      </c>
      <c r="N283" s="34" t="s">
        <v>20</v>
      </c>
      <c r="O283" s="34" t="s">
        <v>20</v>
      </c>
      <c r="P283" s="34" t="s">
        <v>20</v>
      </c>
      <c r="Q283" s="34" t="s">
        <v>20</v>
      </c>
      <c r="R283" s="34" t="s">
        <v>244</v>
      </c>
      <c r="S283" s="34" t="s">
        <v>20</v>
      </c>
      <c r="T283" s="34" t="s">
        <v>20</v>
      </c>
      <c r="U283" s="34" t="s">
        <v>20</v>
      </c>
      <c r="V283" s="34" t="s">
        <v>20</v>
      </c>
      <c r="W283" s="34" t="s">
        <v>20</v>
      </c>
      <c r="X283" s="35" t="s">
        <v>21</v>
      </c>
      <c r="Y283" s="34" t="s">
        <v>20</v>
      </c>
      <c r="Z283" s="34" t="s">
        <v>20</v>
      </c>
      <c r="AA283" s="34" t="s">
        <v>20</v>
      </c>
      <c r="AB283" s="34" t="s">
        <v>20</v>
      </c>
      <c r="AC283" s="34" t="s">
        <v>20</v>
      </c>
      <c r="AD283" s="34" t="s">
        <v>20</v>
      </c>
      <c r="AE283" s="34" t="s">
        <v>20</v>
      </c>
      <c r="AF283" s="34" t="s">
        <v>20</v>
      </c>
      <c r="AG283" s="34" t="s">
        <v>20</v>
      </c>
      <c r="AH283" s="34" t="s">
        <v>20</v>
      </c>
      <c r="AI283" s="34" t="s">
        <v>20</v>
      </c>
      <c r="AJ283" s="3">
        <f t="shared" si="47"/>
        <v>28</v>
      </c>
    </row>
    <row r="284" spans="1:36" ht="15.75">
      <c r="A284" s="49">
        <v>2</v>
      </c>
      <c r="B284" s="120">
        <v>21207</v>
      </c>
      <c r="C284" s="142" t="s">
        <v>245</v>
      </c>
      <c r="D284" s="118" t="s">
        <v>243</v>
      </c>
      <c r="E284" s="26" t="s">
        <v>20</v>
      </c>
      <c r="F284" s="26" t="s">
        <v>20</v>
      </c>
      <c r="G284" s="26" t="s">
        <v>20</v>
      </c>
      <c r="H284" s="26" t="s">
        <v>20</v>
      </c>
      <c r="I284" s="35" t="s">
        <v>21</v>
      </c>
      <c r="J284" s="26" t="s">
        <v>20</v>
      </c>
      <c r="K284" s="26" t="s">
        <v>20</v>
      </c>
      <c r="L284" s="26" t="s">
        <v>20</v>
      </c>
      <c r="M284" s="26" t="s">
        <v>20</v>
      </c>
      <c r="N284" s="26" t="s">
        <v>20</v>
      </c>
      <c r="O284" s="26" t="s">
        <v>20</v>
      </c>
      <c r="P284" s="35" t="s">
        <v>21</v>
      </c>
      <c r="Q284" s="26" t="s">
        <v>20</v>
      </c>
      <c r="R284" s="26" t="s">
        <v>20</v>
      </c>
      <c r="S284" s="26" t="s">
        <v>20</v>
      </c>
      <c r="T284" s="26" t="s">
        <v>24</v>
      </c>
      <c r="U284" s="26" t="s">
        <v>20</v>
      </c>
      <c r="V284" s="26" t="s">
        <v>20</v>
      </c>
      <c r="W284" s="35" t="s">
        <v>21</v>
      </c>
      <c r="X284" s="26" t="s">
        <v>20</v>
      </c>
      <c r="Y284" s="26" t="s">
        <v>42</v>
      </c>
      <c r="Z284" s="26" t="s">
        <v>20</v>
      </c>
      <c r="AA284" s="26" t="s">
        <v>20</v>
      </c>
      <c r="AB284" s="26" t="s">
        <v>42</v>
      </c>
      <c r="AC284" s="26" t="s">
        <v>20</v>
      </c>
      <c r="AD284" s="35" t="s">
        <v>21</v>
      </c>
      <c r="AE284" s="26" t="s">
        <v>20</v>
      </c>
      <c r="AF284" s="26" t="s">
        <v>42</v>
      </c>
      <c r="AG284" s="26" t="s">
        <v>42</v>
      </c>
      <c r="AH284" s="26" t="s">
        <v>20</v>
      </c>
      <c r="AI284" s="26" t="s">
        <v>20</v>
      </c>
      <c r="AJ284" s="3">
        <f t="shared" si="47"/>
        <v>22</v>
      </c>
    </row>
    <row r="285" spans="1:36" ht="15.75">
      <c r="A285" s="49"/>
      <c r="B285" s="59"/>
      <c r="C285" s="60"/>
      <c r="D285" s="38" t="s">
        <v>26</v>
      </c>
      <c r="E285" s="39">
        <v>2</v>
      </c>
      <c r="F285" s="39">
        <v>2</v>
      </c>
      <c r="G285" s="39">
        <v>2</v>
      </c>
      <c r="H285" s="39">
        <v>2</v>
      </c>
      <c r="I285" s="39">
        <v>2</v>
      </c>
      <c r="J285" s="39">
        <v>2</v>
      </c>
      <c r="K285" s="39">
        <v>2</v>
      </c>
      <c r="L285" s="39">
        <v>2</v>
      </c>
      <c r="M285" s="39">
        <v>2</v>
      </c>
      <c r="N285" s="39">
        <v>2</v>
      </c>
      <c r="O285" s="39">
        <v>2</v>
      </c>
      <c r="P285" s="39">
        <v>2</v>
      </c>
      <c r="Q285" s="39">
        <v>2</v>
      </c>
      <c r="R285" s="39">
        <v>2</v>
      </c>
      <c r="S285" s="39">
        <v>2</v>
      </c>
      <c r="T285" s="39">
        <v>2</v>
      </c>
      <c r="U285" s="39">
        <v>2</v>
      </c>
      <c r="V285" s="39">
        <v>2</v>
      </c>
      <c r="W285" s="39">
        <v>2</v>
      </c>
      <c r="X285" s="39">
        <v>2</v>
      </c>
      <c r="Y285" s="39">
        <v>2</v>
      </c>
      <c r="Z285" s="39">
        <v>2</v>
      </c>
      <c r="AA285" s="39">
        <v>2</v>
      </c>
      <c r="AB285" s="39">
        <v>2</v>
      </c>
      <c r="AC285" s="39">
        <v>2</v>
      </c>
      <c r="AD285" s="39">
        <v>2</v>
      </c>
      <c r="AE285" s="39">
        <v>2</v>
      </c>
      <c r="AF285" s="39">
        <v>2</v>
      </c>
      <c r="AG285" s="39">
        <v>2</v>
      </c>
      <c r="AH285" s="40">
        <v>2</v>
      </c>
      <c r="AI285" s="40">
        <v>2</v>
      </c>
      <c r="AJ285" s="3">
        <f t="shared" si="47"/>
        <v>0</v>
      </c>
    </row>
    <row r="286" spans="1:36" ht="15.75">
      <c r="A286" s="49"/>
      <c r="B286" s="59"/>
      <c r="C286" s="60"/>
      <c r="D286" s="41" t="s">
        <v>27</v>
      </c>
      <c r="E286" s="44">
        <f>COUNTIF(E283:E284,"P")</f>
        <v>1</v>
      </c>
      <c r="F286" s="44">
        <f t="shared" ref="F286:AI286" si="53">COUNTIF(F283:F284,"P")</f>
        <v>2</v>
      </c>
      <c r="G286" s="44">
        <f t="shared" si="53"/>
        <v>2</v>
      </c>
      <c r="H286" s="44">
        <f t="shared" si="53"/>
        <v>2</v>
      </c>
      <c r="I286" s="44">
        <f t="shared" si="53"/>
        <v>1</v>
      </c>
      <c r="J286" s="44">
        <f t="shared" si="53"/>
        <v>2</v>
      </c>
      <c r="K286" s="44">
        <f t="shared" si="53"/>
        <v>2</v>
      </c>
      <c r="L286" s="44">
        <f t="shared" si="53"/>
        <v>2</v>
      </c>
      <c r="M286" s="44">
        <f t="shared" si="53"/>
        <v>2</v>
      </c>
      <c r="N286" s="44">
        <f t="shared" si="53"/>
        <v>2</v>
      </c>
      <c r="O286" s="44">
        <f t="shared" si="53"/>
        <v>2</v>
      </c>
      <c r="P286" s="44">
        <f t="shared" si="53"/>
        <v>1</v>
      </c>
      <c r="Q286" s="44">
        <f t="shared" si="53"/>
        <v>2</v>
      </c>
      <c r="R286" s="44">
        <f t="shared" si="53"/>
        <v>1</v>
      </c>
      <c r="S286" s="44">
        <f t="shared" si="53"/>
        <v>2</v>
      </c>
      <c r="T286" s="44">
        <f t="shared" si="53"/>
        <v>1</v>
      </c>
      <c r="U286" s="44">
        <f t="shared" si="53"/>
        <v>2</v>
      </c>
      <c r="V286" s="44">
        <f t="shared" si="53"/>
        <v>2</v>
      </c>
      <c r="W286" s="44">
        <f t="shared" si="53"/>
        <v>1</v>
      </c>
      <c r="X286" s="44">
        <f t="shared" si="53"/>
        <v>1</v>
      </c>
      <c r="Y286" s="44">
        <f t="shared" si="53"/>
        <v>1</v>
      </c>
      <c r="Z286" s="44">
        <f t="shared" si="53"/>
        <v>2</v>
      </c>
      <c r="AA286" s="44">
        <f t="shared" si="53"/>
        <v>2</v>
      </c>
      <c r="AB286" s="44">
        <f t="shared" si="53"/>
        <v>1</v>
      </c>
      <c r="AC286" s="44">
        <f t="shared" si="53"/>
        <v>2</v>
      </c>
      <c r="AD286" s="44">
        <f t="shared" si="53"/>
        <v>1</v>
      </c>
      <c r="AE286" s="44">
        <f t="shared" si="53"/>
        <v>2</v>
      </c>
      <c r="AF286" s="44">
        <f t="shared" si="53"/>
        <v>1</v>
      </c>
      <c r="AG286" s="44">
        <f t="shared" si="53"/>
        <v>1</v>
      </c>
      <c r="AH286" s="45">
        <f t="shared" si="53"/>
        <v>2</v>
      </c>
      <c r="AI286" s="45">
        <f t="shared" si="53"/>
        <v>2</v>
      </c>
      <c r="AJ286" s="3">
        <f t="shared" si="47"/>
        <v>0</v>
      </c>
    </row>
    <row r="287" spans="1:36" ht="15.75">
      <c r="A287" s="130"/>
      <c r="B287" s="210"/>
      <c r="C287" s="211"/>
      <c r="D287" s="41" t="s">
        <v>28</v>
      </c>
      <c r="E287" s="44">
        <f>+E286/E285*100</f>
        <v>50</v>
      </c>
      <c r="F287" s="44">
        <f t="shared" ref="F287:AI287" si="54">+F286/F285*100</f>
        <v>100</v>
      </c>
      <c r="G287" s="44">
        <f t="shared" si="54"/>
        <v>100</v>
      </c>
      <c r="H287" s="44">
        <f t="shared" si="54"/>
        <v>100</v>
      </c>
      <c r="I287" s="44">
        <f t="shared" si="54"/>
        <v>50</v>
      </c>
      <c r="J287" s="44">
        <f t="shared" si="54"/>
        <v>100</v>
      </c>
      <c r="K287" s="44">
        <f t="shared" si="54"/>
        <v>100</v>
      </c>
      <c r="L287" s="44">
        <f t="shared" si="54"/>
        <v>100</v>
      </c>
      <c r="M287" s="44">
        <f t="shared" si="54"/>
        <v>100</v>
      </c>
      <c r="N287" s="44">
        <f t="shared" si="54"/>
        <v>100</v>
      </c>
      <c r="O287" s="44">
        <f t="shared" si="54"/>
        <v>100</v>
      </c>
      <c r="P287" s="44">
        <f t="shared" si="54"/>
        <v>50</v>
      </c>
      <c r="Q287" s="44">
        <f t="shared" si="54"/>
        <v>100</v>
      </c>
      <c r="R287" s="44">
        <f t="shared" si="54"/>
        <v>50</v>
      </c>
      <c r="S287" s="44">
        <f t="shared" si="54"/>
        <v>100</v>
      </c>
      <c r="T287" s="44">
        <f t="shared" si="54"/>
        <v>50</v>
      </c>
      <c r="U287" s="44">
        <f t="shared" si="54"/>
        <v>100</v>
      </c>
      <c r="V287" s="44">
        <f t="shared" si="54"/>
        <v>100</v>
      </c>
      <c r="W287" s="44">
        <f t="shared" si="54"/>
        <v>50</v>
      </c>
      <c r="X287" s="44">
        <f t="shared" si="54"/>
        <v>50</v>
      </c>
      <c r="Y287" s="44">
        <f t="shared" si="54"/>
        <v>50</v>
      </c>
      <c r="Z287" s="44">
        <f t="shared" si="54"/>
        <v>100</v>
      </c>
      <c r="AA287" s="44">
        <f t="shared" si="54"/>
        <v>100</v>
      </c>
      <c r="AB287" s="44">
        <f t="shared" si="54"/>
        <v>50</v>
      </c>
      <c r="AC287" s="44">
        <f t="shared" si="54"/>
        <v>100</v>
      </c>
      <c r="AD287" s="44">
        <f t="shared" si="54"/>
        <v>50</v>
      </c>
      <c r="AE287" s="44">
        <f t="shared" si="54"/>
        <v>100</v>
      </c>
      <c r="AF287" s="44">
        <f t="shared" si="54"/>
        <v>50</v>
      </c>
      <c r="AG287" s="44">
        <f t="shared" si="54"/>
        <v>50</v>
      </c>
      <c r="AH287" s="45">
        <f t="shared" si="54"/>
        <v>100</v>
      </c>
      <c r="AI287" s="45">
        <f t="shared" si="54"/>
        <v>100</v>
      </c>
      <c r="AJ287" s="3">
        <f t="shared" si="47"/>
        <v>0</v>
      </c>
    </row>
    <row r="288" spans="1:36" ht="15.75">
      <c r="A288" s="130"/>
      <c r="B288" s="210"/>
      <c r="C288" s="211"/>
      <c r="D288" s="41" t="s">
        <v>29</v>
      </c>
      <c r="E288" s="44">
        <f>+E286-E285</f>
        <v>-1</v>
      </c>
      <c r="F288" s="44">
        <f t="shared" ref="F288:AI288" si="55">+F286-F285</f>
        <v>0</v>
      </c>
      <c r="G288" s="44">
        <f t="shared" si="55"/>
        <v>0</v>
      </c>
      <c r="H288" s="44">
        <f t="shared" si="55"/>
        <v>0</v>
      </c>
      <c r="I288" s="44">
        <f t="shared" si="55"/>
        <v>-1</v>
      </c>
      <c r="J288" s="44">
        <f t="shared" si="55"/>
        <v>0</v>
      </c>
      <c r="K288" s="44">
        <f t="shared" si="55"/>
        <v>0</v>
      </c>
      <c r="L288" s="44">
        <f t="shared" si="55"/>
        <v>0</v>
      </c>
      <c r="M288" s="44">
        <f t="shared" si="55"/>
        <v>0</v>
      </c>
      <c r="N288" s="44">
        <f t="shared" si="55"/>
        <v>0</v>
      </c>
      <c r="O288" s="44">
        <f t="shared" si="55"/>
        <v>0</v>
      </c>
      <c r="P288" s="44">
        <f t="shared" si="55"/>
        <v>-1</v>
      </c>
      <c r="Q288" s="44">
        <f t="shared" si="55"/>
        <v>0</v>
      </c>
      <c r="R288" s="44">
        <f t="shared" si="55"/>
        <v>-1</v>
      </c>
      <c r="S288" s="44">
        <f t="shared" si="55"/>
        <v>0</v>
      </c>
      <c r="T288" s="44">
        <f t="shared" si="55"/>
        <v>-1</v>
      </c>
      <c r="U288" s="44">
        <f t="shared" si="55"/>
        <v>0</v>
      </c>
      <c r="V288" s="44">
        <f t="shared" si="55"/>
        <v>0</v>
      </c>
      <c r="W288" s="44">
        <f t="shared" si="55"/>
        <v>-1</v>
      </c>
      <c r="X288" s="44">
        <f t="shared" si="55"/>
        <v>-1</v>
      </c>
      <c r="Y288" s="44">
        <f t="shared" si="55"/>
        <v>-1</v>
      </c>
      <c r="Z288" s="44">
        <f t="shared" si="55"/>
        <v>0</v>
      </c>
      <c r="AA288" s="44">
        <f t="shared" si="55"/>
        <v>0</v>
      </c>
      <c r="AB288" s="44">
        <f t="shared" si="55"/>
        <v>-1</v>
      </c>
      <c r="AC288" s="44">
        <f t="shared" si="55"/>
        <v>0</v>
      </c>
      <c r="AD288" s="44">
        <f t="shared" si="55"/>
        <v>-1</v>
      </c>
      <c r="AE288" s="44">
        <f t="shared" si="55"/>
        <v>0</v>
      </c>
      <c r="AF288" s="44">
        <f t="shared" si="55"/>
        <v>-1</v>
      </c>
      <c r="AG288" s="44">
        <f t="shared" si="55"/>
        <v>-1</v>
      </c>
      <c r="AH288" s="45">
        <f t="shared" si="55"/>
        <v>0</v>
      </c>
      <c r="AI288" s="45">
        <f t="shared" si="55"/>
        <v>0</v>
      </c>
      <c r="AJ288" s="3">
        <f t="shared" si="47"/>
        <v>0</v>
      </c>
    </row>
    <row r="289" spans="1:36" ht="15.75">
      <c r="A289" s="130"/>
      <c r="B289" s="210"/>
      <c r="C289" s="211"/>
      <c r="D289" s="41" t="s">
        <v>30</v>
      </c>
      <c r="E289" s="44">
        <f>IF(E287-80&gt;0,0,E287-80)</f>
        <v>-30</v>
      </c>
      <c r="F289" s="44">
        <f>IF(F287-80&gt;0,0,F287-80)</f>
        <v>0</v>
      </c>
      <c r="G289" s="44">
        <f t="shared" ref="G289:AI289" si="56">IF(G287-80&gt;0,0,G287-80)</f>
        <v>0</v>
      </c>
      <c r="H289" s="44">
        <f t="shared" si="56"/>
        <v>0</v>
      </c>
      <c r="I289" s="44">
        <f t="shared" si="56"/>
        <v>-30</v>
      </c>
      <c r="J289" s="44">
        <f t="shared" si="56"/>
        <v>0</v>
      </c>
      <c r="K289" s="44">
        <f t="shared" si="56"/>
        <v>0</v>
      </c>
      <c r="L289" s="44">
        <f t="shared" si="56"/>
        <v>0</v>
      </c>
      <c r="M289" s="44">
        <f t="shared" si="56"/>
        <v>0</v>
      </c>
      <c r="N289" s="44">
        <f t="shared" si="56"/>
        <v>0</v>
      </c>
      <c r="O289" s="44">
        <f t="shared" si="56"/>
        <v>0</v>
      </c>
      <c r="P289" s="44">
        <f t="shared" si="56"/>
        <v>-30</v>
      </c>
      <c r="Q289" s="44">
        <f t="shared" si="56"/>
        <v>0</v>
      </c>
      <c r="R289" s="44">
        <f t="shared" si="56"/>
        <v>-30</v>
      </c>
      <c r="S289" s="44">
        <f t="shared" si="56"/>
        <v>0</v>
      </c>
      <c r="T289" s="44">
        <f t="shared" si="56"/>
        <v>-30</v>
      </c>
      <c r="U289" s="44">
        <f t="shared" si="56"/>
        <v>0</v>
      </c>
      <c r="V289" s="44">
        <f t="shared" si="56"/>
        <v>0</v>
      </c>
      <c r="W289" s="44">
        <f t="shared" si="56"/>
        <v>-30</v>
      </c>
      <c r="X289" s="44">
        <f t="shared" si="56"/>
        <v>-30</v>
      </c>
      <c r="Y289" s="44">
        <f t="shared" si="56"/>
        <v>-30</v>
      </c>
      <c r="Z289" s="44">
        <f t="shared" si="56"/>
        <v>0</v>
      </c>
      <c r="AA289" s="44">
        <f t="shared" si="56"/>
        <v>0</v>
      </c>
      <c r="AB289" s="44">
        <f t="shared" si="56"/>
        <v>-30</v>
      </c>
      <c r="AC289" s="44">
        <f t="shared" si="56"/>
        <v>0</v>
      </c>
      <c r="AD289" s="44">
        <f t="shared" si="56"/>
        <v>-30</v>
      </c>
      <c r="AE289" s="44">
        <f t="shared" si="56"/>
        <v>0</v>
      </c>
      <c r="AF289" s="44">
        <f t="shared" si="56"/>
        <v>-30</v>
      </c>
      <c r="AG289" s="44">
        <f t="shared" si="56"/>
        <v>-30</v>
      </c>
      <c r="AH289" s="45">
        <f t="shared" si="56"/>
        <v>0</v>
      </c>
      <c r="AI289" s="45">
        <f t="shared" si="56"/>
        <v>0</v>
      </c>
      <c r="AJ289" s="3">
        <f t="shared" si="47"/>
        <v>0</v>
      </c>
    </row>
    <row r="290" spans="1:36" ht="23.25">
      <c r="A290" s="212" t="s">
        <v>246</v>
      </c>
      <c r="B290" s="212"/>
      <c r="C290" s="212"/>
      <c r="D290" s="212"/>
      <c r="E290" s="212"/>
      <c r="F290" s="212"/>
      <c r="G290" s="212"/>
      <c r="H290" s="212"/>
      <c r="I290" s="212"/>
      <c r="J290" s="212"/>
      <c r="K290" s="212"/>
      <c r="L290" s="212"/>
      <c r="M290" s="212"/>
      <c r="N290" s="212"/>
      <c r="O290" s="212"/>
      <c r="P290" s="212"/>
      <c r="Q290" s="212"/>
      <c r="R290" s="212"/>
      <c r="S290" s="212"/>
      <c r="T290" s="212"/>
      <c r="U290" s="212"/>
      <c r="V290" s="212"/>
      <c r="W290" s="212"/>
      <c r="X290" s="212"/>
      <c r="Y290" s="212"/>
      <c r="Z290" s="212"/>
      <c r="AA290" s="212"/>
      <c r="AB290" s="212"/>
      <c r="AC290" s="212"/>
      <c r="AD290" s="212"/>
      <c r="AE290" s="212"/>
      <c r="AF290" s="212"/>
      <c r="AG290" s="212"/>
      <c r="AH290" s="213"/>
      <c r="AI290" s="25"/>
      <c r="AJ290" s="3">
        <f t="shared" si="47"/>
        <v>0</v>
      </c>
    </row>
    <row r="291" spans="1:36" ht="18.75">
      <c r="A291" s="214">
        <v>1</v>
      </c>
      <c r="B291" s="215">
        <v>15451</v>
      </c>
      <c r="C291" s="216" t="s">
        <v>247</v>
      </c>
      <c r="D291" s="217" t="s">
        <v>248</v>
      </c>
      <c r="E291" s="36" t="s">
        <v>24</v>
      </c>
      <c r="F291" s="34" t="s">
        <v>20</v>
      </c>
      <c r="G291" s="34" t="s">
        <v>20</v>
      </c>
      <c r="H291" s="35" t="s">
        <v>21</v>
      </c>
      <c r="I291" s="34" t="s">
        <v>20</v>
      </c>
      <c r="J291" s="34" t="s">
        <v>20</v>
      </c>
      <c r="K291" s="34" t="s">
        <v>20</v>
      </c>
      <c r="L291" s="34" t="s">
        <v>20</v>
      </c>
      <c r="M291" s="34" t="s">
        <v>20</v>
      </c>
      <c r="N291" s="34" t="s">
        <v>20</v>
      </c>
      <c r="O291" s="35" t="s">
        <v>21</v>
      </c>
      <c r="P291" s="34" t="s">
        <v>20</v>
      </c>
      <c r="Q291" s="34" t="s">
        <v>20</v>
      </c>
      <c r="R291" s="34" t="s">
        <v>20</v>
      </c>
      <c r="S291" s="34" t="s">
        <v>20</v>
      </c>
      <c r="T291" s="34" t="s">
        <v>20</v>
      </c>
      <c r="U291" s="34" t="s">
        <v>20</v>
      </c>
      <c r="V291" s="35" t="s">
        <v>21</v>
      </c>
      <c r="W291" s="34" t="s">
        <v>20</v>
      </c>
      <c r="X291" s="34" t="s">
        <v>20</v>
      </c>
      <c r="Y291" s="34" t="s">
        <v>20</v>
      </c>
      <c r="Z291" s="34" t="s">
        <v>20</v>
      </c>
      <c r="AA291" s="34" t="s">
        <v>20</v>
      </c>
      <c r="AB291" s="34" t="s">
        <v>20</v>
      </c>
      <c r="AC291" s="35" t="s">
        <v>21</v>
      </c>
      <c r="AD291" s="34" t="s">
        <v>20</v>
      </c>
      <c r="AE291" s="34" t="s">
        <v>20</v>
      </c>
      <c r="AF291" s="34" t="s">
        <v>20</v>
      </c>
      <c r="AG291" s="34" t="s">
        <v>20</v>
      </c>
      <c r="AH291" s="34" t="s">
        <v>20</v>
      </c>
      <c r="AI291" s="34" t="s">
        <v>20</v>
      </c>
      <c r="AJ291" s="3">
        <f t="shared" si="47"/>
        <v>26</v>
      </c>
    </row>
    <row r="292" spans="1:36" ht="15.75">
      <c r="A292" s="214"/>
      <c r="B292" s="218"/>
      <c r="C292" s="64"/>
      <c r="D292" s="38" t="s">
        <v>26</v>
      </c>
      <c r="E292" s="39">
        <v>1</v>
      </c>
      <c r="F292" s="39">
        <v>1</v>
      </c>
      <c r="G292" s="39">
        <v>1</v>
      </c>
      <c r="H292" s="39">
        <v>1</v>
      </c>
      <c r="I292" s="39">
        <v>1</v>
      </c>
      <c r="J292" s="39">
        <v>1</v>
      </c>
      <c r="K292" s="39">
        <v>1</v>
      </c>
      <c r="L292" s="39">
        <v>1</v>
      </c>
      <c r="M292" s="39">
        <v>1</v>
      </c>
      <c r="N292" s="39">
        <v>1</v>
      </c>
      <c r="O292" s="39">
        <v>1</v>
      </c>
      <c r="P292" s="39">
        <v>1</v>
      </c>
      <c r="Q292" s="39">
        <v>1</v>
      </c>
      <c r="R292" s="39">
        <v>1</v>
      </c>
      <c r="S292" s="39">
        <v>1</v>
      </c>
      <c r="T292" s="39">
        <v>1</v>
      </c>
      <c r="U292" s="39">
        <v>1</v>
      </c>
      <c r="V292" s="39">
        <v>1</v>
      </c>
      <c r="W292" s="39">
        <v>1</v>
      </c>
      <c r="X292" s="39">
        <v>1</v>
      </c>
      <c r="Y292" s="39">
        <v>1</v>
      </c>
      <c r="Z292" s="39">
        <v>1</v>
      </c>
      <c r="AA292" s="39">
        <v>1</v>
      </c>
      <c r="AB292" s="39">
        <v>1</v>
      </c>
      <c r="AC292" s="39">
        <v>1</v>
      </c>
      <c r="AD292" s="39">
        <v>1</v>
      </c>
      <c r="AE292" s="39">
        <v>1</v>
      </c>
      <c r="AF292" s="39">
        <v>1</v>
      </c>
      <c r="AG292" s="39">
        <v>1</v>
      </c>
      <c r="AH292" s="40">
        <v>1</v>
      </c>
      <c r="AI292" s="40">
        <v>1</v>
      </c>
      <c r="AJ292" s="3">
        <f t="shared" si="47"/>
        <v>0</v>
      </c>
    </row>
    <row r="293" spans="1:36" ht="15.75">
      <c r="A293" s="214"/>
      <c r="B293" s="218"/>
      <c r="C293" s="64"/>
      <c r="D293" s="41" t="s">
        <v>27</v>
      </c>
      <c r="E293" s="44">
        <f t="shared" ref="E293:AI293" si="57">COUNTIF(E291:E291,"P")</f>
        <v>0</v>
      </c>
      <c r="F293" s="44">
        <f t="shared" si="57"/>
        <v>1</v>
      </c>
      <c r="G293" s="44">
        <f t="shared" si="57"/>
        <v>1</v>
      </c>
      <c r="H293" s="44">
        <f t="shared" si="57"/>
        <v>0</v>
      </c>
      <c r="I293" s="44">
        <f t="shared" si="57"/>
        <v>1</v>
      </c>
      <c r="J293" s="44">
        <f t="shared" si="57"/>
        <v>1</v>
      </c>
      <c r="K293" s="44">
        <f t="shared" si="57"/>
        <v>1</v>
      </c>
      <c r="L293" s="44">
        <f t="shared" si="57"/>
        <v>1</v>
      </c>
      <c r="M293" s="44">
        <f t="shared" si="57"/>
        <v>1</v>
      </c>
      <c r="N293" s="44">
        <f t="shared" si="57"/>
        <v>1</v>
      </c>
      <c r="O293" s="44">
        <f t="shared" si="57"/>
        <v>0</v>
      </c>
      <c r="P293" s="44">
        <f t="shared" si="57"/>
        <v>1</v>
      </c>
      <c r="Q293" s="44">
        <f t="shared" si="57"/>
        <v>1</v>
      </c>
      <c r="R293" s="44">
        <f t="shared" si="57"/>
        <v>1</v>
      </c>
      <c r="S293" s="44">
        <f t="shared" si="57"/>
        <v>1</v>
      </c>
      <c r="T293" s="44">
        <f t="shared" si="57"/>
        <v>1</v>
      </c>
      <c r="U293" s="44">
        <f t="shared" si="57"/>
        <v>1</v>
      </c>
      <c r="V293" s="44">
        <f t="shared" si="57"/>
        <v>0</v>
      </c>
      <c r="W293" s="44">
        <f t="shared" si="57"/>
        <v>1</v>
      </c>
      <c r="X293" s="44">
        <f t="shared" si="57"/>
        <v>1</v>
      </c>
      <c r="Y293" s="44">
        <f t="shared" si="57"/>
        <v>1</v>
      </c>
      <c r="Z293" s="44">
        <f t="shared" si="57"/>
        <v>1</v>
      </c>
      <c r="AA293" s="44">
        <f t="shared" si="57"/>
        <v>1</v>
      </c>
      <c r="AB293" s="44">
        <f t="shared" si="57"/>
        <v>1</v>
      </c>
      <c r="AC293" s="44">
        <f t="shared" si="57"/>
        <v>0</v>
      </c>
      <c r="AD293" s="44">
        <f t="shared" si="57"/>
        <v>1</v>
      </c>
      <c r="AE293" s="44">
        <f t="shared" si="57"/>
        <v>1</v>
      </c>
      <c r="AF293" s="44">
        <f t="shared" si="57"/>
        <v>1</v>
      </c>
      <c r="AG293" s="44">
        <f t="shared" si="57"/>
        <v>1</v>
      </c>
      <c r="AH293" s="45">
        <f t="shared" si="57"/>
        <v>1</v>
      </c>
      <c r="AI293" s="45">
        <f t="shared" si="57"/>
        <v>1</v>
      </c>
      <c r="AJ293" s="3">
        <f t="shared" si="47"/>
        <v>0</v>
      </c>
    </row>
    <row r="294" spans="1:36" ht="15.75">
      <c r="A294" s="214"/>
      <c r="B294" s="218"/>
      <c r="C294" s="64"/>
      <c r="D294" s="41" t="s">
        <v>28</v>
      </c>
      <c r="E294" s="44">
        <f>+E293/E292*100</f>
        <v>0</v>
      </c>
      <c r="F294" s="44">
        <f t="shared" ref="F294:I294" si="58">+F293/F292*100</f>
        <v>100</v>
      </c>
      <c r="G294" s="44">
        <f t="shared" si="58"/>
        <v>100</v>
      </c>
      <c r="H294" s="44">
        <f t="shared" si="58"/>
        <v>0</v>
      </c>
      <c r="I294" s="44">
        <f t="shared" si="58"/>
        <v>100</v>
      </c>
      <c r="J294" s="44">
        <f>+J293/J292*100</f>
        <v>100</v>
      </c>
      <c r="K294" s="44">
        <f t="shared" ref="K294:AI294" si="59">+K293/K292*100</f>
        <v>100</v>
      </c>
      <c r="L294" s="44">
        <f t="shared" si="59"/>
        <v>100</v>
      </c>
      <c r="M294" s="44">
        <f t="shared" si="59"/>
        <v>100</v>
      </c>
      <c r="N294" s="44">
        <f t="shared" si="59"/>
        <v>100</v>
      </c>
      <c r="O294" s="44">
        <f t="shared" si="59"/>
        <v>0</v>
      </c>
      <c r="P294" s="44">
        <f t="shared" si="59"/>
        <v>100</v>
      </c>
      <c r="Q294" s="44">
        <f t="shared" si="59"/>
        <v>100</v>
      </c>
      <c r="R294" s="44">
        <f t="shared" si="59"/>
        <v>100</v>
      </c>
      <c r="S294" s="44">
        <f t="shared" si="59"/>
        <v>100</v>
      </c>
      <c r="T294" s="44">
        <f t="shared" si="59"/>
        <v>100</v>
      </c>
      <c r="U294" s="44">
        <f t="shared" si="59"/>
        <v>100</v>
      </c>
      <c r="V294" s="44">
        <f t="shared" si="59"/>
        <v>0</v>
      </c>
      <c r="W294" s="44">
        <f t="shared" si="59"/>
        <v>100</v>
      </c>
      <c r="X294" s="44">
        <f t="shared" si="59"/>
        <v>100</v>
      </c>
      <c r="Y294" s="44">
        <f t="shared" si="59"/>
        <v>100</v>
      </c>
      <c r="Z294" s="44">
        <f t="shared" si="59"/>
        <v>100</v>
      </c>
      <c r="AA294" s="44">
        <f t="shared" si="59"/>
        <v>100</v>
      </c>
      <c r="AB294" s="44">
        <f t="shared" si="59"/>
        <v>100</v>
      </c>
      <c r="AC294" s="44">
        <f t="shared" si="59"/>
        <v>0</v>
      </c>
      <c r="AD294" s="44">
        <f t="shared" si="59"/>
        <v>100</v>
      </c>
      <c r="AE294" s="44">
        <f t="shared" si="59"/>
        <v>100</v>
      </c>
      <c r="AF294" s="44">
        <f t="shared" si="59"/>
        <v>100</v>
      </c>
      <c r="AG294" s="44">
        <f t="shared" si="59"/>
        <v>100</v>
      </c>
      <c r="AH294" s="45">
        <f t="shared" si="59"/>
        <v>100</v>
      </c>
      <c r="AI294" s="45">
        <f t="shared" si="59"/>
        <v>100</v>
      </c>
      <c r="AJ294" s="3">
        <f t="shared" si="47"/>
        <v>0</v>
      </c>
    </row>
    <row r="295" spans="1:36" ht="15.75">
      <c r="A295" s="214"/>
      <c r="B295" s="218"/>
      <c r="C295" s="64"/>
      <c r="D295" s="41" t="s">
        <v>29</v>
      </c>
      <c r="E295" s="44">
        <f>+E293-E292</f>
        <v>-1</v>
      </c>
      <c r="F295" s="44">
        <f t="shared" ref="F295:I295" si="60">+F293-F292</f>
        <v>0</v>
      </c>
      <c r="G295" s="44">
        <f t="shared" si="60"/>
        <v>0</v>
      </c>
      <c r="H295" s="44">
        <f t="shared" si="60"/>
        <v>-1</v>
      </c>
      <c r="I295" s="44">
        <f t="shared" si="60"/>
        <v>0</v>
      </c>
      <c r="J295" s="44">
        <f>+J293-J292</f>
        <v>0</v>
      </c>
      <c r="K295" s="44">
        <f t="shared" ref="K295:AI295" si="61">+K293-K292</f>
        <v>0</v>
      </c>
      <c r="L295" s="44">
        <f t="shared" si="61"/>
        <v>0</v>
      </c>
      <c r="M295" s="44">
        <f t="shared" si="61"/>
        <v>0</v>
      </c>
      <c r="N295" s="44">
        <f t="shared" si="61"/>
        <v>0</v>
      </c>
      <c r="O295" s="44">
        <f t="shared" si="61"/>
        <v>-1</v>
      </c>
      <c r="P295" s="44">
        <f t="shared" si="61"/>
        <v>0</v>
      </c>
      <c r="Q295" s="44">
        <f t="shared" si="61"/>
        <v>0</v>
      </c>
      <c r="R295" s="44">
        <f t="shared" si="61"/>
        <v>0</v>
      </c>
      <c r="S295" s="44">
        <f t="shared" si="61"/>
        <v>0</v>
      </c>
      <c r="T295" s="44">
        <f t="shared" si="61"/>
        <v>0</v>
      </c>
      <c r="U295" s="44">
        <f t="shared" si="61"/>
        <v>0</v>
      </c>
      <c r="V295" s="44">
        <f t="shared" si="61"/>
        <v>-1</v>
      </c>
      <c r="W295" s="44">
        <f t="shared" si="61"/>
        <v>0</v>
      </c>
      <c r="X295" s="44">
        <f t="shared" si="61"/>
        <v>0</v>
      </c>
      <c r="Y295" s="44">
        <f t="shared" si="61"/>
        <v>0</v>
      </c>
      <c r="Z295" s="44">
        <f t="shared" si="61"/>
        <v>0</v>
      </c>
      <c r="AA295" s="44">
        <f t="shared" si="61"/>
        <v>0</v>
      </c>
      <c r="AB295" s="44">
        <f t="shared" si="61"/>
        <v>0</v>
      </c>
      <c r="AC295" s="44">
        <f t="shared" si="61"/>
        <v>-1</v>
      </c>
      <c r="AD295" s="44">
        <f t="shared" si="61"/>
        <v>0</v>
      </c>
      <c r="AE295" s="44">
        <f t="shared" si="61"/>
        <v>0</v>
      </c>
      <c r="AF295" s="44">
        <f t="shared" si="61"/>
        <v>0</v>
      </c>
      <c r="AG295" s="44">
        <f t="shared" si="61"/>
        <v>0</v>
      </c>
      <c r="AH295" s="45">
        <f t="shared" si="61"/>
        <v>0</v>
      </c>
      <c r="AI295" s="45">
        <f t="shared" si="61"/>
        <v>0</v>
      </c>
      <c r="AJ295" s="3">
        <f t="shared" si="47"/>
        <v>0</v>
      </c>
    </row>
    <row r="296" spans="1:36" ht="15.75">
      <c r="A296" s="214"/>
      <c r="B296" s="218"/>
      <c r="C296" s="64"/>
      <c r="D296" s="41" t="s">
        <v>30</v>
      </c>
      <c r="E296" s="44">
        <f>IF(E294-80&gt;0,0,E294-80)</f>
        <v>-80</v>
      </c>
      <c r="F296" s="44">
        <f>IF(F294-80&gt;0,0,F294-80)</f>
        <v>0</v>
      </c>
      <c r="G296" s="44">
        <f t="shared" ref="G296:AI296" si="62">IF(G294-80&gt;0,0,G294-80)</f>
        <v>0</v>
      </c>
      <c r="H296" s="44">
        <f t="shared" si="62"/>
        <v>-80</v>
      </c>
      <c r="I296" s="44">
        <f t="shared" si="62"/>
        <v>0</v>
      </c>
      <c r="J296" s="44">
        <f t="shared" si="62"/>
        <v>0</v>
      </c>
      <c r="K296" s="44">
        <f t="shared" si="62"/>
        <v>0</v>
      </c>
      <c r="L296" s="44">
        <f t="shared" si="62"/>
        <v>0</v>
      </c>
      <c r="M296" s="44">
        <f t="shared" si="62"/>
        <v>0</v>
      </c>
      <c r="N296" s="44">
        <f t="shared" si="62"/>
        <v>0</v>
      </c>
      <c r="O296" s="44">
        <f t="shared" si="62"/>
        <v>-80</v>
      </c>
      <c r="P296" s="44">
        <f t="shared" si="62"/>
        <v>0</v>
      </c>
      <c r="Q296" s="44">
        <f t="shared" si="62"/>
        <v>0</v>
      </c>
      <c r="R296" s="44">
        <f t="shared" si="62"/>
        <v>0</v>
      </c>
      <c r="S296" s="44">
        <f t="shared" si="62"/>
        <v>0</v>
      </c>
      <c r="T296" s="44">
        <f t="shared" si="62"/>
        <v>0</v>
      </c>
      <c r="U296" s="44">
        <f t="shared" si="62"/>
        <v>0</v>
      </c>
      <c r="V296" s="44">
        <f t="shared" si="62"/>
        <v>-80</v>
      </c>
      <c r="W296" s="44">
        <f t="shared" si="62"/>
        <v>0</v>
      </c>
      <c r="X296" s="44">
        <f t="shared" si="62"/>
        <v>0</v>
      </c>
      <c r="Y296" s="44">
        <f t="shared" si="62"/>
        <v>0</v>
      </c>
      <c r="Z296" s="44">
        <f t="shared" si="62"/>
        <v>0</v>
      </c>
      <c r="AA296" s="44">
        <f t="shared" si="62"/>
        <v>0</v>
      </c>
      <c r="AB296" s="44">
        <f t="shared" si="62"/>
        <v>0</v>
      </c>
      <c r="AC296" s="44">
        <f t="shared" si="62"/>
        <v>-80</v>
      </c>
      <c r="AD296" s="44">
        <f t="shared" si="62"/>
        <v>0</v>
      </c>
      <c r="AE296" s="44">
        <f t="shared" si="62"/>
        <v>0</v>
      </c>
      <c r="AF296" s="44">
        <f t="shared" si="62"/>
        <v>0</v>
      </c>
      <c r="AG296" s="44">
        <f t="shared" si="62"/>
        <v>0</v>
      </c>
      <c r="AH296" s="45">
        <f t="shared" si="62"/>
        <v>0</v>
      </c>
      <c r="AI296" s="45">
        <f t="shared" si="62"/>
        <v>0</v>
      </c>
      <c r="AJ296" s="3">
        <f t="shared" si="47"/>
        <v>0</v>
      </c>
    </row>
    <row r="297" spans="1:36" ht="23.25">
      <c r="A297" s="212" t="s">
        <v>249</v>
      </c>
      <c r="B297" s="212"/>
      <c r="C297" s="212"/>
      <c r="D297" s="212"/>
      <c r="E297" s="212"/>
      <c r="F297" s="212"/>
      <c r="G297" s="212"/>
      <c r="H297" s="212"/>
      <c r="I297" s="212"/>
      <c r="J297" s="212"/>
      <c r="K297" s="212"/>
      <c r="L297" s="212"/>
      <c r="M297" s="212"/>
      <c r="N297" s="212"/>
      <c r="O297" s="212"/>
      <c r="P297" s="212"/>
      <c r="Q297" s="212"/>
      <c r="R297" s="212"/>
      <c r="S297" s="212"/>
      <c r="T297" s="212"/>
      <c r="U297" s="212"/>
      <c r="V297" s="212"/>
      <c r="W297" s="212"/>
      <c r="X297" s="212"/>
      <c r="Y297" s="212"/>
      <c r="Z297" s="212"/>
      <c r="AA297" s="212"/>
      <c r="AB297" s="212"/>
      <c r="AC297" s="212"/>
      <c r="AD297" s="212"/>
      <c r="AE297" s="212"/>
      <c r="AF297" s="212"/>
      <c r="AG297" s="212"/>
      <c r="AH297" s="213"/>
      <c r="AI297" s="25"/>
      <c r="AJ297" s="3">
        <f t="shared" si="47"/>
        <v>0</v>
      </c>
    </row>
    <row r="298" spans="1:36" ht="15.75">
      <c r="A298" s="214">
        <v>1</v>
      </c>
      <c r="B298" s="76">
        <v>17889</v>
      </c>
      <c r="C298" s="60" t="s">
        <v>250</v>
      </c>
      <c r="D298" s="219" t="s">
        <v>251</v>
      </c>
      <c r="E298" s="220" t="s">
        <v>252</v>
      </c>
      <c r="F298" s="221"/>
      <c r="G298" s="221"/>
      <c r="H298" s="221"/>
      <c r="I298" s="221"/>
      <c r="J298" s="221"/>
      <c r="K298" s="221"/>
      <c r="L298" s="221"/>
      <c r="M298" s="221"/>
      <c r="N298" s="221"/>
      <c r="O298" s="221"/>
      <c r="P298" s="221"/>
      <c r="Q298" s="221"/>
      <c r="R298" s="221"/>
      <c r="S298" s="221"/>
      <c r="T298" s="221"/>
      <c r="U298" s="221"/>
      <c r="V298" s="221"/>
      <c r="W298" s="221"/>
      <c r="X298" s="221"/>
      <c r="Y298" s="221"/>
      <c r="Z298" s="221"/>
      <c r="AA298" s="221"/>
      <c r="AB298" s="221"/>
      <c r="AC298" s="221"/>
      <c r="AD298" s="221"/>
      <c r="AE298" s="221"/>
      <c r="AF298" s="221"/>
      <c r="AG298" s="221"/>
      <c r="AH298" s="221"/>
      <c r="AI298" s="222"/>
      <c r="AJ298" s="3">
        <f t="shared" si="47"/>
        <v>0</v>
      </c>
    </row>
    <row r="299" spans="1:36" ht="15.75">
      <c r="A299" s="214">
        <v>2</v>
      </c>
      <c r="B299" s="76">
        <v>19467</v>
      </c>
      <c r="C299" s="60" t="s">
        <v>253</v>
      </c>
      <c r="D299" s="219" t="s">
        <v>251</v>
      </c>
      <c r="E299" s="53" t="s">
        <v>24</v>
      </c>
      <c r="F299" s="53" t="s">
        <v>20</v>
      </c>
      <c r="G299" s="53" t="s">
        <v>20</v>
      </c>
      <c r="H299" s="53" t="s">
        <v>20</v>
      </c>
      <c r="I299" s="53" t="s">
        <v>20</v>
      </c>
      <c r="J299" s="53" t="s">
        <v>20</v>
      </c>
      <c r="K299" s="54" t="s">
        <v>21</v>
      </c>
      <c r="L299" s="53" t="s">
        <v>42</v>
      </c>
      <c r="M299" s="53" t="s">
        <v>42</v>
      </c>
      <c r="N299" s="53" t="s">
        <v>42</v>
      </c>
      <c r="O299" s="54" t="s">
        <v>21</v>
      </c>
      <c r="P299" s="53" t="s">
        <v>20</v>
      </c>
      <c r="Q299" s="53" t="s">
        <v>20</v>
      </c>
      <c r="R299" s="53" t="s">
        <v>20</v>
      </c>
      <c r="S299" s="53" t="s">
        <v>254</v>
      </c>
      <c r="T299" s="53" t="s">
        <v>20</v>
      </c>
      <c r="U299" s="53" t="s">
        <v>20</v>
      </c>
      <c r="V299" s="53" t="s">
        <v>20</v>
      </c>
      <c r="W299" s="53" t="s">
        <v>20</v>
      </c>
      <c r="X299" s="54" t="s">
        <v>21</v>
      </c>
      <c r="Y299" s="53" t="s">
        <v>20</v>
      </c>
      <c r="Z299" s="53" t="s">
        <v>20</v>
      </c>
      <c r="AA299" s="53" t="s">
        <v>20</v>
      </c>
      <c r="AB299" s="53" t="s">
        <v>20</v>
      </c>
      <c r="AC299" s="53" t="s">
        <v>20</v>
      </c>
      <c r="AD299" s="53" t="s">
        <v>20</v>
      </c>
      <c r="AE299" s="54" t="s">
        <v>21</v>
      </c>
      <c r="AF299" s="53" t="s">
        <v>42</v>
      </c>
      <c r="AG299" s="53" t="s">
        <v>42</v>
      </c>
      <c r="AH299" s="53" t="s">
        <v>42</v>
      </c>
      <c r="AI299" s="53" t="s">
        <v>42</v>
      </c>
      <c r="AJ299" s="3">
        <f t="shared" si="47"/>
        <v>18</v>
      </c>
    </row>
    <row r="300" spans="1:36" ht="15.75">
      <c r="A300" s="214">
        <v>3</v>
      </c>
      <c r="B300" s="76">
        <v>16678</v>
      </c>
      <c r="C300" s="60" t="s">
        <v>255</v>
      </c>
      <c r="D300" s="219" t="s">
        <v>251</v>
      </c>
      <c r="E300" s="53" t="s">
        <v>20</v>
      </c>
      <c r="F300" s="53" t="s">
        <v>24</v>
      </c>
      <c r="G300" s="53" t="s">
        <v>20</v>
      </c>
      <c r="H300" s="53" t="s">
        <v>20</v>
      </c>
      <c r="I300" s="54" t="s">
        <v>21</v>
      </c>
      <c r="J300" s="53" t="s">
        <v>20</v>
      </c>
      <c r="K300" s="53" t="s">
        <v>20</v>
      </c>
      <c r="L300" s="53" t="s">
        <v>20</v>
      </c>
      <c r="M300" s="53" t="s">
        <v>20</v>
      </c>
      <c r="N300" s="53" t="s">
        <v>20</v>
      </c>
      <c r="O300" s="53" t="s">
        <v>20</v>
      </c>
      <c r="P300" s="54" t="s">
        <v>21</v>
      </c>
      <c r="Q300" s="53" t="s">
        <v>20</v>
      </c>
      <c r="R300" s="53" t="s">
        <v>20</v>
      </c>
      <c r="S300" s="53" t="s">
        <v>42</v>
      </c>
      <c r="T300" s="53" t="s">
        <v>42</v>
      </c>
      <c r="U300" s="53" t="s">
        <v>42</v>
      </c>
      <c r="V300" s="53" t="s">
        <v>42</v>
      </c>
      <c r="W300" s="53" t="s">
        <v>42</v>
      </c>
      <c r="X300" s="53" t="s">
        <v>42</v>
      </c>
      <c r="Y300" s="53" t="s">
        <v>42</v>
      </c>
      <c r="Z300" s="53" t="s">
        <v>42</v>
      </c>
      <c r="AA300" s="53" t="s">
        <v>42</v>
      </c>
      <c r="AB300" s="53" t="s">
        <v>42</v>
      </c>
      <c r="AC300" s="53" t="s">
        <v>42</v>
      </c>
      <c r="AD300" s="53" t="s">
        <v>42</v>
      </c>
      <c r="AE300" s="53" t="s">
        <v>42</v>
      </c>
      <c r="AF300" s="53" t="s">
        <v>42</v>
      </c>
      <c r="AG300" s="53" t="s">
        <v>42</v>
      </c>
      <c r="AH300" s="53" t="s">
        <v>42</v>
      </c>
      <c r="AI300" s="53" t="s">
        <v>42</v>
      </c>
      <c r="AJ300" s="3">
        <f t="shared" si="47"/>
        <v>11</v>
      </c>
    </row>
    <row r="301" spans="1:36" ht="15.75">
      <c r="A301" s="214">
        <v>4</v>
      </c>
      <c r="B301" s="76">
        <v>19728</v>
      </c>
      <c r="C301" s="60" t="s">
        <v>256</v>
      </c>
      <c r="D301" s="219" t="s">
        <v>251</v>
      </c>
      <c r="E301" s="53" t="s">
        <v>20</v>
      </c>
      <c r="F301" s="53" t="s">
        <v>20</v>
      </c>
      <c r="G301" s="53" t="s">
        <v>20</v>
      </c>
      <c r="H301" s="53" t="s">
        <v>20</v>
      </c>
      <c r="I301" s="53" t="s">
        <v>20</v>
      </c>
      <c r="J301" s="54" t="s">
        <v>21</v>
      </c>
      <c r="K301" s="53" t="s">
        <v>20</v>
      </c>
      <c r="L301" s="53" t="s">
        <v>20</v>
      </c>
      <c r="M301" s="53" t="s">
        <v>20</v>
      </c>
      <c r="N301" s="53" t="s">
        <v>20</v>
      </c>
      <c r="O301" s="53" t="s">
        <v>20</v>
      </c>
      <c r="P301" s="54" t="s">
        <v>21</v>
      </c>
      <c r="Q301" s="53" t="s">
        <v>20</v>
      </c>
      <c r="R301" s="53" t="s">
        <v>20</v>
      </c>
      <c r="S301" s="53" t="s">
        <v>20</v>
      </c>
      <c r="T301" s="53" t="s">
        <v>20</v>
      </c>
      <c r="U301" s="53" t="s">
        <v>20</v>
      </c>
      <c r="V301" s="53" t="s">
        <v>20</v>
      </c>
      <c r="W301" s="53" t="s">
        <v>20</v>
      </c>
      <c r="X301" s="53" t="s">
        <v>20</v>
      </c>
      <c r="Y301" s="53" t="s">
        <v>20</v>
      </c>
      <c r="Z301" s="53" t="s">
        <v>20</v>
      </c>
      <c r="AA301" s="54" t="s">
        <v>21</v>
      </c>
      <c r="AB301" s="53" t="s">
        <v>20</v>
      </c>
      <c r="AC301" s="53" t="s">
        <v>20</v>
      </c>
      <c r="AD301" s="53" t="s">
        <v>24</v>
      </c>
      <c r="AE301" s="53" t="s">
        <v>20</v>
      </c>
      <c r="AF301" s="53" t="s">
        <v>20</v>
      </c>
      <c r="AG301" s="53" t="s">
        <v>20</v>
      </c>
      <c r="AH301" s="53" t="s">
        <v>20</v>
      </c>
      <c r="AI301" s="53" t="s">
        <v>20</v>
      </c>
      <c r="AJ301" s="3">
        <f t="shared" si="47"/>
        <v>27</v>
      </c>
    </row>
    <row r="302" spans="1:36" ht="15.75">
      <c r="A302" s="214">
        <v>5</v>
      </c>
      <c r="B302" s="76">
        <v>21277</v>
      </c>
      <c r="C302" s="60" t="s">
        <v>257</v>
      </c>
      <c r="D302" s="219" t="s">
        <v>251</v>
      </c>
      <c r="E302" s="53" t="s">
        <v>20</v>
      </c>
      <c r="F302" s="53" t="s">
        <v>20</v>
      </c>
      <c r="G302" s="53" t="s">
        <v>20</v>
      </c>
      <c r="H302" s="53" t="s">
        <v>20</v>
      </c>
      <c r="I302" s="53" t="s">
        <v>20</v>
      </c>
      <c r="J302" s="53" t="s">
        <v>20</v>
      </c>
      <c r="K302" s="53" t="s">
        <v>20</v>
      </c>
      <c r="L302" s="53" t="s">
        <v>20</v>
      </c>
      <c r="M302" s="54" t="s">
        <v>21</v>
      </c>
      <c r="N302" s="55" t="s">
        <v>34</v>
      </c>
      <c r="O302" s="53" t="s">
        <v>24</v>
      </c>
      <c r="P302" s="53" t="s">
        <v>20</v>
      </c>
      <c r="Q302" s="53" t="s">
        <v>20</v>
      </c>
      <c r="R302" s="55" t="s">
        <v>34</v>
      </c>
      <c r="S302" s="54" t="s">
        <v>21</v>
      </c>
      <c r="T302" s="53" t="s">
        <v>20</v>
      </c>
      <c r="U302" s="53" t="s">
        <v>20</v>
      </c>
      <c r="V302" s="53" t="s">
        <v>20</v>
      </c>
      <c r="W302" s="53" t="s">
        <v>20</v>
      </c>
      <c r="X302" s="53" t="s">
        <v>20</v>
      </c>
      <c r="Y302" s="53" t="s">
        <v>20</v>
      </c>
      <c r="Z302" s="53" t="s">
        <v>20</v>
      </c>
      <c r="AA302" s="53" t="s">
        <v>20</v>
      </c>
      <c r="AB302" s="53" t="s">
        <v>20</v>
      </c>
      <c r="AC302" s="54" t="s">
        <v>21</v>
      </c>
      <c r="AD302" s="53" t="s">
        <v>20</v>
      </c>
      <c r="AE302" s="53" t="s">
        <v>20</v>
      </c>
      <c r="AF302" s="53" t="s">
        <v>20</v>
      </c>
      <c r="AG302" s="53" t="s">
        <v>20</v>
      </c>
      <c r="AH302" s="53" t="s">
        <v>20</v>
      </c>
      <c r="AI302" s="53" t="s">
        <v>20</v>
      </c>
      <c r="AJ302" s="3">
        <f t="shared" si="47"/>
        <v>25</v>
      </c>
    </row>
    <row r="303" spans="1:36" ht="15.75">
      <c r="A303" s="214">
        <v>6</v>
      </c>
      <c r="B303" s="76">
        <v>18383</v>
      </c>
      <c r="C303" s="60" t="s">
        <v>258</v>
      </c>
      <c r="D303" s="219" t="s">
        <v>251</v>
      </c>
      <c r="E303" s="53" t="s">
        <v>24</v>
      </c>
      <c r="F303" s="53" t="s">
        <v>20</v>
      </c>
      <c r="G303" s="53" t="s">
        <v>20</v>
      </c>
      <c r="H303" s="54" t="s">
        <v>21</v>
      </c>
      <c r="I303" s="53" t="s">
        <v>20</v>
      </c>
      <c r="J303" s="53" t="s">
        <v>20</v>
      </c>
      <c r="K303" s="53" t="s">
        <v>20</v>
      </c>
      <c r="L303" s="53" t="s">
        <v>20</v>
      </c>
      <c r="M303" s="53" t="s">
        <v>20</v>
      </c>
      <c r="N303" s="54" t="s">
        <v>21</v>
      </c>
      <c r="O303" s="53" t="s">
        <v>20</v>
      </c>
      <c r="P303" s="53" t="s">
        <v>20</v>
      </c>
      <c r="Q303" s="53" t="s">
        <v>20</v>
      </c>
      <c r="R303" s="53" t="s">
        <v>20</v>
      </c>
      <c r="S303" s="53" t="s">
        <v>20</v>
      </c>
      <c r="T303" s="53" t="s">
        <v>20</v>
      </c>
      <c r="U303" s="54" t="s">
        <v>21</v>
      </c>
      <c r="V303" s="53" t="s">
        <v>20</v>
      </c>
      <c r="W303" s="53" t="s">
        <v>20</v>
      </c>
      <c r="X303" s="53" t="s">
        <v>20</v>
      </c>
      <c r="Y303" s="53" t="s">
        <v>20</v>
      </c>
      <c r="Z303" s="53" t="s">
        <v>20</v>
      </c>
      <c r="AA303" s="53" t="s">
        <v>20</v>
      </c>
      <c r="AB303" s="54" t="s">
        <v>21</v>
      </c>
      <c r="AC303" s="53" t="s">
        <v>20</v>
      </c>
      <c r="AD303" s="53" t="s">
        <v>20</v>
      </c>
      <c r="AE303" s="53" t="s">
        <v>20</v>
      </c>
      <c r="AF303" s="53" t="s">
        <v>20</v>
      </c>
      <c r="AG303" s="53" t="s">
        <v>20</v>
      </c>
      <c r="AH303" s="53" t="s">
        <v>42</v>
      </c>
      <c r="AI303" s="54" t="s">
        <v>21</v>
      </c>
      <c r="AJ303" s="3">
        <f t="shared" si="47"/>
        <v>24</v>
      </c>
    </row>
    <row r="304" spans="1:36" s="25" customFormat="1" ht="15.75">
      <c r="A304" s="214">
        <v>7</v>
      </c>
      <c r="B304" s="76">
        <v>21282</v>
      </c>
      <c r="C304" s="60" t="s">
        <v>259</v>
      </c>
      <c r="D304" s="219" t="s">
        <v>251</v>
      </c>
      <c r="E304" s="54" t="s">
        <v>21</v>
      </c>
      <c r="F304" s="53" t="s">
        <v>20</v>
      </c>
      <c r="G304" s="53" t="s">
        <v>20</v>
      </c>
      <c r="H304" s="53" t="s">
        <v>20</v>
      </c>
      <c r="I304" s="53" t="s">
        <v>20</v>
      </c>
      <c r="J304" s="53" t="s">
        <v>20</v>
      </c>
      <c r="K304" s="53" t="s">
        <v>20</v>
      </c>
      <c r="L304" s="54" t="s">
        <v>21</v>
      </c>
      <c r="M304" s="53" t="s">
        <v>20</v>
      </c>
      <c r="N304" s="53" t="s">
        <v>20</v>
      </c>
      <c r="O304" s="53" t="s">
        <v>20</v>
      </c>
      <c r="P304" s="53" t="s">
        <v>20</v>
      </c>
      <c r="Q304" s="53" t="s">
        <v>20</v>
      </c>
      <c r="R304" s="54" t="s">
        <v>21</v>
      </c>
      <c r="S304" s="53" t="s">
        <v>20</v>
      </c>
      <c r="T304" s="53" t="s">
        <v>20</v>
      </c>
      <c r="U304" s="53" t="s">
        <v>20</v>
      </c>
      <c r="V304" s="53" t="s">
        <v>20</v>
      </c>
      <c r="W304" s="53" t="s">
        <v>20</v>
      </c>
      <c r="X304" s="53" t="s">
        <v>20</v>
      </c>
      <c r="Y304" s="53" t="s">
        <v>20</v>
      </c>
      <c r="Z304" s="53" t="s">
        <v>20</v>
      </c>
      <c r="AA304" s="53" t="s">
        <v>20</v>
      </c>
      <c r="AB304" s="54" t="s">
        <v>21</v>
      </c>
      <c r="AC304" s="53" t="s">
        <v>20</v>
      </c>
      <c r="AD304" s="53" t="s">
        <v>20</v>
      </c>
      <c r="AE304" s="53" t="s">
        <v>20</v>
      </c>
      <c r="AF304" s="53" t="s">
        <v>20</v>
      </c>
      <c r="AG304" s="53" t="s">
        <v>20</v>
      </c>
      <c r="AH304" s="53" t="s">
        <v>20</v>
      </c>
      <c r="AI304" s="53" t="s">
        <v>20</v>
      </c>
      <c r="AJ304" s="3">
        <f t="shared" si="47"/>
        <v>27</v>
      </c>
    </row>
    <row r="305" spans="1:36">
      <c r="A305" s="214"/>
      <c r="B305" s="223"/>
      <c r="C305" s="224"/>
      <c r="D305" s="225"/>
      <c r="E305" s="225"/>
      <c r="F305" s="225"/>
      <c r="G305" s="225"/>
      <c r="H305" s="225"/>
      <c r="I305" s="225"/>
      <c r="J305" s="225"/>
      <c r="K305" s="225"/>
      <c r="L305" s="225"/>
      <c r="M305" s="225"/>
      <c r="N305" s="225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  <c r="AA305" s="225"/>
      <c r="AB305" s="225"/>
      <c r="AC305" s="226"/>
      <c r="AD305" s="226"/>
      <c r="AE305" s="227"/>
      <c r="AF305" s="226"/>
      <c r="AG305" s="226"/>
      <c r="AH305" s="226"/>
      <c r="AI305" s="228"/>
      <c r="AJ305" s="3">
        <f t="shared" si="47"/>
        <v>0</v>
      </c>
    </row>
    <row r="306" spans="1:36">
      <c r="A306" s="214"/>
      <c r="B306" s="56"/>
      <c r="C306" s="57"/>
      <c r="D306" s="229"/>
      <c r="E306" s="229"/>
      <c r="F306" s="229"/>
      <c r="G306" s="229"/>
      <c r="H306" s="229"/>
      <c r="I306" s="229"/>
      <c r="J306" s="229"/>
      <c r="K306" s="229"/>
      <c r="L306" s="229"/>
      <c r="M306" s="229"/>
      <c r="N306" s="229"/>
      <c r="O306" s="229"/>
      <c r="P306" s="229"/>
      <c r="Q306" s="229"/>
      <c r="R306" s="229"/>
      <c r="S306" s="229"/>
      <c r="T306" s="229"/>
      <c r="U306" s="229"/>
      <c r="V306" s="229"/>
      <c r="W306" s="229"/>
      <c r="X306" s="229"/>
      <c r="Y306" s="229"/>
      <c r="Z306" s="229"/>
      <c r="AA306" s="229"/>
      <c r="AB306" s="229"/>
      <c r="AC306" s="26"/>
      <c r="AD306" s="26"/>
      <c r="AE306" s="26"/>
      <c r="AF306" s="26"/>
      <c r="AG306" s="26"/>
      <c r="AH306" s="26"/>
      <c r="AI306" s="25"/>
      <c r="AJ306" s="3">
        <f t="shared" si="47"/>
        <v>0</v>
      </c>
    </row>
    <row r="307" spans="1:36">
      <c r="A307" s="214"/>
      <c r="B307" s="56"/>
      <c r="C307" s="57"/>
      <c r="D307" s="229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5"/>
      <c r="AJ307" s="3">
        <f t="shared" si="47"/>
        <v>0</v>
      </c>
    </row>
    <row r="308" spans="1:36" ht="15.75">
      <c r="A308" s="214"/>
      <c r="B308" s="230"/>
      <c r="C308" s="208"/>
      <c r="D308" s="38" t="s">
        <v>26</v>
      </c>
      <c r="E308" s="39">
        <v>5</v>
      </c>
      <c r="F308" s="39">
        <v>5</v>
      </c>
      <c r="G308" s="39">
        <v>5</v>
      </c>
      <c r="H308" s="39">
        <v>5</v>
      </c>
      <c r="I308" s="39">
        <v>5</v>
      </c>
      <c r="J308" s="39">
        <v>5</v>
      </c>
      <c r="K308" s="39">
        <v>5</v>
      </c>
      <c r="L308" s="39">
        <v>5</v>
      </c>
      <c r="M308" s="39">
        <v>5</v>
      </c>
      <c r="N308" s="39">
        <v>5</v>
      </c>
      <c r="O308" s="39">
        <v>5</v>
      </c>
      <c r="P308" s="39">
        <v>5</v>
      </c>
      <c r="Q308" s="39">
        <v>5</v>
      </c>
      <c r="R308" s="39">
        <v>5</v>
      </c>
      <c r="S308" s="39">
        <v>5</v>
      </c>
      <c r="T308" s="39">
        <v>5</v>
      </c>
      <c r="U308" s="39">
        <v>5</v>
      </c>
      <c r="V308" s="39">
        <v>5</v>
      </c>
      <c r="W308" s="39">
        <v>5</v>
      </c>
      <c r="X308" s="39">
        <v>5</v>
      </c>
      <c r="Y308" s="39">
        <v>5</v>
      </c>
      <c r="Z308" s="39">
        <v>5</v>
      </c>
      <c r="AA308" s="39">
        <v>5</v>
      </c>
      <c r="AB308" s="39">
        <v>5</v>
      </c>
      <c r="AC308" s="39">
        <v>5</v>
      </c>
      <c r="AD308" s="39">
        <v>5</v>
      </c>
      <c r="AE308" s="39">
        <v>5</v>
      </c>
      <c r="AF308" s="39">
        <v>5</v>
      </c>
      <c r="AG308" s="39">
        <v>5</v>
      </c>
      <c r="AH308" s="40">
        <v>5</v>
      </c>
      <c r="AI308" s="40">
        <v>5</v>
      </c>
      <c r="AJ308" s="3">
        <f t="shared" si="47"/>
        <v>0</v>
      </c>
    </row>
    <row r="309" spans="1:36" ht="15.75">
      <c r="A309" s="49"/>
      <c r="B309" s="207"/>
      <c r="C309" s="230"/>
      <c r="D309" s="41" t="s">
        <v>27</v>
      </c>
      <c r="E309" s="44">
        <f>COUNTIF(E298:E307,"P")</f>
        <v>3</v>
      </c>
      <c r="F309" s="44">
        <f t="shared" ref="F309:AI309" si="63">COUNTIF(F298:F307,"P")</f>
        <v>5</v>
      </c>
      <c r="G309" s="44">
        <f t="shared" si="63"/>
        <v>6</v>
      </c>
      <c r="H309" s="44">
        <f t="shared" si="63"/>
        <v>5</v>
      </c>
      <c r="I309" s="44">
        <f t="shared" si="63"/>
        <v>5</v>
      </c>
      <c r="J309" s="44">
        <f t="shared" si="63"/>
        <v>5</v>
      </c>
      <c r="K309" s="44">
        <f t="shared" si="63"/>
        <v>5</v>
      </c>
      <c r="L309" s="44">
        <f t="shared" si="63"/>
        <v>4</v>
      </c>
      <c r="M309" s="44">
        <f t="shared" si="63"/>
        <v>4</v>
      </c>
      <c r="N309" s="44">
        <f t="shared" si="63"/>
        <v>3</v>
      </c>
      <c r="O309" s="44">
        <f t="shared" si="63"/>
        <v>4</v>
      </c>
      <c r="P309" s="44">
        <f t="shared" si="63"/>
        <v>4</v>
      </c>
      <c r="Q309" s="44">
        <f t="shared" si="63"/>
        <v>6</v>
      </c>
      <c r="R309" s="44">
        <f t="shared" si="63"/>
        <v>4</v>
      </c>
      <c r="S309" s="44">
        <f t="shared" si="63"/>
        <v>3</v>
      </c>
      <c r="T309" s="44">
        <f t="shared" si="63"/>
        <v>5</v>
      </c>
      <c r="U309" s="44">
        <f t="shared" si="63"/>
        <v>4</v>
      </c>
      <c r="V309" s="44">
        <f t="shared" si="63"/>
        <v>5</v>
      </c>
      <c r="W309" s="44">
        <f t="shared" si="63"/>
        <v>5</v>
      </c>
      <c r="X309" s="44">
        <f t="shared" si="63"/>
        <v>4</v>
      </c>
      <c r="Y309" s="44">
        <f t="shared" si="63"/>
        <v>5</v>
      </c>
      <c r="Z309" s="44">
        <f t="shared" si="63"/>
        <v>5</v>
      </c>
      <c r="AA309" s="44">
        <f t="shared" si="63"/>
        <v>4</v>
      </c>
      <c r="AB309" s="44">
        <f t="shared" si="63"/>
        <v>3</v>
      </c>
      <c r="AC309" s="44">
        <f t="shared" si="63"/>
        <v>4</v>
      </c>
      <c r="AD309" s="44">
        <f t="shared" si="63"/>
        <v>4</v>
      </c>
      <c r="AE309" s="44">
        <f t="shared" si="63"/>
        <v>4</v>
      </c>
      <c r="AF309" s="44">
        <f t="shared" si="63"/>
        <v>4</v>
      </c>
      <c r="AG309" s="44">
        <f t="shared" si="63"/>
        <v>4</v>
      </c>
      <c r="AH309" s="44">
        <f t="shared" si="63"/>
        <v>3</v>
      </c>
      <c r="AI309" s="44">
        <f t="shared" si="63"/>
        <v>3</v>
      </c>
      <c r="AJ309" s="3">
        <f t="shared" si="47"/>
        <v>0</v>
      </c>
    </row>
    <row r="310" spans="1:36" ht="15.75">
      <c r="A310" s="130"/>
      <c r="B310" s="183"/>
      <c r="C310" s="184"/>
      <c r="D310" s="41" t="s">
        <v>28</v>
      </c>
      <c r="E310" s="44">
        <f>+E309/E308*100</f>
        <v>60</v>
      </c>
      <c r="F310" s="44">
        <f t="shared" ref="F310:AG310" si="64">+F309/F308*100</f>
        <v>100</v>
      </c>
      <c r="G310" s="44">
        <f t="shared" si="64"/>
        <v>120</v>
      </c>
      <c r="H310" s="44">
        <f t="shared" si="64"/>
        <v>100</v>
      </c>
      <c r="I310" s="44">
        <f t="shared" si="64"/>
        <v>100</v>
      </c>
      <c r="J310" s="44">
        <f t="shared" si="64"/>
        <v>100</v>
      </c>
      <c r="K310" s="44">
        <f t="shared" si="64"/>
        <v>100</v>
      </c>
      <c r="L310" s="44">
        <f t="shared" si="64"/>
        <v>80</v>
      </c>
      <c r="M310" s="44">
        <f t="shared" si="64"/>
        <v>80</v>
      </c>
      <c r="N310" s="44">
        <f t="shared" si="64"/>
        <v>60</v>
      </c>
      <c r="O310" s="44">
        <f t="shared" si="64"/>
        <v>80</v>
      </c>
      <c r="P310" s="44">
        <f t="shared" si="64"/>
        <v>80</v>
      </c>
      <c r="Q310" s="44">
        <f t="shared" si="64"/>
        <v>120</v>
      </c>
      <c r="R310" s="44">
        <f t="shared" si="64"/>
        <v>80</v>
      </c>
      <c r="S310" s="44">
        <f t="shared" si="64"/>
        <v>60</v>
      </c>
      <c r="T310" s="44">
        <f t="shared" si="64"/>
        <v>100</v>
      </c>
      <c r="U310" s="44">
        <f t="shared" si="64"/>
        <v>80</v>
      </c>
      <c r="V310" s="44">
        <f t="shared" si="64"/>
        <v>100</v>
      </c>
      <c r="W310" s="44">
        <f t="shared" si="64"/>
        <v>100</v>
      </c>
      <c r="X310" s="44">
        <f t="shared" si="64"/>
        <v>80</v>
      </c>
      <c r="Y310" s="44">
        <f t="shared" si="64"/>
        <v>100</v>
      </c>
      <c r="Z310" s="44">
        <f t="shared" si="64"/>
        <v>100</v>
      </c>
      <c r="AA310" s="44">
        <f t="shared" si="64"/>
        <v>80</v>
      </c>
      <c r="AB310" s="44">
        <f t="shared" si="64"/>
        <v>60</v>
      </c>
      <c r="AC310" s="44">
        <f t="shared" si="64"/>
        <v>80</v>
      </c>
      <c r="AD310" s="44">
        <f t="shared" si="64"/>
        <v>80</v>
      </c>
      <c r="AE310" s="44">
        <f t="shared" si="64"/>
        <v>80</v>
      </c>
      <c r="AF310" s="44">
        <f t="shared" si="64"/>
        <v>80</v>
      </c>
      <c r="AG310" s="44">
        <f t="shared" si="64"/>
        <v>80</v>
      </c>
      <c r="AH310" s="45">
        <f>+AH309/AH308*100</f>
        <v>60</v>
      </c>
      <c r="AI310" s="45">
        <f>+AI309/AI308*100</f>
        <v>60</v>
      </c>
      <c r="AJ310" s="3">
        <f t="shared" si="47"/>
        <v>0</v>
      </c>
    </row>
    <row r="311" spans="1:36" ht="15.75">
      <c r="A311" s="130"/>
      <c r="B311" s="183"/>
      <c r="C311" s="184"/>
      <c r="D311" s="41" t="s">
        <v>29</v>
      </c>
      <c r="E311" s="44">
        <f>+E309-E308</f>
        <v>-2</v>
      </c>
      <c r="F311" s="44">
        <f t="shared" ref="F311:AI311" si="65">+F309-F308</f>
        <v>0</v>
      </c>
      <c r="G311" s="44">
        <f t="shared" si="65"/>
        <v>1</v>
      </c>
      <c r="H311" s="44">
        <f t="shared" si="65"/>
        <v>0</v>
      </c>
      <c r="I311" s="44">
        <f t="shared" si="65"/>
        <v>0</v>
      </c>
      <c r="J311" s="44">
        <f t="shared" si="65"/>
        <v>0</v>
      </c>
      <c r="K311" s="44">
        <f t="shared" si="65"/>
        <v>0</v>
      </c>
      <c r="L311" s="44">
        <f t="shared" si="65"/>
        <v>-1</v>
      </c>
      <c r="M311" s="44">
        <f t="shared" si="65"/>
        <v>-1</v>
      </c>
      <c r="N311" s="44">
        <f t="shared" si="65"/>
        <v>-2</v>
      </c>
      <c r="O311" s="44">
        <f t="shared" si="65"/>
        <v>-1</v>
      </c>
      <c r="P311" s="44">
        <f t="shared" si="65"/>
        <v>-1</v>
      </c>
      <c r="Q311" s="44">
        <f t="shared" si="65"/>
        <v>1</v>
      </c>
      <c r="R311" s="44">
        <f t="shared" si="65"/>
        <v>-1</v>
      </c>
      <c r="S311" s="44">
        <f t="shared" si="65"/>
        <v>-2</v>
      </c>
      <c r="T311" s="44">
        <f t="shared" si="65"/>
        <v>0</v>
      </c>
      <c r="U311" s="44">
        <f t="shared" si="65"/>
        <v>-1</v>
      </c>
      <c r="V311" s="44">
        <f t="shared" si="65"/>
        <v>0</v>
      </c>
      <c r="W311" s="44">
        <f t="shared" si="65"/>
        <v>0</v>
      </c>
      <c r="X311" s="44">
        <f t="shared" si="65"/>
        <v>-1</v>
      </c>
      <c r="Y311" s="44">
        <f t="shared" si="65"/>
        <v>0</v>
      </c>
      <c r="Z311" s="44">
        <f t="shared" si="65"/>
        <v>0</v>
      </c>
      <c r="AA311" s="44">
        <f t="shared" si="65"/>
        <v>-1</v>
      </c>
      <c r="AB311" s="44">
        <f t="shared" si="65"/>
        <v>-2</v>
      </c>
      <c r="AC311" s="44">
        <f t="shared" si="65"/>
        <v>-1</v>
      </c>
      <c r="AD311" s="44">
        <f t="shared" si="65"/>
        <v>-1</v>
      </c>
      <c r="AE311" s="44">
        <f t="shared" si="65"/>
        <v>-1</v>
      </c>
      <c r="AF311" s="44">
        <f t="shared" si="65"/>
        <v>-1</v>
      </c>
      <c r="AG311" s="44">
        <f t="shared" si="65"/>
        <v>-1</v>
      </c>
      <c r="AH311" s="45">
        <f t="shared" si="65"/>
        <v>-2</v>
      </c>
      <c r="AI311" s="45">
        <f t="shared" si="65"/>
        <v>-2</v>
      </c>
      <c r="AJ311" s="3">
        <f t="shared" si="47"/>
        <v>0</v>
      </c>
    </row>
    <row r="312" spans="1:36" ht="15.75">
      <c r="A312" s="130"/>
      <c r="B312" s="183"/>
      <c r="C312" s="184"/>
      <c r="D312" s="41" t="s">
        <v>30</v>
      </c>
      <c r="E312" s="44">
        <f t="shared" ref="E312:AI312" si="66">IF(E310-80&gt;0,0,E310-80)</f>
        <v>-20</v>
      </c>
      <c r="F312" s="44">
        <f>IF(F310-80&gt;0,0,F310-80)</f>
        <v>0</v>
      </c>
      <c r="G312" s="44">
        <f t="shared" si="66"/>
        <v>0</v>
      </c>
      <c r="H312" s="44">
        <f t="shared" si="66"/>
        <v>0</v>
      </c>
      <c r="I312" s="44">
        <f t="shared" si="66"/>
        <v>0</v>
      </c>
      <c r="J312" s="44">
        <f t="shared" si="66"/>
        <v>0</v>
      </c>
      <c r="K312" s="44">
        <f t="shared" si="66"/>
        <v>0</v>
      </c>
      <c r="L312" s="44">
        <f t="shared" si="66"/>
        <v>0</v>
      </c>
      <c r="M312" s="44">
        <f t="shared" si="66"/>
        <v>0</v>
      </c>
      <c r="N312" s="44">
        <f t="shared" si="66"/>
        <v>-20</v>
      </c>
      <c r="O312" s="44">
        <f t="shared" si="66"/>
        <v>0</v>
      </c>
      <c r="P312" s="44">
        <f t="shared" si="66"/>
        <v>0</v>
      </c>
      <c r="Q312" s="44">
        <f t="shared" si="66"/>
        <v>0</v>
      </c>
      <c r="R312" s="44">
        <f t="shared" si="66"/>
        <v>0</v>
      </c>
      <c r="S312" s="44">
        <f t="shared" si="66"/>
        <v>-20</v>
      </c>
      <c r="T312" s="44">
        <f t="shared" si="66"/>
        <v>0</v>
      </c>
      <c r="U312" s="44">
        <f t="shared" si="66"/>
        <v>0</v>
      </c>
      <c r="V312" s="44">
        <f t="shared" si="66"/>
        <v>0</v>
      </c>
      <c r="W312" s="44">
        <f t="shared" si="66"/>
        <v>0</v>
      </c>
      <c r="X312" s="44">
        <f t="shared" si="66"/>
        <v>0</v>
      </c>
      <c r="Y312" s="44">
        <f t="shared" si="66"/>
        <v>0</v>
      </c>
      <c r="Z312" s="44">
        <f t="shared" si="66"/>
        <v>0</v>
      </c>
      <c r="AA312" s="44">
        <f t="shared" si="66"/>
        <v>0</v>
      </c>
      <c r="AB312" s="44">
        <f t="shared" si="66"/>
        <v>-20</v>
      </c>
      <c r="AC312" s="44">
        <f t="shared" si="66"/>
        <v>0</v>
      </c>
      <c r="AD312" s="44">
        <f t="shared" si="66"/>
        <v>0</v>
      </c>
      <c r="AE312" s="44">
        <f t="shared" si="66"/>
        <v>0</v>
      </c>
      <c r="AF312" s="44">
        <f t="shared" si="66"/>
        <v>0</v>
      </c>
      <c r="AG312" s="44">
        <f t="shared" si="66"/>
        <v>0</v>
      </c>
      <c r="AH312" s="45">
        <f t="shared" si="66"/>
        <v>-20</v>
      </c>
      <c r="AI312" s="45">
        <f t="shared" si="66"/>
        <v>-20</v>
      </c>
      <c r="AJ312" s="3">
        <f t="shared" si="47"/>
        <v>0</v>
      </c>
    </row>
    <row r="313" spans="1:36" ht="23.25">
      <c r="A313" s="193" t="s">
        <v>260</v>
      </c>
      <c r="B313" s="194"/>
      <c r="C313" s="194"/>
      <c r="D313" s="194"/>
      <c r="E313" s="194"/>
      <c r="F313" s="194"/>
      <c r="G313" s="194"/>
      <c r="H313" s="194"/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  <c r="AG313" s="194"/>
      <c r="AH313" s="194"/>
      <c r="AI313" s="25"/>
      <c r="AJ313" s="3">
        <f t="shared" si="47"/>
        <v>0</v>
      </c>
    </row>
    <row r="314" spans="1:36" ht="15.75">
      <c r="A314" s="231">
        <v>1</v>
      </c>
      <c r="B314" s="66">
        <v>15483</v>
      </c>
      <c r="C314" s="65" t="s">
        <v>261</v>
      </c>
      <c r="D314" s="65" t="s">
        <v>262</v>
      </c>
      <c r="E314" s="53" t="s">
        <v>20</v>
      </c>
      <c r="F314" s="53" t="s">
        <v>20</v>
      </c>
      <c r="G314" s="54" t="s">
        <v>21</v>
      </c>
      <c r="H314" s="53" t="s">
        <v>24</v>
      </c>
      <c r="I314" s="53" t="s">
        <v>20</v>
      </c>
      <c r="J314" s="53" t="s">
        <v>20</v>
      </c>
      <c r="K314" s="53" t="s">
        <v>20</v>
      </c>
      <c r="L314" s="54" t="s">
        <v>21</v>
      </c>
      <c r="M314" s="53" t="s">
        <v>20</v>
      </c>
      <c r="N314" s="53" t="s">
        <v>20</v>
      </c>
      <c r="O314" s="53" t="s">
        <v>20</v>
      </c>
      <c r="P314" s="53" t="s">
        <v>20</v>
      </c>
      <c r="Q314" s="53" t="s">
        <v>20</v>
      </c>
      <c r="R314" s="54" t="s">
        <v>21</v>
      </c>
      <c r="S314" s="53" t="s">
        <v>20</v>
      </c>
      <c r="T314" s="53" t="s">
        <v>25</v>
      </c>
      <c r="U314" s="53" t="s">
        <v>20</v>
      </c>
      <c r="V314" s="53" t="s">
        <v>20</v>
      </c>
      <c r="W314" s="53" t="s">
        <v>20</v>
      </c>
      <c r="X314" s="53" t="s">
        <v>20</v>
      </c>
      <c r="Y314" s="53" t="s">
        <v>20</v>
      </c>
      <c r="Z314" s="54" t="s">
        <v>21</v>
      </c>
      <c r="AA314" s="53" t="s">
        <v>20</v>
      </c>
      <c r="AB314" s="53" t="s">
        <v>20</v>
      </c>
      <c r="AC314" s="53" t="s">
        <v>20</v>
      </c>
      <c r="AD314" s="53" t="s">
        <v>20</v>
      </c>
      <c r="AE314" s="53" t="s">
        <v>20</v>
      </c>
      <c r="AF314" s="53" t="s">
        <v>42</v>
      </c>
      <c r="AG314" s="54" t="s">
        <v>21</v>
      </c>
      <c r="AH314" s="53" t="s">
        <v>20</v>
      </c>
      <c r="AI314" s="53" t="s">
        <v>20</v>
      </c>
      <c r="AJ314" s="3">
        <f t="shared" si="47"/>
        <v>23</v>
      </c>
    </row>
    <row r="315" spans="1:36" ht="15.75">
      <c r="A315" s="49">
        <v>2</v>
      </c>
      <c r="B315" s="56">
        <v>19207</v>
      </c>
      <c r="C315" s="57" t="s">
        <v>263</v>
      </c>
      <c r="D315" s="65" t="s">
        <v>262</v>
      </c>
      <c r="E315" s="53" t="s">
        <v>24</v>
      </c>
      <c r="F315" s="53" t="s">
        <v>20</v>
      </c>
      <c r="G315" s="53" t="s">
        <v>20</v>
      </c>
      <c r="H315" s="53" t="s">
        <v>20</v>
      </c>
      <c r="I315" s="54" t="s">
        <v>21</v>
      </c>
      <c r="J315" s="53" t="s">
        <v>20</v>
      </c>
      <c r="K315" s="53" t="s">
        <v>20</v>
      </c>
      <c r="L315" s="53" t="s">
        <v>20</v>
      </c>
      <c r="M315" s="53" t="s">
        <v>20</v>
      </c>
      <c r="N315" s="53" t="s">
        <v>20</v>
      </c>
      <c r="O315" s="53" t="s">
        <v>20</v>
      </c>
      <c r="P315" s="54" t="s">
        <v>21</v>
      </c>
      <c r="Q315" s="53" t="s">
        <v>20</v>
      </c>
      <c r="R315" s="53" t="s">
        <v>20</v>
      </c>
      <c r="S315" s="53" t="s">
        <v>20</v>
      </c>
      <c r="T315" s="53" t="s">
        <v>20</v>
      </c>
      <c r="U315" s="53" t="s">
        <v>20</v>
      </c>
      <c r="V315" s="53" t="s">
        <v>20</v>
      </c>
      <c r="W315" s="54" t="s">
        <v>21</v>
      </c>
      <c r="X315" s="53" t="s">
        <v>20</v>
      </c>
      <c r="Y315" s="53" t="s">
        <v>20</v>
      </c>
      <c r="Z315" s="53" t="s">
        <v>20</v>
      </c>
      <c r="AA315" s="53" t="s">
        <v>20</v>
      </c>
      <c r="AB315" s="53" t="s">
        <v>20</v>
      </c>
      <c r="AC315" s="53" t="s">
        <v>20</v>
      </c>
      <c r="AD315" s="54" t="s">
        <v>21</v>
      </c>
      <c r="AE315" s="53" t="s">
        <v>20</v>
      </c>
      <c r="AF315" s="53" t="s">
        <v>20</v>
      </c>
      <c r="AG315" s="53" t="s">
        <v>20</v>
      </c>
      <c r="AH315" s="53" t="s">
        <v>20</v>
      </c>
      <c r="AI315" s="53" t="s">
        <v>20</v>
      </c>
      <c r="AJ315" s="3">
        <f t="shared" si="47"/>
        <v>26</v>
      </c>
    </row>
    <row r="316" spans="1:36" ht="15.75">
      <c r="A316" s="49"/>
      <c r="B316" s="232"/>
      <c r="C316" s="135"/>
      <c r="D316" s="38" t="s">
        <v>26</v>
      </c>
      <c r="E316" s="39">
        <v>1</v>
      </c>
      <c r="F316" s="39">
        <v>1</v>
      </c>
      <c r="G316" s="39">
        <v>1</v>
      </c>
      <c r="H316" s="39">
        <v>1</v>
      </c>
      <c r="I316" s="39">
        <v>1</v>
      </c>
      <c r="J316" s="39">
        <v>1</v>
      </c>
      <c r="K316" s="39">
        <v>1</v>
      </c>
      <c r="L316" s="39">
        <v>1</v>
      </c>
      <c r="M316" s="39">
        <v>1</v>
      </c>
      <c r="N316" s="39">
        <v>1</v>
      </c>
      <c r="O316" s="39">
        <v>1</v>
      </c>
      <c r="P316" s="39">
        <v>1</v>
      </c>
      <c r="Q316" s="39">
        <v>1</v>
      </c>
      <c r="R316" s="39">
        <v>1</v>
      </c>
      <c r="S316" s="39">
        <v>1</v>
      </c>
      <c r="T316" s="39">
        <v>1</v>
      </c>
      <c r="U316" s="39">
        <v>1</v>
      </c>
      <c r="V316" s="39">
        <v>1</v>
      </c>
      <c r="W316" s="39">
        <v>1</v>
      </c>
      <c r="X316" s="39">
        <v>1</v>
      </c>
      <c r="Y316" s="39">
        <v>1</v>
      </c>
      <c r="Z316" s="39">
        <v>1</v>
      </c>
      <c r="AA316" s="39">
        <v>1</v>
      </c>
      <c r="AB316" s="39">
        <v>1</v>
      </c>
      <c r="AC316" s="39">
        <v>1</v>
      </c>
      <c r="AD316" s="39">
        <v>1</v>
      </c>
      <c r="AE316" s="39">
        <v>1</v>
      </c>
      <c r="AF316" s="39">
        <v>1</v>
      </c>
      <c r="AG316" s="39">
        <v>1</v>
      </c>
      <c r="AH316" s="40">
        <v>1</v>
      </c>
      <c r="AI316" s="40">
        <v>1</v>
      </c>
      <c r="AJ316" s="3">
        <f t="shared" si="47"/>
        <v>0</v>
      </c>
    </row>
    <row r="317" spans="1:36" ht="15.75">
      <c r="A317" s="49"/>
      <c r="B317" s="207"/>
      <c r="C317" s="230"/>
      <c r="D317" s="41" t="s">
        <v>27</v>
      </c>
      <c r="E317" s="44">
        <f t="shared" ref="E317:AI317" si="67">COUNTIF(E314:E315,"P")</f>
        <v>1</v>
      </c>
      <c r="F317" s="44">
        <f t="shared" si="67"/>
        <v>2</v>
      </c>
      <c r="G317" s="44">
        <f t="shared" si="67"/>
        <v>1</v>
      </c>
      <c r="H317" s="44">
        <f t="shared" si="67"/>
        <v>1</v>
      </c>
      <c r="I317" s="44">
        <f t="shared" si="67"/>
        <v>1</v>
      </c>
      <c r="J317" s="44">
        <f t="shared" si="67"/>
        <v>2</v>
      </c>
      <c r="K317" s="44">
        <f t="shared" si="67"/>
        <v>2</v>
      </c>
      <c r="L317" s="44">
        <f t="shared" si="67"/>
        <v>1</v>
      </c>
      <c r="M317" s="44">
        <f t="shared" si="67"/>
        <v>2</v>
      </c>
      <c r="N317" s="44">
        <f t="shared" si="67"/>
        <v>2</v>
      </c>
      <c r="O317" s="44">
        <f t="shared" si="67"/>
        <v>2</v>
      </c>
      <c r="P317" s="44">
        <f t="shared" si="67"/>
        <v>1</v>
      </c>
      <c r="Q317" s="44">
        <f t="shared" si="67"/>
        <v>2</v>
      </c>
      <c r="R317" s="44">
        <f t="shared" si="67"/>
        <v>1</v>
      </c>
      <c r="S317" s="44">
        <f t="shared" si="67"/>
        <v>2</v>
      </c>
      <c r="T317" s="44">
        <f t="shared" si="67"/>
        <v>1</v>
      </c>
      <c r="U317" s="44">
        <f t="shared" si="67"/>
        <v>2</v>
      </c>
      <c r="V317" s="44">
        <f t="shared" si="67"/>
        <v>2</v>
      </c>
      <c r="W317" s="44">
        <f t="shared" si="67"/>
        <v>1</v>
      </c>
      <c r="X317" s="44">
        <f t="shared" si="67"/>
        <v>2</v>
      </c>
      <c r="Y317" s="44">
        <f t="shared" si="67"/>
        <v>2</v>
      </c>
      <c r="Z317" s="44">
        <f t="shared" si="67"/>
        <v>1</v>
      </c>
      <c r="AA317" s="44">
        <f t="shared" si="67"/>
        <v>2</v>
      </c>
      <c r="AB317" s="44">
        <f t="shared" si="67"/>
        <v>2</v>
      </c>
      <c r="AC317" s="44">
        <f t="shared" si="67"/>
        <v>2</v>
      </c>
      <c r="AD317" s="44">
        <f t="shared" si="67"/>
        <v>1</v>
      </c>
      <c r="AE317" s="44">
        <f t="shared" si="67"/>
        <v>2</v>
      </c>
      <c r="AF317" s="44">
        <f t="shared" si="67"/>
        <v>1</v>
      </c>
      <c r="AG317" s="44">
        <f t="shared" si="67"/>
        <v>1</v>
      </c>
      <c r="AH317" s="45">
        <f t="shared" si="67"/>
        <v>2</v>
      </c>
      <c r="AI317" s="45">
        <f t="shared" si="67"/>
        <v>2</v>
      </c>
      <c r="AJ317" s="3">
        <f t="shared" si="47"/>
        <v>0</v>
      </c>
    </row>
    <row r="318" spans="1:36" ht="15.75">
      <c r="A318" s="130"/>
      <c r="B318" s="183"/>
      <c r="C318" s="184"/>
      <c r="D318" s="41" t="s">
        <v>28</v>
      </c>
      <c r="E318" s="44">
        <f>+E317/E316*100</f>
        <v>100</v>
      </c>
      <c r="F318" s="44">
        <f t="shared" ref="F318:AI318" si="68">+F317/F316*100</f>
        <v>200</v>
      </c>
      <c r="G318" s="44">
        <f t="shared" si="68"/>
        <v>100</v>
      </c>
      <c r="H318" s="44">
        <f t="shared" si="68"/>
        <v>100</v>
      </c>
      <c r="I318" s="44">
        <f t="shared" si="68"/>
        <v>100</v>
      </c>
      <c r="J318" s="44">
        <f t="shared" si="68"/>
        <v>200</v>
      </c>
      <c r="K318" s="44">
        <f t="shared" si="68"/>
        <v>200</v>
      </c>
      <c r="L318" s="44">
        <f t="shared" si="68"/>
        <v>100</v>
      </c>
      <c r="M318" s="44">
        <f t="shared" si="68"/>
        <v>200</v>
      </c>
      <c r="N318" s="44">
        <f t="shared" si="68"/>
        <v>200</v>
      </c>
      <c r="O318" s="44">
        <f t="shared" si="68"/>
        <v>200</v>
      </c>
      <c r="P318" s="44">
        <f t="shared" si="68"/>
        <v>100</v>
      </c>
      <c r="Q318" s="44">
        <f t="shared" si="68"/>
        <v>200</v>
      </c>
      <c r="R318" s="44">
        <f t="shared" si="68"/>
        <v>100</v>
      </c>
      <c r="S318" s="44">
        <f t="shared" si="68"/>
        <v>200</v>
      </c>
      <c r="T318" s="44">
        <f t="shared" si="68"/>
        <v>100</v>
      </c>
      <c r="U318" s="44">
        <f t="shared" si="68"/>
        <v>200</v>
      </c>
      <c r="V318" s="44">
        <f t="shared" si="68"/>
        <v>200</v>
      </c>
      <c r="W318" s="44">
        <f t="shared" si="68"/>
        <v>100</v>
      </c>
      <c r="X318" s="44">
        <f t="shared" si="68"/>
        <v>200</v>
      </c>
      <c r="Y318" s="44">
        <f t="shared" si="68"/>
        <v>200</v>
      </c>
      <c r="Z318" s="44">
        <f t="shared" si="68"/>
        <v>100</v>
      </c>
      <c r="AA318" s="44">
        <f t="shared" si="68"/>
        <v>200</v>
      </c>
      <c r="AB318" s="44">
        <f t="shared" si="68"/>
        <v>200</v>
      </c>
      <c r="AC318" s="44">
        <f t="shared" si="68"/>
        <v>200</v>
      </c>
      <c r="AD318" s="44">
        <f t="shared" si="68"/>
        <v>100</v>
      </c>
      <c r="AE318" s="44">
        <f t="shared" si="68"/>
        <v>200</v>
      </c>
      <c r="AF318" s="44">
        <f t="shared" si="68"/>
        <v>100</v>
      </c>
      <c r="AG318" s="44">
        <f t="shared" si="68"/>
        <v>100</v>
      </c>
      <c r="AH318" s="45">
        <f t="shared" si="68"/>
        <v>200</v>
      </c>
      <c r="AI318" s="45">
        <f t="shared" si="68"/>
        <v>200</v>
      </c>
      <c r="AJ318" s="3">
        <f t="shared" si="47"/>
        <v>0</v>
      </c>
    </row>
    <row r="319" spans="1:36" ht="15.75">
      <c r="A319" s="130"/>
      <c r="B319" s="183"/>
      <c r="C319" s="184"/>
      <c r="D319" s="41" t="s">
        <v>29</v>
      </c>
      <c r="E319" s="44">
        <f>+E317-E316</f>
        <v>0</v>
      </c>
      <c r="F319" s="44">
        <f t="shared" ref="F319:AI319" si="69">+F317-F316</f>
        <v>1</v>
      </c>
      <c r="G319" s="44">
        <f t="shared" si="69"/>
        <v>0</v>
      </c>
      <c r="H319" s="44">
        <f t="shared" si="69"/>
        <v>0</v>
      </c>
      <c r="I319" s="44">
        <f t="shared" si="69"/>
        <v>0</v>
      </c>
      <c r="J319" s="44">
        <f t="shared" si="69"/>
        <v>1</v>
      </c>
      <c r="K319" s="44">
        <f t="shared" si="69"/>
        <v>1</v>
      </c>
      <c r="L319" s="44">
        <f t="shared" si="69"/>
        <v>0</v>
      </c>
      <c r="M319" s="44">
        <f t="shared" si="69"/>
        <v>1</v>
      </c>
      <c r="N319" s="44">
        <f t="shared" si="69"/>
        <v>1</v>
      </c>
      <c r="O319" s="44">
        <f t="shared" si="69"/>
        <v>1</v>
      </c>
      <c r="P319" s="44">
        <f t="shared" si="69"/>
        <v>0</v>
      </c>
      <c r="Q319" s="44">
        <f t="shared" si="69"/>
        <v>1</v>
      </c>
      <c r="R319" s="44">
        <f t="shared" si="69"/>
        <v>0</v>
      </c>
      <c r="S319" s="44">
        <f t="shared" si="69"/>
        <v>1</v>
      </c>
      <c r="T319" s="44">
        <f t="shared" si="69"/>
        <v>0</v>
      </c>
      <c r="U319" s="44">
        <f t="shared" si="69"/>
        <v>1</v>
      </c>
      <c r="V319" s="44">
        <f t="shared" si="69"/>
        <v>1</v>
      </c>
      <c r="W319" s="44">
        <f t="shared" si="69"/>
        <v>0</v>
      </c>
      <c r="X319" s="44">
        <f t="shared" si="69"/>
        <v>1</v>
      </c>
      <c r="Y319" s="44">
        <f t="shared" si="69"/>
        <v>1</v>
      </c>
      <c r="Z319" s="44">
        <f t="shared" si="69"/>
        <v>0</v>
      </c>
      <c r="AA319" s="44">
        <f t="shared" si="69"/>
        <v>1</v>
      </c>
      <c r="AB319" s="44">
        <f t="shared" si="69"/>
        <v>1</v>
      </c>
      <c r="AC319" s="44">
        <f t="shared" si="69"/>
        <v>1</v>
      </c>
      <c r="AD319" s="44">
        <f t="shared" si="69"/>
        <v>0</v>
      </c>
      <c r="AE319" s="44">
        <f t="shared" si="69"/>
        <v>1</v>
      </c>
      <c r="AF319" s="44">
        <f t="shared" si="69"/>
        <v>0</v>
      </c>
      <c r="AG319" s="44">
        <f t="shared" si="69"/>
        <v>0</v>
      </c>
      <c r="AH319" s="45">
        <f t="shared" si="69"/>
        <v>1</v>
      </c>
      <c r="AI319" s="45">
        <f t="shared" si="69"/>
        <v>1</v>
      </c>
      <c r="AJ319" s="3">
        <f t="shared" si="47"/>
        <v>0</v>
      </c>
    </row>
    <row r="320" spans="1:36" ht="15.75">
      <c r="A320" s="130"/>
      <c r="B320" s="183"/>
      <c r="C320" s="184"/>
      <c r="D320" s="41" t="s">
        <v>30</v>
      </c>
      <c r="E320" s="44">
        <f>IF(E318-80&gt;0,0,E318-80)</f>
        <v>0</v>
      </c>
      <c r="F320" s="44">
        <f>IF(F318-80&gt;0,0,F318-80)</f>
        <v>0</v>
      </c>
      <c r="G320" s="44">
        <f t="shared" ref="G320:AI320" si="70">IF(G318-80&gt;0,0,G318-80)</f>
        <v>0</v>
      </c>
      <c r="H320" s="44">
        <f t="shared" si="70"/>
        <v>0</v>
      </c>
      <c r="I320" s="44">
        <f t="shared" si="70"/>
        <v>0</v>
      </c>
      <c r="J320" s="44">
        <f t="shared" si="70"/>
        <v>0</v>
      </c>
      <c r="K320" s="44">
        <f t="shared" si="70"/>
        <v>0</v>
      </c>
      <c r="L320" s="44">
        <f t="shared" si="70"/>
        <v>0</v>
      </c>
      <c r="M320" s="44">
        <f t="shared" si="70"/>
        <v>0</v>
      </c>
      <c r="N320" s="44">
        <f t="shared" si="70"/>
        <v>0</v>
      </c>
      <c r="O320" s="44">
        <f t="shared" si="70"/>
        <v>0</v>
      </c>
      <c r="P320" s="44">
        <f t="shared" si="70"/>
        <v>0</v>
      </c>
      <c r="Q320" s="44">
        <f t="shared" si="70"/>
        <v>0</v>
      </c>
      <c r="R320" s="44">
        <f t="shared" si="70"/>
        <v>0</v>
      </c>
      <c r="S320" s="44">
        <f t="shared" si="70"/>
        <v>0</v>
      </c>
      <c r="T320" s="44">
        <f t="shared" si="70"/>
        <v>0</v>
      </c>
      <c r="U320" s="44">
        <f t="shared" si="70"/>
        <v>0</v>
      </c>
      <c r="V320" s="44">
        <f t="shared" si="70"/>
        <v>0</v>
      </c>
      <c r="W320" s="44">
        <f t="shared" si="70"/>
        <v>0</v>
      </c>
      <c r="X320" s="44">
        <f t="shared" si="70"/>
        <v>0</v>
      </c>
      <c r="Y320" s="44">
        <f t="shared" si="70"/>
        <v>0</v>
      </c>
      <c r="Z320" s="44">
        <f t="shared" si="70"/>
        <v>0</v>
      </c>
      <c r="AA320" s="44">
        <f t="shared" si="70"/>
        <v>0</v>
      </c>
      <c r="AB320" s="44">
        <f t="shared" si="70"/>
        <v>0</v>
      </c>
      <c r="AC320" s="44">
        <f t="shared" si="70"/>
        <v>0</v>
      </c>
      <c r="AD320" s="44">
        <f t="shared" si="70"/>
        <v>0</v>
      </c>
      <c r="AE320" s="44">
        <f t="shared" si="70"/>
        <v>0</v>
      </c>
      <c r="AF320" s="44">
        <f t="shared" si="70"/>
        <v>0</v>
      </c>
      <c r="AG320" s="44">
        <f t="shared" si="70"/>
        <v>0</v>
      </c>
      <c r="AH320" s="45">
        <f t="shared" si="70"/>
        <v>0</v>
      </c>
      <c r="AI320" s="45">
        <f t="shared" si="70"/>
        <v>0</v>
      </c>
      <c r="AJ320" s="3">
        <f t="shared" si="47"/>
        <v>0</v>
      </c>
    </row>
    <row r="321" spans="1:36" ht="23.25">
      <c r="A321" s="193" t="s">
        <v>264</v>
      </c>
      <c r="B321" s="194"/>
      <c r="C321" s="194"/>
      <c r="D321" s="194"/>
      <c r="E321" s="194"/>
      <c r="F321" s="194"/>
      <c r="G321" s="194"/>
      <c r="H321" s="194"/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  <c r="AA321" s="194"/>
      <c r="AB321" s="194"/>
      <c r="AC321" s="194"/>
      <c r="AD321" s="194"/>
      <c r="AE321" s="194"/>
      <c r="AF321" s="194"/>
      <c r="AG321" s="194"/>
      <c r="AH321" s="194"/>
      <c r="AI321" s="25"/>
      <c r="AJ321" s="3">
        <f t="shared" si="47"/>
        <v>0</v>
      </c>
    </row>
    <row r="322" spans="1:36" ht="15.75">
      <c r="A322" s="49">
        <v>1</v>
      </c>
      <c r="B322" s="80">
        <v>16211</v>
      </c>
      <c r="C322" s="86" t="s">
        <v>265</v>
      </c>
      <c r="D322" s="233" t="s">
        <v>266</v>
      </c>
      <c r="E322" s="53" t="s">
        <v>44</v>
      </c>
      <c r="F322" s="53" t="s">
        <v>44</v>
      </c>
      <c r="G322" s="53" t="s">
        <v>44</v>
      </c>
      <c r="H322" s="53" t="s">
        <v>44</v>
      </c>
      <c r="I322" s="53" t="s">
        <v>44</v>
      </c>
      <c r="J322" s="53" t="s">
        <v>44</v>
      </c>
      <c r="K322" s="53" t="s">
        <v>44</v>
      </c>
      <c r="L322" s="53" t="s">
        <v>44</v>
      </c>
      <c r="M322" s="53" t="s">
        <v>44</v>
      </c>
      <c r="N322" s="53" t="s">
        <v>44</v>
      </c>
      <c r="O322" s="53" t="s">
        <v>44</v>
      </c>
      <c r="P322" s="53" t="s">
        <v>44</v>
      </c>
      <c r="Q322" s="53" t="s">
        <v>44</v>
      </c>
      <c r="R322" s="53" t="s">
        <v>44</v>
      </c>
      <c r="S322" s="53" t="s">
        <v>44</v>
      </c>
      <c r="T322" s="53" t="s">
        <v>44</v>
      </c>
      <c r="U322" s="53" t="s">
        <v>44</v>
      </c>
      <c r="V322" s="53" t="s">
        <v>44</v>
      </c>
      <c r="W322" s="53" t="s">
        <v>44</v>
      </c>
      <c r="X322" s="53" t="s">
        <v>44</v>
      </c>
      <c r="Y322" s="53" t="s">
        <v>44</v>
      </c>
      <c r="Z322" s="53" t="s">
        <v>44</v>
      </c>
      <c r="AA322" s="53" t="s">
        <v>44</v>
      </c>
      <c r="AB322" s="53" t="s">
        <v>44</v>
      </c>
      <c r="AC322" s="53" t="s">
        <v>44</v>
      </c>
      <c r="AD322" s="53" t="s">
        <v>44</v>
      </c>
      <c r="AE322" s="53" t="s">
        <v>44</v>
      </c>
      <c r="AF322" s="53" t="s">
        <v>44</v>
      </c>
      <c r="AG322" s="53" t="s">
        <v>44</v>
      </c>
      <c r="AH322" s="53" t="s">
        <v>44</v>
      </c>
      <c r="AI322" s="53" t="s">
        <v>44</v>
      </c>
      <c r="AJ322" s="3">
        <f t="shared" si="47"/>
        <v>0</v>
      </c>
    </row>
    <row r="323" spans="1:36" ht="15.75">
      <c r="A323" s="49">
        <f>+A322+1</f>
        <v>2</v>
      </c>
      <c r="B323" s="90">
        <v>17469</v>
      </c>
      <c r="C323" s="86" t="s">
        <v>267</v>
      </c>
      <c r="D323" s="233" t="s">
        <v>266</v>
      </c>
      <c r="E323" s="53" t="s">
        <v>20</v>
      </c>
      <c r="F323" s="53" t="s">
        <v>20</v>
      </c>
      <c r="G323" s="53" t="s">
        <v>20</v>
      </c>
      <c r="H323" s="53" t="s">
        <v>20</v>
      </c>
      <c r="I323" s="53" t="s">
        <v>20</v>
      </c>
      <c r="J323" s="53" t="s">
        <v>20</v>
      </c>
      <c r="K323" s="53" t="s">
        <v>20</v>
      </c>
      <c r="L323" s="53" t="s">
        <v>20</v>
      </c>
      <c r="M323" s="54" t="s">
        <v>21</v>
      </c>
      <c r="N323" s="53" t="s">
        <v>44</v>
      </c>
      <c r="O323" s="53" t="s">
        <v>44</v>
      </c>
      <c r="P323" s="53" t="s">
        <v>44</v>
      </c>
      <c r="Q323" s="53" t="s">
        <v>44</v>
      </c>
      <c r="R323" s="54" t="s">
        <v>21</v>
      </c>
      <c r="S323" s="53" t="s">
        <v>20</v>
      </c>
      <c r="T323" s="53" t="s">
        <v>20</v>
      </c>
      <c r="U323" s="53" t="s">
        <v>20</v>
      </c>
      <c r="V323" s="53" t="s">
        <v>20</v>
      </c>
      <c r="W323" s="53" t="s">
        <v>20</v>
      </c>
      <c r="X323" s="53" t="s">
        <v>20</v>
      </c>
      <c r="Y323" s="53" t="s">
        <v>20</v>
      </c>
      <c r="Z323" s="53" t="s">
        <v>20</v>
      </c>
      <c r="AA323" s="53" t="s">
        <v>20</v>
      </c>
      <c r="AB323" s="53" t="s">
        <v>20</v>
      </c>
      <c r="AC323" s="54" t="s">
        <v>21</v>
      </c>
      <c r="AD323" s="53" t="s">
        <v>20</v>
      </c>
      <c r="AE323" s="53" t="s">
        <v>20</v>
      </c>
      <c r="AF323" s="53" t="s">
        <v>20</v>
      </c>
      <c r="AG323" s="53" t="s">
        <v>20</v>
      </c>
      <c r="AH323" s="53" t="s">
        <v>20</v>
      </c>
      <c r="AI323" s="53" t="s">
        <v>20</v>
      </c>
      <c r="AJ323" s="3">
        <f t="shared" si="47"/>
        <v>24</v>
      </c>
    </row>
    <row r="324" spans="1:36" ht="15.75">
      <c r="A324" s="49">
        <f t="shared" ref="A324:A349" si="71">+A323+1</f>
        <v>3</v>
      </c>
      <c r="B324" s="89">
        <v>16275</v>
      </c>
      <c r="C324" s="86" t="s">
        <v>268</v>
      </c>
      <c r="D324" s="233" t="s">
        <v>266</v>
      </c>
      <c r="E324" s="53" t="s">
        <v>20</v>
      </c>
      <c r="F324" s="53" t="s">
        <v>20</v>
      </c>
      <c r="G324" s="53" t="s">
        <v>20</v>
      </c>
      <c r="H324" s="53" t="s">
        <v>20</v>
      </c>
      <c r="I324" s="53" t="s">
        <v>20</v>
      </c>
      <c r="J324" s="53" t="s">
        <v>20</v>
      </c>
      <c r="K324" s="53" t="s">
        <v>20</v>
      </c>
      <c r="L324" s="54" t="s">
        <v>21</v>
      </c>
      <c r="M324" s="53" t="s">
        <v>20</v>
      </c>
      <c r="N324" s="53" t="s">
        <v>20</v>
      </c>
      <c r="O324" s="53" t="s">
        <v>20</v>
      </c>
      <c r="P324" s="53" t="s">
        <v>20</v>
      </c>
      <c r="Q324" s="53" t="s">
        <v>20</v>
      </c>
      <c r="R324" s="53" t="s">
        <v>20</v>
      </c>
      <c r="S324" s="54" t="s">
        <v>21</v>
      </c>
      <c r="T324" s="53" t="s">
        <v>20</v>
      </c>
      <c r="U324" s="53" t="s">
        <v>20</v>
      </c>
      <c r="V324" s="53" t="s">
        <v>20</v>
      </c>
      <c r="W324" s="53" t="s">
        <v>20</v>
      </c>
      <c r="X324" s="53" t="s">
        <v>20</v>
      </c>
      <c r="Y324" s="53" t="s">
        <v>20</v>
      </c>
      <c r="Z324" s="54" t="s">
        <v>21</v>
      </c>
      <c r="AA324" s="53" t="s">
        <v>20</v>
      </c>
      <c r="AB324" s="53" t="s">
        <v>20</v>
      </c>
      <c r="AC324" s="53" t="s">
        <v>20</v>
      </c>
      <c r="AD324" s="53" t="s">
        <v>20</v>
      </c>
      <c r="AE324" s="53" t="s">
        <v>20</v>
      </c>
      <c r="AF324" s="53" t="s">
        <v>20</v>
      </c>
      <c r="AG324" s="54" t="s">
        <v>21</v>
      </c>
      <c r="AH324" s="53" t="s">
        <v>20</v>
      </c>
      <c r="AI324" s="53" t="s">
        <v>20</v>
      </c>
      <c r="AJ324" s="3">
        <f t="shared" si="47"/>
        <v>27</v>
      </c>
    </row>
    <row r="325" spans="1:36" ht="15.75">
      <c r="A325" s="49">
        <f t="shared" si="71"/>
        <v>4</v>
      </c>
      <c r="B325" s="89">
        <v>16277</v>
      </c>
      <c r="C325" s="86" t="s">
        <v>269</v>
      </c>
      <c r="D325" s="233" t="s">
        <v>266</v>
      </c>
      <c r="E325" s="53" t="s">
        <v>20</v>
      </c>
      <c r="F325" s="53" t="s">
        <v>20</v>
      </c>
      <c r="G325" s="53" t="s">
        <v>20</v>
      </c>
      <c r="H325" s="53" t="s">
        <v>20</v>
      </c>
      <c r="I325" s="53" t="s">
        <v>20</v>
      </c>
      <c r="J325" s="53" t="s">
        <v>20</v>
      </c>
      <c r="K325" s="53" t="s">
        <v>20</v>
      </c>
      <c r="L325" s="53" t="s">
        <v>20</v>
      </c>
      <c r="M325" s="53" t="s">
        <v>20</v>
      </c>
      <c r="N325" s="53" t="s">
        <v>20</v>
      </c>
      <c r="O325" s="53" t="s">
        <v>20</v>
      </c>
      <c r="P325" s="53" t="s">
        <v>20</v>
      </c>
      <c r="Q325" s="54" t="s">
        <v>21</v>
      </c>
      <c r="R325" s="53" t="s">
        <v>20</v>
      </c>
      <c r="S325" s="53" t="s">
        <v>20</v>
      </c>
      <c r="T325" s="53" t="s">
        <v>20</v>
      </c>
      <c r="U325" s="53" t="s">
        <v>20</v>
      </c>
      <c r="V325" s="53" t="s">
        <v>20</v>
      </c>
      <c r="W325" s="53" t="s">
        <v>20</v>
      </c>
      <c r="X325" s="54" t="s">
        <v>21</v>
      </c>
      <c r="Y325" s="53" t="s">
        <v>20</v>
      </c>
      <c r="Z325" s="53" t="s">
        <v>20</v>
      </c>
      <c r="AA325" s="53" t="s">
        <v>20</v>
      </c>
      <c r="AB325" s="53" t="s">
        <v>20</v>
      </c>
      <c r="AC325" s="53" t="s">
        <v>20</v>
      </c>
      <c r="AD325" s="53" t="s">
        <v>20</v>
      </c>
      <c r="AE325" s="54" t="s">
        <v>21</v>
      </c>
      <c r="AF325" s="53" t="s">
        <v>20</v>
      </c>
      <c r="AG325" s="53" t="s">
        <v>20</v>
      </c>
      <c r="AH325" s="53" t="s">
        <v>20</v>
      </c>
      <c r="AI325" s="54" t="s">
        <v>21</v>
      </c>
      <c r="AJ325" s="3">
        <f t="shared" ref="AJ325:AJ388" si="72">COUNTIF(E325:AI325,"p")</f>
        <v>27</v>
      </c>
    </row>
    <row r="326" spans="1:36" ht="15.75">
      <c r="A326" s="49">
        <f t="shared" si="71"/>
        <v>5</v>
      </c>
      <c r="B326" s="234">
        <v>16214</v>
      </c>
      <c r="C326" s="95" t="s">
        <v>270</v>
      </c>
      <c r="D326" s="233" t="s">
        <v>266</v>
      </c>
      <c r="E326" s="53" t="s">
        <v>20</v>
      </c>
      <c r="F326" s="53" t="s">
        <v>20</v>
      </c>
      <c r="G326" s="53" t="s">
        <v>20</v>
      </c>
      <c r="H326" s="53" t="s">
        <v>20</v>
      </c>
      <c r="I326" s="54" t="s">
        <v>21</v>
      </c>
      <c r="J326" s="53" t="s">
        <v>20</v>
      </c>
      <c r="K326" s="53" t="s">
        <v>20</v>
      </c>
      <c r="L326" s="53" t="s">
        <v>20</v>
      </c>
      <c r="M326" s="53" t="s">
        <v>20</v>
      </c>
      <c r="N326" s="53" t="s">
        <v>20</v>
      </c>
      <c r="O326" s="53" t="s">
        <v>20</v>
      </c>
      <c r="P326" s="54" t="s">
        <v>21</v>
      </c>
      <c r="Q326" s="53" t="s">
        <v>20</v>
      </c>
      <c r="R326" s="53" t="s">
        <v>20</v>
      </c>
      <c r="S326" s="53" t="s">
        <v>20</v>
      </c>
      <c r="T326" s="53" t="s">
        <v>20</v>
      </c>
      <c r="U326" s="53" t="s">
        <v>20</v>
      </c>
      <c r="V326" s="53" t="s">
        <v>20</v>
      </c>
      <c r="W326" s="54" t="s">
        <v>21</v>
      </c>
      <c r="X326" s="53" t="s">
        <v>20</v>
      </c>
      <c r="Y326" s="53" t="s">
        <v>20</v>
      </c>
      <c r="Z326" s="53" t="s">
        <v>20</v>
      </c>
      <c r="AA326" s="53" t="s">
        <v>20</v>
      </c>
      <c r="AB326" s="53" t="s">
        <v>20</v>
      </c>
      <c r="AC326" s="91" t="s">
        <v>20</v>
      </c>
      <c r="AD326" s="54" t="s">
        <v>21</v>
      </c>
      <c r="AE326" s="53" t="s">
        <v>20</v>
      </c>
      <c r="AF326" s="91" t="s">
        <v>20</v>
      </c>
      <c r="AG326" s="53" t="s">
        <v>20</v>
      </c>
      <c r="AH326" s="53" t="s">
        <v>20</v>
      </c>
      <c r="AI326" s="53" t="s">
        <v>20</v>
      </c>
      <c r="AJ326" s="3">
        <f t="shared" si="72"/>
        <v>27</v>
      </c>
    </row>
    <row r="327" spans="1:36" ht="15.75">
      <c r="A327" s="49">
        <f t="shared" si="71"/>
        <v>6</v>
      </c>
      <c r="B327" s="80">
        <v>16215</v>
      </c>
      <c r="C327" s="86" t="s">
        <v>271</v>
      </c>
      <c r="D327" s="233" t="s">
        <v>266</v>
      </c>
      <c r="E327" s="53" t="s">
        <v>20</v>
      </c>
      <c r="F327" s="53" t="s">
        <v>20</v>
      </c>
      <c r="G327" s="53" t="s">
        <v>20</v>
      </c>
      <c r="H327" s="53" t="s">
        <v>20</v>
      </c>
      <c r="I327" s="54" t="s">
        <v>21</v>
      </c>
      <c r="J327" s="53" t="s">
        <v>20</v>
      </c>
      <c r="K327" s="53" t="s">
        <v>20</v>
      </c>
      <c r="L327" s="53" t="s">
        <v>20</v>
      </c>
      <c r="M327" s="53" t="s">
        <v>20</v>
      </c>
      <c r="N327" s="53" t="s">
        <v>20</v>
      </c>
      <c r="O327" s="53" t="s">
        <v>20</v>
      </c>
      <c r="P327" s="54" t="s">
        <v>21</v>
      </c>
      <c r="Q327" s="53" t="s">
        <v>20</v>
      </c>
      <c r="R327" s="53" t="s">
        <v>20</v>
      </c>
      <c r="S327" s="53" t="s">
        <v>20</v>
      </c>
      <c r="T327" s="53" t="s">
        <v>20</v>
      </c>
      <c r="U327" s="53" t="s">
        <v>20</v>
      </c>
      <c r="V327" s="53" t="s">
        <v>20</v>
      </c>
      <c r="W327" s="53" t="s">
        <v>20</v>
      </c>
      <c r="X327" s="53" t="s">
        <v>20</v>
      </c>
      <c r="Y327" s="53" t="s">
        <v>20</v>
      </c>
      <c r="Z327" s="53" t="s">
        <v>20</v>
      </c>
      <c r="AA327" s="53" t="s">
        <v>20</v>
      </c>
      <c r="AB327" s="53" t="s">
        <v>20</v>
      </c>
      <c r="AC327" s="54" t="s">
        <v>21</v>
      </c>
      <c r="AD327" s="91" t="s">
        <v>20</v>
      </c>
      <c r="AE327" s="53" t="s">
        <v>20</v>
      </c>
      <c r="AF327" s="54" t="s">
        <v>21</v>
      </c>
      <c r="AG327" s="53" t="s">
        <v>20</v>
      </c>
      <c r="AH327" s="53" t="s">
        <v>20</v>
      </c>
      <c r="AI327" s="53" t="s">
        <v>20</v>
      </c>
      <c r="AJ327" s="3">
        <f t="shared" si="72"/>
        <v>27</v>
      </c>
    </row>
    <row r="328" spans="1:36" ht="15.75">
      <c r="A328" s="49">
        <f t="shared" si="71"/>
        <v>7</v>
      </c>
      <c r="B328" s="90">
        <v>18493</v>
      </c>
      <c r="C328" s="86" t="s">
        <v>272</v>
      </c>
      <c r="D328" s="233" t="s">
        <v>266</v>
      </c>
      <c r="E328" s="53" t="s">
        <v>20</v>
      </c>
      <c r="F328" s="53" t="s">
        <v>20</v>
      </c>
      <c r="G328" s="53" t="s">
        <v>20</v>
      </c>
      <c r="H328" s="53" t="s">
        <v>20</v>
      </c>
      <c r="I328" s="54" t="s">
        <v>21</v>
      </c>
      <c r="J328" s="53" t="s">
        <v>20</v>
      </c>
      <c r="K328" s="53" t="s">
        <v>20</v>
      </c>
      <c r="L328" s="53" t="s">
        <v>20</v>
      </c>
      <c r="M328" s="53" t="s">
        <v>20</v>
      </c>
      <c r="N328" s="53" t="s">
        <v>20</v>
      </c>
      <c r="O328" s="53" t="s">
        <v>20</v>
      </c>
      <c r="P328" s="53" t="s">
        <v>20</v>
      </c>
      <c r="Q328" s="53" t="s">
        <v>20</v>
      </c>
      <c r="R328" s="54" t="s">
        <v>21</v>
      </c>
      <c r="S328" s="53" t="s">
        <v>20</v>
      </c>
      <c r="T328" s="53" t="s">
        <v>20</v>
      </c>
      <c r="U328" s="53" t="s">
        <v>20</v>
      </c>
      <c r="V328" s="53" t="s">
        <v>20</v>
      </c>
      <c r="W328" s="54" t="s">
        <v>21</v>
      </c>
      <c r="X328" s="53" t="s">
        <v>20</v>
      </c>
      <c r="Y328" s="53" t="s">
        <v>20</v>
      </c>
      <c r="Z328" s="53" t="s">
        <v>20</v>
      </c>
      <c r="AA328" s="53" t="s">
        <v>20</v>
      </c>
      <c r="AB328" s="53" t="s">
        <v>20</v>
      </c>
      <c r="AC328" s="53" t="s">
        <v>20</v>
      </c>
      <c r="AD328" s="53" t="s">
        <v>20</v>
      </c>
      <c r="AE328" s="53" t="s">
        <v>20</v>
      </c>
      <c r="AF328" s="53" t="s">
        <v>20</v>
      </c>
      <c r="AG328" s="53" t="s">
        <v>20</v>
      </c>
      <c r="AH328" s="54" t="s">
        <v>21</v>
      </c>
      <c r="AI328" s="53" t="s">
        <v>20</v>
      </c>
      <c r="AJ328" s="3">
        <f t="shared" si="72"/>
        <v>27</v>
      </c>
    </row>
    <row r="329" spans="1:36" ht="15.75">
      <c r="A329" s="49">
        <f t="shared" si="71"/>
        <v>8</v>
      </c>
      <c r="B329" s="90">
        <v>18584</v>
      </c>
      <c r="C329" s="86" t="s">
        <v>273</v>
      </c>
      <c r="D329" s="233" t="s">
        <v>266</v>
      </c>
      <c r="E329" s="53" t="s">
        <v>20</v>
      </c>
      <c r="F329" s="53" t="s">
        <v>20</v>
      </c>
      <c r="G329" s="53" t="s">
        <v>20</v>
      </c>
      <c r="H329" s="53" t="s">
        <v>20</v>
      </c>
      <c r="I329" s="53" t="s">
        <v>20</v>
      </c>
      <c r="J329" s="53" t="s">
        <v>20</v>
      </c>
      <c r="K329" s="53" t="s">
        <v>20</v>
      </c>
      <c r="L329" s="53" t="s">
        <v>20</v>
      </c>
      <c r="M329" s="53" t="s">
        <v>20</v>
      </c>
      <c r="N329" s="54" t="s">
        <v>21</v>
      </c>
      <c r="O329" s="53" t="s">
        <v>44</v>
      </c>
      <c r="P329" s="53" t="s">
        <v>44</v>
      </c>
      <c r="Q329" s="53" t="s">
        <v>44</v>
      </c>
      <c r="R329" s="53" t="s">
        <v>44</v>
      </c>
      <c r="S329" s="53" t="s">
        <v>44</v>
      </c>
      <c r="T329" s="53" t="s">
        <v>44</v>
      </c>
      <c r="U329" s="53" t="s">
        <v>44</v>
      </c>
      <c r="V329" s="53" t="s">
        <v>44</v>
      </c>
      <c r="W329" s="53" t="s">
        <v>44</v>
      </c>
      <c r="X329" s="53" t="s">
        <v>44</v>
      </c>
      <c r="Y329" s="53" t="s">
        <v>44</v>
      </c>
      <c r="Z329" s="53" t="s">
        <v>44</v>
      </c>
      <c r="AA329" s="53" t="s">
        <v>44</v>
      </c>
      <c r="AB329" s="53" t="s">
        <v>44</v>
      </c>
      <c r="AC329" s="53" t="s">
        <v>44</v>
      </c>
      <c r="AD329" s="53" t="s">
        <v>44</v>
      </c>
      <c r="AE329" s="53" t="s">
        <v>44</v>
      </c>
      <c r="AF329" s="53" t="s">
        <v>44</v>
      </c>
      <c r="AG329" s="53" t="s">
        <v>44</v>
      </c>
      <c r="AH329" s="53" t="s">
        <v>44</v>
      </c>
      <c r="AI329" s="53" t="s">
        <v>44</v>
      </c>
      <c r="AJ329" s="3">
        <f t="shared" si="72"/>
        <v>9</v>
      </c>
    </row>
    <row r="330" spans="1:36" ht="15.75">
      <c r="A330" s="49">
        <f t="shared" si="71"/>
        <v>9</v>
      </c>
      <c r="B330" s="90">
        <v>18925</v>
      </c>
      <c r="C330" s="86" t="s">
        <v>274</v>
      </c>
      <c r="D330" s="233" t="s">
        <v>266</v>
      </c>
      <c r="E330" s="53" t="s">
        <v>44</v>
      </c>
      <c r="F330" s="53" t="s">
        <v>44</v>
      </c>
      <c r="G330" s="53" t="s">
        <v>44</v>
      </c>
      <c r="H330" s="53" t="s">
        <v>44</v>
      </c>
      <c r="I330" s="53" t="s">
        <v>44</v>
      </c>
      <c r="J330" s="53" t="s">
        <v>44</v>
      </c>
      <c r="K330" s="53" t="s">
        <v>44</v>
      </c>
      <c r="L330" s="53" t="s">
        <v>44</v>
      </c>
      <c r="M330" s="53" t="s">
        <v>44</v>
      </c>
      <c r="N330" s="53" t="s">
        <v>44</v>
      </c>
      <c r="O330" s="53" t="s">
        <v>44</v>
      </c>
      <c r="P330" s="53" t="s">
        <v>44</v>
      </c>
      <c r="Q330" s="53" t="s">
        <v>44</v>
      </c>
      <c r="R330" s="53" t="s">
        <v>44</v>
      </c>
      <c r="S330" s="53" t="s">
        <v>44</v>
      </c>
      <c r="T330" s="53" t="s">
        <v>44</v>
      </c>
      <c r="U330" s="53" t="s">
        <v>44</v>
      </c>
      <c r="V330" s="53" t="s">
        <v>44</v>
      </c>
      <c r="W330" s="53" t="s">
        <v>44</v>
      </c>
      <c r="X330" s="53" t="s">
        <v>44</v>
      </c>
      <c r="Y330" s="53" t="s">
        <v>44</v>
      </c>
      <c r="Z330" s="53" t="s">
        <v>44</v>
      </c>
      <c r="AA330" s="53" t="s">
        <v>44</v>
      </c>
      <c r="AB330" s="53" t="s">
        <v>44</v>
      </c>
      <c r="AC330" s="53" t="s">
        <v>44</v>
      </c>
      <c r="AD330" s="53" t="s">
        <v>44</v>
      </c>
      <c r="AE330" s="53" t="s">
        <v>44</v>
      </c>
      <c r="AF330" s="53" t="s">
        <v>44</v>
      </c>
      <c r="AG330" s="53" t="s">
        <v>44</v>
      </c>
      <c r="AH330" s="53" t="s">
        <v>44</v>
      </c>
      <c r="AI330" s="53" t="s">
        <v>44</v>
      </c>
      <c r="AJ330" s="3">
        <f t="shared" si="72"/>
        <v>0</v>
      </c>
    </row>
    <row r="331" spans="1:36" ht="15.75">
      <c r="A331" s="49">
        <f t="shared" si="71"/>
        <v>10</v>
      </c>
      <c r="B331" s="90">
        <v>19069</v>
      </c>
      <c r="C331" s="86" t="s">
        <v>275</v>
      </c>
      <c r="D331" s="233" t="s">
        <v>266</v>
      </c>
      <c r="E331" s="53" t="s">
        <v>20</v>
      </c>
      <c r="F331" s="54" t="s">
        <v>21</v>
      </c>
      <c r="G331" s="53" t="s">
        <v>20</v>
      </c>
      <c r="H331" s="53" t="s">
        <v>20</v>
      </c>
      <c r="I331" s="53" t="s">
        <v>20</v>
      </c>
      <c r="J331" s="54" t="s">
        <v>21</v>
      </c>
      <c r="K331" s="53" t="s">
        <v>20</v>
      </c>
      <c r="L331" s="53" t="s">
        <v>20</v>
      </c>
      <c r="M331" s="53" t="s">
        <v>20</v>
      </c>
      <c r="N331" s="53" t="s">
        <v>20</v>
      </c>
      <c r="O331" s="53" t="s">
        <v>20</v>
      </c>
      <c r="P331" s="53" t="s">
        <v>20</v>
      </c>
      <c r="Q331" s="53" t="s">
        <v>20</v>
      </c>
      <c r="R331" s="53" t="s">
        <v>20</v>
      </c>
      <c r="S331" s="53" t="s">
        <v>20</v>
      </c>
      <c r="T331" s="53" t="s">
        <v>20</v>
      </c>
      <c r="U331" s="53" t="s">
        <v>20</v>
      </c>
      <c r="V331" s="53" t="s">
        <v>20</v>
      </c>
      <c r="W331" s="53" t="s">
        <v>20</v>
      </c>
      <c r="X331" s="53" t="s">
        <v>20</v>
      </c>
      <c r="Y331" s="53" t="s">
        <v>20</v>
      </c>
      <c r="Z331" s="53" t="s">
        <v>20</v>
      </c>
      <c r="AA331" s="53" t="s">
        <v>20</v>
      </c>
      <c r="AB331" s="54" t="s">
        <v>21</v>
      </c>
      <c r="AC331" s="53" t="s">
        <v>20</v>
      </c>
      <c r="AD331" s="53" t="s">
        <v>20</v>
      </c>
      <c r="AE331" s="53" t="s">
        <v>20</v>
      </c>
      <c r="AF331" s="53" t="s">
        <v>20</v>
      </c>
      <c r="AG331" s="53" t="s">
        <v>20</v>
      </c>
      <c r="AH331" s="54" t="s">
        <v>21</v>
      </c>
      <c r="AI331" s="53" t="s">
        <v>20</v>
      </c>
      <c r="AJ331" s="3">
        <f t="shared" si="72"/>
        <v>27</v>
      </c>
    </row>
    <row r="332" spans="1:36" ht="15.75">
      <c r="A332" s="49">
        <f t="shared" si="71"/>
        <v>11</v>
      </c>
      <c r="B332" s="235">
        <v>19098</v>
      </c>
      <c r="C332" s="236" t="s">
        <v>276</v>
      </c>
      <c r="D332" s="233" t="s">
        <v>266</v>
      </c>
      <c r="E332" s="53" t="s">
        <v>20</v>
      </c>
      <c r="F332" s="53" t="s">
        <v>20</v>
      </c>
      <c r="G332" s="54" t="s">
        <v>21</v>
      </c>
      <c r="H332" s="53" t="s">
        <v>20</v>
      </c>
      <c r="I332" s="53" t="s">
        <v>44</v>
      </c>
      <c r="J332" s="53" t="s">
        <v>44</v>
      </c>
      <c r="K332" s="53" t="s">
        <v>20</v>
      </c>
      <c r="L332" s="53" t="s">
        <v>20</v>
      </c>
      <c r="M332" s="53" t="s">
        <v>20</v>
      </c>
      <c r="N332" s="53" t="s">
        <v>20</v>
      </c>
      <c r="O332" s="53" t="s">
        <v>20</v>
      </c>
      <c r="P332" s="53" t="s">
        <v>20</v>
      </c>
      <c r="Q332" s="54" t="s">
        <v>21</v>
      </c>
      <c r="R332" s="53" t="s">
        <v>20</v>
      </c>
      <c r="S332" s="53" t="s">
        <v>20</v>
      </c>
      <c r="T332" s="53" t="s">
        <v>20</v>
      </c>
      <c r="U332" s="53" t="s">
        <v>20</v>
      </c>
      <c r="V332" s="53" t="s">
        <v>44</v>
      </c>
      <c r="W332" s="54" t="s">
        <v>21</v>
      </c>
      <c r="X332" s="53" t="s">
        <v>20</v>
      </c>
      <c r="Y332" s="53" t="s">
        <v>20</v>
      </c>
      <c r="Z332" s="53" t="s">
        <v>20</v>
      </c>
      <c r="AA332" s="53" t="s">
        <v>20</v>
      </c>
      <c r="AB332" s="53" t="s">
        <v>20</v>
      </c>
      <c r="AC332" s="53" t="s">
        <v>20</v>
      </c>
      <c r="AD332" s="53" t="s">
        <v>20</v>
      </c>
      <c r="AE332" s="53" t="s">
        <v>20</v>
      </c>
      <c r="AF332" s="53" t="s">
        <v>20</v>
      </c>
      <c r="AG332" s="53" t="s">
        <v>20</v>
      </c>
      <c r="AH332" s="53" t="s">
        <v>44</v>
      </c>
      <c r="AI332" s="53" t="s">
        <v>44</v>
      </c>
      <c r="AJ332" s="3">
        <f t="shared" si="72"/>
        <v>23</v>
      </c>
    </row>
    <row r="333" spans="1:36" ht="15.75">
      <c r="A333" s="49">
        <f t="shared" si="71"/>
        <v>12</v>
      </c>
      <c r="B333" s="235">
        <v>19164</v>
      </c>
      <c r="C333" s="236" t="s">
        <v>277</v>
      </c>
      <c r="D333" s="233" t="s">
        <v>266</v>
      </c>
      <c r="E333" s="53" t="s">
        <v>44</v>
      </c>
      <c r="F333" s="53" t="s">
        <v>44</v>
      </c>
      <c r="G333" s="53" t="s">
        <v>44</v>
      </c>
      <c r="H333" s="53" t="s">
        <v>44</v>
      </c>
      <c r="I333" s="53" t="s">
        <v>44</v>
      </c>
      <c r="J333" s="53" t="s">
        <v>44</v>
      </c>
      <c r="K333" s="53" t="s">
        <v>44</v>
      </c>
      <c r="L333" s="53" t="s">
        <v>44</v>
      </c>
      <c r="M333" s="53" t="s">
        <v>44</v>
      </c>
      <c r="N333" s="53" t="s">
        <v>44</v>
      </c>
      <c r="O333" s="53" t="s">
        <v>44</v>
      </c>
      <c r="P333" s="53" t="s">
        <v>44</v>
      </c>
      <c r="Q333" s="53" t="s">
        <v>44</v>
      </c>
      <c r="R333" s="53" t="s">
        <v>44</v>
      </c>
      <c r="S333" s="53" t="s">
        <v>44</v>
      </c>
      <c r="T333" s="53" t="s">
        <v>44</v>
      </c>
      <c r="U333" s="53" t="s">
        <v>44</v>
      </c>
      <c r="V333" s="53" t="s">
        <v>44</v>
      </c>
      <c r="W333" s="53" t="s">
        <v>44</v>
      </c>
      <c r="X333" s="53" t="s">
        <v>44</v>
      </c>
      <c r="Y333" s="53" t="s">
        <v>44</v>
      </c>
      <c r="Z333" s="53" t="s">
        <v>44</v>
      </c>
      <c r="AA333" s="53" t="s">
        <v>44</v>
      </c>
      <c r="AB333" s="53" t="s">
        <v>44</v>
      </c>
      <c r="AC333" s="53" t="s">
        <v>44</v>
      </c>
      <c r="AD333" s="53" t="s">
        <v>44</v>
      </c>
      <c r="AE333" s="53" t="s">
        <v>44</v>
      </c>
      <c r="AF333" s="53" t="s">
        <v>44</v>
      </c>
      <c r="AG333" s="53" t="s">
        <v>44</v>
      </c>
      <c r="AH333" s="53" t="s">
        <v>44</v>
      </c>
      <c r="AI333" s="53" t="s">
        <v>44</v>
      </c>
      <c r="AJ333" s="3">
        <f t="shared" si="72"/>
        <v>0</v>
      </c>
    </row>
    <row r="334" spans="1:36" ht="15.75">
      <c r="A334" s="49">
        <f t="shared" si="71"/>
        <v>13</v>
      </c>
      <c r="B334" s="235">
        <v>16410</v>
      </c>
      <c r="C334" s="236" t="s">
        <v>278</v>
      </c>
      <c r="D334" s="233" t="s">
        <v>266</v>
      </c>
      <c r="E334" s="53" t="s">
        <v>20</v>
      </c>
      <c r="F334" s="53" t="s">
        <v>20</v>
      </c>
      <c r="G334" s="53" t="s">
        <v>20</v>
      </c>
      <c r="H334" s="53" t="s">
        <v>20</v>
      </c>
      <c r="I334" s="53" t="s">
        <v>20</v>
      </c>
      <c r="J334" s="54" t="s">
        <v>21</v>
      </c>
      <c r="K334" s="53" t="s">
        <v>20</v>
      </c>
      <c r="L334" s="53" t="s">
        <v>20</v>
      </c>
      <c r="M334" s="53" t="s">
        <v>20</v>
      </c>
      <c r="N334" s="53" t="s">
        <v>20</v>
      </c>
      <c r="O334" s="53" t="s">
        <v>20</v>
      </c>
      <c r="P334" s="53" t="s">
        <v>20</v>
      </c>
      <c r="Q334" s="53" t="s">
        <v>20</v>
      </c>
      <c r="R334" s="53" t="s">
        <v>20</v>
      </c>
      <c r="S334" s="54" t="s">
        <v>21</v>
      </c>
      <c r="T334" s="53" t="s">
        <v>44</v>
      </c>
      <c r="U334" s="53" t="s">
        <v>20</v>
      </c>
      <c r="V334" s="53" t="s">
        <v>44</v>
      </c>
      <c r="W334" s="53" t="s">
        <v>44</v>
      </c>
      <c r="X334" s="53" t="s">
        <v>44</v>
      </c>
      <c r="Y334" s="54" t="s">
        <v>21</v>
      </c>
      <c r="Z334" s="53" t="s">
        <v>20</v>
      </c>
      <c r="AA334" s="53" t="s">
        <v>279</v>
      </c>
      <c r="AB334" s="53" t="s">
        <v>20</v>
      </c>
      <c r="AC334" s="53" t="s">
        <v>20</v>
      </c>
      <c r="AD334" s="53" t="s">
        <v>20</v>
      </c>
      <c r="AE334" s="53" t="s">
        <v>20</v>
      </c>
      <c r="AF334" s="53" t="s">
        <v>20</v>
      </c>
      <c r="AG334" s="53" t="s">
        <v>20</v>
      </c>
      <c r="AH334" s="53" t="s">
        <v>20</v>
      </c>
      <c r="AI334" s="53" t="s">
        <v>20</v>
      </c>
      <c r="AJ334" s="3">
        <f t="shared" si="72"/>
        <v>23</v>
      </c>
    </row>
    <row r="335" spans="1:36" ht="15.75">
      <c r="A335" s="49">
        <f t="shared" si="71"/>
        <v>14</v>
      </c>
      <c r="B335" s="235">
        <v>16338</v>
      </c>
      <c r="C335" s="236" t="s">
        <v>280</v>
      </c>
      <c r="D335" s="233" t="s">
        <v>266</v>
      </c>
      <c r="E335" s="54" t="s">
        <v>21</v>
      </c>
      <c r="F335" s="53" t="s">
        <v>20</v>
      </c>
      <c r="G335" s="53" t="s">
        <v>44</v>
      </c>
      <c r="H335" s="53" t="s">
        <v>44</v>
      </c>
      <c r="I335" s="53" t="s">
        <v>20</v>
      </c>
      <c r="J335" s="54" t="s">
        <v>21</v>
      </c>
      <c r="K335" s="53" t="s">
        <v>20</v>
      </c>
      <c r="L335" s="53" t="s">
        <v>20</v>
      </c>
      <c r="M335" s="53" t="s">
        <v>20</v>
      </c>
      <c r="N335" s="53" t="s">
        <v>20</v>
      </c>
      <c r="O335" s="53" t="s">
        <v>20</v>
      </c>
      <c r="P335" s="53" t="s">
        <v>20</v>
      </c>
      <c r="Q335" s="53" t="s">
        <v>20</v>
      </c>
      <c r="R335" s="53" t="s">
        <v>20</v>
      </c>
      <c r="S335" s="54" t="s">
        <v>21</v>
      </c>
      <c r="T335" s="53" t="s">
        <v>44</v>
      </c>
      <c r="U335" s="53" t="s">
        <v>20</v>
      </c>
      <c r="V335" s="53" t="s">
        <v>20</v>
      </c>
      <c r="W335" s="53" t="s">
        <v>44</v>
      </c>
      <c r="X335" s="53" t="s">
        <v>44</v>
      </c>
      <c r="Y335" s="53" t="s">
        <v>44</v>
      </c>
      <c r="Z335" s="53" t="s">
        <v>20</v>
      </c>
      <c r="AA335" s="53" t="s">
        <v>20</v>
      </c>
      <c r="AB335" s="53" t="s">
        <v>20</v>
      </c>
      <c r="AC335" s="53" t="s">
        <v>20</v>
      </c>
      <c r="AD335" s="53" t="s">
        <v>20</v>
      </c>
      <c r="AE335" s="53" t="s">
        <v>20</v>
      </c>
      <c r="AF335" s="53" t="s">
        <v>20</v>
      </c>
      <c r="AG335" s="53" t="s">
        <v>20</v>
      </c>
      <c r="AH335" s="53" t="s">
        <v>20</v>
      </c>
      <c r="AI335" s="53" t="s">
        <v>20</v>
      </c>
      <c r="AJ335" s="3">
        <f t="shared" si="72"/>
        <v>22</v>
      </c>
    </row>
    <row r="336" spans="1:36" ht="15.75">
      <c r="A336" s="49">
        <f t="shared" si="71"/>
        <v>15</v>
      </c>
      <c r="B336" s="235">
        <v>18505</v>
      </c>
      <c r="C336" s="236" t="s">
        <v>281</v>
      </c>
      <c r="D336" s="233" t="s">
        <v>266</v>
      </c>
      <c r="E336" s="53" t="s">
        <v>20</v>
      </c>
      <c r="F336" s="53" t="s">
        <v>20</v>
      </c>
      <c r="G336" s="53" t="s">
        <v>20</v>
      </c>
      <c r="H336" s="53" t="s">
        <v>20</v>
      </c>
      <c r="I336" s="54" t="s">
        <v>21</v>
      </c>
      <c r="J336" s="53" t="s">
        <v>44</v>
      </c>
      <c r="K336" s="53" t="s">
        <v>20</v>
      </c>
      <c r="L336" s="53" t="s">
        <v>20</v>
      </c>
      <c r="M336" s="53" t="s">
        <v>20</v>
      </c>
      <c r="N336" s="53" t="s">
        <v>20</v>
      </c>
      <c r="O336" s="54" t="s">
        <v>21</v>
      </c>
      <c r="P336" s="53" t="s">
        <v>20</v>
      </c>
      <c r="Q336" s="53" t="s">
        <v>20</v>
      </c>
      <c r="R336" s="53" t="s">
        <v>44</v>
      </c>
      <c r="S336" s="53" t="s">
        <v>20</v>
      </c>
      <c r="T336" s="53" t="s">
        <v>20</v>
      </c>
      <c r="U336" s="53" t="s">
        <v>20</v>
      </c>
      <c r="V336" s="54" t="s">
        <v>21</v>
      </c>
      <c r="W336" s="53" t="s">
        <v>20</v>
      </c>
      <c r="X336" s="53" t="s">
        <v>44</v>
      </c>
      <c r="Y336" s="53" t="s">
        <v>44</v>
      </c>
      <c r="Z336" s="53" t="s">
        <v>44</v>
      </c>
      <c r="AA336" s="53" t="s">
        <v>20</v>
      </c>
      <c r="AB336" s="53" t="s">
        <v>44</v>
      </c>
      <c r="AC336" s="53" t="s">
        <v>20</v>
      </c>
      <c r="AD336" s="53" t="s">
        <v>44</v>
      </c>
      <c r="AE336" s="53" t="s">
        <v>44</v>
      </c>
      <c r="AF336" s="53" t="s">
        <v>20</v>
      </c>
      <c r="AG336" s="53" t="s">
        <v>20</v>
      </c>
      <c r="AH336" s="53" t="s">
        <v>20</v>
      </c>
      <c r="AI336" s="53" t="s">
        <v>20</v>
      </c>
      <c r="AJ336" s="3">
        <f t="shared" si="72"/>
        <v>20</v>
      </c>
    </row>
    <row r="337" spans="1:36" ht="15.75">
      <c r="A337" s="49">
        <f t="shared" si="71"/>
        <v>16</v>
      </c>
      <c r="B337" s="235">
        <v>19233</v>
      </c>
      <c r="C337" s="236" t="s">
        <v>282</v>
      </c>
      <c r="D337" s="233" t="s">
        <v>266</v>
      </c>
      <c r="E337" s="53" t="s">
        <v>20</v>
      </c>
      <c r="F337" s="54" t="s">
        <v>21</v>
      </c>
      <c r="G337" s="53" t="s">
        <v>20</v>
      </c>
      <c r="H337" s="53" t="s">
        <v>20</v>
      </c>
      <c r="I337" s="54" t="s">
        <v>21</v>
      </c>
      <c r="J337" s="53" t="s">
        <v>20</v>
      </c>
      <c r="K337" s="53" t="s">
        <v>20</v>
      </c>
      <c r="L337" s="53" t="s">
        <v>20</v>
      </c>
      <c r="M337" s="53" t="s">
        <v>20</v>
      </c>
      <c r="N337" s="53" t="s">
        <v>20</v>
      </c>
      <c r="O337" s="53" t="s">
        <v>20</v>
      </c>
      <c r="P337" s="53" t="s">
        <v>20</v>
      </c>
      <c r="Q337" s="53" t="s">
        <v>20</v>
      </c>
      <c r="R337" s="53" t="s">
        <v>20</v>
      </c>
      <c r="S337" s="53" t="s">
        <v>44</v>
      </c>
      <c r="T337" s="54" t="s">
        <v>21</v>
      </c>
      <c r="U337" s="53" t="s">
        <v>20</v>
      </c>
      <c r="V337" s="53" t="s">
        <v>20</v>
      </c>
      <c r="W337" s="53" t="s">
        <v>20</v>
      </c>
      <c r="X337" s="53" t="s">
        <v>20</v>
      </c>
      <c r="Y337" s="54" t="s">
        <v>21</v>
      </c>
      <c r="Z337" s="53" t="s">
        <v>20</v>
      </c>
      <c r="AA337" s="53" t="s">
        <v>20</v>
      </c>
      <c r="AB337" s="53" t="s">
        <v>20</v>
      </c>
      <c r="AC337" s="53" t="s">
        <v>20</v>
      </c>
      <c r="AD337" s="53" t="s">
        <v>20</v>
      </c>
      <c r="AE337" s="53" t="s">
        <v>20</v>
      </c>
      <c r="AF337" s="53" t="s">
        <v>20</v>
      </c>
      <c r="AG337" s="53" t="s">
        <v>20</v>
      </c>
      <c r="AH337" s="53" t="s">
        <v>44</v>
      </c>
      <c r="AI337" s="53" t="s">
        <v>44</v>
      </c>
      <c r="AJ337" s="3">
        <f t="shared" si="72"/>
        <v>24</v>
      </c>
    </row>
    <row r="338" spans="1:36" ht="15.75">
      <c r="A338" s="49">
        <f t="shared" si="71"/>
        <v>17</v>
      </c>
      <c r="B338" s="235">
        <v>16375</v>
      </c>
      <c r="C338" s="236" t="s">
        <v>283</v>
      </c>
      <c r="D338" s="233" t="s">
        <v>266</v>
      </c>
      <c r="E338" s="53" t="s">
        <v>20</v>
      </c>
      <c r="F338" s="54" t="s">
        <v>21</v>
      </c>
      <c r="G338" s="53" t="s">
        <v>20</v>
      </c>
      <c r="H338" s="53" t="s">
        <v>20</v>
      </c>
      <c r="I338" s="53" t="s">
        <v>20</v>
      </c>
      <c r="J338" s="53" t="s">
        <v>20</v>
      </c>
      <c r="K338" s="53" t="s">
        <v>20</v>
      </c>
      <c r="L338" s="53" t="s">
        <v>20</v>
      </c>
      <c r="M338" s="53" t="s">
        <v>20</v>
      </c>
      <c r="N338" s="53" t="s">
        <v>20</v>
      </c>
      <c r="O338" s="53" t="s">
        <v>20</v>
      </c>
      <c r="P338" s="53" t="s">
        <v>20</v>
      </c>
      <c r="Q338" s="53" t="s">
        <v>20</v>
      </c>
      <c r="R338" s="53" t="s">
        <v>20</v>
      </c>
      <c r="S338" s="53" t="s">
        <v>20</v>
      </c>
      <c r="T338" s="53" t="s">
        <v>20</v>
      </c>
      <c r="U338" s="53" t="s">
        <v>20</v>
      </c>
      <c r="V338" s="53" t="s">
        <v>20</v>
      </c>
      <c r="W338" s="54" t="s">
        <v>21</v>
      </c>
      <c r="X338" s="53" t="s">
        <v>20</v>
      </c>
      <c r="Y338" s="53" t="s">
        <v>20</v>
      </c>
      <c r="Z338" s="53" t="s">
        <v>20</v>
      </c>
      <c r="AA338" s="53" t="s">
        <v>20</v>
      </c>
      <c r="AB338" s="53" t="s">
        <v>20</v>
      </c>
      <c r="AC338" s="53" t="s">
        <v>20</v>
      </c>
      <c r="AD338" s="53" t="s">
        <v>20</v>
      </c>
      <c r="AE338" s="54" t="s">
        <v>21</v>
      </c>
      <c r="AF338" s="53" t="s">
        <v>20</v>
      </c>
      <c r="AG338" s="53" t="s">
        <v>20</v>
      </c>
      <c r="AH338" s="54" t="s">
        <v>21</v>
      </c>
      <c r="AI338" s="53" t="s">
        <v>20</v>
      </c>
      <c r="AJ338" s="3">
        <f t="shared" si="72"/>
        <v>27</v>
      </c>
    </row>
    <row r="339" spans="1:36" ht="15.75">
      <c r="A339" s="49">
        <f t="shared" si="71"/>
        <v>18</v>
      </c>
      <c r="B339" s="235">
        <v>19276</v>
      </c>
      <c r="C339" s="236" t="s">
        <v>284</v>
      </c>
      <c r="D339" s="233" t="s">
        <v>266</v>
      </c>
      <c r="E339" s="53" t="s">
        <v>20</v>
      </c>
      <c r="F339" s="54" t="s">
        <v>21</v>
      </c>
      <c r="G339" s="53" t="s">
        <v>20</v>
      </c>
      <c r="H339" s="53" t="s">
        <v>20</v>
      </c>
      <c r="I339" s="53" t="s">
        <v>20</v>
      </c>
      <c r="J339" s="53" t="s">
        <v>20</v>
      </c>
      <c r="K339" s="54" t="s">
        <v>21</v>
      </c>
      <c r="L339" s="53" t="s">
        <v>20</v>
      </c>
      <c r="M339" s="53" t="s">
        <v>20</v>
      </c>
      <c r="N339" s="53" t="s">
        <v>20</v>
      </c>
      <c r="O339" s="53" t="s">
        <v>20</v>
      </c>
      <c r="P339" s="53" t="s">
        <v>20</v>
      </c>
      <c r="Q339" s="53" t="s">
        <v>20</v>
      </c>
      <c r="R339" s="54" t="s">
        <v>21</v>
      </c>
      <c r="S339" s="53" t="s">
        <v>20</v>
      </c>
      <c r="T339" s="53" t="s">
        <v>44</v>
      </c>
      <c r="U339" s="53" t="s">
        <v>20</v>
      </c>
      <c r="V339" s="53" t="s">
        <v>20</v>
      </c>
      <c r="W339" s="53" t="s">
        <v>20</v>
      </c>
      <c r="X339" s="53" t="s">
        <v>20</v>
      </c>
      <c r="Y339" s="53" t="s">
        <v>20</v>
      </c>
      <c r="Z339" s="53" t="s">
        <v>20</v>
      </c>
      <c r="AA339" s="54" t="s">
        <v>21</v>
      </c>
      <c r="AB339" s="53" t="s">
        <v>20</v>
      </c>
      <c r="AC339" s="53" t="s">
        <v>20</v>
      </c>
      <c r="AD339" s="53" t="s">
        <v>20</v>
      </c>
      <c r="AE339" s="53" t="s">
        <v>20</v>
      </c>
      <c r="AF339" s="53" t="s">
        <v>44</v>
      </c>
      <c r="AG339" s="53" t="s">
        <v>20</v>
      </c>
      <c r="AH339" s="53" t="s">
        <v>20</v>
      </c>
      <c r="AI339" s="53" t="s">
        <v>20</v>
      </c>
      <c r="AJ339" s="3">
        <f t="shared" si="72"/>
        <v>25</v>
      </c>
    </row>
    <row r="340" spans="1:36" ht="15.75">
      <c r="A340" s="49">
        <f t="shared" si="71"/>
        <v>19</v>
      </c>
      <c r="B340" s="235">
        <v>19481</v>
      </c>
      <c r="C340" s="236" t="s">
        <v>285</v>
      </c>
      <c r="D340" s="233" t="s">
        <v>266</v>
      </c>
      <c r="E340" s="53" t="s">
        <v>44</v>
      </c>
      <c r="F340" s="53" t="s">
        <v>44</v>
      </c>
      <c r="G340" s="53" t="s">
        <v>44</v>
      </c>
      <c r="H340" s="53" t="s">
        <v>44</v>
      </c>
      <c r="I340" s="53" t="s">
        <v>44</v>
      </c>
      <c r="J340" s="53" t="s">
        <v>44</v>
      </c>
      <c r="K340" s="53" t="s">
        <v>44</v>
      </c>
      <c r="L340" s="53" t="s">
        <v>44</v>
      </c>
      <c r="M340" s="53" t="s">
        <v>44</v>
      </c>
      <c r="N340" s="53" t="s">
        <v>44</v>
      </c>
      <c r="O340" s="53" t="s">
        <v>44</v>
      </c>
      <c r="P340" s="53" t="s">
        <v>44</v>
      </c>
      <c r="Q340" s="53" t="s">
        <v>44</v>
      </c>
      <c r="R340" s="53" t="s">
        <v>44</v>
      </c>
      <c r="S340" s="53" t="s">
        <v>44</v>
      </c>
      <c r="T340" s="53" t="s">
        <v>44</v>
      </c>
      <c r="U340" s="53" t="s">
        <v>44</v>
      </c>
      <c r="V340" s="53" t="s">
        <v>44</v>
      </c>
      <c r="W340" s="53" t="s">
        <v>44</v>
      </c>
      <c r="X340" s="53" t="s">
        <v>44</v>
      </c>
      <c r="Y340" s="53" t="s">
        <v>44</v>
      </c>
      <c r="Z340" s="53" t="s">
        <v>44</v>
      </c>
      <c r="AA340" s="53" t="s">
        <v>44</v>
      </c>
      <c r="AB340" s="53" t="s">
        <v>44</v>
      </c>
      <c r="AC340" s="53" t="s">
        <v>44</v>
      </c>
      <c r="AD340" s="53" t="s">
        <v>44</v>
      </c>
      <c r="AE340" s="53" t="s">
        <v>44</v>
      </c>
      <c r="AF340" s="53" t="s">
        <v>44</v>
      </c>
      <c r="AG340" s="53" t="s">
        <v>44</v>
      </c>
      <c r="AH340" s="53" t="s">
        <v>44</v>
      </c>
      <c r="AI340" s="53" t="s">
        <v>44</v>
      </c>
      <c r="AJ340" s="3">
        <f t="shared" si="72"/>
        <v>0</v>
      </c>
    </row>
    <row r="341" spans="1:36" ht="15.75">
      <c r="A341" s="49">
        <f t="shared" si="71"/>
        <v>20</v>
      </c>
      <c r="B341" s="235">
        <v>19494</v>
      </c>
      <c r="C341" s="236" t="s">
        <v>286</v>
      </c>
      <c r="D341" s="233" t="s">
        <v>266</v>
      </c>
      <c r="E341" s="53" t="s">
        <v>20</v>
      </c>
      <c r="F341" s="54" t="s">
        <v>21</v>
      </c>
      <c r="G341" s="53" t="s">
        <v>20</v>
      </c>
      <c r="H341" s="53" t="s">
        <v>20</v>
      </c>
      <c r="I341" s="53" t="s">
        <v>44</v>
      </c>
      <c r="J341" s="53" t="s">
        <v>20</v>
      </c>
      <c r="K341" s="53" t="s">
        <v>20</v>
      </c>
      <c r="L341" s="54" t="s">
        <v>21</v>
      </c>
      <c r="M341" s="53" t="s">
        <v>20</v>
      </c>
      <c r="N341" s="53" t="s">
        <v>20</v>
      </c>
      <c r="O341" s="53" t="s">
        <v>20</v>
      </c>
      <c r="P341" s="53" t="s">
        <v>20</v>
      </c>
      <c r="Q341" s="54" t="s">
        <v>21</v>
      </c>
      <c r="R341" s="53" t="s">
        <v>20</v>
      </c>
      <c r="S341" s="53" t="s">
        <v>20</v>
      </c>
      <c r="T341" s="53" t="s">
        <v>20</v>
      </c>
      <c r="U341" s="53" t="s">
        <v>20</v>
      </c>
      <c r="V341" s="53" t="s">
        <v>44</v>
      </c>
      <c r="W341" s="53" t="s">
        <v>20</v>
      </c>
      <c r="X341" s="53" t="s">
        <v>20</v>
      </c>
      <c r="Y341" s="53" t="s">
        <v>20</v>
      </c>
      <c r="Z341" s="54" t="s">
        <v>21</v>
      </c>
      <c r="AA341" s="53" t="s">
        <v>20</v>
      </c>
      <c r="AB341" s="53" t="s">
        <v>20</v>
      </c>
      <c r="AC341" s="53" t="s">
        <v>20</v>
      </c>
      <c r="AD341" s="53" t="s">
        <v>44</v>
      </c>
      <c r="AE341" s="53" t="s">
        <v>20</v>
      </c>
      <c r="AF341" s="53" t="s">
        <v>20</v>
      </c>
      <c r="AG341" s="53" t="s">
        <v>20</v>
      </c>
      <c r="AH341" s="53" t="s">
        <v>20</v>
      </c>
      <c r="AI341" s="53" t="s">
        <v>20</v>
      </c>
      <c r="AJ341" s="3">
        <f t="shared" si="72"/>
        <v>24</v>
      </c>
    </row>
    <row r="342" spans="1:36" ht="15.75">
      <c r="A342" s="49">
        <f t="shared" si="71"/>
        <v>21</v>
      </c>
      <c r="B342" s="235">
        <v>19521</v>
      </c>
      <c r="C342" s="236" t="s">
        <v>287</v>
      </c>
      <c r="D342" s="233" t="s">
        <v>266</v>
      </c>
      <c r="E342" s="53" t="s">
        <v>20</v>
      </c>
      <c r="F342" s="53" t="s">
        <v>20</v>
      </c>
      <c r="G342" s="53" t="s">
        <v>20</v>
      </c>
      <c r="H342" s="53" t="s">
        <v>20</v>
      </c>
      <c r="I342" s="53" t="s">
        <v>20</v>
      </c>
      <c r="J342" s="53" t="s">
        <v>20</v>
      </c>
      <c r="K342" s="53" t="s">
        <v>20</v>
      </c>
      <c r="L342" s="53" t="s">
        <v>20</v>
      </c>
      <c r="M342" s="53" t="s">
        <v>20</v>
      </c>
      <c r="N342" s="54" t="s">
        <v>21</v>
      </c>
      <c r="O342" s="53" t="s">
        <v>20</v>
      </c>
      <c r="P342" s="53" t="s">
        <v>20</v>
      </c>
      <c r="Q342" s="53" t="s">
        <v>20</v>
      </c>
      <c r="R342" s="53" t="s">
        <v>20</v>
      </c>
      <c r="S342" s="53" t="s">
        <v>20</v>
      </c>
      <c r="T342" s="53" t="s">
        <v>20</v>
      </c>
      <c r="U342" s="53" t="s">
        <v>20</v>
      </c>
      <c r="V342" s="53" t="s">
        <v>20</v>
      </c>
      <c r="W342" s="53" t="s">
        <v>20</v>
      </c>
      <c r="X342" s="54" t="s">
        <v>21</v>
      </c>
      <c r="Y342" s="55" t="s">
        <v>34</v>
      </c>
      <c r="Z342" s="53" t="s">
        <v>20</v>
      </c>
      <c r="AA342" s="53" t="s">
        <v>20</v>
      </c>
      <c r="AB342" s="53" t="s">
        <v>20</v>
      </c>
      <c r="AC342" s="53" t="s">
        <v>20</v>
      </c>
      <c r="AD342" s="53" t="s">
        <v>20</v>
      </c>
      <c r="AE342" s="53" t="s">
        <v>20</v>
      </c>
      <c r="AF342" s="53" t="s">
        <v>20</v>
      </c>
      <c r="AG342" s="53" t="s">
        <v>20</v>
      </c>
      <c r="AH342" s="54" t="s">
        <v>21</v>
      </c>
      <c r="AI342" s="53" t="s">
        <v>20</v>
      </c>
      <c r="AJ342" s="3">
        <f t="shared" si="72"/>
        <v>27</v>
      </c>
    </row>
    <row r="343" spans="1:36" ht="15.75">
      <c r="A343" s="49">
        <f t="shared" si="71"/>
        <v>22</v>
      </c>
      <c r="B343" s="235">
        <v>19583</v>
      </c>
      <c r="C343" s="236" t="s">
        <v>288</v>
      </c>
      <c r="D343" s="233" t="s">
        <v>266</v>
      </c>
      <c r="E343" s="54" t="s">
        <v>21</v>
      </c>
      <c r="F343" s="53" t="s">
        <v>44</v>
      </c>
      <c r="G343" s="53" t="s">
        <v>44</v>
      </c>
      <c r="H343" s="53" t="s">
        <v>44</v>
      </c>
      <c r="I343" s="53" t="s">
        <v>44</v>
      </c>
      <c r="J343" s="53" t="s">
        <v>44</v>
      </c>
      <c r="K343" s="53" t="s">
        <v>44</v>
      </c>
      <c r="L343" s="53" t="s">
        <v>44</v>
      </c>
      <c r="M343" s="53" t="s">
        <v>44</v>
      </c>
      <c r="N343" s="53" t="s">
        <v>44</v>
      </c>
      <c r="O343" s="53" t="s">
        <v>44</v>
      </c>
      <c r="P343" s="53" t="s">
        <v>44</v>
      </c>
      <c r="Q343" s="53" t="s">
        <v>44</v>
      </c>
      <c r="R343" s="53" t="s">
        <v>44</v>
      </c>
      <c r="S343" s="53" t="s">
        <v>44</v>
      </c>
      <c r="T343" s="53" t="s">
        <v>44</v>
      </c>
      <c r="U343" s="53" t="s">
        <v>44</v>
      </c>
      <c r="V343" s="53" t="s">
        <v>44</v>
      </c>
      <c r="W343" s="53" t="s">
        <v>44</v>
      </c>
      <c r="X343" s="53" t="s">
        <v>44</v>
      </c>
      <c r="Y343" s="53" t="s">
        <v>44</v>
      </c>
      <c r="Z343" s="53" t="s">
        <v>44</v>
      </c>
      <c r="AA343" s="53" t="s">
        <v>44</v>
      </c>
      <c r="AB343" s="53" t="s">
        <v>44</v>
      </c>
      <c r="AC343" s="53" t="s">
        <v>44</v>
      </c>
      <c r="AD343" s="53" t="s">
        <v>44</v>
      </c>
      <c r="AE343" s="53" t="s">
        <v>44</v>
      </c>
      <c r="AF343" s="53" t="s">
        <v>44</v>
      </c>
      <c r="AG343" s="53" t="s">
        <v>44</v>
      </c>
      <c r="AH343" s="53" t="s">
        <v>44</v>
      </c>
      <c r="AI343" s="53" t="s">
        <v>44</v>
      </c>
      <c r="AJ343" s="3">
        <f t="shared" si="72"/>
        <v>0</v>
      </c>
    </row>
    <row r="344" spans="1:36" ht="15.75">
      <c r="A344" s="49">
        <f t="shared" si="71"/>
        <v>23</v>
      </c>
      <c r="B344" s="235">
        <v>19429</v>
      </c>
      <c r="C344" s="236" t="s">
        <v>289</v>
      </c>
      <c r="D344" s="233" t="s">
        <v>266</v>
      </c>
      <c r="E344" s="54" t="s">
        <v>21</v>
      </c>
      <c r="F344" s="53" t="s">
        <v>20</v>
      </c>
      <c r="G344" s="53" t="s">
        <v>20</v>
      </c>
      <c r="H344" s="53" t="s">
        <v>20</v>
      </c>
      <c r="I344" s="53" t="s">
        <v>44</v>
      </c>
      <c r="J344" s="53" t="s">
        <v>20</v>
      </c>
      <c r="K344" s="53" t="s">
        <v>20</v>
      </c>
      <c r="L344" s="53" t="s">
        <v>20</v>
      </c>
      <c r="M344" s="53" t="s">
        <v>20</v>
      </c>
      <c r="N344" s="54" t="s">
        <v>21</v>
      </c>
      <c r="O344" s="53" t="s">
        <v>20</v>
      </c>
      <c r="P344" s="53" t="s">
        <v>20</v>
      </c>
      <c r="Q344" s="53" t="s">
        <v>44</v>
      </c>
      <c r="R344" s="53" t="s">
        <v>20</v>
      </c>
      <c r="S344" s="53" t="s">
        <v>20</v>
      </c>
      <c r="T344" s="53" t="s">
        <v>20</v>
      </c>
      <c r="U344" s="53" t="s">
        <v>20</v>
      </c>
      <c r="V344" s="53" t="s">
        <v>20</v>
      </c>
      <c r="W344" s="53" t="s">
        <v>20</v>
      </c>
      <c r="X344" s="54" t="s">
        <v>21</v>
      </c>
      <c r="Y344" s="53" t="s">
        <v>44</v>
      </c>
      <c r="Z344" s="53" t="s">
        <v>44</v>
      </c>
      <c r="AA344" s="53" t="s">
        <v>20</v>
      </c>
      <c r="AB344" s="53" t="s">
        <v>20</v>
      </c>
      <c r="AC344" s="53" t="s">
        <v>44</v>
      </c>
      <c r="AD344" s="53" t="s">
        <v>44</v>
      </c>
      <c r="AE344" s="53" t="s">
        <v>20</v>
      </c>
      <c r="AF344" s="53" t="s">
        <v>20</v>
      </c>
      <c r="AG344" s="53" t="s">
        <v>20</v>
      </c>
      <c r="AH344" s="53" t="s">
        <v>20</v>
      </c>
      <c r="AI344" s="53" t="s">
        <v>44</v>
      </c>
      <c r="AJ344" s="3">
        <f t="shared" si="72"/>
        <v>21</v>
      </c>
    </row>
    <row r="345" spans="1:36" ht="15.75">
      <c r="A345" s="49">
        <f t="shared" si="71"/>
        <v>24</v>
      </c>
      <c r="B345" s="235">
        <v>19660</v>
      </c>
      <c r="C345" s="236" t="s">
        <v>290</v>
      </c>
      <c r="D345" s="233" t="s">
        <v>266</v>
      </c>
      <c r="E345" s="53" t="s">
        <v>20</v>
      </c>
      <c r="F345" s="53" t="s">
        <v>20</v>
      </c>
      <c r="G345" s="53" t="s">
        <v>20</v>
      </c>
      <c r="H345" s="53" t="s">
        <v>20</v>
      </c>
      <c r="I345" s="54" t="s">
        <v>21</v>
      </c>
      <c r="J345" s="53" t="s">
        <v>20</v>
      </c>
      <c r="K345" s="53" t="s">
        <v>20</v>
      </c>
      <c r="L345" s="53" t="s">
        <v>20</v>
      </c>
      <c r="M345" s="53" t="s">
        <v>20</v>
      </c>
      <c r="N345" s="53" t="s">
        <v>20</v>
      </c>
      <c r="O345" s="53" t="s">
        <v>20</v>
      </c>
      <c r="P345" s="53" t="s">
        <v>20</v>
      </c>
      <c r="Q345" s="54" t="s">
        <v>21</v>
      </c>
      <c r="R345" s="53" t="s">
        <v>20</v>
      </c>
      <c r="S345" s="53" t="s">
        <v>20</v>
      </c>
      <c r="T345" s="53" t="s">
        <v>20</v>
      </c>
      <c r="U345" s="53" t="s">
        <v>20</v>
      </c>
      <c r="V345" s="53" t="s">
        <v>20</v>
      </c>
      <c r="W345" s="54" t="s">
        <v>21</v>
      </c>
      <c r="X345" s="53" t="s">
        <v>20</v>
      </c>
      <c r="Y345" s="53" t="s">
        <v>20</v>
      </c>
      <c r="Z345" s="53" t="s">
        <v>20</v>
      </c>
      <c r="AA345" s="53" t="s">
        <v>20</v>
      </c>
      <c r="AB345" s="53" t="s">
        <v>20</v>
      </c>
      <c r="AC345" s="53" t="s">
        <v>20</v>
      </c>
      <c r="AD345" s="53" t="s">
        <v>20</v>
      </c>
      <c r="AE345" s="54" t="s">
        <v>21</v>
      </c>
      <c r="AF345" s="53" t="s">
        <v>20</v>
      </c>
      <c r="AG345" s="53" t="s">
        <v>20</v>
      </c>
      <c r="AH345" s="53" t="s">
        <v>20</v>
      </c>
      <c r="AI345" s="53" t="s">
        <v>20</v>
      </c>
      <c r="AJ345" s="3">
        <f t="shared" si="72"/>
        <v>27</v>
      </c>
    </row>
    <row r="346" spans="1:36" ht="15.75">
      <c r="A346" s="49">
        <f t="shared" si="71"/>
        <v>25</v>
      </c>
      <c r="B346" s="235">
        <v>19699</v>
      </c>
      <c r="C346" s="236" t="s">
        <v>291</v>
      </c>
      <c r="D346" s="233" t="s">
        <v>266</v>
      </c>
      <c r="E346" s="53" t="s">
        <v>44</v>
      </c>
      <c r="F346" s="53" t="s">
        <v>44</v>
      </c>
      <c r="G346" s="54" t="s">
        <v>21</v>
      </c>
      <c r="H346" s="53" t="s">
        <v>20</v>
      </c>
      <c r="I346" s="53" t="s">
        <v>20</v>
      </c>
      <c r="J346" s="53" t="s">
        <v>20</v>
      </c>
      <c r="K346" s="53" t="s">
        <v>20</v>
      </c>
      <c r="L346" s="53" t="s">
        <v>20</v>
      </c>
      <c r="M346" s="53" t="s">
        <v>20</v>
      </c>
      <c r="N346" s="53" t="s">
        <v>20</v>
      </c>
      <c r="O346" s="53" t="s">
        <v>20</v>
      </c>
      <c r="P346" s="53" t="s">
        <v>20</v>
      </c>
      <c r="Q346" s="53" t="s">
        <v>20</v>
      </c>
      <c r="R346" s="53" t="s">
        <v>20</v>
      </c>
      <c r="S346" s="53" t="s">
        <v>20</v>
      </c>
      <c r="T346" s="54" t="s">
        <v>21</v>
      </c>
      <c r="U346" s="53" t="s">
        <v>44</v>
      </c>
      <c r="V346" s="53" t="s">
        <v>44</v>
      </c>
      <c r="W346" s="53" t="s">
        <v>20</v>
      </c>
      <c r="X346" s="53" t="s">
        <v>20</v>
      </c>
      <c r="Y346" s="53" t="s">
        <v>20</v>
      </c>
      <c r="Z346" s="53" t="s">
        <v>20</v>
      </c>
      <c r="AA346" s="53" t="s">
        <v>20</v>
      </c>
      <c r="AB346" s="54" t="s">
        <v>21</v>
      </c>
      <c r="AC346" s="53" t="s">
        <v>20</v>
      </c>
      <c r="AD346" s="53" t="s">
        <v>44</v>
      </c>
      <c r="AE346" s="53" t="s">
        <v>44</v>
      </c>
      <c r="AF346" s="53" t="s">
        <v>44</v>
      </c>
      <c r="AG346" s="53" t="s">
        <v>44</v>
      </c>
      <c r="AH346" s="53" t="s">
        <v>44</v>
      </c>
      <c r="AI346" s="53" t="s">
        <v>20</v>
      </c>
      <c r="AJ346" s="3">
        <f t="shared" si="72"/>
        <v>19</v>
      </c>
    </row>
    <row r="347" spans="1:36" ht="15.75">
      <c r="A347" s="49">
        <f t="shared" si="71"/>
        <v>26</v>
      </c>
      <c r="B347" s="235">
        <v>19703</v>
      </c>
      <c r="C347" s="236" t="s">
        <v>292</v>
      </c>
      <c r="D347" s="233" t="s">
        <v>266</v>
      </c>
      <c r="E347" s="54" t="s">
        <v>21</v>
      </c>
      <c r="F347" s="53" t="s">
        <v>20</v>
      </c>
      <c r="G347" s="53" t="s">
        <v>20</v>
      </c>
      <c r="H347" s="53" t="s">
        <v>20</v>
      </c>
      <c r="I347" s="53" t="s">
        <v>20</v>
      </c>
      <c r="J347" s="53" t="s">
        <v>20</v>
      </c>
      <c r="K347" s="53" t="s">
        <v>20</v>
      </c>
      <c r="L347" s="54" t="s">
        <v>21</v>
      </c>
      <c r="M347" s="53" t="s">
        <v>20</v>
      </c>
      <c r="N347" s="53" t="s">
        <v>20</v>
      </c>
      <c r="O347" s="53" t="s">
        <v>20</v>
      </c>
      <c r="P347" s="53" t="s">
        <v>20</v>
      </c>
      <c r="Q347" s="53" t="s">
        <v>44</v>
      </c>
      <c r="R347" s="54" t="s">
        <v>21</v>
      </c>
      <c r="S347" s="53" t="s">
        <v>20</v>
      </c>
      <c r="T347" s="53" t="s">
        <v>20</v>
      </c>
      <c r="U347" s="53" t="s">
        <v>20</v>
      </c>
      <c r="V347" s="53" t="s">
        <v>20</v>
      </c>
      <c r="W347" s="53" t="s">
        <v>20</v>
      </c>
      <c r="X347" s="53" t="s">
        <v>20</v>
      </c>
      <c r="Y347" s="53" t="s">
        <v>20</v>
      </c>
      <c r="Z347" s="53" t="s">
        <v>20</v>
      </c>
      <c r="AA347" s="54" t="s">
        <v>21</v>
      </c>
      <c r="AB347" s="53" t="s">
        <v>20</v>
      </c>
      <c r="AC347" s="53" t="s">
        <v>20</v>
      </c>
      <c r="AD347" s="53" t="s">
        <v>20</v>
      </c>
      <c r="AE347" s="53" t="s">
        <v>20</v>
      </c>
      <c r="AF347" s="53" t="s">
        <v>20</v>
      </c>
      <c r="AG347" s="53" t="s">
        <v>20</v>
      </c>
      <c r="AH347" s="53" t="s">
        <v>20</v>
      </c>
      <c r="AI347" s="53" t="s">
        <v>20</v>
      </c>
      <c r="AJ347" s="3">
        <f t="shared" si="72"/>
        <v>26</v>
      </c>
    </row>
    <row r="348" spans="1:36" ht="15.75">
      <c r="A348" s="49">
        <f t="shared" si="71"/>
        <v>27</v>
      </c>
      <c r="B348" s="237">
        <v>21275</v>
      </c>
      <c r="C348" s="238" t="s">
        <v>293</v>
      </c>
      <c r="D348" s="239" t="s">
        <v>266</v>
      </c>
      <c r="E348" s="240" t="s">
        <v>20</v>
      </c>
      <c r="F348" s="240" t="s">
        <v>20</v>
      </c>
      <c r="G348" s="240" t="s">
        <v>20</v>
      </c>
      <c r="H348" s="240" t="s">
        <v>20</v>
      </c>
      <c r="I348" s="240" t="s">
        <v>20</v>
      </c>
      <c r="J348" s="240" t="s">
        <v>20</v>
      </c>
      <c r="K348" s="240" t="s">
        <v>20</v>
      </c>
      <c r="L348" s="240" t="s">
        <v>20</v>
      </c>
      <c r="M348" s="240" t="s">
        <v>20</v>
      </c>
      <c r="N348" s="240" t="s">
        <v>20</v>
      </c>
      <c r="O348" s="54" t="s">
        <v>21</v>
      </c>
      <c r="P348" s="240" t="s">
        <v>20</v>
      </c>
      <c r="Q348" s="240" t="s">
        <v>20</v>
      </c>
      <c r="R348" s="240" t="s">
        <v>20</v>
      </c>
      <c r="S348" s="240" t="s">
        <v>20</v>
      </c>
      <c r="T348" s="240" t="s">
        <v>20</v>
      </c>
      <c r="U348" s="240" t="s">
        <v>20</v>
      </c>
      <c r="V348" s="54" t="s">
        <v>21</v>
      </c>
      <c r="W348" s="240" t="s">
        <v>20</v>
      </c>
      <c r="X348" s="240" t="s">
        <v>20</v>
      </c>
      <c r="Y348" s="240" t="s">
        <v>20</v>
      </c>
      <c r="Z348" s="240" t="s">
        <v>44</v>
      </c>
      <c r="AA348" s="240" t="s">
        <v>44</v>
      </c>
      <c r="AB348" s="240" t="s">
        <v>44</v>
      </c>
      <c r="AC348" s="240" t="s">
        <v>44</v>
      </c>
      <c r="AD348" s="54" t="s">
        <v>21</v>
      </c>
      <c r="AE348" s="240" t="s">
        <v>20</v>
      </c>
      <c r="AF348" s="240" t="s">
        <v>20</v>
      </c>
      <c r="AG348" s="53" t="s">
        <v>20</v>
      </c>
      <c r="AH348" s="53" t="s">
        <v>20</v>
      </c>
      <c r="AI348" s="53" t="s">
        <v>20</v>
      </c>
      <c r="AJ348" s="3">
        <f t="shared" si="72"/>
        <v>24</v>
      </c>
    </row>
    <row r="349" spans="1:36" ht="15.75">
      <c r="A349" s="49">
        <f t="shared" si="71"/>
        <v>28</v>
      </c>
      <c r="B349" s="235">
        <v>21285</v>
      </c>
      <c r="C349" s="236" t="s">
        <v>294</v>
      </c>
      <c r="D349" s="233" t="s">
        <v>295</v>
      </c>
      <c r="E349" s="241"/>
      <c r="F349" s="53" t="s">
        <v>20</v>
      </c>
      <c r="G349" s="53" t="s">
        <v>20</v>
      </c>
      <c r="H349" s="53" t="s">
        <v>20</v>
      </c>
      <c r="I349" s="53" t="s">
        <v>20</v>
      </c>
      <c r="J349" s="53" t="s">
        <v>20</v>
      </c>
      <c r="K349" s="53" t="s">
        <v>20</v>
      </c>
      <c r="L349" s="53" t="s">
        <v>20</v>
      </c>
      <c r="M349" s="53" t="s">
        <v>20</v>
      </c>
      <c r="N349" s="53" t="s">
        <v>20</v>
      </c>
      <c r="O349" s="53" t="s">
        <v>20</v>
      </c>
      <c r="P349" s="53" t="s">
        <v>20</v>
      </c>
      <c r="Q349" s="54" t="s">
        <v>21</v>
      </c>
      <c r="R349" s="53" t="s">
        <v>20</v>
      </c>
      <c r="S349" s="53" t="s">
        <v>20</v>
      </c>
      <c r="T349" s="53" t="s">
        <v>20</v>
      </c>
      <c r="U349" s="53" t="s">
        <v>20</v>
      </c>
      <c r="V349" s="53" t="s">
        <v>20</v>
      </c>
      <c r="W349" s="53" t="s">
        <v>20</v>
      </c>
      <c r="X349" s="53" t="s">
        <v>20</v>
      </c>
      <c r="Y349" s="53" t="s">
        <v>20</v>
      </c>
      <c r="Z349" s="53" t="s">
        <v>20</v>
      </c>
      <c r="AA349" s="54" t="s">
        <v>21</v>
      </c>
      <c r="AB349" s="53" t="s">
        <v>20</v>
      </c>
      <c r="AC349" s="53" t="s">
        <v>20</v>
      </c>
      <c r="AD349" s="54" t="s">
        <v>21</v>
      </c>
      <c r="AE349" s="53" t="s">
        <v>20</v>
      </c>
      <c r="AF349" s="53" t="s">
        <v>20</v>
      </c>
      <c r="AG349" s="53" t="s">
        <v>44</v>
      </c>
      <c r="AH349" s="53" t="s">
        <v>20</v>
      </c>
      <c r="AI349" s="53" t="s">
        <v>20</v>
      </c>
      <c r="AJ349" s="3">
        <f t="shared" si="72"/>
        <v>26</v>
      </c>
    </row>
    <row r="350" spans="1:36">
      <c r="A350" s="49"/>
      <c r="B350" s="242"/>
      <c r="C350" s="243"/>
      <c r="D350" s="244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3">
        <f t="shared" si="72"/>
        <v>0</v>
      </c>
    </row>
    <row r="351" spans="1:36">
      <c r="A351" s="49"/>
      <c r="B351" s="242"/>
      <c r="C351" s="243"/>
      <c r="D351" s="244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3">
        <f t="shared" si="72"/>
        <v>0</v>
      </c>
    </row>
    <row r="352" spans="1:36">
      <c r="A352" s="49"/>
      <c r="B352" s="242"/>
      <c r="C352" s="243"/>
      <c r="D352" s="244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3">
        <f t="shared" si="72"/>
        <v>0</v>
      </c>
    </row>
    <row r="353" spans="1:36">
      <c r="A353" s="49"/>
      <c r="B353" s="242"/>
      <c r="C353" s="243"/>
      <c r="D353" s="244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3">
        <f t="shared" si="72"/>
        <v>0</v>
      </c>
    </row>
    <row r="354" spans="1:36">
      <c r="A354" s="49"/>
      <c r="B354" s="242"/>
      <c r="C354" s="243"/>
      <c r="D354" s="244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3">
        <f t="shared" si="72"/>
        <v>0</v>
      </c>
    </row>
    <row r="355" spans="1:36">
      <c r="A355" s="49"/>
      <c r="B355" s="242"/>
      <c r="C355" s="243"/>
      <c r="D355" s="244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3">
        <f t="shared" si="72"/>
        <v>0</v>
      </c>
    </row>
    <row r="356" spans="1:36">
      <c r="A356" s="49"/>
      <c r="B356" s="242"/>
      <c r="C356" s="243"/>
      <c r="D356" s="244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3">
        <f t="shared" si="72"/>
        <v>0</v>
      </c>
    </row>
    <row r="357" spans="1:36">
      <c r="A357" s="49"/>
      <c r="B357" s="242"/>
      <c r="C357" s="243"/>
      <c r="D357" s="244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3">
        <f t="shared" si="72"/>
        <v>0</v>
      </c>
    </row>
    <row r="358" spans="1:36">
      <c r="A358" s="49"/>
      <c r="B358" s="242"/>
      <c r="C358" s="243"/>
      <c r="D358" s="244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3">
        <f t="shared" si="72"/>
        <v>0</v>
      </c>
    </row>
    <row r="359" spans="1:36">
      <c r="A359" s="49"/>
      <c r="B359" s="242"/>
      <c r="C359" s="243"/>
      <c r="D359" s="244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3">
        <f t="shared" si="72"/>
        <v>0</v>
      </c>
    </row>
    <row r="360" spans="1:36">
      <c r="A360" s="49"/>
      <c r="B360" s="242"/>
      <c r="C360" s="243"/>
      <c r="D360" s="244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5"/>
      <c r="AJ360" s="3">
        <f t="shared" si="72"/>
        <v>0</v>
      </c>
    </row>
    <row r="361" spans="1:36">
      <c r="A361" s="49"/>
      <c r="B361" s="242"/>
      <c r="C361" s="243"/>
      <c r="D361" s="244"/>
      <c r="E361" s="204"/>
      <c r="F361" s="205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6"/>
      <c r="V361" s="26"/>
      <c r="W361" s="26"/>
      <c r="X361" s="26"/>
      <c r="Y361" s="26"/>
      <c r="Z361" s="26"/>
      <c r="AA361" s="26"/>
      <c r="AB361" s="26"/>
      <c r="AC361" s="35"/>
      <c r="AD361" s="26"/>
      <c r="AE361" s="26"/>
      <c r="AF361" s="26"/>
      <c r="AG361" s="26"/>
      <c r="AH361" s="26"/>
      <c r="AI361" s="25"/>
      <c r="AJ361" s="3">
        <f>COUNTIF(E361:AI361,"p")</f>
        <v>0</v>
      </c>
    </row>
    <row r="362" spans="1:36">
      <c r="A362" s="49"/>
      <c r="B362" s="242"/>
      <c r="C362" s="243"/>
      <c r="D362" s="244"/>
      <c r="E362" s="245"/>
      <c r="F362" s="246"/>
      <c r="G362" s="246"/>
      <c r="H362" s="246"/>
      <c r="I362" s="246"/>
      <c r="J362" s="246"/>
      <c r="K362" s="246"/>
      <c r="L362" s="246"/>
      <c r="M362" s="247"/>
      <c r="N362" s="247"/>
      <c r="O362" s="247"/>
      <c r="P362" s="247"/>
      <c r="Q362" s="247"/>
      <c r="R362" s="247"/>
      <c r="S362" s="247"/>
      <c r="T362" s="247"/>
      <c r="U362" s="247"/>
      <c r="V362" s="248"/>
      <c r="W362" s="249"/>
      <c r="X362" s="249"/>
      <c r="Y362" s="120"/>
      <c r="Z362" s="26"/>
      <c r="AA362" s="26"/>
      <c r="AB362" s="178"/>
      <c r="AC362" s="26"/>
      <c r="AD362" s="26"/>
      <c r="AE362" s="26"/>
      <c r="AF362" s="26"/>
      <c r="AG362" s="26"/>
      <c r="AH362" s="27"/>
      <c r="AI362" s="25"/>
      <c r="AJ362" s="3">
        <f t="shared" si="72"/>
        <v>0</v>
      </c>
    </row>
    <row r="363" spans="1:36">
      <c r="A363" s="49"/>
      <c r="B363" s="242"/>
      <c r="C363" s="243"/>
      <c r="D363" s="244"/>
      <c r="E363" s="245"/>
      <c r="F363" s="246"/>
      <c r="G363" s="246"/>
      <c r="H363" s="246"/>
      <c r="I363" s="246"/>
      <c r="J363" s="246"/>
      <c r="K363" s="246"/>
      <c r="L363" s="246"/>
      <c r="M363" s="247"/>
      <c r="N363" s="247"/>
      <c r="O363" s="247"/>
      <c r="P363" s="247"/>
      <c r="Q363" s="247"/>
      <c r="R363" s="247"/>
      <c r="S363" s="247"/>
      <c r="T363" s="247"/>
      <c r="U363" s="247"/>
      <c r="V363" s="248"/>
      <c r="W363" s="249"/>
      <c r="X363" s="249"/>
      <c r="Y363" s="120"/>
      <c r="Z363" s="26"/>
      <c r="AA363" s="26"/>
      <c r="AB363" s="178"/>
      <c r="AC363" s="26"/>
      <c r="AD363" s="26"/>
      <c r="AE363" s="26"/>
      <c r="AF363" s="26"/>
      <c r="AG363" s="26"/>
      <c r="AH363" s="27"/>
      <c r="AI363" s="25"/>
      <c r="AJ363" s="3">
        <f t="shared" si="72"/>
        <v>0</v>
      </c>
    </row>
    <row r="364" spans="1:36">
      <c r="A364" s="49"/>
      <c r="B364" s="242"/>
      <c r="C364" s="243"/>
      <c r="D364" s="244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26"/>
      <c r="AA364" s="26"/>
      <c r="AB364" s="26"/>
      <c r="AC364" s="26"/>
      <c r="AD364" s="26"/>
      <c r="AE364" s="26"/>
      <c r="AF364" s="26"/>
      <c r="AG364" s="26"/>
      <c r="AH364" s="27"/>
      <c r="AI364" s="25"/>
      <c r="AJ364" s="3">
        <f t="shared" si="72"/>
        <v>0</v>
      </c>
    </row>
    <row r="365" spans="1:36">
      <c r="A365" s="49"/>
      <c r="B365" s="242"/>
      <c r="C365" s="243"/>
      <c r="D365" s="38" t="s">
        <v>26</v>
      </c>
      <c r="E365" s="39">
        <v>19</v>
      </c>
      <c r="F365" s="39">
        <v>19</v>
      </c>
      <c r="G365" s="39">
        <v>19</v>
      </c>
      <c r="H365" s="39">
        <v>19</v>
      </c>
      <c r="I365" s="39">
        <v>19</v>
      </c>
      <c r="J365" s="39">
        <v>19</v>
      </c>
      <c r="K365" s="39">
        <v>19</v>
      </c>
      <c r="L365" s="39">
        <v>19</v>
      </c>
      <c r="M365" s="39">
        <v>19</v>
      </c>
      <c r="N365" s="39">
        <v>19</v>
      </c>
      <c r="O365" s="39">
        <v>19</v>
      </c>
      <c r="P365" s="39">
        <v>19</v>
      </c>
      <c r="Q365" s="39">
        <v>19</v>
      </c>
      <c r="R365" s="39">
        <v>19</v>
      </c>
      <c r="S365" s="39">
        <v>19</v>
      </c>
      <c r="T365" s="39">
        <v>19</v>
      </c>
      <c r="U365" s="39">
        <v>19</v>
      </c>
      <c r="V365" s="39">
        <v>19</v>
      </c>
      <c r="W365" s="39">
        <v>19</v>
      </c>
      <c r="X365" s="39">
        <v>19</v>
      </c>
      <c r="Y365" s="39">
        <v>19</v>
      </c>
      <c r="Z365" s="39">
        <v>19</v>
      </c>
      <c r="AA365" s="39">
        <v>19</v>
      </c>
      <c r="AB365" s="39">
        <v>19</v>
      </c>
      <c r="AC365" s="39">
        <v>19</v>
      </c>
      <c r="AD365" s="39">
        <v>19</v>
      </c>
      <c r="AE365" s="39">
        <v>19</v>
      </c>
      <c r="AF365" s="39">
        <v>19</v>
      </c>
      <c r="AG365" s="39">
        <v>19</v>
      </c>
      <c r="AH365" s="40">
        <v>19</v>
      </c>
      <c r="AI365" s="40">
        <v>19</v>
      </c>
      <c r="AJ365" s="3">
        <f t="shared" si="72"/>
        <v>0</v>
      </c>
    </row>
    <row r="366" spans="1:36">
      <c r="A366" s="49"/>
      <c r="B366" s="242"/>
      <c r="C366" s="243"/>
      <c r="D366" s="41" t="s">
        <v>27</v>
      </c>
      <c r="E366" s="44">
        <f>COUNTIF(E322:E361,"P")</f>
        <v>18</v>
      </c>
      <c r="F366" s="44">
        <f t="shared" ref="F366:AI366" si="73">COUNTIF(F322:F361,"P")</f>
        <v>17</v>
      </c>
      <c r="G366" s="44">
        <f t="shared" si="73"/>
        <v>20</v>
      </c>
      <c r="H366" s="44">
        <f t="shared" si="73"/>
        <v>22</v>
      </c>
      <c r="I366" s="44">
        <f t="shared" si="73"/>
        <v>14</v>
      </c>
      <c r="J366" s="44">
        <f t="shared" si="73"/>
        <v>18</v>
      </c>
      <c r="K366" s="44">
        <f t="shared" si="73"/>
        <v>22</v>
      </c>
      <c r="L366" s="44">
        <f t="shared" si="73"/>
        <v>20</v>
      </c>
      <c r="M366" s="44">
        <f t="shared" si="73"/>
        <v>22</v>
      </c>
      <c r="N366" s="44">
        <f t="shared" si="73"/>
        <v>19</v>
      </c>
      <c r="O366" s="44">
        <f t="shared" si="73"/>
        <v>19</v>
      </c>
      <c r="P366" s="44">
        <f t="shared" si="73"/>
        <v>19</v>
      </c>
      <c r="Q366" s="44">
        <f t="shared" si="73"/>
        <v>14</v>
      </c>
      <c r="R366" s="44">
        <f t="shared" si="73"/>
        <v>17</v>
      </c>
      <c r="S366" s="44">
        <f t="shared" si="73"/>
        <v>18</v>
      </c>
      <c r="T366" s="44">
        <f t="shared" si="73"/>
        <v>17</v>
      </c>
      <c r="U366" s="44">
        <f t="shared" si="73"/>
        <v>21</v>
      </c>
      <c r="V366" s="44">
        <f t="shared" si="73"/>
        <v>16</v>
      </c>
      <c r="W366" s="44">
        <f t="shared" si="73"/>
        <v>15</v>
      </c>
      <c r="X366" s="44">
        <f t="shared" si="73"/>
        <v>16</v>
      </c>
      <c r="Y366" s="44">
        <f t="shared" si="73"/>
        <v>16</v>
      </c>
      <c r="Z366" s="44">
        <f t="shared" si="73"/>
        <v>17</v>
      </c>
      <c r="AA366" s="44">
        <f t="shared" si="73"/>
        <v>17</v>
      </c>
      <c r="AB366" s="44">
        <f t="shared" si="73"/>
        <v>18</v>
      </c>
      <c r="AC366" s="44">
        <f t="shared" si="73"/>
        <v>18</v>
      </c>
      <c r="AD366" s="44">
        <f t="shared" si="73"/>
        <v>15</v>
      </c>
      <c r="AE366" s="44">
        <f t="shared" si="73"/>
        <v>17</v>
      </c>
      <c r="AF366" s="44">
        <f t="shared" si="73"/>
        <v>19</v>
      </c>
      <c r="AG366" s="44">
        <f t="shared" si="73"/>
        <v>19</v>
      </c>
      <c r="AH366" s="44">
        <f t="shared" si="73"/>
        <v>15</v>
      </c>
      <c r="AI366" s="44">
        <f t="shared" si="73"/>
        <v>18</v>
      </c>
      <c r="AJ366" s="3">
        <f t="shared" si="72"/>
        <v>0</v>
      </c>
    </row>
    <row r="367" spans="1:36">
      <c r="A367" s="130"/>
      <c r="B367" s="242"/>
      <c r="C367" s="243"/>
      <c r="D367" s="41" t="s">
        <v>28</v>
      </c>
      <c r="E367" s="44">
        <f t="shared" ref="E367:AI367" si="74">+E366/E365*100</f>
        <v>94.73684210526315</v>
      </c>
      <c r="F367" s="44">
        <f t="shared" si="74"/>
        <v>89.473684210526315</v>
      </c>
      <c r="G367" s="44">
        <f t="shared" si="74"/>
        <v>105.26315789473684</v>
      </c>
      <c r="H367" s="44">
        <f t="shared" si="74"/>
        <v>115.78947368421053</v>
      </c>
      <c r="I367" s="44">
        <f t="shared" si="74"/>
        <v>73.68421052631578</v>
      </c>
      <c r="J367" s="44">
        <f t="shared" si="74"/>
        <v>94.73684210526315</v>
      </c>
      <c r="K367" s="44">
        <f t="shared" si="74"/>
        <v>115.78947368421053</v>
      </c>
      <c r="L367" s="44">
        <f t="shared" si="74"/>
        <v>105.26315789473684</v>
      </c>
      <c r="M367" s="44">
        <f t="shared" si="74"/>
        <v>115.78947368421053</v>
      </c>
      <c r="N367" s="44">
        <f t="shared" si="74"/>
        <v>100</v>
      </c>
      <c r="O367" s="44">
        <f t="shared" si="74"/>
        <v>100</v>
      </c>
      <c r="P367" s="44">
        <f t="shared" si="74"/>
        <v>100</v>
      </c>
      <c r="Q367" s="44">
        <f t="shared" si="74"/>
        <v>73.68421052631578</v>
      </c>
      <c r="R367" s="44">
        <f t="shared" si="74"/>
        <v>89.473684210526315</v>
      </c>
      <c r="S367" s="44">
        <f t="shared" si="74"/>
        <v>94.73684210526315</v>
      </c>
      <c r="T367" s="44">
        <f t="shared" si="74"/>
        <v>89.473684210526315</v>
      </c>
      <c r="U367" s="44">
        <f t="shared" si="74"/>
        <v>110.5263157894737</v>
      </c>
      <c r="V367" s="44">
        <f t="shared" si="74"/>
        <v>84.210526315789465</v>
      </c>
      <c r="W367" s="44">
        <f t="shared" si="74"/>
        <v>78.94736842105263</v>
      </c>
      <c r="X367" s="44">
        <f t="shared" si="74"/>
        <v>84.210526315789465</v>
      </c>
      <c r="Y367" s="44">
        <f t="shared" si="74"/>
        <v>84.210526315789465</v>
      </c>
      <c r="Z367" s="44">
        <f t="shared" si="74"/>
        <v>89.473684210526315</v>
      </c>
      <c r="AA367" s="44">
        <f t="shared" si="74"/>
        <v>89.473684210526315</v>
      </c>
      <c r="AB367" s="44">
        <f t="shared" si="74"/>
        <v>94.73684210526315</v>
      </c>
      <c r="AC367" s="44">
        <f t="shared" si="74"/>
        <v>94.73684210526315</v>
      </c>
      <c r="AD367" s="44">
        <f t="shared" si="74"/>
        <v>78.94736842105263</v>
      </c>
      <c r="AE367" s="44">
        <f t="shared" si="74"/>
        <v>89.473684210526315</v>
      </c>
      <c r="AF367" s="44">
        <f t="shared" si="74"/>
        <v>100</v>
      </c>
      <c r="AG367" s="44">
        <f t="shared" si="74"/>
        <v>100</v>
      </c>
      <c r="AH367" s="45">
        <f t="shared" si="74"/>
        <v>78.94736842105263</v>
      </c>
      <c r="AI367" s="45">
        <f t="shared" si="74"/>
        <v>94.73684210526315</v>
      </c>
      <c r="AJ367" s="3">
        <f t="shared" si="72"/>
        <v>0</v>
      </c>
    </row>
    <row r="368" spans="1:36">
      <c r="A368" s="130"/>
      <c r="B368" s="242"/>
      <c r="C368" s="243"/>
      <c r="D368" s="41" t="s">
        <v>29</v>
      </c>
      <c r="E368" s="44">
        <f t="shared" ref="E368:AI368" si="75">+E366-E365</f>
        <v>-1</v>
      </c>
      <c r="F368" s="44">
        <f t="shared" si="75"/>
        <v>-2</v>
      </c>
      <c r="G368" s="44">
        <f t="shared" si="75"/>
        <v>1</v>
      </c>
      <c r="H368" s="44">
        <f t="shared" si="75"/>
        <v>3</v>
      </c>
      <c r="I368" s="44">
        <f t="shared" si="75"/>
        <v>-5</v>
      </c>
      <c r="J368" s="44">
        <f t="shared" si="75"/>
        <v>-1</v>
      </c>
      <c r="K368" s="44">
        <f t="shared" si="75"/>
        <v>3</v>
      </c>
      <c r="L368" s="44">
        <f t="shared" si="75"/>
        <v>1</v>
      </c>
      <c r="M368" s="44">
        <f t="shared" si="75"/>
        <v>3</v>
      </c>
      <c r="N368" s="44">
        <f t="shared" si="75"/>
        <v>0</v>
      </c>
      <c r="O368" s="44">
        <f t="shared" si="75"/>
        <v>0</v>
      </c>
      <c r="P368" s="44">
        <f t="shared" si="75"/>
        <v>0</v>
      </c>
      <c r="Q368" s="44">
        <f t="shared" si="75"/>
        <v>-5</v>
      </c>
      <c r="R368" s="44">
        <f t="shared" si="75"/>
        <v>-2</v>
      </c>
      <c r="S368" s="44">
        <f t="shared" si="75"/>
        <v>-1</v>
      </c>
      <c r="T368" s="44">
        <f t="shared" si="75"/>
        <v>-2</v>
      </c>
      <c r="U368" s="44">
        <f t="shared" si="75"/>
        <v>2</v>
      </c>
      <c r="V368" s="44">
        <f t="shared" si="75"/>
        <v>-3</v>
      </c>
      <c r="W368" s="44">
        <f t="shared" si="75"/>
        <v>-4</v>
      </c>
      <c r="X368" s="44">
        <f t="shared" si="75"/>
        <v>-3</v>
      </c>
      <c r="Y368" s="44">
        <f t="shared" si="75"/>
        <v>-3</v>
      </c>
      <c r="Z368" s="44">
        <f t="shared" si="75"/>
        <v>-2</v>
      </c>
      <c r="AA368" s="44">
        <f t="shared" si="75"/>
        <v>-2</v>
      </c>
      <c r="AB368" s="44">
        <f t="shared" si="75"/>
        <v>-1</v>
      </c>
      <c r="AC368" s="44">
        <f t="shared" si="75"/>
        <v>-1</v>
      </c>
      <c r="AD368" s="44">
        <f t="shared" si="75"/>
        <v>-4</v>
      </c>
      <c r="AE368" s="44">
        <f t="shared" si="75"/>
        <v>-2</v>
      </c>
      <c r="AF368" s="44">
        <f t="shared" si="75"/>
        <v>0</v>
      </c>
      <c r="AG368" s="44">
        <f t="shared" si="75"/>
        <v>0</v>
      </c>
      <c r="AH368" s="45">
        <f t="shared" si="75"/>
        <v>-4</v>
      </c>
      <c r="AI368" s="45">
        <f t="shared" si="75"/>
        <v>-1</v>
      </c>
      <c r="AJ368" s="3">
        <f t="shared" si="72"/>
        <v>0</v>
      </c>
    </row>
    <row r="369" spans="1:36">
      <c r="A369" s="130"/>
      <c r="B369" s="250"/>
      <c r="C369" s="251"/>
      <c r="D369" s="41" t="s">
        <v>30</v>
      </c>
      <c r="E369" s="44">
        <f>IF(E367-80&gt;0,0,E367-80)</f>
        <v>0</v>
      </c>
      <c r="F369" s="44">
        <f>IF(F367-80&gt;0,0,F367-80)</f>
        <v>0</v>
      </c>
      <c r="G369" s="44">
        <f t="shared" ref="G369:AI369" si="76">IF(G367-80&gt;0,0,G367-80)</f>
        <v>0</v>
      </c>
      <c r="H369" s="44">
        <f t="shared" si="76"/>
        <v>0</v>
      </c>
      <c r="I369" s="44">
        <f t="shared" si="76"/>
        <v>-6.3157894736842195</v>
      </c>
      <c r="J369" s="44">
        <f t="shared" si="76"/>
        <v>0</v>
      </c>
      <c r="K369" s="44">
        <f t="shared" si="76"/>
        <v>0</v>
      </c>
      <c r="L369" s="44">
        <f t="shared" si="76"/>
        <v>0</v>
      </c>
      <c r="M369" s="44">
        <f t="shared" si="76"/>
        <v>0</v>
      </c>
      <c r="N369" s="44">
        <f t="shared" si="76"/>
        <v>0</v>
      </c>
      <c r="O369" s="44">
        <f t="shared" si="76"/>
        <v>0</v>
      </c>
      <c r="P369" s="44">
        <f t="shared" si="76"/>
        <v>0</v>
      </c>
      <c r="Q369" s="44">
        <f t="shared" si="76"/>
        <v>-6.3157894736842195</v>
      </c>
      <c r="R369" s="44">
        <f t="shared" si="76"/>
        <v>0</v>
      </c>
      <c r="S369" s="44">
        <f t="shared" si="76"/>
        <v>0</v>
      </c>
      <c r="T369" s="44">
        <f t="shared" si="76"/>
        <v>0</v>
      </c>
      <c r="U369" s="44">
        <f t="shared" si="76"/>
        <v>0</v>
      </c>
      <c r="V369" s="44">
        <f t="shared" si="76"/>
        <v>0</v>
      </c>
      <c r="W369" s="44">
        <f t="shared" si="76"/>
        <v>-1.0526315789473699</v>
      </c>
      <c r="X369" s="44">
        <f t="shared" si="76"/>
        <v>0</v>
      </c>
      <c r="Y369" s="44">
        <f t="shared" si="76"/>
        <v>0</v>
      </c>
      <c r="Z369" s="44">
        <f t="shared" si="76"/>
        <v>0</v>
      </c>
      <c r="AA369" s="44">
        <f t="shared" si="76"/>
        <v>0</v>
      </c>
      <c r="AB369" s="44">
        <f t="shared" si="76"/>
        <v>0</v>
      </c>
      <c r="AC369" s="44">
        <f t="shared" si="76"/>
        <v>0</v>
      </c>
      <c r="AD369" s="44">
        <f t="shared" si="76"/>
        <v>-1.0526315789473699</v>
      </c>
      <c r="AE369" s="44">
        <f t="shared" si="76"/>
        <v>0</v>
      </c>
      <c r="AF369" s="44">
        <f t="shared" si="76"/>
        <v>0</v>
      </c>
      <c r="AG369" s="44">
        <f t="shared" si="76"/>
        <v>0</v>
      </c>
      <c r="AH369" s="45">
        <f t="shared" si="76"/>
        <v>-1.0526315789473699</v>
      </c>
      <c r="AI369" s="45">
        <f t="shared" si="76"/>
        <v>0</v>
      </c>
      <c r="AJ369" s="3">
        <f t="shared" si="72"/>
        <v>0</v>
      </c>
    </row>
    <row r="370" spans="1:36" ht="23.25">
      <c r="A370" s="193" t="s">
        <v>296</v>
      </c>
      <c r="B370" s="194"/>
      <c r="C370" s="194"/>
      <c r="D370" s="194"/>
      <c r="E370" s="194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25"/>
      <c r="AJ370" s="3">
        <f t="shared" si="72"/>
        <v>0</v>
      </c>
    </row>
    <row r="371" spans="1:36" ht="15.75">
      <c r="A371" s="76">
        <v>1</v>
      </c>
      <c r="B371" s="60">
        <v>15562</v>
      </c>
      <c r="C371" s="60" t="s">
        <v>297</v>
      </c>
      <c r="D371" s="252" t="s">
        <v>298</v>
      </c>
      <c r="E371" s="35" t="s">
        <v>21</v>
      </c>
      <c r="F371" s="34" t="s">
        <v>20</v>
      </c>
      <c r="G371" s="34" t="s">
        <v>20</v>
      </c>
      <c r="H371" s="34" t="s">
        <v>20</v>
      </c>
      <c r="I371" s="34" t="s">
        <v>20</v>
      </c>
      <c r="J371" s="34" t="s">
        <v>20</v>
      </c>
      <c r="K371" s="34" t="s">
        <v>20</v>
      </c>
      <c r="L371" s="34" t="s">
        <v>20</v>
      </c>
      <c r="M371" s="35" t="s">
        <v>21</v>
      </c>
      <c r="N371" s="34" t="s">
        <v>20</v>
      </c>
      <c r="O371" s="34" t="s">
        <v>20</v>
      </c>
      <c r="P371" s="34" t="s">
        <v>20</v>
      </c>
      <c r="Q371" s="34" t="s">
        <v>20</v>
      </c>
      <c r="R371" s="34" t="s">
        <v>20</v>
      </c>
      <c r="S371" s="35" t="s">
        <v>21</v>
      </c>
      <c r="T371" s="34" t="s">
        <v>20</v>
      </c>
      <c r="U371" s="34" t="s">
        <v>20</v>
      </c>
      <c r="V371" s="34" t="s">
        <v>20</v>
      </c>
      <c r="W371" s="34" t="s">
        <v>20</v>
      </c>
      <c r="X371" s="34" t="s">
        <v>20</v>
      </c>
      <c r="Y371" s="34" t="s">
        <v>20</v>
      </c>
      <c r="Z371" s="35" t="s">
        <v>21</v>
      </c>
      <c r="AA371" s="34" t="s">
        <v>20</v>
      </c>
      <c r="AB371" s="34" t="s">
        <v>20</v>
      </c>
      <c r="AC371" s="34" t="s">
        <v>20</v>
      </c>
      <c r="AD371" s="34" t="s">
        <v>20</v>
      </c>
      <c r="AE371" s="34" t="s">
        <v>20</v>
      </c>
      <c r="AF371" s="34" t="s">
        <v>20</v>
      </c>
      <c r="AG371" s="35" t="s">
        <v>21</v>
      </c>
      <c r="AH371" s="34" t="s">
        <v>20</v>
      </c>
      <c r="AI371" s="34" t="s">
        <v>20</v>
      </c>
      <c r="AJ371" s="3">
        <f>COUNTIF(E371:AI371,"p")</f>
        <v>26</v>
      </c>
    </row>
    <row r="372" spans="1:36" ht="15.75">
      <c r="A372" s="49"/>
      <c r="B372" s="66"/>
      <c r="C372" s="208"/>
      <c r="D372" s="38" t="s">
        <v>26</v>
      </c>
      <c r="E372" s="39">
        <v>1</v>
      </c>
      <c r="F372" s="39">
        <v>1</v>
      </c>
      <c r="G372" s="39">
        <v>1</v>
      </c>
      <c r="H372" s="39">
        <v>1</v>
      </c>
      <c r="I372" s="39">
        <v>1</v>
      </c>
      <c r="J372" s="39">
        <v>1</v>
      </c>
      <c r="K372" s="39">
        <v>1</v>
      </c>
      <c r="L372" s="39">
        <v>1</v>
      </c>
      <c r="M372" s="39">
        <v>1</v>
      </c>
      <c r="N372" s="39">
        <v>1</v>
      </c>
      <c r="O372" s="39">
        <v>1</v>
      </c>
      <c r="P372" s="39">
        <v>1</v>
      </c>
      <c r="Q372" s="39">
        <v>1</v>
      </c>
      <c r="R372" s="39">
        <v>1</v>
      </c>
      <c r="S372" s="39">
        <v>1</v>
      </c>
      <c r="T372" s="39">
        <v>1</v>
      </c>
      <c r="U372" s="39">
        <v>1</v>
      </c>
      <c r="V372" s="39">
        <v>1</v>
      </c>
      <c r="W372" s="39">
        <v>1</v>
      </c>
      <c r="X372" s="39">
        <v>1</v>
      </c>
      <c r="Y372" s="39">
        <v>1</v>
      </c>
      <c r="Z372" s="39">
        <v>1</v>
      </c>
      <c r="AA372" s="39">
        <v>1</v>
      </c>
      <c r="AB372" s="39">
        <v>1</v>
      </c>
      <c r="AC372" s="39">
        <v>1</v>
      </c>
      <c r="AD372" s="39">
        <v>1</v>
      </c>
      <c r="AE372" s="39">
        <v>1</v>
      </c>
      <c r="AF372" s="39">
        <v>1</v>
      </c>
      <c r="AG372" s="39">
        <v>1</v>
      </c>
      <c r="AH372" s="40">
        <v>1</v>
      </c>
      <c r="AI372" s="40">
        <v>1</v>
      </c>
      <c r="AJ372" s="3">
        <f t="shared" si="72"/>
        <v>0</v>
      </c>
    </row>
    <row r="373" spans="1:36">
      <c r="A373" s="49"/>
      <c r="B373" s="253"/>
      <c r="C373" s="254"/>
      <c r="D373" s="41" t="s">
        <v>27</v>
      </c>
      <c r="E373" s="44">
        <f t="shared" ref="E373:AI373" si="77">COUNTIF(E371:E371,"P")</f>
        <v>0</v>
      </c>
      <c r="F373" s="44">
        <f t="shared" si="77"/>
        <v>1</v>
      </c>
      <c r="G373" s="44">
        <f t="shared" si="77"/>
        <v>1</v>
      </c>
      <c r="H373" s="44">
        <f t="shared" si="77"/>
        <v>1</v>
      </c>
      <c r="I373" s="44">
        <f t="shared" si="77"/>
        <v>1</v>
      </c>
      <c r="J373" s="44">
        <f t="shared" si="77"/>
        <v>1</v>
      </c>
      <c r="K373" s="44">
        <f t="shared" si="77"/>
        <v>1</v>
      </c>
      <c r="L373" s="44">
        <f t="shared" si="77"/>
        <v>1</v>
      </c>
      <c r="M373" s="44">
        <f t="shared" si="77"/>
        <v>0</v>
      </c>
      <c r="N373" s="44">
        <f t="shared" si="77"/>
        <v>1</v>
      </c>
      <c r="O373" s="44">
        <f t="shared" si="77"/>
        <v>1</v>
      </c>
      <c r="P373" s="44">
        <f t="shared" si="77"/>
        <v>1</v>
      </c>
      <c r="Q373" s="44">
        <f t="shared" si="77"/>
        <v>1</v>
      </c>
      <c r="R373" s="44">
        <f t="shared" si="77"/>
        <v>1</v>
      </c>
      <c r="S373" s="44">
        <f t="shared" si="77"/>
        <v>0</v>
      </c>
      <c r="T373" s="44">
        <f t="shared" si="77"/>
        <v>1</v>
      </c>
      <c r="U373" s="44">
        <f t="shared" si="77"/>
        <v>1</v>
      </c>
      <c r="V373" s="44">
        <f t="shared" si="77"/>
        <v>1</v>
      </c>
      <c r="W373" s="44">
        <f t="shared" si="77"/>
        <v>1</v>
      </c>
      <c r="X373" s="44">
        <f t="shared" si="77"/>
        <v>1</v>
      </c>
      <c r="Y373" s="44">
        <f t="shared" si="77"/>
        <v>1</v>
      </c>
      <c r="Z373" s="44">
        <f t="shared" si="77"/>
        <v>0</v>
      </c>
      <c r="AA373" s="44">
        <f t="shared" si="77"/>
        <v>1</v>
      </c>
      <c r="AB373" s="44">
        <f t="shared" si="77"/>
        <v>1</v>
      </c>
      <c r="AC373" s="44">
        <f t="shared" si="77"/>
        <v>1</v>
      </c>
      <c r="AD373" s="44">
        <f t="shared" si="77"/>
        <v>1</v>
      </c>
      <c r="AE373" s="44">
        <f t="shared" si="77"/>
        <v>1</v>
      </c>
      <c r="AF373" s="44">
        <f t="shared" si="77"/>
        <v>1</v>
      </c>
      <c r="AG373" s="44">
        <f t="shared" si="77"/>
        <v>0</v>
      </c>
      <c r="AH373" s="45">
        <f t="shared" si="77"/>
        <v>1</v>
      </c>
      <c r="AI373" s="45">
        <f t="shared" si="77"/>
        <v>1</v>
      </c>
      <c r="AJ373" s="3">
        <f t="shared" si="72"/>
        <v>0</v>
      </c>
    </row>
    <row r="374" spans="1:36">
      <c r="A374" s="130"/>
      <c r="B374" s="250"/>
      <c r="C374" s="251"/>
      <c r="D374" s="41" t="s">
        <v>28</v>
      </c>
      <c r="E374" s="44">
        <f>+E373/E372*100</f>
        <v>0</v>
      </c>
      <c r="F374" s="44">
        <f t="shared" ref="F374:AI374" si="78">+F373/F372*100</f>
        <v>100</v>
      </c>
      <c r="G374" s="44">
        <f t="shared" si="78"/>
        <v>100</v>
      </c>
      <c r="H374" s="44">
        <f t="shared" si="78"/>
        <v>100</v>
      </c>
      <c r="I374" s="44">
        <f t="shared" si="78"/>
        <v>100</v>
      </c>
      <c r="J374" s="44">
        <f t="shared" si="78"/>
        <v>100</v>
      </c>
      <c r="K374" s="44">
        <f t="shared" si="78"/>
        <v>100</v>
      </c>
      <c r="L374" s="44">
        <f t="shared" si="78"/>
        <v>100</v>
      </c>
      <c r="M374" s="44">
        <f t="shared" si="78"/>
        <v>0</v>
      </c>
      <c r="N374" s="44">
        <f t="shared" si="78"/>
        <v>100</v>
      </c>
      <c r="O374" s="44">
        <f t="shared" si="78"/>
        <v>100</v>
      </c>
      <c r="P374" s="44">
        <f t="shared" si="78"/>
        <v>100</v>
      </c>
      <c r="Q374" s="44">
        <f t="shared" si="78"/>
        <v>100</v>
      </c>
      <c r="R374" s="44">
        <f t="shared" si="78"/>
        <v>100</v>
      </c>
      <c r="S374" s="44">
        <f t="shared" si="78"/>
        <v>0</v>
      </c>
      <c r="T374" s="44">
        <f t="shared" si="78"/>
        <v>100</v>
      </c>
      <c r="U374" s="44">
        <f t="shared" si="78"/>
        <v>100</v>
      </c>
      <c r="V374" s="44">
        <f t="shared" si="78"/>
        <v>100</v>
      </c>
      <c r="W374" s="44">
        <f t="shared" si="78"/>
        <v>100</v>
      </c>
      <c r="X374" s="44">
        <f t="shared" si="78"/>
        <v>100</v>
      </c>
      <c r="Y374" s="44">
        <f t="shared" si="78"/>
        <v>100</v>
      </c>
      <c r="Z374" s="44">
        <f t="shared" si="78"/>
        <v>0</v>
      </c>
      <c r="AA374" s="44">
        <f t="shared" si="78"/>
        <v>100</v>
      </c>
      <c r="AB374" s="44">
        <f t="shared" si="78"/>
        <v>100</v>
      </c>
      <c r="AC374" s="44">
        <f t="shared" si="78"/>
        <v>100</v>
      </c>
      <c r="AD374" s="44">
        <f t="shared" si="78"/>
        <v>100</v>
      </c>
      <c r="AE374" s="44">
        <f t="shared" si="78"/>
        <v>100</v>
      </c>
      <c r="AF374" s="44">
        <f t="shared" si="78"/>
        <v>100</v>
      </c>
      <c r="AG374" s="44">
        <f t="shared" si="78"/>
        <v>0</v>
      </c>
      <c r="AH374" s="45">
        <f t="shared" si="78"/>
        <v>100</v>
      </c>
      <c r="AI374" s="45">
        <f t="shared" si="78"/>
        <v>100</v>
      </c>
      <c r="AJ374" s="3">
        <f t="shared" si="72"/>
        <v>0</v>
      </c>
    </row>
    <row r="375" spans="1:36">
      <c r="A375" s="130"/>
      <c r="B375" s="250"/>
      <c r="C375" s="251"/>
      <c r="D375" s="41" t="s">
        <v>29</v>
      </c>
      <c r="E375" s="44">
        <f>+E373-E372</f>
        <v>-1</v>
      </c>
      <c r="F375" s="44">
        <f t="shared" ref="F375:AI375" si="79">+F373-F372</f>
        <v>0</v>
      </c>
      <c r="G375" s="44">
        <f t="shared" si="79"/>
        <v>0</v>
      </c>
      <c r="H375" s="44">
        <f t="shared" si="79"/>
        <v>0</v>
      </c>
      <c r="I375" s="44">
        <f t="shared" si="79"/>
        <v>0</v>
      </c>
      <c r="J375" s="44">
        <f t="shared" si="79"/>
        <v>0</v>
      </c>
      <c r="K375" s="44">
        <f t="shared" si="79"/>
        <v>0</v>
      </c>
      <c r="L375" s="44">
        <f t="shared" si="79"/>
        <v>0</v>
      </c>
      <c r="M375" s="44">
        <f t="shared" si="79"/>
        <v>-1</v>
      </c>
      <c r="N375" s="44">
        <f t="shared" si="79"/>
        <v>0</v>
      </c>
      <c r="O375" s="44">
        <f t="shared" si="79"/>
        <v>0</v>
      </c>
      <c r="P375" s="44">
        <f t="shared" si="79"/>
        <v>0</v>
      </c>
      <c r="Q375" s="44">
        <f t="shared" si="79"/>
        <v>0</v>
      </c>
      <c r="R375" s="44">
        <f t="shared" si="79"/>
        <v>0</v>
      </c>
      <c r="S375" s="44">
        <f t="shared" si="79"/>
        <v>-1</v>
      </c>
      <c r="T375" s="44">
        <f t="shared" si="79"/>
        <v>0</v>
      </c>
      <c r="U375" s="44">
        <f t="shared" si="79"/>
        <v>0</v>
      </c>
      <c r="V375" s="44">
        <f t="shared" si="79"/>
        <v>0</v>
      </c>
      <c r="W375" s="44">
        <f t="shared" si="79"/>
        <v>0</v>
      </c>
      <c r="X375" s="44">
        <f t="shared" si="79"/>
        <v>0</v>
      </c>
      <c r="Y375" s="44">
        <f t="shared" si="79"/>
        <v>0</v>
      </c>
      <c r="Z375" s="44">
        <f t="shared" si="79"/>
        <v>-1</v>
      </c>
      <c r="AA375" s="44">
        <f t="shared" si="79"/>
        <v>0</v>
      </c>
      <c r="AB375" s="44">
        <f t="shared" si="79"/>
        <v>0</v>
      </c>
      <c r="AC375" s="44">
        <f t="shared" si="79"/>
        <v>0</v>
      </c>
      <c r="AD375" s="44">
        <f t="shared" si="79"/>
        <v>0</v>
      </c>
      <c r="AE375" s="44">
        <f t="shared" si="79"/>
        <v>0</v>
      </c>
      <c r="AF375" s="44">
        <f t="shared" si="79"/>
        <v>0</v>
      </c>
      <c r="AG375" s="44">
        <f t="shared" si="79"/>
        <v>-1</v>
      </c>
      <c r="AH375" s="45">
        <f t="shared" si="79"/>
        <v>0</v>
      </c>
      <c r="AI375" s="45">
        <f t="shared" si="79"/>
        <v>0</v>
      </c>
      <c r="AJ375" s="3">
        <f t="shared" si="72"/>
        <v>0</v>
      </c>
    </row>
    <row r="376" spans="1:36">
      <c r="A376" s="130"/>
      <c r="B376" s="250"/>
      <c r="C376" s="251"/>
      <c r="D376" s="41" t="s">
        <v>30</v>
      </c>
      <c r="E376" s="44">
        <f t="shared" ref="E376:AI376" si="80">IF(E375&lt;=0,0)</f>
        <v>0</v>
      </c>
      <c r="F376" s="44">
        <f t="shared" si="80"/>
        <v>0</v>
      </c>
      <c r="G376" s="44">
        <f t="shared" si="80"/>
        <v>0</v>
      </c>
      <c r="H376" s="44">
        <f t="shared" si="80"/>
        <v>0</v>
      </c>
      <c r="I376" s="44">
        <f t="shared" si="80"/>
        <v>0</v>
      </c>
      <c r="J376" s="44">
        <f t="shared" si="80"/>
        <v>0</v>
      </c>
      <c r="K376" s="44">
        <f t="shared" si="80"/>
        <v>0</v>
      </c>
      <c r="L376" s="44">
        <f t="shared" si="80"/>
        <v>0</v>
      </c>
      <c r="M376" s="44">
        <f t="shared" si="80"/>
        <v>0</v>
      </c>
      <c r="N376" s="44">
        <f t="shared" si="80"/>
        <v>0</v>
      </c>
      <c r="O376" s="44">
        <f t="shared" si="80"/>
        <v>0</v>
      </c>
      <c r="P376" s="44">
        <f t="shared" si="80"/>
        <v>0</v>
      </c>
      <c r="Q376" s="44">
        <f t="shared" si="80"/>
        <v>0</v>
      </c>
      <c r="R376" s="44">
        <f t="shared" si="80"/>
        <v>0</v>
      </c>
      <c r="S376" s="44">
        <f t="shared" si="80"/>
        <v>0</v>
      </c>
      <c r="T376" s="44">
        <f t="shared" si="80"/>
        <v>0</v>
      </c>
      <c r="U376" s="44">
        <f t="shared" si="80"/>
        <v>0</v>
      </c>
      <c r="V376" s="44">
        <f t="shared" si="80"/>
        <v>0</v>
      </c>
      <c r="W376" s="44">
        <f t="shared" si="80"/>
        <v>0</v>
      </c>
      <c r="X376" s="44">
        <f t="shared" si="80"/>
        <v>0</v>
      </c>
      <c r="Y376" s="44">
        <f t="shared" si="80"/>
        <v>0</v>
      </c>
      <c r="Z376" s="44">
        <f t="shared" si="80"/>
        <v>0</v>
      </c>
      <c r="AA376" s="44">
        <f t="shared" si="80"/>
        <v>0</v>
      </c>
      <c r="AB376" s="44">
        <f t="shared" si="80"/>
        <v>0</v>
      </c>
      <c r="AC376" s="44">
        <f t="shared" si="80"/>
        <v>0</v>
      </c>
      <c r="AD376" s="44">
        <f t="shared" si="80"/>
        <v>0</v>
      </c>
      <c r="AE376" s="44">
        <f t="shared" si="80"/>
        <v>0</v>
      </c>
      <c r="AF376" s="44">
        <f t="shared" si="80"/>
        <v>0</v>
      </c>
      <c r="AG376" s="44">
        <f t="shared" si="80"/>
        <v>0</v>
      </c>
      <c r="AH376" s="45">
        <f t="shared" si="80"/>
        <v>0</v>
      </c>
      <c r="AI376" s="45">
        <f t="shared" si="80"/>
        <v>0</v>
      </c>
      <c r="AJ376" s="3">
        <f t="shared" si="72"/>
        <v>0</v>
      </c>
    </row>
    <row r="377" spans="1:36" ht="23.25">
      <c r="A377" s="193" t="s">
        <v>299</v>
      </c>
      <c r="B377" s="194"/>
      <c r="C377" s="194"/>
      <c r="D377" s="194"/>
      <c r="E377" s="194"/>
      <c r="F377" s="194"/>
      <c r="G377" s="194"/>
      <c r="H377" s="194"/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  <c r="AE377" s="194"/>
      <c r="AF377" s="194"/>
      <c r="AG377" s="194"/>
      <c r="AH377" s="194"/>
      <c r="AI377" s="25"/>
      <c r="AJ377" s="3">
        <f t="shared" si="72"/>
        <v>0</v>
      </c>
    </row>
    <row r="378" spans="1:36" ht="15.75">
      <c r="A378" s="49">
        <v>1</v>
      </c>
      <c r="B378" s="56">
        <v>18773</v>
      </c>
      <c r="C378" s="124" t="s">
        <v>300</v>
      </c>
      <c r="D378" s="65" t="s">
        <v>41</v>
      </c>
      <c r="E378" s="53" t="s">
        <v>20</v>
      </c>
      <c r="F378" s="53" t="s">
        <v>20</v>
      </c>
      <c r="G378" s="53" t="s">
        <v>20</v>
      </c>
      <c r="H378" s="53" t="s">
        <v>20</v>
      </c>
      <c r="I378" s="53" t="s">
        <v>20</v>
      </c>
      <c r="J378" s="53" t="s">
        <v>20</v>
      </c>
      <c r="K378" s="53" t="s">
        <v>20</v>
      </c>
      <c r="L378" s="54" t="s">
        <v>21</v>
      </c>
      <c r="M378" s="53" t="s">
        <v>20</v>
      </c>
      <c r="N378" s="53" t="s">
        <v>20</v>
      </c>
      <c r="O378" s="53" t="s">
        <v>20</v>
      </c>
      <c r="P378" s="53" t="s">
        <v>20</v>
      </c>
      <c r="Q378" s="53" t="s">
        <v>20</v>
      </c>
      <c r="R378" s="53" t="s">
        <v>20</v>
      </c>
      <c r="S378" s="54" t="s">
        <v>21</v>
      </c>
      <c r="T378" s="53" t="s">
        <v>20</v>
      </c>
      <c r="U378" s="53" t="s">
        <v>20</v>
      </c>
      <c r="V378" s="53" t="s">
        <v>20</v>
      </c>
      <c r="W378" s="53" t="s">
        <v>20</v>
      </c>
      <c r="X378" s="53" t="s">
        <v>20</v>
      </c>
      <c r="Y378" s="53" t="s">
        <v>20</v>
      </c>
      <c r="Z378" s="54" t="s">
        <v>21</v>
      </c>
      <c r="AA378" s="53" t="s">
        <v>20</v>
      </c>
      <c r="AB378" s="53" t="s">
        <v>20</v>
      </c>
      <c r="AC378" s="53" t="s">
        <v>20</v>
      </c>
      <c r="AD378" s="53" t="s">
        <v>20</v>
      </c>
      <c r="AE378" s="53" t="s">
        <v>20</v>
      </c>
      <c r="AF378" s="53" t="s">
        <v>20</v>
      </c>
      <c r="AG378" s="54" t="s">
        <v>21</v>
      </c>
      <c r="AH378" s="53" t="s">
        <v>24</v>
      </c>
      <c r="AI378" s="53" t="s">
        <v>20</v>
      </c>
      <c r="AJ378" s="3">
        <f t="shared" si="72"/>
        <v>26</v>
      </c>
    </row>
    <row r="379" spans="1:36" ht="15.75">
      <c r="A379" s="130"/>
      <c r="B379" s="70"/>
      <c r="C379" s="71"/>
      <c r="D379" s="38" t="s">
        <v>26</v>
      </c>
      <c r="E379" s="39">
        <v>1</v>
      </c>
      <c r="F379" s="39">
        <v>1</v>
      </c>
      <c r="G379" s="39">
        <v>1</v>
      </c>
      <c r="H379" s="39">
        <v>1</v>
      </c>
      <c r="I379" s="39">
        <v>1</v>
      </c>
      <c r="J379" s="39">
        <v>1</v>
      </c>
      <c r="K379" s="39">
        <v>1</v>
      </c>
      <c r="L379" s="39">
        <v>1</v>
      </c>
      <c r="M379" s="39">
        <v>1</v>
      </c>
      <c r="N379" s="39">
        <v>1</v>
      </c>
      <c r="O379" s="39">
        <v>1</v>
      </c>
      <c r="P379" s="39">
        <v>1</v>
      </c>
      <c r="Q379" s="39">
        <v>1</v>
      </c>
      <c r="R379" s="39">
        <v>1</v>
      </c>
      <c r="S379" s="39">
        <v>1</v>
      </c>
      <c r="T379" s="39">
        <v>1</v>
      </c>
      <c r="U379" s="39">
        <v>1</v>
      </c>
      <c r="V379" s="39">
        <v>1</v>
      </c>
      <c r="W379" s="39">
        <v>1</v>
      </c>
      <c r="X379" s="39">
        <v>1</v>
      </c>
      <c r="Y379" s="39">
        <v>1</v>
      </c>
      <c r="Z379" s="39">
        <v>1</v>
      </c>
      <c r="AA379" s="39">
        <v>1</v>
      </c>
      <c r="AB379" s="39">
        <v>1</v>
      </c>
      <c r="AC379" s="39">
        <v>1</v>
      </c>
      <c r="AD379" s="39">
        <v>1</v>
      </c>
      <c r="AE379" s="39">
        <v>1</v>
      </c>
      <c r="AF379" s="39">
        <v>1</v>
      </c>
      <c r="AG379" s="39">
        <v>1</v>
      </c>
      <c r="AH379" s="40">
        <v>1</v>
      </c>
      <c r="AI379" s="40">
        <v>1</v>
      </c>
      <c r="AJ379" s="3">
        <f t="shared" si="72"/>
        <v>0</v>
      </c>
    </row>
    <row r="380" spans="1:36" ht="15.75">
      <c r="A380" s="130"/>
      <c r="B380" s="70"/>
      <c r="C380" s="71"/>
      <c r="D380" s="41" t="s">
        <v>27</v>
      </c>
      <c r="E380" s="44">
        <f t="shared" ref="E380:AI380" si="81">COUNTIF(E378:E378,"P")</f>
        <v>1</v>
      </c>
      <c r="F380" s="44">
        <f t="shared" si="81"/>
        <v>1</v>
      </c>
      <c r="G380" s="44">
        <f t="shared" si="81"/>
        <v>1</v>
      </c>
      <c r="H380" s="44">
        <f t="shared" si="81"/>
        <v>1</v>
      </c>
      <c r="I380" s="44">
        <f t="shared" si="81"/>
        <v>1</v>
      </c>
      <c r="J380" s="44">
        <f t="shared" si="81"/>
        <v>1</v>
      </c>
      <c r="K380" s="44">
        <f t="shared" si="81"/>
        <v>1</v>
      </c>
      <c r="L380" s="44">
        <f t="shared" si="81"/>
        <v>0</v>
      </c>
      <c r="M380" s="44">
        <f t="shared" si="81"/>
        <v>1</v>
      </c>
      <c r="N380" s="44">
        <f t="shared" si="81"/>
        <v>1</v>
      </c>
      <c r="O380" s="44">
        <f t="shared" si="81"/>
        <v>1</v>
      </c>
      <c r="P380" s="44">
        <f t="shared" si="81"/>
        <v>1</v>
      </c>
      <c r="Q380" s="44">
        <f t="shared" si="81"/>
        <v>1</v>
      </c>
      <c r="R380" s="44">
        <f t="shared" si="81"/>
        <v>1</v>
      </c>
      <c r="S380" s="44">
        <f t="shared" si="81"/>
        <v>0</v>
      </c>
      <c r="T380" s="44">
        <f t="shared" si="81"/>
        <v>1</v>
      </c>
      <c r="U380" s="44">
        <f t="shared" si="81"/>
        <v>1</v>
      </c>
      <c r="V380" s="44">
        <f t="shared" si="81"/>
        <v>1</v>
      </c>
      <c r="W380" s="44">
        <f t="shared" si="81"/>
        <v>1</v>
      </c>
      <c r="X380" s="44">
        <f t="shared" si="81"/>
        <v>1</v>
      </c>
      <c r="Y380" s="44">
        <f t="shared" si="81"/>
        <v>1</v>
      </c>
      <c r="Z380" s="44">
        <f t="shared" si="81"/>
        <v>0</v>
      </c>
      <c r="AA380" s="44">
        <f t="shared" si="81"/>
        <v>1</v>
      </c>
      <c r="AB380" s="44">
        <f t="shared" si="81"/>
        <v>1</v>
      </c>
      <c r="AC380" s="44">
        <f t="shared" si="81"/>
        <v>1</v>
      </c>
      <c r="AD380" s="44">
        <f t="shared" si="81"/>
        <v>1</v>
      </c>
      <c r="AE380" s="44">
        <f t="shared" si="81"/>
        <v>1</v>
      </c>
      <c r="AF380" s="44">
        <f t="shared" si="81"/>
        <v>1</v>
      </c>
      <c r="AG380" s="44">
        <f t="shared" si="81"/>
        <v>0</v>
      </c>
      <c r="AH380" s="45">
        <f t="shared" si="81"/>
        <v>0</v>
      </c>
      <c r="AI380" s="45">
        <f t="shared" si="81"/>
        <v>1</v>
      </c>
      <c r="AJ380" s="3">
        <f t="shared" si="72"/>
        <v>0</v>
      </c>
    </row>
    <row r="381" spans="1:36" ht="15.75">
      <c r="A381" s="130"/>
      <c r="B381" s="70"/>
      <c r="C381" s="71"/>
      <c r="D381" s="41" t="s">
        <v>28</v>
      </c>
      <c r="E381" s="44">
        <f>+E380/E379*100</f>
        <v>100</v>
      </c>
      <c r="F381" s="44">
        <f t="shared" ref="F381:AI381" si="82">+F380/F379*100</f>
        <v>100</v>
      </c>
      <c r="G381" s="44">
        <f t="shared" si="82"/>
        <v>100</v>
      </c>
      <c r="H381" s="44">
        <f t="shared" si="82"/>
        <v>100</v>
      </c>
      <c r="I381" s="44">
        <f t="shared" si="82"/>
        <v>100</v>
      </c>
      <c r="J381" s="44">
        <f t="shared" si="82"/>
        <v>100</v>
      </c>
      <c r="K381" s="44">
        <f t="shared" si="82"/>
        <v>100</v>
      </c>
      <c r="L381" s="44">
        <f t="shared" si="82"/>
        <v>0</v>
      </c>
      <c r="M381" s="44">
        <f t="shared" si="82"/>
        <v>100</v>
      </c>
      <c r="N381" s="44">
        <f t="shared" si="82"/>
        <v>100</v>
      </c>
      <c r="O381" s="44">
        <f t="shared" si="82"/>
        <v>100</v>
      </c>
      <c r="P381" s="44">
        <f t="shared" si="82"/>
        <v>100</v>
      </c>
      <c r="Q381" s="44">
        <f t="shared" si="82"/>
        <v>100</v>
      </c>
      <c r="R381" s="44">
        <f t="shared" si="82"/>
        <v>100</v>
      </c>
      <c r="S381" s="44">
        <f t="shared" si="82"/>
        <v>0</v>
      </c>
      <c r="T381" s="44">
        <f t="shared" si="82"/>
        <v>100</v>
      </c>
      <c r="U381" s="44">
        <f t="shared" si="82"/>
        <v>100</v>
      </c>
      <c r="V381" s="44">
        <f t="shared" si="82"/>
        <v>100</v>
      </c>
      <c r="W381" s="44">
        <f t="shared" si="82"/>
        <v>100</v>
      </c>
      <c r="X381" s="44">
        <f t="shared" si="82"/>
        <v>100</v>
      </c>
      <c r="Y381" s="44">
        <f t="shared" si="82"/>
        <v>100</v>
      </c>
      <c r="Z381" s="44">
        <f t="shared" si="82"/>
        <v>0</v>
      </c>
      <c r="AA381" s="44">
        <f t="shared" si="82"/>
        <v>100</v>
      </c>
      <c r="AB381" s="44">
        <f t="shared" si="82"/>
        <v>100</v>
      </c>
      <c r="AC381" s="44">
        <f t="shared" si="82"/>
        <v>100</v>
      </c>
      <c r="AD381" s="44">
        <f t="shared" si="82"/>
        <v>100</v>
      </c>
      <c r="AE381" s="44">
        <f t="shared" si="82"/>
        <v>100</v>
      </c>
      <c r="AF381" s="44">
        <f t="shared" si="82"/>
        <v>100</v>
      </c>
      <c r="AG381" s="44">
        <f t="shared" si="82"/>
        <v>0</v>
      </c>
      <c r="AH381" s="45">
        <f t="shared" si="82"/>
        <v>0</v>
      </c>
      <c r="AI381" s="45">
        <f t="shared" si="82"/>
        <v>100</v>
      </c>
      <c r="AJ381" s="3">
        <f t="shared" si="72"/>
        <v>0</v>
      </c>
    </row>
    <row r="382" spans="1:36" ht="15.75">
      <c r="A382" s="130"/>
      <c r="B382" s="70"/>
      <c r="C382" s="71"/>
      <c r="D382" s="41" t="s">
        <v>29</v>
      </c>
      <c r="E382" s="44">
        <f>+E380-E379</f>
        <v>0</v>
      </c>
      <c r="F382" s="44">
        <f t="shared" ref="F382:AI382" si="83">+F380-F379</f>
        <v>0</v>
      </c>
      <c r="G382" s="44">
        <f t="shared" si="83"/>
        <v>0</v>
      </c>
      <c r="H382" s="44">
        <f t="shared" si="83"/>
        <v>0</v>
      </c>
      <c r="I382" s="44">
        <f t="shared" si="83"/>
        <v>0</v>
      </c>
      <c r="J382" s="44">
        <f t="shared" si="83"/>
        <v>0</v>
      </c>
      <c r="K382" s="44">
        <f t="shared" si="83"/>
        <v>0</v>
      </c>
      <c r="L382" s="44">
        <f t="shared" si="83"/>
        <v>-1</v>
      </c>
      <c r="M382" s="44">
        <f t="shared" si="83"/>
        <v>0</v>
      </c>
      <c r="N382" s="44">
        <f t="shared" si="83"/>
        <v>0</v>
      </c>
      <c r="O382" s="44">
        <f t="shared" si="83"/>
        <v>0</v>
      </c>
      <c r="P382" s="44">
        <f t="shared" si="83"/>
        <v>0</v>
      </c>
      <c r="Q382" s="44">
        <f t="shared" si="83"/>
        <v>0</v>
      </c>
      <c r="R382" s="44">
        <f t="shared" si="83"/>
        <v>0</v>
      </c>
      <c r="S382" s="44">
        <f t="shared" si="83"/>
        <v>-1</v>
      </c>
      <c r="T382" s="44">
        <f t="shared" si="83"/>
        <v>0</v>
      </c>
      <c r="U382" s="44">
        <f t="shared" si="83"/>
        <v>0</v>
      </c>
      <c r="V382" s="44">
        <f t="shared" si="83"/>
        <v>0</v>
      </c>
      <c r="W382" s="44">
        <f t="shared" si="83"/>
        <v>0</v>
      </c>
      <c r="X382" s="44">
        <f t="shared" si="83"/>
        <v>0</v>
      </c>
      <c r="Y382" s="44">
        <f t="shared" si="83"/>
        <v>0</v>
      </c>
      <c r="Z382" s="44">
        <f t="shared" si="83"/>
        <v>-1</v>
      </c>
      <c r="AA382" s="44">
        <f t="shared" si="83"/>
        <v>0</v>
      </c>
      <c r="AB382" s="44">
        <f t="shared" si="83"/>
        <v>0</v>
      </c>
      <c r="AC382" s="44">
        <f t="shared" si="83"/>
        <v>0</v>
      </c>
      <c r="AD382" s="44">
        <f t="shared" si="83"/>
        <v>0</v>
      </c>
      <c r="AE382" s="44">
        <f t="shared" si="83"/>
        <v>0</v>
      </c>
      <c r="AF382" s="44">
        <f t="shared" si="83"/>
        <v>0</v>
      </c>
      <c r="AG382" s="44">
        <f t="shared" si="83"/>
        <v>-1</v>
      </c>
      <c r="AH382" s="45">
        <f t="shared" si="83"/>
        <v>-1</v>
      </c>
      <c r="AI382" s="45">
        <f t="shared" si="83"/>
        <v>0</v>
      </c>
      <c r="AJ382" s="3">
        <f t="shared" si="72"/>
        <v>0</v>
      </c>
    </row>
    <row r="383" spans="1:36" ht="15.75">
      <c r="A383" s="130"/>
      <c r="B383" s="70"/>
      <c r="C383" s="71"/>
      <c r="D383" s="41" t="s">
        <v>30</v>
      </c>
      <c r="E383" s="44">
        <f t="shared" ref="E383:AI383" si="84">IF(E382&lt;=0,0)</f>
        <v>0</v>
      </c>
      <c r="F383" s="44">
        <f t="shared" si="84"/>
        <v>0</v>
      </c>
      <c r="G383" s="44">
        <f t="shared" si="84"/>
        <v>0</v>
      </c>
      <c r="H383" s="44">
        <f t="shared" si="84"/>
        <v>0</v>
      </c>
      <c r="I383" s="44">
        <f t="shared" si="84"/>
        <v>0</v>
      </c>
      <c r="J383" s="44">
        <f t="shared" si="84"/>
        <v>0</v>
      </c>
      <c r="K383" s="44">
        <f t="shared" si="84"/>
        <v>0</v>
      </c>
      <c r="L383" s="44">
        <f t="shared" si="84"/>
        <v>0</v>
      </c>
      <c r="M383" s="44">
        <f t="shared" si="84"/>
        <v>0</v>
      </c>
      <c r="N383" s="44">
        <f t="shared" si="84"/>
        <v>0</v>
      </c>
      <c r="O383" s="44">
        <f t="shared" si="84"/>
        <v>0</v>
      </c>
      <c r="P383" s="44">
        <f t="shared" si="84"/>
        <v>0</v>
      </c>
      <c r="Q383" s="44">
        <f t="shared" si="84"/>
        <v>0</v>
      </c>
      <c r="R383" s="44">
        <f t="shared" si="84"/>
        <v>0</v>
      </c>
      <c r="S383" s="44">
        <f t="shared" si="84"/>
        <v>0</v>
      </c>
      <c r="T383" s="44">
        <f t="shared" si="84"/>
        <v>0</v>
      </c>
      <c r="U383" s="44">
        <f t="shared" si="84"/>
        <v>0</v>
      </c>
      <c r="V383" s="44">
        <f t="shared" si="84"/>
        <v>0</v>
      </c>
      <c r="W383" s="44">
        <f t="shared" si="84"/>
        <v>0</v>
      </c>
      <c r="X383" s="44">
        <f t="shared" si="84"/>
        <v>0</v>
      </c>
      <c r="Y383" s="44">
        <f t="shared" si="84"/>
        <v>0</v>
      </c>
      <c r="Z383" s="44">
        <f t="shared" si="84"/>
        <v>0</v>
      </c>
      <c r="AA383" s="44">
        <f t="shared" si="84"/>
        <v>0</v>
      </c>
      <c r="AB383" s="44">
        <f t="shared" si="84"/>
        <v>0</v>
      </c>
      <c r="AC383" s="44">
        <f t="shared" si="84"/>
        <v>0</v>
      </c>
      <c r="AD383" s="44">
        <f t="shared" si="84"/>
        <v>0</v>
      </c>
      <c r="AE383" s="44">
        <f t="shared" si="84"/>
        <v>0</v>
      </c>
      <c r="AF383" s="44">
        <f t="shared" si="84"/>
        <v>0</v>
      </c>
      <c r="AG383" s="44">
        <f t="shared" si="84"/>
        <v>0</v>
      </c>
      <c r="AH383" s="45">
        <f t="shared" si="84"/>
        <v>0</v>
      </c>
      <c r="AI383" s="45">
        <f t="shared" si="84"/>
        <v>0</v>
      </c>
      <c r="AJ383" s="3">
        <f t="shared" si="72"/>
        <v>0</v>
      </c>
    </row>
    <row r="384" spans="1:36" ht="23.25">
      <c r="A384" s="193" t="s">
        <v>301</v>
      </c>
      <c r="B384" s="194"/>
      <c r="C384" s="194"/>
      <c r="D384" s="194"/>
      <c r="E384" s="194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194"/>
      <c r="AH384" s="194"/>
      <c r="AI384" s="25"/>
      <c r="AJ384" s="3">
        <f t="shared" si="72"/>
        <v>0</v>
      </c>
    </row>
    <row r="385" spans="1:36" ht="15.75">
      <c r="A385" s="49">
        <v>1</v>
      </c>
      <c r="B385" s="66">
        <v>17076</v>
      </c>
      <c r="C385" s="65" t="s">
        <v>302</v>
      </c>
      <c r="D385" s="252" t="s">
        <v>303</v>
      </c>
      <c r="E385" s="53" t="s">
        <v>24</v>
      </c>
      <c r="F385" s="53" t="s">
        <v>20</v>
      </c>
      <c r="G385" s="53" t="s">
        <v>20</v>
      </c>
      <c r="H385" s="53" t="s">
        <v>20</v>
      </c>
      <c r="I385" s="54" t="s">
        <v>21</v>
      </c>
      <c r="J385" s="53" t="s">
        <v>20</v>
      </c>
      <c r="K385" s="53" t="s">
        <v>20</v>
      </c>
      <c r="L385" s="53" t="s">
        <v>20</v>
      </c>
      <c r="M385" s="53" t="s">
        <v>20</v>
      </c>
      <c r="N385" s="53" t="s">
        <v>20</v>
      </c>
      <c r="O385" s="53" t="s">
        <v>20</v>
      </c>
      <c r="P385" s="54" t="s">
        <v>21</v>
      </c>
      <c r="Q385" s="53" t="s">
        <v>20</v>
      </c>
      <c r="R385" s="53" t="s">
        <v>20</v>
      </c>
      <c r="S385" s="53" t="s">
        <v>20</v>
      </c>
      <c r="T385" s="53" t="s">
        <v>20</v>
      </c>
      <c r="U385" s="53" t="s">
        <v>20</v>
      </c>
      <c r="V385" s="53" t="s">
        <v>20</v>
      </c>
      <c r="W385" s="54" t="s">
        <v>21</v>
      </c>
      <c r="X385" s="53" t="s">
        <v>20</v>
      </c>
      <c r="Y385" s="53" t="s">
        <v>20</v>
      </c>
      <c r="Z385" s="53" t="s">
        <v>20</v>
      </c>
      <c r="AA385" s="53" t="s">
        <v>20</v>
      </c>
      <c r="AB385" s="53" t="s">
        <v>20</v>
      </c>
      <c r="AC385" s="53" t="s">
        <v>20</v>
      </c>
      <c r="AD385" s="54" t="s">
        <v>21</v>
      </c>
      <c r="AE385" s="53" t="s">
        <v>42</v>
      </c>
      <c r="AF385" s="53" t="s">
        <v>42</v>
      </c>
      <c r="AG385" s="53" t="s">
        <v>42</v>
      </c>
      <c r="AH385" s="53" t="s">
        <v>42</v>
      </c>
      <c r="AI385" s="53" t="s">
        <v>42</v>
      </c>
      <c r="AJ385" s="3">
        <f t="shared" si="72"/>
        <v>21</v>
      </c>
    </row>
    <row r="386" spans="1:36" ht="15.75">
      <c r="A386" s="49">
        <v>2</v>
      </c>
      <c r="B386" s="255">
        <v>18167</v>
      </c>
      <c r="C386" s="256" t="s">
        <v>304</v>
      </c>
      <c r="D386" s="52" t="s">
        <v>305</v>
      </c>
      <c r="E386" s="34" t="s">
        <v>20</v>
      </c>
      <c r="F386" s="34" t="s">
        <v>20</v>
      </c>
      <c r="G386" s="34" t="s">
        <v>20</v>
      </c>
      <c r="H386" s="34" t="s">
        <v>20</v>
      </c>
      <c r="I386" s="34" t="s">
        <v>20</v>
      </c>
      <c r="J386" s="35" t="s">
        <v>21</v>
      </c>
      <c r="K386" s="34" t="s">
        <v>20</v>
      </c>
      <c r="L386" s="34" t="s">
        <v>20</v>
      </c>
      <c r="M386" s="34" t="s">
        <v>20</v>
      </c>
      <c r="N386" s="34" t="s">
        <v>20</v>
      </c>
      <c r="O386" s="34" t="s">
        <v>20</v>
      </c>
      <c r="P386" s="34" t="s">
        <v>20</v>
      </c>
      <c r="Q386" s="36" t="s">
        <v>24</v>
      </c>
      <c r="R386" s="35" t="s">
        <v>21</v>
      </c>
      <c r="S386" s="34" t="s">
        <v>20</v>
      </c>
      <c r="T386" s="37" t="s">
        <v>42</v>
      </c>
      <c r="U386" s="34" t="s">
        <v>20</v>
      </c>
      <c r="V386" s="34" t="s">
        <v>20</v>
      </c>
      <c r="W386" s="34" t="s">
        <v>20</v>
      </c>
      <c r="X386" s="35" t="s">
        <v>21</v>
      </c>
      <c r="Y386" s="34" t="s">
        <v>20</v>
      </c>
      <c r="Z386" s="34" t="s">
        <v>20</v>
      </c>
      <c r="AA386" s="34" t="s">
        <v>20</v>
      </c>
      <c r="AB386" s="37" t="s">
        <v>42</v>
      </c>
      <c r="AC386" s="34" t="s">
        <v>20</v>
      </c>
      <c r="AD386" s="34" t="s">
        <v>20</v>
      </c>
      <c r="AE386" s="35" t="s">
        <v>21</v>
      </c>
      <c r="AF386" s="34" t="s">
        <v>20</v>
      </c>
      <c r="AG386" s="34" t="s">
        <v>20</v>
      </c>
      <c r="AH386" s="34" t="s">
        <v>20</v>
      </c>
      <c r="AI386" s="34" t="s">
        <v>20</v>
      </c>
      <c r="AJ386" s="3">
        <f t="shared" si="72"/>
        <v>24</v>
      </c>
    </row>
    <row r="387" spans="1:36">
      <c r="A387" s="49"/>
      <c r="B387" s="3"/>
      <c r="C387" s="3"/>
      <c r="D387" s="38" t="s">
        <v>26</v>
      </c>
      <c r="E387" s="39">
        <v>2</v>
      </c>
      <c r="F387" s="39">
        <v>2</v>
      </c>
      <c r="G387" s="39">
        <v>2</v>
      </c>
      <c r="H387" s="39">
        <v>2</v>
      </c>
      <c r="I387" s="39">
        <v>2</v>
      </c>
      <c r="J387" s="39">
        <v>2</v>
      </c>
      <c r="K387" s="39">
        <v>2</v>
      </c>
      <c r="L387" s="39">
        <v>2</v>
      </c>
      <c r="M387" s="39">
        <v>2</v>
      </c>
      <c r="N387" s="39">
        <v>2</v>
      </c>
      <c r="O387" s="39">
        <v>2</v>
      </c>
      <c r="P387" s="39">
        <v>2</v>
      </c>
      <c r="Q387" s="39">
        <v>2</v>
      </c>
      <c r="R387" s="39">
        <v>2</v>
      </c>
      <c r="S387" s="39">
        <v>2</v>
      </c>
      <c r="T387" s="39">
        <v>2</v>
      </c>
      <c r="U387" s="39">
        <v>2</v>
      </c>
      <c r="V387" s="39">
        <v>2</v>
      </c>
      <c r="W387" s="39">
        <v>2</v>
      </c>
      <c r="X387" s="39">
        <v>2</v>
      </c>
      <c r="Y387" s="39">
        <v>2</v>
      </c>
      <c r="Z387" s="39">
        <v>2</v>
      </c>
      <c r="AA387" s="39">
        <v>2</v>
      </c>
      <c r="AB387" s="39">
        <v>2</v>
      </c>
      <c r="AC387" s="39">
        <v>2</v>
      </c>
      <c r="AD387" s="39">
        <v>2</v>
      </c>
      <c r="AE387" s="39">
        <v>2</v>
      </c>
      <c r="AF387" s="39">
        <v>2</v>
      </c>
      <c r="AG387" s="39">
        <v>2</v>
      </c>
      <c r="AH387" s="40">
        <v>2</v>
      </c>
      <c r="AI387" s="40">
        <v>2</v>
      </c>
      <c r="AJ387" s="3">
        <f t="shared" si="72"/>
        <v>0</v>
      </c>
    </row>
    <row r="388" spans="1:36" ht="15.75">
      <c r="A388" s="49"/>
      <c r="B388" s="59"/>
      <c r="C388" s="60"/>
      <c r="D388" s="41" t="s">
        <v>27</v>
      </c>
      <c r="E388" s="44">
        <f t="shared" ref="E388:P388" si="85">COUNTIF(E385:E385,"P")</f>
        <v>0</v>
      </c>
      <c r="F388" s="44">
        <f t="shared" si="85"/>
        <v>1</v>
      </c>
      <c r="G388" s="44">
        <f t="shared" si="85"/>
        <v>1</v>
      </c>
      <c r="H388" s="44">
        <f t="shared" si="85"/>
        <v>1</v>
      </c>
      <c r="I388" s="44">
        <f t="shared" si="85"/>
        <v>0</v>
      </c>
      <c r="J388" s="44">
        <f t="shared" si="85"/>
        <v>1</v>
      </c>
      <c r="K388" s="44">
        <f t="shared" si="85"/>
        <v>1</v>
      </c>
      <c r="L388" s="44">
        <f t="shared" si="85"/>
        <v>1</v>
      </c>
      <c r="M388" s="44">
        <f t="shared" si="85"/>
        <v>1</v>
      </c>
      <c r="N388" s="44">
        <f t="shared" si="85"/>
        <v>1</v>
      </c>
      <c r="O388" s="44">
        <f t="shared" si="85"/>
        <v>1</v>
      </c>
      <c r="P388" s="44">
        <f t="shared" si="85"/>
        <v>0</v>
      </c>
      <c r="Q388" s="44">
        <f t="shared" ref="Q388:AH388" si="86">COUNTIF(Q385:Q386,"P")</f>
        <v>1</v>
      </c>
      <c r="R388" s="44">
        <f t="shared" si="86"/>
        <v>1</v>
      </c>
      <c r="S388" s="44">
        <f t="shared" si="86"/>
        <v>2</v>
      </c>
      <c r="T388" s="44">
        <f t="shared" si="86"/>
        <v>1</v>
      </c>
      <c r="U388" s="44">
        <f t="shared" si="86"/>
        <v>2</v>
      </c>
      <c r="V388" s="44">
        <f t="shared" si="86"/>
        <v>2</v>
      </c>
      <c r="W388" s="44">
        <f t="shared" si="86"/>
        <v>1</v>
      </c>
      <c r="X388" s="44">
        <f t="shared" si="86"/>
        <v>1</v>
      </c>
      <c r="Y388" s="44">
        <f t="shared" si="86"/>
        <v>2</v>
      </c>
      <c r="Z388" s="44">
        <f t="shared" si="86"/>
        <v>2</v>
      </c>
      <c r="AA388" s="44">
        <f t="shared" si="86"/>
        <v>2</v>
      </c>
      <c r="AB388" s="44">
        <f t="shared" si="86"/>
        <v>1</v>
      </c>
      <c r="AC388" s="44">
        <f t="shared" si="86"/>
        <v>2</v>
      </c>
      <c r="AD388" s="44">
        <f t="shared" si="86"/>
        <v>1</v>
      </c>
      <c r="AE388" s="44">
        <f t="shared" si="86"/>
        <v>0</v>
      </c>
      <c r="AF388" s="44">
        <f t="shared" si="86"/>
        <v>1</v>
      </c>
      <c r="AG388" s="44">
        <f t="shared" si="86"/>
        <v>1</v>
      </c>
      <c r="AH388" s="44">
        <f t="shared" si="86"/>
        <v>1</v>
      </c>
      <c r="AI388" s="45">
        <f>COUNTIF(AH385:AH386,"P")</f>
        <v>1</v>
      </c>
      <c r="AJ388" s="3">
        <f t="shared" si="72"/>
        <v>0</v>
      </c>
    </row>
    <row r="389" spans="1:36" ht="15.75">
      <c r="A389" s="130"/>
      <c r="B389" s="210"/>
      <c r="C389" s="211"/>
      <c r="D389" s="41" t="s">
        <v>28</v>
      </c>
      <c r="E389" s="44">
        <f>+E388/E387*100</f>
        <v>0</v>
      </c>
      <c r="F389" s="44">
        <f t="shared" ref="F389:AH389" si="87">+F388/F387*100</f>
        <v>50</v>
      </c>
      <c r="G389" s="44">
        <f t="shared" si="87"/>
        <v>50</v>
      </c>
      <c r="H389" s="44">
        <f t="shared" si="87"/>
        <v>50</v>
      </c>
      <c r="I389" s="44">
        <f t="shared" si="87"/>
        <v>0</v>
      </c>
      <c r="J389" s="44">
        <f t="shared" si="87"/>
        <v>50</v>
      </c>
      <c r="K389" s="44">
        <f t="shared" si="87"/>
        <v>50</v>
      </c>
      <c r="L389" s="44">
        <f t="shared" si="87"/>
        <v>50</v>
      </c>
      <c r="M389" s="44">
        <f t="shared" si="87"/>
        <v>50</v>
      </c>
      <c r="N389" s="44">
        <f t="shared" si="87"/>
        <v>50</v>
      </c>
      <c r="O389" s="44">
        <f t="shared" si="87"/>
        <v>50</v>
      </c>
      <c r="P389" s="44">
        <f t="shared" si="87"/>
        <v>0</v>
      </c>
      <c r="Q389" s="44">
        <f t="shared" si="87"/>
        <v>50</v>
      </c>
      <c r="R389" s="44">
        <f t="shared" si="87"/>
        <v>50</v>
      </c>
      <c r="S389" s="44">
        <f t="shared" si="87"/>
        <v>100</v>
      </c>
      <c r="T389" s="44">
        <f t="shared" si="87"/>
        <v>50</v>
      </c>
      <c r="U389" s="44">
        <f t="shared" si="87"/>
        <v>100</v>
      </c>
      <c r="V389" s="44">
        <f t="shared" si="87"/>
        <v>100</v>
      </c>
      <c r="W389" s="44">
        <f t="shared" si="87"/>
        <v>50</v>
      </c>
      <c r="X389" s="44">
        <f t="shared" si="87"/>
        <v>50</v>
      </c>
      <c r="Y389" s="44">
        <f t="shared" si="87"/>
        <v>100</v>
      </c>
      <c r="Z389" s="44">
        <f t="shared" si="87"/>
        <v>100</v>
      </c>
      <c r="AA389" s="44">
        <f t="shared" si="87"/>
        <v>100</v>
      </c>
      <c r="AB389" s="44">
        <f t="shared" si="87"/>
        <v>50</v>
      </c>
      <c r="AC389" s="44">
        <f t="shared" si="87"/>
        <v>100</v>
      </c>
      <c r="AD389" s="44">
        <f t="shared" si="87"/>
        <v>50</v>
      </c>
      <c r="AE389" s="44">
        <f t="shared" si="87"/>
        <v>0</v>
      </c>
      <c r="AF389" s="44">
        <f t="shared" si="87"/>
        <v>50</v>
      </c>
      <c r="AG389" s="44">
        <f t="shared" si="87"/>
        <v>50</v>
      </c>
      <c r="AH389" s="44">
        <f t="shared" si="87"/>
        <v>50</v>
      </c>
      <c r="AI389" s="45">
        <f>+AI388/AH387*100</f>
        <v>50</v>
      </c>
      <c r="AJ389" s="3">
        <f t="shared" ref="AJ389:AJ452" si="88">COUNTIF(E389:AI389,"p")</f>
        <v>0</v>
      </c>
    </row>
    <row r="390" spans="1:36" ht="15.75">
      <c r="A390" s="130"/>
      <c r="B390" s="210"/>
      <c r="C390" s="211"/>
      <c r="D390" s="41" t="s">
        <v>29</v>
      </c>
      <c r="E390" s="44">
        <f>+E388-E387</f>
        <v>-2</v>
      </c>
      <c r="F390" s="44">
        <f t="shared" ref="F390:AH390" si="89">+F388-F387</f>
        <v>-1</v>
      </c>
      <c r="G390" s="44">
        <f t="shared" si="89"/>
        <v>-1</v>
      </c>
      <c r="H390" s="44">
        <f t="shared" si="89"/>
        <v>-1</v>
      </c>
      <c r="I390" s="44">
        <f t="shared" si="89"/>
        <v>-2</v>
      </c>
      <c r="J390" s="44">
        <f t="shared" si="89"/>
        <v>-1</v>
      </c>
      <c r="K390" s="44">
        <f t="shared" si="89"/>
        <v>-1</v>
      </c>
      <c r="L390" s="44">
        <f t="shared" si="89"/>
        <v>-1</v>
      </c>
      <c r="M390" s="44">
        <f t="shared" si="89"/>
        <v>-1</v>
      </c>
      <c r="N390" s="44">
        <f t="shared" si="89"/>
        <v>-1</v>
      </c>
      <c r="O390" s="44">
        <f t="shared" si="89"/>
        <v>-1</v>
      </c>
      <c r="P390" s="44">
        <f t="shared" si="89"/>
        <v>-2</v>
      </c>
      <c r="Q390" s="44">
        <f t="shared" si="89"/>
        <v>-1</v>
      </c>
      <c r="R390" s="44">
        <f t="shared" si="89"/>
        <v>-1</v>
      </c>
      <c r="S390" s="44">
        <f t="shared" si="89"/>
        <v>0</v>
      </c>
      <c r="T390" s="44">
        <f t="shared" si="89"/>
        <v>-1</v>
      </c>
      <c r="U390" s="44">
        <f t="shared" si="89"/>
        <v>0</v>
      </c>
      <c r="V390" s="44">
        <f t="shared" si="89"/>
        <v>0</v>
      </c>
      <c r="W390" s="44">
        <f t="shared" si="89"/>
        <v>-1</v>
      </c>
      <c r="X390" s="44">
        <f t="shared" si="89"/>
        <v>-1</v>
      </c>
      <c r="Y390" s="44">
        <f t="shared" si="89"/>
        <v>0</v>
      </c>
      <c r="Z390" s="44">
        <f t="shared" si="89"/>
        <v>0</v>
      </c>
      <c r="AA390" s="44">
        <f t="shared" si="89"/>
        <v>0</v>
      </c>
      <c r="AB390" s="44">
        <f t="shared" si="89"/>
        <v>-1</v>
      </c>
      <c r="AC390" s="44">
        <f t="shared" si="89"/>
        <v>0</v>
      </c>
      <c r="AD390" s="44">
        <f t="shared" si="89"/>
        <v>-1</v>
      </c>
      <c r="AE390" s="44">
        <f t="shared" si="89"/>
        <v>-2</v>
      </c>
      <c r="AF390" s="44">
        <f t="shared" si="89"/>
        <v>-1</v>
      </c>
      <c r="AG390" s="44">
        <f t="shared" si="89"/>
        <v>-1</v>
      </c>
      <c r="AH390" s="44">
        <f t="shared" si="89"/>
        <v>-1</v>
      </c>
      <c r="AI390" s="45">
        <f>+AI388-AH387</f>
        <v>-1</v>
      </c>
      <c r="AJ390" s="3">
        <f t="shared" si="88"/>
        <v>0</v>
      </c>
    </row>
    <row r="391" spans="1:36" ht="15.75">
      <c r="A391" s="130"/>
      <c r="B391" s="210"/>
      <c r="C391" s="211"/>
      <c r="D391" s="41" t="s">
        <v>30</v>
      </c>
      <c r="E391" s="44">
        <f>IF(E389-80&gt;0,0,E389-80)</f>
        <v>-80</v>
      </c>
      <c r="F391" s="44">
        <f>IF(F389-80&gt;0,0,F389-80)</f>
        <v>-30</v>
      </c>
      <c r="G391" s="44">
        <f t="shared" ref="G391:AI391" si="90">IF(G389-80&gt;0,0,G389-80)</f>
        <v>-30</v>
      </c>
      <c r="H391" s="44">
        <f t="shared" si="90"/>
        <v>-30</v>
      </c>
      <c r="I391" s="44">
        <f t="shared" si="90"/>
        <v>-80</v>
      </c>
      <c r="J391" s="44">
        <f t="shared" si="90"/>
        <v>-30</v>
      </c>
      <c r="K391" s="44">
        <f t="shared" si="90"/>
        <v>-30</v>
      </c>
      <c r="L391" s="44">
        <f t="shared" si="90"/>
        <v>-30</v>
      </c>
      <c r="M391" s="44">
        <f t="shared" si="90"/>
        <v>-30</v>
      </c>
      <c r="N391" s="44">
        <f t="shared" si="90"/>
        <v>-30</v>
      </c>
      <c r="O391" s="44">
        <f t="shared" si="90"/>
        <v>-30</v>
      </c>
      <c r="P391" s="44">
        <f t="shared" si="90"/>
        <v>-80</v>
      </c>
      <c r="Q391" s="44">
        <f t="shared" si="90"/>
        <v>-30</v>
      </c>
      <c r="R391" s="44">
        <f t="shared" si="90"/>
        <v>-30</v>
      </c>
      <c r="S391" s="44">
        <f t="shared" si="90"/>
        <v>0</v>
      </c>
      <c r="T391" s="44">
        <f t="shared" si="90"/>
        <v>-30</v>
      </c>
      <c r="U391" s="44">
        <f t="shared" si="90"/>
        <v>0</v>
      </c>
      <c r="V391" s="44">
        <f t="shared" si="90"/>
        <v>0</v>
      </c>
      <c r="W391" s="44">
        <f t="shared" si="90"/>
        <v>-30</v>
      </c>
      <c r="X391" s="44">
        <f t="shared" si="90"/>
        <v>-30</v>
      </c>
      <c r="Y391" s="44">
        <f t="shared" si="90"/>
        <v>0</v>
      </c>
      <c r="Z391" s="44">
        <f t="shared" si="90"/>
        <v>0</v>
      </c>
      <c r="AA391" s="44">
        <f t="shared" si="90"/>
        <v>0</v>
      </c>
      <c r="AB391" s="44">
        <f t="shared" si="90"/>
        <v>-30</v>
      </c>
      <c r="AC391" s="44">
        <f t="shared" si="90"/>
        <v>0</v>
      </c>
      <c r="AD391" s="44">
        <f t="shared" si="90"/>
        <v>-30</v>
      </c>
      <c r="AE391" s="44">
        <f t="shared" si="90"/>
        <v>-80</v>
      </c>
      <c r="AF391" s="44">
        <f t="shared" si="90"/>
        <v>-30</v>
      </c>
      <c r="AG391" s="44">
        <f t="shared" si="90"/>
        <v>-30</v>
      </c>
      <c r="AH391" s="44">
        <f t="shared" si="90"/>
        <v>-30</v>
      </c>
      <c r="AI391" s="45">
        <f t="shared" si="90"/>
        <v>-30</v>
      </c>
      <c r="AJ391" s="3">
        <f t="shared" si="88"/>
        <v>0</v>
      </c>
    </row>
    <row r="392" spans="1:36" ht="23.25">
      <c r="A392" s="193" t="s">
        <v>306</v>
      </c>
      <c r="B392" s="194"/>
      <c r="C392" s="194"/>
      <c r="D392" s="194"/>
      <c r="E392" s="194"/>
      <c r="F392" s="194"/>
      <c r="G392" s="194"/>
      <c r="H392" s="194"/>
      <c r="I392" s="194"/>
      <c r="J392" s="194"/>
      <c r="K392" s="194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A392" s="194"/>
      <c r="AB392" s="194"/>
      <c r="AC392" s="194"/>
      <c r="AD392" s="194"/>
      <c r="AE392" s="194"/>
      <c r="AF392" s="194"/>
      <c r="AG392" s="194"/>
      <c r="AH392" s="194"/>
      <c r="AI392" s="25"/>
      <c r="AJ392" s="3">
        <f t="shared" si="88"/>
        <v>0</v>
      </c>
    </row>
    <row r="393" spans="1:36" ht="15.75">
      <c r="A393" s="49">
        <v>1</v>
      </c>
      <c r="B393" s="153" t="s">
        <v>307</v>
      </c>
      <c r="C393" s="67" t="s">
        <v>308</v>
      </c>
      <c r="D393" s="257" t="s">
        <v>309</v>
      </c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7"/>
      <c r="AI393" s="25"/>
      <c r="AJ393" s="3">
        <f t="shared" si="88"/>
        <v>0</v>
      </c>
    </row>
    <row r="394" spans="1:36" ht="15.75">
      <c r="A394" s="49">
        <v>2</v>
      </c>
      <c r="B394" s="153">
        <v>17324</v>
      </c>
      <c r="C394" s="67" t="s">
        <v>310</v>
      </c>
      <c r="D394" s="257" t="s">
        <v>309</v>
      </c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7"/>
      <c r="AI394" s="25"/>
      <c r="AJ394" s="3">
        <f t="shared" si="88"/>
        <v>0</v>
      </c>
    </row>
    <row r="395" spans="1:36" ht="15.75">
      <c r="A395" s="49"/>
      <c r="B395" s="59"/>
      <c r="C395" s="60"/>
      <c r="D395" s="38" t="s">
        <v>26</v>
      </c>
      <c r="E395" s="39">
        <v>2</v>
      </c>
      <c r="F395" s="39">
        <v>2</v>
      </c>
      <c r="G395" s="39">
        <v>2</v>
      </c>
      <c r="H395" s="39">
        <v>2</v>
      </c>
      <c r="I395" s="39">
        <v>2</v>
      </c>
      <c r="J395" s="39">
        <v>2</v>
      </c>
      <c r="K395" s="39">
        <v>2</v>
      </c>
      <c r="L395" s="39">
        <v>2</v>
      </c>
      <c r="M395" s="39">
        <v>2</v>
      </c>
      <c r="N395" s="39">
        <v>2</v>
      </c>
      <c r="O395" s="39">
        <v>2</v>
      </c>
      <c r="P395" s="39">
        <v>2</v>
      </c>
      <c r="Q395" s="39">
        <v>2</v>
      </c>
      <c r="R395" s="39">
        <v>2</v>
      </c>
      <c r="S395" s="39">
        <v>2</v>
      </c>
      <c r="T395" s="39">
        <v>2</v>
      </c>
      <c r="U395" s="39">
        <v>2</v>
      </c>
      <c r="V395" s="39">
        <v>2</v>
      </c>
      <c r="W395" s="39">
        <v>2</v>
      </c>
      <c r="X395" s="39">
        <v>2</v>
      </c>
      <c r="Y395" s="39">
        <v>2</v>
      </c>
      <c r="Z395" s="39">
        <v>2</v>
      </c>
      <c r="AA395" s="39">
        <v>2</v>
      </c>
      <c r="AB395" s="39">
        <v>2</v>
      </c>
      <c r="AC395" s="39">
        <v>2</v>
      </c>
      <c r="AD395" s="39">
        <v>2</v>
      </c>
      <c r="AE395" s="39">
        <v>2</v>
      </c>
      <c r="AF395" s="39">
        <v>2</v>
      </c>
      <c r="AG395" s="39">
        <v>2</v>
      </c>
      <c r="AH395" s="40">
        <v>2</v>
      </c>
      <c r="AI395" s="25"/>
      <c r="AJ395" s="3">
        <f t="shared" si="88"/>
        <v>0</v>
      </c>
    </row>
    <row r="396" spans="1:36" ht="15.75">
      <c r="A396" s="49"/>
      <c r="B396" s="59"/>
      <c r="C396" s="60"/>
      <c r="D396" s="41" t="s">
        <v>27</v>
      </c>
      <c r="E396" s="44">
        <f t="shared" ref="E396:AH396" si="91">COUNTIF(E393:E394,"P")</f>
        <v>0</v>
      </c>
      <c r="F396" s="44">
        <f t="shared" si="91"/>
        <v>0</v>
      </c>
      <c r="G396" s="44">
        <f t="shared" si="91"/>
        <v>0</v>
      </c>
      <c r="H396" s="44">
        <f t="shared" si="91"/>
        <v>0</v>
      </c>
      <c r="I396" s="44">
        <f t="shared" si="91"/>
        <v>0</v>
      </c>
      <c r="J396" s="44">
        <f t="shared" si="91"/>
        <v>0</v>
      </c>
      <c r="K396" s="44">
        <f t="shared" si="91"/>
        <v>0</v>
      </c>
      <c r="L396" s="44">
        <f t="shared" si="91"/>
        <v>0</v>
      </c>
      <c r="M396" s="44">
        <f t="shared" si="91"/>
        <v>0</v>
      </c>
      <c r="N396" s="44">
        <f t="shared" si="91"/>
        <v>0</v>
      </c>
      <c r="O396" s="44">
        <f t="shared" si="91"/>
        <v>0</v>
      </c>
      <c r="P396" s="44">
        <f t="shared" si="91"/>
        <v>0</v>
      </c>
      <c r="Q396" s="44">
        <f t="shared" si="91"/>
        <v>0</v>
      </c>
      <c r="R396" s="44">
        <f t="shared" si="91"/>
        <v>0</v>
      </c>
      <c r="S396" s="44">
        <f t="shared" si="91"/>
        <v>0</v>
      </c>
      <c r="T396" s="44">
        <f t="shared" si="91"/>
        <v>0</v>
      </c>
      <c r="U396" s="44">
        <f t="shared" si="91"/>
        <v>0</v>
      </c>
      <c r="V396" s="44">
        <f t="shared" si="91"/>
        <v>0</v>
      </c>
      <c r="W396" s="44">
        <f t="shared" si="91"/>
        <v>0</v>
      </c>
      <c r="X396" s="44">
        <f t="shared" si="91"/>
        <v>0</v>
      </c>
      <c r="Y396" s="44">
        <f t="shared" si="91"/>
        <v>0</v>
      </c>
      <c r="Z396" s="44">
        <f t="shared" si="91"/>
        <v>0</v>
      </c>
      <c r="AA396" s="44">
        <f t="shared" si="91"/>
        <v>0</v>
      </c>
      <c r="AB396" s="44">
        <f t="shared" si="91"/>
        <v>0</v>
      </c>
      <c r="AC396" s="44">
        <f t="shared" si="91"/>
        <v>0</v>
      </c>
      <c r="AD396" s="44">
        <f t="shared" si="91"/>
        <v>0</v>
      </c>
      <c r="AE396" s="44">
        <f t="shared" si="91"/>
        <v>0</v>
      </c>
      <c r="AF396" s="44">
        <f t="shared" si="91"/>
        <v>0</v>
      </c>
      <c r="AG396" s="44">
        <f t="shared" si="91"/>
        <v>0</v>
      </c>
      <c r="AH396" s="45">
        <f t="shared" si="91"/>
        <v>0</v>
      </c>
      <c r="AI396" s="25"/>
      <c r="AJ396" s="3">
        <f t="shared" si="88"/>
        <v>0</v>
      </c>
    </row>
    <row r="397" spans="1:36" ht="15.75">
      <c r="A397" s="130"/>
      <c r="B397" s="210"/>
      <c r="C397" s="211"/>
      <c r="D397" s="41" t="s">
        <v>28</v>
      </c>
      <c r="E397" s="44">
        <f>+E396/E395*100</f>
        <v>0</v>
      </c>
      <c r="F397" s="44">
        <f t="shared" ref="F397:AH397" si="92">+F396/F395*100</f>
        <v>0</v>
      </c>
      <c r="G397" s="44">
        <f t="shared" si="92"/>
        <v>0</v>
      </c>
      <c r="H397" s="44">
        <f t="shared" si="92"/>
        <v>0</v>
      </c>
      <c r="I397" s="44">
        <f t="shared" si="92"/>
        <v>0</v>
      </c>
      <c r="J397" s="44">
        <f t="shared" si="92"/>
        <v>0</v>
      </c>
      <c r="K397" s="44">
        <f t="shared" si="92"/>
        <v>0</v>
      </c>
      <c r="L397" s="44">
        <f t="shared" si="92"/>
        <v>0</v>
      </c>
      <c r="M397" s="44">
        <f t="shared" si="92"/>
        <v>0</v>
      </c>
      <c r="N397" s="44">
        <f t="shared" si="92"/>
        <v>0</v>
      </c>
      <c r="O397" s="44">
        <f t="shared" si="92"/>
        <v>0</v>
      </c>
      <c r="P397" s="44">
        <f t="shared" si="92"/>
        <v>0</v>
      </c>
      <c r="Q397" s="44">
        <f t="shared" si="92"/>
        <v>0</v>
      </c>
      <c r="R397" s="44">
        <f t="shared" si="92"/>
        <v>0</v>
      </c>
      <c r="S397" s="44">
        <f t="shared" si="92"/>
        <v>0</v>
      </c>
      <c r="T397" s="44">
        <f t="shared" si="92"/>
        <v>0</v>
      </c>
      <c r="U397" s="44">
        <f t="shared" si="92"/>
        <v>0</v>
      </c>
      <c r="V397" s="44">
        <f t="shared" si="92"/>
        <v>0</v>
      </c>
      <c r="W397" s="44">
        <f t="shared" si="92"/>
        <v>0</v>
      </c>
      <c r="X397" s="44">
        <f t="shared" si="92"/>
        <v>0</v>
      </c>
      <c r="Y397" s="44">
        <f t="shared" si="92"/>
        <v>0</v>
      </c>
      <c r="Z397" s="44">
        <f t="shared" si="92"/>
        <v>0</v>
      </c>
      <c r="AA397" s="44">
        <f t="shared" si="92"/>
        <v>0</v>
      </c>
      <c r="AB397" s="44">
        <f t="shared" si="92"/>
        <v>0</v>
      </c>
      <c r="AC397" s="44">
        <f t="shared" si="92"/>
        <v>0</v>
      </c>
      <c r="AD397" s="44">
        <f t="shared" si="92"/>
        <v>0</v>
      </c>
      <c r="AE397" s="44">
        <f t="shared" si="92"/>
        <v>0</v>
      </c>
      <c r="AF397" s="44">
        <f t="shared" si="92"/>
        <v>0</v>
      </c>
      <c r="AG397" s="44">
        <f t="shared" si="92"/>
        <v>0</v>
      </c>
      <c r="AH397" s="45">
        <f t="shared" si="92"/>
        <v>0</v>
      </c>
      <c r="AI397" s="25"/>
      <c r="AJ397" s="3">
        <f t="shared" si="88"/>
        <v>0</v>
      </c>
    </row>
    <row r="398" spans="1:36" ht="15.75">
      <c r="A398" s="130"/>
      <c r="B398" s="210"/>
      <c r="C398" s="211"/>
      <c r="D398" s="41" t="s">
        <v>29</v>
      </c>
      <c r="E398" s="44">
        <f>+E396-E395</f>
        <v>-2</v>
      </c>
      <c r="F398" s="44">
        <f t="shared" ref="F398:AH398" si="93">+F396-F395</f>
        <v>-2</v>
      </c>
      <c r="G398" s="44">
        <f t="shared" si="93"/>
        <v>-2</v>
      </c>
      <c r="H398" s="44">
        <f t="shared" si="93"/>
        <v>-2</v>
      </c>
      <c r="I398" s="44">
        <f t="shared" si="93"/>
        <v>-2</v>
      </c>
      <c r="J398" s="44">
        <f t="shared" si="93"/>
        <v>-2</v>
      </c>
      <c r="K398" s="44">
        <f t="shared" si="93"/>
        <v>-2</v>
      </c>
      <c r="L398" s="44">
        <f t="shared" si="93"/>
        <v>-2</v>
      </c>
      <c r="M398" s="44">
        <f t="shared" si="93"/>
        <v>-2</v>
      </c>
      <c r="N398" s="44">
        <f t="shared" si="93"/>
        <v>-2</v>
      </c>
      <c r="O398" s="44">
        <f t="shared" si="93"/>
        <v>-2</v>
      </c>
      <c r="P398" s="44">
        <f t="shared" si="93"/>
        <v>-2</v>
      </c>
      <c r="Q398" s="44">
        <f t="shared" si="93"/>
        <v>-2</v>
      </c>
      <c r="R398" s="44">
        <f t="shared" si="93"/>
        <v>-2</v>
      </c>
      <c r="S398" s="44">
        <f t="shared" si="93"/>
        <v>-2</v>
      </c>
      <c r="T398" s="44">
        <f t="shared" si="93"/>
        <v>-2</v>
      </c>
      <c r="U398" s="44">
        <f t="shared" si="93"/>
        <v>-2</v>
      </c>
      <c r="V398" s="44">
        <f t="shared" si="93"/>
        <v>-2</v>
      </c>
      <c r="W398" s="44">
        <f t="shared" si="93"/>
        <v>-2</v>
      </c>
      <c r="X398" s="44">
        <f t="shared" si="93"/>
        <v>-2</v>
      </c>
      <c r="Y398" s="44">
        <f t="shared" si="93"/>
        <v>-2</v>
      </c>
      <c r="Z398" s="44">
        <f t="shared" si="93"/>
        <v>-2</v>
      </c>
      <c r="AA398" s="44">
        <f t="shared" si="93"/>
        <v>-2</v>
      </c>
      <c r="AB398" s="44">
        <f t="shared" si="93"/>
        <v>-2</v>
      </c>
      <c r="AC398" s="44">
        <f t="shared" si="93"/>
        <v>-2</v>
      </c>
      <c r="AD398" s="44">
        <f t="shared" si="93"/>
        <v>-2</v>
      </c>
      <c r="AE398" s="44">
        <f t="shared" si="93"/>
        <v>-2</v>
      </c>
      <c r="AF398" s="44">
        <f t="shared" si="93"/>
        <v>-2</v>
      </c>
      <c r="AG398" s="44">
        <f t="shared" si="93"/>
        <v>-2</v>
      </c>
      <c r="AH398" s="45">
        <f t="shared" si="93"/>
        <v>-2</v>
      </c>
      <c r="AI398" s="25"/>
      <c r="AJ398" s="3">
        <f t="shared" si="88"/>
        <v>0</v>
      </c>
    </row>
    <row r="399" spans="1:36" ht="15.75">
      <c r="A399" s="130"/>
      <c r="B399" s="210"/>
      <c r="C399" s="211"/>
      <c r="D399" s="41" t="s">
        <v>30</v>
      </c>
      <c r="E399" s="44">
        <f>IF(E397-80&gt;0,0,E397-80)</f>
        <v>-80</v>
      </c>
      <c r="F399" s="44">
        <f>IF(F397-80&gt;0,0,F397-80)</f>
        <v>-80</v>
      </c>
      <c r="G399" s="44">
        <f t="shared" ref="G399:AH399" si="94">IF(G397-80&gt;0,0,G397-80)</f>
        <v>-80</v>
      </c>
      <c r="H399" s="44">
        <f t="shared" si="94"/>
        <v>-80</v>
      </c>
      <c r="I399" s="44">
        <f t="shared" si="94"/>
        <v>-80</v>
      </c>
      <c r="J399" s="44">
        <f t="shared" si="94"/>
        <v>-80</v>
      </c>
      <c r="K399" s="44">
        <f t="shared" si="94"/>
        <v>-80</v>
      </c>
      <c r="L399" s="44">
        <f t="shared" si="94"/>
        <v>-80</v>
      </c>
      <c r="M399" s="44">
        <f t="shared" si="94"/>
        <v>-80</v>
      </c>
      <c r="N399" s="44">
        <f t="shared" si="94"/>
        <v>-80</v>
      </c>
      <c r="O399" s="44">
        <f t="shared" si="94"/>
        <v>-80</v>
      </c>
      <c r="P399" s="44">
        <f t="shared" si="94"/>
        <v>-80</v>
      </c>
      <c r="Q399" s="44">
        <f t="shared" si="94"/>
        <v>-80</v>
      </c>
      <c r="R399" s="44">
        <f t="shared" si="94"/>
        <v>-80</v>
      </c>
      <c r="S399" s="44">
        <f t="shared" si="94"/>
        <v>-80</v>
      </c>
      <c r="T399" s="44">
        <f t="shared" si="94"/>
        <v>-80</v>
      </c>
      <c r="U399" s="44">
        <f t="shared" si="94"/>
        <v>-80</v>
      </c>
      <c r="V399" s="44">
        <f t="shared" si="94"/>
        <v>-80</v>
      </c>
      <c r="W399" s="44">
        <f t="shared" si="94"/>
        <v>-80</v>
      </c>
      <c r="X399" s="44">
        <f t="shared" si="94"/>
        <v>-80</v>
      </c>
      <c r="Y399" s="44">
        <f t="shared" si="94"/>
        <v>-80</v>
      </c>
      <c r="Z399" s="44">
        <f t="shared" si="94"/>
        <v>-80</v>
      </c>
      <c r="AA399" s="44">
        <f t="shared" si="94"/>
        <v>-80</v>
      </c>
      <c r="AB399" s="44">
        <f t="shared" si="94"/>
        <v>-80</v>
      </c>
      <c r="AC399" s="44">
        <f t="shared" si="94"/>
        <v>-80</v>
      </c>
      <c r="AD399" s="44">
        <f t="shared" si="94"/>
        <v>-80</v>
      </c>
      <c r="AE399" s="44">
        <f t="shared" si="94"/>
        <v>-80</v>
      </c>
      <c r="AF399" s="44">
        <f t="shared" si="94"/>
        <v>-80</v>
      </c>
      <c r="AG399" s="44">
        <f t="shared" si="94"/>
        <v>-80</v>
      </c>
      <c r="AH399" s="45">
        <f t="shared" si="94"/>
        <v>-80</v>
      </c>
      <c r="AI399" s="25"/>
      <c r="AJ399" s="3">
        <f t="shared" si="88"/>
        <v>0</v>
      </c>
    </row>
    <row r="400" spans="1:36" ht="23.25">
      <c r="A400" s="193" t="s">
        <v>311</v>
      </c>
      <c r="B400" s="194"/>
      <c r="C400" s="194"/>
      <c r="D400" s="194"/>
      <c r="E400" s="194"/>
      <c r="F400" s="194"/>
      <c r="G400" s="194"/>
      <c r="H400" s="194"/>
      <c r="I400" s="194"/>
      <c r="J400" s="194"/>
      <c r="K400" s="194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4"/>
      <c r="AA400" s="194"/>
      <c r="AB400" s="194"/>
      <c r="AC400" s="194"/>
      <c r="AD400" s="194"/>
      <c r="AE400" s="194"/>
      <c r="AF400" s="194"/>
      <c r="AG400" s="194"/>
      <c r="AH400" s="194"/>
      <c r="AI400" s="25"/>
      <c r="AJ400" s="3">
        <f t="shared" si="88"/>
        <v>0</v>
      </c>
    </row>
    <row r="401" spans="1:36" ht="15.75">
      <c r="A401" s="49">
        <v>1</v>
      </c>
      <c r="B401" s="63">
        <v>16117</v>
      </c>
      <c r="C401" s="162" t="s">
        <v>193</v>
      </c>
      <c r="D401" s="58" t="s">
        <v>312</v>
      </c>
      <c r="E401" s="26" t="s">
        <v>20</v>
      </c>
      <c r="F401" s="26" t="s">
        <v>20</v>
      </c>
      <c r="G401" s="26" t="s">
        <v>20</v>
      </c>
      <c r="H401" s="26" t="s">
        <v>20</v>
      </c>
      <c r="I401" s="26" t="s">
        <v>20</v>
      </c>
      <c r="J401" s="26" t="s">
        <v>20</v>
      </c>
      <c r="K401" s="26" t="s">
        <v>20</v>
      </c>
      <c r="L401" s="26" t="s">
        <v>20</v>
      </c>
      <c r="M401" s="26" t="s">
        <v>20</v>
      </c>
      <c r="N401" s="26" t="s">
        <v>20</v>
      </c>
      <c r="O401" s="26" t="s">
        <v>20</v>
      </c>
      <c r="P401" s="26" t="s">
        <v>20</v>
      </c>
      <c r="Q401" s="26" t="s">
        <v>20</v>
      </c>
      <c r="R401" s="26" t="s">
        <v>20</v>
      </c>
      <c r="S401" s="26" t="s">
        <v>20</v>
      </c>
      <c r="T401" s="26" t="s">
        <v>20</v>
      </c>
      <c r="U401" s="26" t="s">
        <v>20</v>
      </c>
      <c r="V401" s="26" t="s">
        <v>20</v>
      </c>
      <c r="W401" s="26" t="s">
        <v>20</v>
      </c>
      <c r="X401" s="26" t="s">
        <v>20</v>
      </c>
      <c r="Y401" s="26" t="s">
        <v>20</v>
      </c>
      <c r="Z401" s="26" t="s">
        <v>20</v>
      </c>
      <c r="AA401" s="26" t="s">
        <v>20</v>
      </c>
      <c r="AB401" s="26" t="s">
        <v>20</v>
      </c>
      <c r="AC401" s="26" t="s">
        <v>20</v>
      </c>
      <c r="AD401" s="26" t="s">
        <v>20</v>
      </c>
      <c r="AE401" s="26" t="s">
        <v>20</v>
      </c>
      <c r="AF401" s="26" t="s">
        <v>20</v>
      </c>
      <c r="AG401" s="26" t="s">
        <v>20</v>
      </c>
      <c r="AH401" s="26" t="s">
        <v>20</v>
      </c>
      <c r="AI401" s="26" t="s">
        <v>20</v>
      </c>
      <c r="AJ401" s="3">
        <f t="shared" si="88"/>
        <v>31</v>
      </c>
    </row>
    <row r="402" spans="1:36" ht="15.75">
      <c r="A402" s="130"/>
      <c r="B402" s="258"/>
      <c r="C402" s="259"/>
      <c r="D402" s="38" t="s">
        <v>26</v>
      </c>
      <c r="E402" s="39">
        <v>1</v>
      </c>
      <c r="F402" s="39">
        <v>1</v>
      </c>
      <c r="G402" s="39">
        <v>1</v>
      </c>
      <c r="H402" s="39">
        <v>1</v>
      </c>
      <c r="I402" s="39">
        <v>1</v>
      </c>
      <c r="J402" s="39">
        <v>1</v>
      </c>
      <c r="K402" s="39">
        <v>1</v>
      </c>
      <c r="L402" s="39">
        <v>1</v>
      </c>
      <c r="M402" s="39">
        <v>1</v>
      </c>
      <c r="N402" s="39">
        <v>1</v>
      </c>
      <c r="O402" s="39">
        <v>1</v>
      </c>
      <c r="P402" s="39">
        <v>1</v>
      </c>
      <c r="Q402" s="39">
        <v>1</v>
      </c>
      <c r="R402" s="39">
        <v>1</v>
      </c>
      <c r="S402" s="39">
        <v>1</v>
      </c>
      <c r="T402" s="39">
        <v>1</v>
      </c>
      <c r="U402" s="39">
        <v>1</v>
      </c>
      <c r="V402" s="39">
        <v>1</v>
      </c>
      <c r="W402" s="39">
        <v>1</v>
      </c>
      <c r="X402" s="39">
        <v>1</v>
      </c>
      <c r="Y402" s="39">
        <v>1</v>
      </c>
      <c r="Z402" s="39">
        <v>1</v>
      </c>
      <c r="AA402" s="39">
        <v>1</v>
      </c>
      <c r="AB402" s="39">
        <v>1</v>
      </c>
      <c r="AC402" s="39">
        <v>1</v>
      </c>
      <c r="AD402" s="39">
        <v>1</v>
      </c>
      <c r="AE402" s="39">
        <v>1</v>
      </c>
      <c r="AF402" s="39">
        <v>1</v>
      </c>
      <c r="AG402" s="39">
        <v>1</v>
      </c>
      <c r="AH402" s="40">
        <v>1</v>
      </c>
      <c r="AI402" s="40">
        <v>1</v>
      </c>
      <c r="AJ402" s="3">
        <f t="shared" si="88"/>
        <v>0</v>
      </c>
    </row>
    <row r="403" spans="1:36" ht="15.75">
      <c r="A403" s="130"/>
      <c r="B403" s="258"/>
      <c r="C403" s="259"/>
      <c r="D403" s="41" t="s">
        <v>27</v>
      </c>
      <c r="E403" s="44">
        <f t="shared" ref="E403:AI403" si="95">COUNTIF(E401:E401,"P")</f>
        <v>1</v>
      </c>
      <c r="F403" s="44">
        <f t="shared" si="95"/>
        <v>1</v>
      </c>
      <c r="G403" s="44">
        <f t="shared" si="95"/>
        <v>1</v>
      </c>
      <c r="H403" s="44">
        <f t="shared" si="95"/>
        <v>1</v>
      </c>
      <c r="I403" s="44">
        <f t="shared" si="95"/>
        <v>1</v>
      </c>
      <c r="J403" s="44">
        <f t="shared" si="95"/>
        <v>1</v>
      </c>
      <c r="K403" s="44">
        <f t="shared" si="95"/>
        <v>1</v>
      </c>
      <c r="L403" s="44">
        <f t="shared" si="95"/>
        <v>1</v>
      </c>
      <c r="M403" s="44">
        <f t="shared" si="95"/>
        <v>1</v>
      </c>
      <c r="N403" s="44">
        <f t="shared" si="95"/>
        <v>1</v>
      </c>
      <c r="O403" s="44">
        <f t="shared" si="95"/>
        <v>1</v>
      </c>
      <c r="P403" s="44">
        <f t="shared" si="95"/>
        <v>1</v>
      </c>
      <c r="Q403" s="44">
        <f t="shared" si="95"/>
        <v>1</v>
      </c>
      <c r="R403" s="44">
        <f t="shared" si="95"/>
        <v>1</v>
      </c>
      <c r="S403" s="44">
        <f t="shared" si="95"/>
        <v>1</v>
      </c>
      <c r="T403" s="44">
        <f t="shared" si="95"/>
        <v>1</v>
      </c>
      <c r="U403" s="44">
        <f t="shared" si="95"/>
        <v>1</v>
      </c>
      <c r="V403" s="44">
        <f t="shared" si="95"/>
        <v>1</v>
      </c>
      <c r="W403" s="44">
        <f t="shared" si="95"/>
        <v>1</v>
      </c>
      <c r="X403" s="44">
        <f t="shared" si="95"/>
        <v>1</v>
      </c>
      <c r="Y403" s="44">
        <f t="shared" si="95"/>
        <v>1</v>
      </c>
      <c r="Z403" s="44">
        <f t="shared" si="95"/>
        <v>1</v>
      </c>
      <c r="AA403" s="44">
        <f t="shared" si="95"/>
        <v>1</v>
      </c>
      <c r="AB403" s="44">
        <f t="shared" si="95"/>
        <v>1</v>
      </c>
      <c r="AC403" s="44">
        <f t="shared" si="95"/>
        <v>1</v>
      </c>
      <c r="AD403" s="44">
        <f t="shared" si="95"/>
        <v>1</v>
      </c>
      <c r="AE403" s="44">
        <f t="shared" si="95"/>
        <v>1</v>
      </c>
      <c r="AF403" s="44">
        <f t="shared" si="95"/>
        <v>1</v>
      </c>
      <c r="AG403" s="44">
        <f t="shared" si="95"/>
        <v>1</v>
      </c>
      <c r="AH403" s="45">
        <f t="shared" si="95"/>
        <v>1</v>
      </c>
      <c r="AI403" s="45">
        <f t="shared" si="95"/>
        <v>1</v>
      </c>
      <c r="AJ403" s="3">
        <f t="shared" si="88"/>
        <v>0</v>
      </c>
    </row>
    <row r="404" spans="1:36" ht="15.75">
      <c r="A404" s="130"/>
      <c r="B404" s="258"/>
      <c r="C404" s="259"/>
      <c r="D404" s="41" t="s">
        <v>28</v>
      </c>
      <c r="E404" s="44">
        <f>+E403/E402*100</f>
        <v>100</v>
      </c>
      <c r="F404" s="44">
        <f t="shared" ref="F404:AI404" si="96">+F403/F402*100</f>
        <v>100</v>
      </c>
      <c r="G404" s="44">
        <f t="shared" si="96"/>
        <v>100</v>
      </c>
      <c r="H404" s="44">
        <f t="shared" si="96"/>
        <v>100</v>
      </c>
      <c r="I404" s="44">
        <f t="shared" si="96"/>
        <v>100</v>
      </c>
      <c r="J404" s="44">
        <f t="shared" si="96"/>
        <v>100</v>
      </c>
      <c r="K404" s="44">
        <f t="shared" si="96"/>
        <v>100</v>
      </c>
      <c r="L404" s="44">
        <f t="shared" si="96"/>
        <v>100</v>
      </c>
      <c r="M404" s="44">
        <f t="shared" si="96"/>
        <v>100</v>
      </c>
      <c r="N404" s="44">
        <f t="shared" si="96"/>
        <v>100</v>
      </c>
      <c r="O404" s="44">
        <f t="shared" si="96"/>
        <v>100</v>
      </c>
      <c r="P404" s="44">
        <f t="shared" si="96"/>
        <v>100</v>
      </c>
      <c r="Q404" s="44">
        <f t="shared" si="96"/>
        <v>100</v>
      </c>
      <c r="R404" s="44">
        <f t="shared" si="96"/>
        <v>100</v>
      </c>
      <c r="S404" s="44">
        <f t="shared" si="96"/>
        <v>100</v>
      </c>
      <c r="T404" s="44">
        <f t="shared" si="96"/>
        <v>100</v>
      </c>
      <c r="U404" s="44">
        <f t="shared" si="96"/>
        <v>100</v>
      </c>
      <c r="V404" s="44">
        <f t="shared" si="96"/>
        <v>100</v>
      </c>
      <c r="W404" s="44">
        <f t="shared" si="96"/>
        <v>100</v>
      </c>
      <c r="X404" s="44">
        <f t="shared" si="96"/>
        <v>100</v>
      </c>
      <c r="Y404" s="44">
        <f t="shared" si="96"/>
        <v>100</v>
      </c>
      <c r="Z404" s="44">
        <f t="shared" si="96"/>
        <v>100</v>
      </c>
      <c r="AA404" s="44">
        <f t="shared" si="96"/>
        <v>100</v>
      </c>
      <c r="AB404" s="44">
        <f t="shared" si="96"/>
        <v>100</v>
      </c>
      <c r="AC404" s="44">
        <f t="shared" si="96"/>
        <v>100</v>
      </c>
      <c r="AD404" s="44">
        <f t="shared" si="96"/>
        <v>100</v>
      </c>
      <c r="AE404" s="44">
        <f t="shared" si="96"/>
        <v>100</v>
      </c>
      <c r="AF404" s="44">
        <f t="shared" si="96"/>
        <v>100</v>
      </c>
      <c r="AG404" s="44">
        <f t="shared" si="96"/>
        <v>100</v>
      </c>
      <c r="AH404" s="45">
        <f t="shared" si="96"/>
        <v>100</v>
      </c>
      <c r="AI404" s="45">
        <f t="shared" si="96"/>
        <v>100</v>
      </c>
      <c r="AJ404" s="3">
        <f t="shared" si="88"/>
        <v>0</v>
      </c>
    </row>
    <row r="405" spans="1:36" ht="15.75">
      <c r="A405" s="130"/>
      <c r="B405" s="258"/>
      <c r="C405" s="259"/>
      <c r="D405" s="41" t="s">
        <v>29</v>
      </c>
      <c r="E405" s="44">
        <f>+E403-E402</f>
        <v>0</v>
      </c>
      <c r="F405" s="44">
        <f t="shared" ref="F405:AI405" si="97">+F403-F402</f>
        <v>0</v>
      </c>
      <c r="G405" s="44">
        <f t="shared" si="97"/>
        <v>0</v>
      </c>
      <c r="H405" s="44">
        <f t="shared" si="97"/>
        <v>0</v>
      </c>
      <c r="I405" s="44">
        <f t="shared" si="97"/>
        <v>0</v>
      </c>
      <c r="J405" s="44">
        <f t="shared" si="97"/>
        <v>0</v>
      </c>
      <c r="K405" s="44">
        <f t="shared" si="97"/>
        <v>0</v>
      </c>
      <c r="L405" s="44">
        <f t="shared" si="97"/>
        <v>0</v>
      </c>
      <c r="M405" s="44">
        <f t="shared" si="97"/>
        <v>0</v>
      </c>
      <c r="N405" s="44">
        <f t="shared" si="97"/>
        <v>0</v>
      </c>
      <c r="O405" s="44">
        <f t="shared" si="97"/>
        <v>0</v>
      </c>
      <c r="P405" s="44">
        <f t="shared" si="97"/>
        <v>0</v>
      </c>
      <c r="Q405" s="44">
        <f t="shared" si="97"/>
        <v>0</v>
      </c>
      <c r="R405" s="44">
        <f t="shared" si="97"/>
        <v>0</v>
      </c>
      <c r="S405" s="44">
        <f t="shared" si="97"/>
        <v>0</v>
      </c>
      <c r="T405" s="44">
        <f t="shared" si="97"/>
        <v>0</v>
      </c>
      <c r="U405" s="44">
        <f t="shared" si="97"/>
        <v>0</v>
      </c>
      <c r="V405" s="44">
        <f t="shared" si="97"/>
        <v>0</v>
      </c>
      <c r="W405" s="44">
        <f t="shared" si="97"/>
        <v>0</v>
      </c>
      <c r="X405" s="44">
        <f t="shared" si="97"/>
        <v>0</v>
      </c>
      <c r="Y405" s="44">
        <f t="shared" si="97"/>
        <v>0</v>
      </c>
      <c r="Z405" s="44">
        <f t="shared" si="97"/>
        <v>0</v>
      </c>
      <c r="AA405" s="44">
        <f t="shared" si="97"/>
        <v>0</v>
      </c>
      <c r="AB405" s="44">
        <f t="shared" si="97"/>
        <v>0</v>
      </c>
      <c r="AC405" s="44">
        <f t="shared" si="97"/>
        <v>0</v>
      </c>
      <c r="AD405" s="44">
        <f t="shared" si="97"/>
        <v>0</v>
      </c>
      <c r="AE405" s="44">
        <f t="shared" si="97"/>
        <v>0</v>
      </c>
      <c r="AF405" s="44">
        <f t="shared" si="97"/>
        <v>0</v>
      </c>
      <c r="AG405" s="44">
        <f t="shared" si="97"/>
        <v>0</v>
      </c>
      <c r="AH405" s="45">
        <f t="shared" si="97"/>
        <v>0</v>
      </c>
      <c r="AI405" s="45">
        <f t="shared" si="97"/>
        <v>0</v>
      </c>
      <c r="AJ405" s="3">
        <f t="shared" si="88"/>
        <v>0</v>
      </c>
    </row>
    <row r="406" spans="1:36" ht="15.75">
      <c r="A406" s="130"/>
      <c r="B406" s="258"/>
      <c r="C406" s="259"/>
      <c r="D406" s="41" t="s">
        <v>30</v>
      </c>
      <c r="E406" s="44">
        <f t="shared" ref="E406:AI406" si="98">IF(E405&lt;=0,0)</f>
        <v>0</v>
      </c>
      <c r="F406" s="44">
        <f t="shared" si="98"/>
        <v>0</v>
      </c>
      <c r="G406" s="44">
        <f t="shared" si="98"/>
        <v>0</v>
      </c>
      <c r="H406" s="44">
        <f t="shared" si="98"/>
        <v>0</v>
      </c>
      <c r="I406" s="44">
        <f t="shared" si="98"/>
        <v>0</v>
      </c>
      <c r="J406" s="44">
        <f t="shared" si="98"/>
        <v>0</v>
      </c>
      <c r="K406" s="44">
        <f t="shared" si="98"/>
        <v>0</v>
      </c>
      <c r="L406" s="44">
        <f t="shared" si="98"/>
        <v>0</v>
      </c>
      <c r="M406" s="44">
        <f t="shared" si="98"/>
        <v>0</v>
      </c>
      <c r="N406" s="44">
        <f t="shared" si="98"/>
        <v>0</v>
      </c>
      <c r="O406" s="44">
        <f t="shared" si="98"/>
        <v>0</v>
      </c>
      <c r="P406" s="44">
        <f t="shared" si="98"/>
        <v>0</v>
      </c>
      <c r="Q406" s="44">
        <f t="shared" si="98"/>
        <v>0</v>
      </c>
      <c r="R406" s="44">
        <f t="shared" si="98"/>
        <v>0</v>
      </c>
      <c r="S406" s="44">
        <f t="shared" si="98"/>
        <v>0</v>
      </c>
      <c r="T406" s="44">
        <f t="shared" si="98"/>
        <v>0</v>
      </c>
      <c r="U406" s="44">
        <f t="shared" si="98"/>
        <v>0</v>
      </c>
      <c r="V406" s="44">
        <f t="shared" si="98"/>
        <v>0</v>
      </c>
      <c r="W406" s="44">
        <f t="shared" si="98"/>
        <v>0</v>
      </c>
      <c r="X406" s="44">
        <f t="shared" si="98"/>
        <v>0</v>
      </c>
      <c r="Y406" s="44">
        <f t="shared" si="98"/>
        <v>0</v>
      </c>
      <c r="Z406" s="44">
        <f t="shared" si="98"/>
        <v>0</v>
      </c>
      <c r="AA406" s="44">
        <f t="shared" si="98"/>
        <v>0</v>
      </c>
      <c r="AB406" s="44">
        <f t="shared" si="98"/>
        <v>0</v>
      </c>
      <c r="AC406" s="44">
        <f t="shared" si="98"/>
        <v>0</v>
      </c>
      <c r="AD406" s="44">
        <f t="shared" si="98"/>
        <v>0</v>
      </c>
      <c r="AE406" s="44">
        <f t="shared" si="98"/>
        <v>0</v>
      </c>
      <c r="AF406" s="44">
        <f t="shared" si="98"/>
        <v>0</v>
      </c>
      <c r="AG406" s="44">
        <f t="shared" si="98"/>
        <v>0</v>
      </c>
      <c r="AH406" s="45">
        <f t="shared" si="98"/>
        <v>0</v>
      </c>
      <c r="AI406" s="45">
        <f t="shared" si="98"/>
        <v>0</v>
      </c>
      <c r="AJ406" s="3">
        <f t="shared" si="88"/>
        <v>0</v>
      </c>
    </row>
    <row r="407" spans="1:36" ht="23.25">
      <c r="A407" s="193" t="s">
        <v>313</v>
      </c>
      <c r="B407" s="194"/>
      <c r="C407" s="194"/>
      <c r="D407" s="194"/>
      <c r="E407" s="194"/>
      <c r="F407" s="194"/>
      <c r="G407" s="194"/>
      <c r="H407" s="194"/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  <c r="AA407" s="194"/>
      <c r="AB407" s="194"/>
      <c r="AC407" s="194"/>
      <c r="AD407" s="194"/>
      <c r="AE407" s="194"/>
      <c r="AF407" s="194"/>
      <c r="AG407" s="194"/>
      <c r="AH407" s="194"/>
      <c r="AI407" s="25"/>
      <c r="AJ407" s="3">
        <f t="shared" si="88"/>
        <v>0</v>
      </c>
    </row>
    <row r="408" spans="1:36" ht="15.75">
      <c r="A408" s="49">
        <v>1</v>
      </c>
      <c r="B408" s="260">
        <v>17242</v>
      </c>
      <c r="C408" s="123" t="s">
        <v>314</v>
      </c>
      <c r="D408" s="65" t="s">
        <v>315</v>
      </c>
      <c r="E408" s="53" t="s">
        <v>20</v>
      </c>
      <c r="F408" s="53" t="s">
        <v>20</v>
      </c>
      <c r="G408" s="53" t="s">
        <v>20</v>
      </c>
      <c r="H408" s="53" t="s">
        <v>20</v>
      </c>
      <c r="I408" s="53" t="s">
        <v>20</v>
      </c>
      <c r="J408" s="54" t="s">
        <v>21</v>
      </c>
      <c r="K408" s="53" t="s">
        <v>20</v>
      </c>
      <c r="L408" s="53" t="s">
        <v>20</v>
      </c>
      <c r="M408" s="53" t="s">
        <v>20</v>
      </c>
      <c r="N408" s="53" t="s">
        <v>20</v>
      </c>
      <c r="O408" s="53" t="s">
        <v>20</v>
      </c>
      <c r="P408" s="53" t="s">
        <v>20</v>
      </c>
      <c r="Q408" s="53" t="s">
        <v>20</v>
      </c>
      <c r="R408" s="54" t="s">
        <v>21</v>
      </c>
      <c r="S408" s="53" t="s">
        <v>20</v>
      </c>
      <c r="T408" s="53" t="s">
        <v>20</v>
      </c>
      <c r="U408" s="53" t="s">
        <v>20</v>
      </c>
      <c r="V408" s="54" t="s">
        <v>21</v>
      </c>
      <c r="W408" s="53" t="s">
        <v>20</v>
      </c>
      <c r="X408" s="53" t="s">
        <v>44</v>
      </c>
      <c r="Y408" s="53" t="s">
        <v>20</v>
      </c>
      <c r="Z408" s="53" t="s">
        <v>20</v>
      </c>
      <c r="AA408" s="53" t="s">
        <v>20</v>
      </c>
      <c r="AB408" s="53" t="s">
        <v>20</v>
      </c>
      <c r="AC408" s="53" t="s">
        <v>20</v>
      </c>
      <c r="AD408" s="53" t="s">
        <v>44</v>
      </c>
      <c r="AE408" s="53" t="s">
        <v>44</v>
      </c>
      <c r="AF408" s="53" t="s">
        <v>20</v>
      </c>
      <c r="AG408" s="53" t="s">
        <v>44</v>
      </c>
      <c r="AH408" s="53" t="s">
        <v>44</v>
      </c>
      <c r="AI408" s="53" t="s">
        <v>44</v>
      </c>
      <c r="AJ408" s="3">
        <f t="shared" si="88"/>
        <v>22</v>
      </c>
    </row>
    <row r="409" spans="1:36" ht="15.75">
      <c r="A409" s="130"/>
      <c r="B409" s="70"/>
      <c r="C409" s="71"/>
      <c r="D409" s="38" t="s">
        <v>26</v>
      </c>
      <c r="E409" s="39">
        <v>1</v>
      </c>
      <c r="F409" s="39">
        <v>1</v>
      </c>
      <c r="G409" s="39">
        <v>1</v>
      </c>
      <c r="H409" s="39">
        <v>1</v>
      </c>
      <c r="I409" s="39">
        <v>1</v>
      </c>
      <c r="J409" s="39">
        <v>1</v>
      </c>
      <c r="K409" s="39">
        <v>1</v>
      </c>
      <c r="L409" s="39">
        <v>1</v>
      </c>
      <c r="M409" s="39">
        <v>1</v>
      </c>
      <c r="N409" s="39">
        <v>1</v>
      </c>
      <c r="O409" s="39">
        <v>1</v>
      </c>
      <c r="P409" s="39">
        <v>1</v>
      </c>
      <c r="Q409" s="39">
        <v>1</v>
      </c>
      <c r="R409" s="39">
        <v>1</v>
      </c>
      <c r="S409" s="39">
        <v>1</v>
      </c>
      <c r="T409" s="39">
        <v>1</v>
      </c>
      <c r="U409" s="39">
        <v>1</v>
      </c>
      <c r="V409" s="39">
        <v>1</v>
      </c>
      <c r="W409" s="39">
        <v>1</v>
      </c>
      <c r="X409" s="39">
        <v>1</v>
      </c>
      <c r="Y409" s="39">
        <v>1</v>
      </c>
      <c r="Z409" s="39">
        <v>1</v>
      </c>
      <c r="AA409" s="39">
        <v>1</v>
      </c>
      <c r="AB409" s="39">
        <v>1</v>
      </c>
      <c r="AC409" s="39">
        <v>1</v>
      </c>
      <c r="AD409" s="39">
        <v>1</v>
      </c>
      <c r="AE409" s="39">
        <v>1</v>
      </c>
      <c r="AF409" s="39">
        <v>1</v>
      </c>
      <c r="AG409" s="39">
        <v>1</v>
      </c>
      <c r="AH409" s="40">
        <v>1</v>
      </c>
      <c r="AI409" s="40">
        <v>1</v>
      </c>
      <c r="AJ409" s="3">
        <f t="shared" si="88"/>
        <v>0</v>
      </c>
    </row>
    <row r="410" spans="1:36" ht="15.75">
      <c r="A410" s="130"/>
      <c r="B410" s="70"/>
      <c r="C410" s="71"/>
      <c r="D410" s="41" t="s">
        <v>27</v>
      </c>
      <c r="E410" s="44">
        <f t="shared" ref="E410:AI410" si="99">COUNTIF(E408:E408,"P")</f>
        <v>1</v>
      </c>
      <c r="F410" s="44">
        <f t="shared" si="99"/>
        <v>1</v>
      </c>
      <c r="G410" s="44">
        <f t="shared" si="99"/>
        <v>1</v>
      </c>
      <c r="H410" s="44">
        <f t="shared" si="99"/>
        <v>1</v>
      </c>
      <c r="I410" s="44">
        <f t="shared" si="99"/>
        <v>1</v>
      </c>
      <c r="J410" s="44">
        <f t="shared" si="99"/>
        <v>0</v>
      </c>
      <c r="K410" s="44">
        <f t="shared" si="99"/>
        <v>1</v>
      </c>
      <c r="L410" s="44">
        <f t="shared" si="99"/>
        <v>1</v>
      </c>
      <c r="M410" s="44">
        <f t="shared" si="99"/>
        <v>1</v>
      </c>
      <c r="N410" s="44">
        <f t="shared" si="99"/>
        <v>1</v>
      </c>
      <c r="O410" s="44">
        <f t="shared" si="99"/>
        <v>1</v>
      </c>
      <c r="P410" s="44">
        <f t="shared" si="99"/>
        <v>1</v>
      </c>
      <c r="Q410" s="44">
        <f t="shared" si="99"/>
        <v>1</v>
      </c>
      <c r="R410" s="44">
        <f t="shared" si="99"/>
        <v>0</v>
      </c>
      <c r="S410" s="44">
        <f t="shared" si="99"/>
        <v>1</v>
      </c>
      <c r="T410" s="44">
        <f t="shared" si="99"/>
        <v>1</v>
      </c>
      <c r="U410" s="44">
        <f t="shared" si="99"/>
        <v>1</v>
      </c>
      <c r="V410" s="44">
        <f t="shared" si="99"/>
        <v>0</v>
      </c>
      <c r="W410" s="44">
        <f t="shared" si="99"/>
        <v>1</v>
      </c>
      <c r="X410" s="44">
        <f t="shared" si="99"/>
        <v>0</v>
      </c>
      <c r="Y410" s="44">
        <f t="shared" si="99"/>
        <v>1</v>
      </c>
      <c r="Z410" s="44">
        <f t="shared" si="99"/>
        <v>1</v>
      </c>
      <c r="AA410" s="44">
        <f t="shared" si="99"/>
        <v>1</v>
      </c>
      <c r="AB410" s="44">
        <f t="shared" si="99"/>
        <v>1</v>
      </c>
      <c r="AC410" s="44">
        <f t="shared" si="99"/>
        <v>1</v>
      </c>
      <c r="AD410" s="44">
        <f t="shared" si="99"/>
        <v>0</v>
      </c>
      <c r="AE410" s="44">
        <f t="shared" si="99"/>
        <v>0</v>
      </c>
      <c r="AF410" s="44">
        <f t="shared" si="99"/>
        <v>1</v>
      </c>
      <c r="AG410" s="44">
        <f t="shared" si="99"/>
        <v>0</v>
      </c>
      <c r="AH410" s="45">
        <f t="shared" si="99"/>
        <v>0</v>
      </c>
      <c r="AI410" s="45">
        <f t="shared" si="99"/>
        <v>0</v>
      </c>
      <c r="AJ410" s="3">
        <f t="shared" si="88"/>
        <v>0</v>
      </c>
    </row>
    <row r="411" spans="1:36" ht="15.75">
      <c r="A411" s="130"/>
      <c r="B411" s="70"/>
      <c r="C411" s="71"/>
      <c r="D411" s="41" t="s">
        <v>28</v>
      </c>
      <c r="E411" s="44">
        <f>+E410/E409*100</f>
        <v>100</v>
      </c>
      <c r="F411" s="44">
        <f t="shared" ref="F411:AI411" si="100">+F410/F409*100</f>
        <v>100</v>
      </c>
      <c r="G411" s="44">
        <f t="shared" si="100"/>
        <v>100</v>
      </c>
      <c r="H411" s="44">
        <f t="shared" si="100"/>
        <v>100</v>
      </c>
      <c r="I411" s="44">
        <f t="shared" si="100"/>
        <v>100</v>
      </c>
      <c r="J411" s="44">
        <f t="shared" si="100"/>
        <v>0</v>
      </c>
      <c r="K411" s="44">
        <f t="shared" si="100"/>
        <v>100</v>
      </c>
      <c r="L411" s="44">
        <f t="shared" si="100"/>
        <v>100</v>
      </c>
      <c r="M411" s="44">
        <f t="shared" si="100"/>
        <v>100</v>
      </c>
      <c r="N411" s="44">
        <f t="shared" si="100"/>
        <v>100</v>
      </c>
      <c r="O411" s="44">
        <f t="shared" si="100"/>
        <v>100</v>
      </c>
      <c r="P411" s="44">
        <f t="shared" si="100"/>
        <v>100</v>
      </c>
      <c r="Q411" s="44">
        <f t="shared" si="100"/>
        <v>100</v>
      </c>
      <c r="R411" s="44">
        <f t="shared" si="100"/>
        <v>0</v>
      </c>
      <c r="S411" s="44">
        <f t="shared" si="100"/>
        <v>100</v>
      </c>
      <c r="T411" s="44">
        <f t="shared" si="100"/>
        <v>100</v>
      </c>
      <c r="U411" s="44">
        <f t="shared" si="100"/>
        <v>100</v>
      </c>
      <c r="V411" s="44">
        <f t="shared" si="100"/>
        <v>0</v>
      </c>
      <c r="W411" s="44">
        <f t="shared" si="100"/>
        <v>100</v>
      </c>
      <c r="X411" s="44">
        <f t="shared" si="100"/>
        <v>0</v>
      </c>
      <c r="Y411" s="44">
        <f t="shared" si="100"/>
        <v>100</v>
      </c>
      <c r="Z411" s="44">
        <f t="shared" si="100"/>
        <v>100</v>
      </c>
      <c r="AA411" s="44">
        <f t="shared" si="100"/>
        <v>100</v>
      </c>
      <c r="AB411" s="44">
        <f t="shared" si="100"/>
        <v>100</v>
      </c>
      <c r="AC411" s="44">
        <f t="shared" si="100"/>
        <v>100</v>
      </c>
      <c r="AD411" s="44">
        <f t="shared" si="100"/>
        <v>0</v>
      </c>
      <c r="AE411" s="44">
        <f t="shared" si="100"/>
        <v>0</v>
      </c>
      <c r="AF411" s="44">
        <f t="shared" si="100"/>
        <v>100</v>
      </c>
      <c r="AG411" s="44">
        <f t="shared" si="100"/>
        <v>0</v>
      </c>
      <c r="AH411" s="45">
        <f t="shared" si="100"/>
        <v>0</v>
      </c>
      <c r="AI411" s="45">
        <f t="shared" si="100"/>
        <v>0</v>
      </c>
      <c r="AJ411" s="3">
        <f t="shared" si="88"/>
        <v>0</v>
      </c>
    </row>
    <row r="412" spans="1:36" ht="15.75">
      <c r="A412" s="130"/>
      <c r="B412" s="70"/>
      <c r="C412" s="71"/>
      <c r="D412" s="41" t="s">
        <v>29</v>
      </c>
      <c r="E412" s="44">
        <f>+E410-E409</f>
        <v>0</v>
      </c>
      <c r="F412" s="44">
        <f t="shared" ref="F412:AI412" si="101">+F410-F409</f>
        <v>0</v>
      </c>
      <c r="G412" s="44">
        <f t="shared" si="101"/>
        <v>0</v>
      </c>
      <c r="H412" s="44">
        <f t="shared" si="101"/>
        <v>0</v>
      </c>
      <c r="I412" s="44">
        <f t="shared" si="101"/>
        <v>0</v>
      </c>
      <c r="J412" s="44">
        <f t="shared" si="101"/>
        <v>-1</v>
      </c>
      <c r="K412" s="44">
        <f t="shared" si="101"/>
        <v>0</v>
      </c>
      <c r="L412" s="44">
        <f t="shared" si="101"/>
        <v>0</v>
      </c>
      <c r="M412" s="44">
        <f t="shared" si="101"/>
        <v>0</v>
      </c>
      <c r="N412" s="44">
        <f t="shared" si="101"/>
        <v>0</v>
      </c>
      <c r="O412" s="44">
        <f t="shared" si="101"/>
        <v>0</v>
      </c>
      <c r="P412" s="44">
        <f t="shared" si="101"/>
        <v>0</v>
      </c>
      <c r="Q412" s="44">
        <f t="shared" si="101"/>
        <v>0</v>
      </c>
      <c r="R412" s="44">
        <f t="shared" si="101"/>
        <v>-1</v>
      </c>
      <c r="S412" s="44">
        <f t="shared" si="101"/>
        <v>0</v>
      </c>
      <c r="T412" s="44">
        <f t="shared" si="101"/>
        <v>0</v>
      </c>
      <c r="U412" s="44">
        <f t="shared" si="101"/>
        <v>0</v>
      </c>
      <c r="V412" s="44">
        <f t="shared" si="101"/>
        <v>-1</v>
      </c>
      <c r="W412" s="44">
        <f t="shared" si="101"/>
        <v>0</v>
      </c>
      <c r="X412" s="44">
        <f t="shared" si="101"/>
        <v>-1</v>
      </c>
      <c r="Y412" s="44">
        <f t="shared" si="101"/>
        <v>0</v>
      </c>
      <c r="Z412" s="44">
        <f t="shared" si="101"/>
        <v>0</v>
      </c>
      <c r="AA412" s="44">
        <f t="shared" si="101"/>
        <v>0</v>
      </c>
      <c r="AB412" s="44">
        <f t="shared" si="101"/>
        <v>0</v>
      </c>
      <c r="AC412" s="44">
        <f t="shared" si="101"/>
        <v>0</v>
      </c>
      <c r="AD412" s="44">
        <f t="shared" si="101"/>
        <v>-1</v>
      </c>
      <c r="AE412" s="44">
        <f t="shared" si="101"/>
        <v>-1</v>
      </c>
      <c r="AF412" s="44">
        <f t="shared" si="101"/>
        <v>0</v>
      </c>
      <c r="AG412" s="44">
        <f t="shared" si="101"/>
        <v>-1</v>
      </c>
      <c r="AH412" s="45">
        <f t="shared" si="101"/>
        <v>-1</v>
      </c>
      <c r="AI412" s="45">
        <f t="shared" si="101"/>
        <v>-1</v>
      </c>
      <c r="AJ412" s="3">
        <f t="shared" si="88"/>
        <v>0</v>
      </c>
    </row>
    <row r="413" spans="1:36" ht="15.75">
      <c r="A413" s="130"/>
      <c r="B413" s="70"/>
      <c r="C413" s="71"/>
      <c r="D413" s="41" t="s">
        <v>30</v>
      </c>
      <c r="E413" s="44">
        <f t="shared" ref="E413:AI413" si="102">IF(E412&lt;=0,0)</f>
        <v>0</v>
      </c>
      <c r="F413" s="44">
        <f t="shared" si="102"/>
        <v>0</v>
      </c>
      <c r="G413" s="44">
        <f t="shared" si="102"/>
        <v>0</v>
      </c>
      <c r="H413" s="44">
        <f t="shared" si="102"/>
        <v>0</v>
      </c>
      <c r="I413" s="44">
        <f t="shared" si="102"/>
        <v>0</v>
      </c>
      <c r="J413" s="44">
        <f t="shared" si="102"/>
        <v>0</v>
      </c>
      <c r="K413" s="44">
        <f t="shared" si="102"/>
        <v>0</v>
      </c>
      <c r="L413" s="44">
        <f t="shared" si="102"/>
        <v>0</v>
      </c>
      <c r="M413" s="44">
        <f t="shared" si="102"/>
        <v>0</v>
      </c>
      <c r="N413" s="44">
        <f t="shared" si="102"/>
        <v>0</v>
      </c>
      <c r="O413" s="44">
        <f t="shared" si="102"/>
        <v>0</v>
      </c>
      <c r="P413" s="44">
        <f t="shared" si="102"/>
        <v>0</v>
      </c>
      <c r="Q413" s="44">
        <f t="shared" si="102"/>
        <v>0</v>
      </c>
      <c r="R413" s="44">
        <f t="shared" si="102"/>
        <v>0</v>
      </c>
      <c r="S413" s="44">
        <f t="shared" si="102"/>
        <v>0</v>
      </c>
      <c r="T413" s="44">
        <f t="shared" si="102"/>
        <v>0</v>
      </c>
      <c r="U413" s="44">
        <f t="shared" si="102"/>
        <v>0</v>
      </c>
      <c r="V413" s="44">
        <f t="shared" si="102"/>
        <v>0</v>
      </c>
      <c r="W413" s="44">
        <f t="shared" si="102"/>
        <v>0</v>
      </c>
      <c r="X413" s="44">
        <f t="shared" si="102"/>
        <v>0</v>
      </c>
      <c r="Y413" s="44">
        <f t="shared" si="102"/>
        <v>0</v>
      </c>
      <c r="Z413" s="44">
        <f t="shared" si="102"/>
        <v>0</v>
      </c>
      <c r="AA413" s="44">
        <f t="shared" si="102"/>
        <v>0</v>
      </c>
      <c r="AB413" s="44">
        <f t="shared" si="102"/>
        <v>0</v>
      </c>
      <c r="AC413" s="44">
        <f t="shared" si="102"/>
        <v>0</v>
      </c>
      <c r="AD413" s="44">
        <f t="shared" si="102"/>
        <v>0</v>
      </c>
      <c r="AE413" s="44">
        <f t="shared" si="102"/>
        <v>0</v>
      </c>
      <c r="AF413" s="44">
        <f t="shared" si="102"/>
        <v>0</v>
      </c>
      <c r="AG413" s="44">
        <f t="shared" si="102"/>
        <v>0</v>
      </c>
      <c r="AH413" s="45">
        <f t="shared" si="102"/>
        <v>0</v>
      </c>
      <c r="AI413" s="45">
        <f t="shared" si="102"/>
        <v>0</v>
      </c>
      <c r="AJ413" s="3">
        <f t="shared" si="88"/>
        <v>0</v>
      </c>
    </row>
    <row r="414" spans="1:36" ht="23.25">
      <c r="A414" s="193" t="s">
        <v>316</v>
      </c>
      <c r="B414" s="194"/>
      <c r="C414" s="194"/>
      <c r="D414" s="194"/>
      <c r="E414" s="194"/>
      <c r="F414" s="194"/>
      <c r="G414" s="194"/>
      <c r="H414" s="194"/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  <c r="AE414" s="194"/>
      <c r="AF414" s="194"/>
      <c r="AG414" s="194"/>
      <c r="AH414" s="194"/>
      <c r="AI414" s="25"/>
      <c r="AJ414" s="3">
        <f t="shared" si="88"/>
        <v>0</v>
      </c>
    </row>
    <row r="415" spans="1:36" ht="15.75">
      <c r="A415" s="49">
        <v>1</v>
      </c>
      <c r="B415" s="261">
        <v>17947</v>
      </c>
      <c r="C415" s="164" t="s">
        <v>317</v>
      </c>
      <c r="D415" s="262" t="s">
        <v>318</v>
      </c>
      <c r="E415" s="53" t="s">
        <v>24</v>
      </c>
      <c r="F415" s="53" t="s">
        <v>20</v>
      </c>
      <c r="G415" s="53" t="s">
        <v>20</v>
      </c>
      <c r="H415" s="53" t="s">
        <v>20</v>
      </c>
      <c r="I415" s="54" t="s">
        <v>21</v>
      </c>
      <c r="J415" s="53" t="s">
        <v>20</v>
      </c>
      <c r="K415" s="53" t="s">
        <v>20</v>
      </c>
      <c r="L415" s="53" t="s">
        <v>20</v>
      </c>
      <c r="M415" s="53" t="s">
        <v>20</v>
      </c>
      <c r="N415" s="53" t="s">
        <v>20</v>
      </c>
      <c r="O415" s="53" t="s">
        <v>20</v>
      </c>
      <c r="P415" s="54" t="s">
        <v>21</v>
      </c>
      <c r="Q415" s="53" t="s">
        <v>20</v>
      </c>
      <c r="R415" s="53" t="s">
        <v>20</v>
      </c>
      <c r="S415" s="53" t="s">
        <v>20</v>
      </c>
      <c r="T415" s="53" t="s">
        <v>20</v>
      </c>
      <c r="U415" s="53" t="s">
        <v>20</v>
      </c>
      <c r="V415" s="53" t="s">
        <v>20</v>
      </c>
      <c r="W415" s="54" t="s">
        <v>21</v>
      </c>
      <c r="X415" s="53" t="s">
        <v>20</v>
      </c>
      <c r="Y415" s="53" t="s">
        <v>20</v>
      </c>
      <c r="Z415" s="53" t="s">
        <v>20</v>
      </c>
      <c r="AA415" s="53" t="s">
        <v>20</v>
      </c>
      <c r="AB415" s="53" t="s">
        <v>42</v>
      </c>
      <c r="AC415" s="53" t="s">
        <v>20</v>
      </c>
      <c r="AD415" s="54" t="s">
        <v>21</v>
      </c>
      <c r="AE415" s="53" t="s">
        <v>20</v>
      </c>
      <c r="AF415" s="53" t="s">
        <v>20</v>
      </c>
      <c r="AG415" s="53" t="s">
        <v>20</v>
      </c>
      <c r="AH415" s="53" t="s">
        <v>20</v>
      </c>
      <c r="AI415" s="53" t="s">
        <v>20</v>
      </c>
      <c r="AJ415" s="3">
        <f t="shared" si="88"/>
        <v>25</v>
      </c>
    </row>
    <row r="416" spans="1:36" ht="15.75">
      <c r="A416" s="49">
        <v>2</v>
      </c>
      <c r="B416" s="153">
        <v>15356</v>
      </c>
      <c r="C416" s="67" t="s">
        <v>319</v>
      </c>
      <c r="D416" s="257" t="s">
        <v>318</v>
      </c>
      <c r="E416" s="36" t="s">
        <v>24</v>
      </c>
      <c r="F416" s="34" t="s">
        <v>20</v>
      </c>
      <c r="G416" s="34" t="s">
        <v>20</v>
      </c>
      <c r="H416" s="34" t="s">
        <v>20</v>
      </c>
      <c r="I416" s="35" t="s">
        <v>21</v>
      </c>
      <c r="J416" s="34" t="s">
        <v>20</v>
      </c>
      <c r="K416" s="34" t="s">
        <v>20</v>
      </c>
      <c r="L416" s="34" t="s">
        <v>20</v>
      </c>
      <c r="M416" s="34" t="s">
        <v>20</v>
      </c>
      <c r="N416" s="37" t="s">
        <v>42</v>
      </c>
      <c r="O416" s="34" t="s">
        <v>20</v>
      </c>
      <c r="P416" s="35" t="s">
        <v>21</v>
      </c>
      <c r="Q416" s="34" t="s">
        <v>20</v>
      </c>
      <c r="R416" s="37" t="s">
        <v>42</v>
      </c>
      <c r="S416" s="34" t="s">
        <v>20</v>
      </c>
      <c r="T416" s="34" t="s">
        <v>20</v>
      </c>
      <c r="U416" s="34" t="s">
        <v>20</v>
      </c>
      <c r="V416" s="34" t="s">
        <v>20</v>
      </c>
      <c r="W416" s="35" t="s">
        <v>21</v>
      </c>
      <c r="X416" s="34" t="s">
        <v>20</v>
      </c>
      <c r="Y416" s="34" t="s">
        <v>20</v>
      </c>
      <c r="Z416" s="37" t="s">
        <v>42</v>
      </c>
      <c r="AA416" s="34" t="s">
        <v>20</v>
      </c>
      <c r="AB416" s="34" t="s">
        <v>20</v>
      </c>
      <c r="AC416" s="34" t="s">
        <v>20</v>
      </c>
      <c r="AD416" s="35" t="s">
        <v>21</v>
      </c>
      <c r="AE416" s="34" t="s">
        <v>20</v>
      </c>
      <c r="AF416" s="34" t="s">
        <v>20</v>
      </c>
      <c r="AG416" s="34" t="s">
        <v>20</v>
      </c>
      <c r="AH416" s="34" t="s">
        <v>20</v>
      </c>
      <c r="AI416" s="34" t="s">
        <v>20</v>
      </c>
      <c r="AJ416" s="3">
        <f t="shared" si="88"/>
        <v>23</v>
      </c>
    </row>
    <row r="417" spans="1:36" ht="15.75">
      <c r="A417" s="49"/>
      <c r="B417" s="153"/>
      <c r="C417" s="67"/>
      <c r="D417" s="38" t="s">
        <v>26</v>
      </c>
      <c r="E417" s="39">
        <v>2</v>
      </c>
      <c r="F417" s="39">
        <v>2</v>
      </c>
      <c r="G417" s="39">
        <v>2</v>
      </c>
      <c r="H417" s="39">
        <v>2</v>
      </c>
      <c r="I417" s="39">
        <v>2</v>
      </c>
      <c r="J417" s="39">
        <v>2</v>
      </c>
      <c r="K417" s="39">
        <v>2</v>
      </c>
      <c r="L417" s="39">
        <v>2</v>
      </c>
      <c r="M417" s="39">
        <v>2</v>
      </c>
      <c r="N417" s="39">
        <v>2</v>
      </c>
      <c r="O417" s="39">
        <v>2</v>
      </c>
      <c r="P417" s="39">
        <v>2</v>
      </c>
      <c r="Q417" s="39">
        <v>2</v>
      </c>
      <c r="R417" s="39">
        <v>2</v>
      </c>
      <c r="S417" s="39">
        <v>2</v>
      </c>
      <c r="T417" s="39">
        <v>2</v>
      </c>
      <c r="U417" s="39">
        <v>2</v>
      </c>
      <c r="V417" s="39">
        <v>2</v>
      </c>
      <c r="W417" s="39">
        <v>2</v>
      </c>
      <c r="X417" s="39">
        <v>2</v>
      </c>
      <c r="Y417" s="39">
        <v>2</v>
      </c>
      <c r="Z417" s="39">
        <v>2</v>
      </c>
      <c r="AA417" s="39">
        <v>2</v>
      </c>
      <c r="AB417" s="39">
        <v>2</v>
      </c>
      <c r="AC417" s="39">
        <v>2</v>
      </c>
      <c r="AD417" s="39">
        <v>2</v>
      </c>
      <c r="AE417" s="39">
        <v>2</v>
      </c>
      <c r="AF417" s="39">
        <v>2</v>
      </c>
      <c r="AG417" s="39">
        <v>2</v>
      </c>
      <c r="AH417" s="40">
        <v>2</v>
      </c>
      <c r="AI417" s="40">
        <v>2</v>
      </c>
      <c r="AJ417" s="3">
        <f t="shared" si="88"/>
        <v>0</v>
      </c>
    </row>
    <row r="418" spans="1:36" ht="15.75">
      <c r="A418" s="49"/>
      <c r="B418" s="153"/>
      <c r="C418" s="67"/>
      <c r="D418" s="41" t="s">
        <v>27</v>
      </c>
      <c r="E418" s="44">
        <f>COUNTIF(E415:E416,"P")</f>
        <v>0</v>
      </c>
      <c r="F418" s="44">
        <f t="shared" ref="F418:AI418" si="103">COUNTIF(F415:F416,"P")</f>
        <v>2</v>
      </c>
      <c r="G418" s="44">
        <f t="shared" si="103"/>
        <v>2</v>
      </c>
      <c r="H418" s="44">
        <f t="shared" si="103"/>
        <v>2</v>
      </c>
      <c r="I418" s="44">
        <f t="shared" si="103"/>
        <v>0</v>
      </c>
      <c r="J418" s="44">
        <f t="shared" si="103"/>
        <v>2</v>
      </c>
      <c r="K418" s="44">
        <f t="shared" si="103"/>
        <v>2</v>
      </c>
      <c r="L418" s="44">
        <f t="shared" si="103"/>
        <v>2</v>
      </c>
      <c r="M418" s="44">
        <f t="shared" si="103"/>
        <v>2</v>
      </c>
      <c r="N418" s="44">
        <f t="shared" si="103"/>
        <v>1</v>
      </c>
      <c r="O418" s="44">
        <f t="shared" si="103"/>
        <v>2</v>
      </c>
      <c r="P418" s="44">
        <f t="shared" si="103"/>
        <v>0</v>
      </c>
      <c r="Q418" s="44">
        <f t="shared" si="103"/>
        <v>2</v>
      </c>
      <c r="R418" s="44">
        <f t="shared" si="103"/>
        <v>1</v>
      </c>
      <c r="S418" s="44">
        <f t="shared" si="103"/>
        <v>2</v>
      </c>
      <c r="T418" s="44">
        <f t="shared" si="103"/>
        <v>2</v>
      </c>
      <c r="U418" s="44">
        <f t="shared" si="103"/>
        <v>2</v>
      </c>
      <c r="V418" s="44">
        <f t="shared" si="103"/>
        <v>2</v>
      </c>
      <c r="W418" s="44">
        <f t="shared" si="103"/>
        <v>0</v>
      </c>
      <c r="X418" s="44">
        <f t="shared" si="103"/>
        <v>2</v>
      </c>
      <c r="Y418" s="44">
        <f t="shared" si="103"/>
        <v>2</v>
      </c>
      <c r="Z418" s="44">
        <f t="shared" si="103"/>
        <v>1</v>
      </c>
      <c r="AA418" s="44">
        <f t="shared" si="103"/>
        <v>2</v>
      </c>
      <c r="AB418" s="44">
        <f t="shared" si="103"/>
        <v>1</v>
      </c>
      <c r="AC418" s="44">
        <f t="shared" si="103"/>
        <v>2</v>
      </c>
      <c r="AD418" s="44">
        <f t="shared" si="103"/>
        <v>0</v>
      </c>
      <c r="AE418" s="44">
        <f t="shared" si="103"/>
        <v>2</v>
      </c>
      <c r="AF418" s="44">
        <f t="shared" si="103"/>
        <v>2</v>
      </c>
      <c r="AG418" s="44">
        <f t="shared" si="103"/>
        <v>2</v>
      </c>
      <c r="AH418" s="45">
        <f t="shared" si="103"/>
        <v>2</v>
      </c>
      <c r="AI418" s="45">
        <f t="shared" si="103"/>
        <v>2</v>
      </c>
      <c r="AJ418" s="3">
        <f t="shared" si="88"/>
        <v>0</v>
      </c>
    </row>
    <row r="419" spans="1:36" ht="15.75">
      <c r="A419" s="130"/>
      <c r="B419" s="263"/>
      <c r="C419" s="264"/>
      <c r="D419" s="41" t="s">
        <v>28</v>
      </c>
      <c r="E419" s="44">
        <f>+E418/E417*100</f>
        <v>0</v>
      </c>
      <c r="F419" s="44">
        <f t="shared" ref="F419:AI419" si="104">+F418/F417*100</f>
        <v>100</v>
      </c>
      <c r="G419" s="44">
        <f t="shared" si="104"/>
        <v>100</v>
      </c>
      <c r="H419" s="44">
        <f t="shared" si="104"/>
        <v>100</v>
      </c>
      <c r="I419" s="44">
        <f t="shared" si="104"/>
        <v>0</v>
      </c>
      <c r="J419" s="44">
        <f t="shared" si="104"/>
        <v>100</v>
      </c>
      <c r="K419" s="44">
        <f t="shared" si="104"/>
        <v>100</v>
      </c>
      <c r="L419" s="44">
        <f t="shared" si="104"/>
        <v>100</v>
      </c>
      <c r="M419" s="44">
        <f t="shared" si="104"/>
        <v>100</v>
      </c>
      <c r="N419" s="44">
        <f t="shared" si="104"/>
        <v>50</v>
      </c>
      <c r="O419" s="44">
        <f t="shared" si="104"/>
        <v>100</v>
      </c>
      <c r="P419" s="44">
        <f t="shared" si="104"/>
        <v>0</v>
      </c>
      <c r="Q419" s="44">
        <f t="shared" si="104"/>
        <v>100</v>
      </c>
      <c r="R419" s="44">
        <f t="shared" si="104"/>
        <v>50</v>
      </c>
      <c r="S419" s="44">
        <f t="shared" si="104"/>
        <v>100</v>
      </c>
      <c r="T419" s="44">
        <f t="shared" si="104"/>
        <v>100</v>
      </c>
      <c r="U419" s="44">
        <f t="shared" si="104"/>
        <v>100</v>
      </c>
      <c r="V419" s="44">
        <f t="shared" si="104"/>
        <v>100</v>
      </c>
      <c r="W419" s="44">
        <f t="shared" si="104"/>
        <v>0</v>
      </c>
      <c r="X419" s="44">
        <f t="shared" si="104"/>
        <v>100</v>
      </c>
      <c r="Y419" s="44">
        <f t="shared" si="104"/>
        <v>100</v>
      </c>
      <c r="Z419" s="44">
        <f t="shared" si="104"/>
        <v>50</v>
      </c>
      <c r="AA419" s="44">
        <f t="shared" si="104"/>
        <v>100</v>
      </c>
      <c r="AB419" s="44">
        <f t="shared" si="104"/>
        <v>50</v>
      </c>
      <c r="AC419" s="44">
        <f t="shared" si="104"/>
        <v>100</v>
      </c>
      <c r="AD419" s="44">
        <f t="shared" si="104"/>
        <v>0</v>
      </c>
      <c r="AE419" s="44">
        <f t="shared" si="104"/>
        <v>100</v>
      </c>
      <c r="AF419" s="44">
        <f t="shared" si="104"/>
        <v>100</v>
      </c>
      <c r="AG419" s="44">
        <f t="shared" si="104"/>
        <v>100</v>
      </c>
      <c r="AH419" s="45">
        <f t="shared" si="104"/>
        <v>100</v>
      </c>
      <c r="AI419" s="45">
        <f t="shared" si="104"/>
        <v>100</v>
      </c>
      <c r="AJ419" s="3">
        <f t="shared" si="88"/>
        <v>0</v>
      </c>
    </row>
    <row r="420" spans="1:36" ht="15.75">
      <c r="A420" s="130"/>
      <c r="B420" s="263"/>
      <c r="C420" s="264"/>
      <c r="D420" s="41" t="s">
        <v>29</v>
      </c>
      <c r="E420" s="44">
        <f>+E418-E417</f>
        <v>-2</v>
      </c>
      <c r="F420" s="44">
        <f t="shared" ref="F420:AI420" si="105">+F418-F417</f>
        <v>0</v>
      </c>
      <c r="G420" s="44">
        <f t="shared" si="105"/>
        <v>0</v>
      </c>
      <c r="H420" s="44">
        <f t="shared" si="105"/>
        <v>0</v>
      </c>
      <c r="I420" s="44">
        <f t="shared" si="105"/>
        <v>-2</v>
      </c>
      <c r="J420" s="44">
        <f t="shared" si="105"/>
        <v>0</v>
      </c>
      <c r="K420" s="44">
        <f t="shared" si="105"/>
        <v>0</v>
      </c>
      <c r="L420" s="44">
        <f t="shared" si="105"/>
        <v>0</v>
      </c>
      <c r="M420" s="44">
        <f t="shared" si="105"/>
        <v>0</v>
      </c>
      <c r="N420" s="44">
        <f t="shared" si="105"/>
        <v>-1</v>
      </c>
      <c r="O420" s="44">
        <f t="shared" si="105"/>
        <v>0</v>
      </c>
      <c r="P420" s="44">
        <f t="shared" si="105"/>
        <v>-2</v>
      </c>
      <c r="Q420" s="44">
        <f t="shared" si="105"/>
        <v>0</v>
      </c>
      <c r="R420" s="44">
        <f t="shared" si="105"/>
        <v>-1</v>
      </c>
      <c r="S420" s="44">
        <f t="shared" si="105"/>
        <v>0</v>
      </c>
      <c r="T420" s="44">
        <f t="shared" si="105"/>
        <v>0</v>
      </c>
      <c r="U420" s="44">
        <f t="shared" si="105"/>
        <v>0</v>
      </c>
      <c r="V420" s="44">
        <f t="shared" si="105"/>
        <v>0</v>
      </c>
      <c r="W420" s="44">
        <f t="shared" si="105"/>
        <v>-2</v>
      </c>
      <c r="X420" s="44">
        <f t="shared" si="105"/>
        <v>0</v>
      </c>
      <c r="Y420" s="44">
        <f t="shared" si="105"/>
        <v>0</v>
      </c>
      <c r="Z420" s="44">
        <f t="shared" si="105"/>
        <v>-1</v>
      </c>
      <c r="AA420" s="44">
        <f t="shared" si="105"/>
        <v>0</v>
      </c>
      <c r="AB420" s="44">
        <f t="shared" si="105"/>
        <v>-1</v>
      </c>
      <c r="AC420" s="44">
        <f t="shared" si="105"/>
        <v>0</v>
      </c>
      <c r="AD420" s="44">
        <f t="shared" si="105"/>
        <v>-2</v>
      </c>
      <c r="AE420" s="44">
        <f t="shared" si="105"/>
        <v>0</v>
      </c>
      <c r="AF420" s="44">
        <f t="shared" si="105"/>
        <v>0</v>
      </c>
      <c r="AG420" s="44">
        <f t="shared" si="105"/>
        <v>0</v>
      </c>
      <c r="AH420" s="45">
        <f t="shared" si="105"/>
        <v>0</v>
      </c>
      <c r="AI420" s="45">
        <f t="shared" si="105"/>
        <v>0</v>
      </c>
      <c r="AJ420" s="3">
        <f t="shared" si="88"/>
        <v>0</v>
      </c>
    </row>
    <row r="421" spans="1:36" ht="15.75">
      <c r="A421" s="130"/>
      <c r="B421" s="263"/>
      <c r="C421" s="264"/>
      <c r="D421" s="41" t="s">
        <v>30</v>
      </c>
      <c r="E421" s="44">
        <f>IF(E419-80&gt;0,0,E419-80)</f>
        <v>-80</v>
      </c>
      <c r="F421" s="44">
        <f>IF(F419-80&gt;0,0,F419-80)</f>
        <v>0</v>
      </c>
      <c r="G421" s="44">
        <f t="shared" ref="G421:AI421" si="106">IF(G419-80&gt;0,0,G419-80)</f>
        <v>0</v>
      </c>
      <c r="H421" s="44">
        <f t="shared" si="106"/>
        <v>0</v>
      </c>
      <c r="I421" s="44">
        <f t="shared" si="106"/>
        <v>-80</v>
      </c>
      <c r="J421" s="44">
        <f t="shared" si="106"/>
        <v>0</v>
      </c>
      <c r="K421" s="44">
        <f t="shared" si="106"/>
        <v>0</v>
      </c>
      <c r="L421" s="44">
        <f t="shared" si="106"/>
        <v>0</v>
      </c>
      <c r="M421" s="44">
        <f t="shared" si="106"/>
        <v>0</v>
      </c>
      <c r="N421" s="44">
        <f t="shared" si="106"/>
        <v>-30</v>
      </c>
      <c r="O421" s="44">
        <f t="shared" si="106"/>
        <v>0</v>
      </c>
      <c r="P421" s="44">
        <f t="shared" si="106"/>
        <v>-80</v>
      </c>
      <c r="Q421" s="44">
        <f t="shared" si="106"/>
        <v>0</v>
      </c>
      <c r="R421" s="44">
        <f t="shared" si="106"/>
        <v>-30</v>
      </c>
      <c r="S421" s="44">
        <f t="shared" si="106"/>
        <v>0</v>
      </c>
      <c r="T421" s="44">
        <f t="shared" si="106"/>
        <v>0</v>
      </c>
      <c r="U421" s="44">
        <f t="shared" si="106"/>
        <v>0</v>
      </c>
      <c r="V421" s="44">
        <f t="shared" si="106"/>
        <v>0</v>
      </c>
      <c r="W421" s="44">
        <f t="shared" si="106"/>
        <v>-80</v>
      </c>
      <c r="X421" s="44">
        <f t="shared" si="106"/>
        <v>0</v>
      </c>
      <c r="Y421" s="44">
        <f t="shared" si="106"/>
        <v>0</v>
      </c>
      <c r="Z421" s="44">
        <f t="shared" si="106"/>
        <v>-30</v>
      </c>
      <c r="AA421" s="44">
        <f t="shared" si="106"/>
        <v>0</v>
      </c>
      <c r="AB421" s="44">
        <f t="shared" si="106"/>
        <v>-30</v>
      </c>
      <c r="AC421" s="44">
        <f t="shared" si="106"/>
        <v>0</v>
      </c>
      <c r="AD421" s="44">
        <f t="shared" si="106"/>
        <v>-80</v>
      </c>
      <c r="AE421" s="44">
        <f t="shared" si="106"/>
        <v>0</v>
      </c>
      <c r="AF421" s="44">
        <f t="shared" si="106"/>
        <v>0</v>
      </c>
      <c r="AG421" s="44">
        <f t="shared" si="106"/>
        <v>0</v>
      </c>
      <c r="AH421" s="45">
        <f t="shared" si="106"/>
        <v>0</v>
      </c>
      <c r="AI421" s="45">
        <f t="shared" si="106"/>
        <v>0</v>
      </c>
      <c r="AJ421" s="3">
        <f t="shared" si="88"/>
        <v>0</v>
      </c>
    </row>
    <row r="422" spans="1:36" ht="23.25">
      <c r="A422" s="193" t="s">
        <v>320</v>
      </c>
      <c r="B422" s="194"/>
      <c r="C422" s="194"/>
      <c r="D422" s="194"/>
      <c r="E422" s="194"/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  <c r="AA422" s="194"/>
      <c r="AB422" s="194"/>
      <c r="AC422" s="194"/>
      <c r="AD422" s="194"/>
      <c r="AE422" s="194"/>
      <c r="AF422" s="194"/>
      <c r="AG422" s="194"/>
      <c r="AH422" s="194"/>
      <c r="AI422" s="25"/>
      <c r="AJ422" s="3">
        <f t="shared" si="88"/>
        <v>0</v>
      </c>
    </row>
    <row r="423" spans="1:36" ht="15.75">
      <c r="A423" s="231">
        <v>1</v>
      </c>
      <c r="B423" s="76">
        <v>16160</v>
      </c>
      <c r="C423" s="60" t="s">
        <v>321</v>
      </c>
      <c r="D423" s="86" t="s">
        <v>322</v>
      </c>
      <c r="E423" s="53" t="s">
        <v>20</v>
      </c>
      <c r="F423" s="53" t="s">
        <v>20</v>
      </c>
      <c r="G423" s="53" t="s">
        <v>20</v>
      </c>
      <c r="H423" s="53" t="s">
        <v>20</v>
      </c>
      <c r="I423" s="54" t="s">
        <v>21</v>
      </c>
      <c r="J423" s="53" t="s">
        <v>20</v>
      </c>
      <c r="K423" s="53" t="s">
        <v>20</v>
      </c>
      <c r="L423" s="53" t="s">
        <v>20</v>
      </c>
      <c r="M423" s="53" t="s">
        <v>20</v>
      </c>
      <c r="N423" s="53" t="s">
        <v>20</v>
      </c>
      <c r="O423" s="53" t="s">
        <v>20</v>
      </c>
      <c r="P423" s="53" t="s">
        <v>20</v>
      </c>
      <c r="Q423" s="53" t="s">
        <v>20</v>
      </c>
      <c r="R423" s="53" t="s">
        <v>20</v>
      </c>
      <c r="S423" s="54" t="s">
        <v>21</v>
      </c>
      <c r="T423" s="55" t="s">
        <v>34</v>
      </c>
      <c r="U423" s="53" t="s">
        <v>20</v>
      </c>
      <c r="V423" s="53" t="s">
        <v>20</v>
      </c>
      <c r="W423" s="53" t="s">
        <v>20</v>
      </c>
      <c r="X423" s="53" t="s">
        <v>20</v>
      </c>
      <c r="Y423" s="53" t="s">
        <v>20</v>
      </c>
      <c r="Z423" s="53" t="s">
        <v>20</v>
      </c>
      <c r="AA423" s="53" t="s">
        <v>20</v>
      </c>
      <c r="AB423" s="53" t="s">
        <v>20</v>
      </c>
      <c r="AC423" s="53" t="s">
        <v>20</v>
      </c>
      <c r="AD423" s="53" t="s">
        <v>20</v>
      </c>
      <c r="AE423" s="53" t="s">
        <v>20</v>
      </c>
      <c r="AF423" s="53" t="s">
        <v>20</v>
      </c>
      <c r="AG423" s="54" t="s">
        <v>21</v>
      </c>
      <c r="AH423" s="53" t="s">
        <v>20</v>
      </c>
      <c r="AI423" s="53" t="s">
        <v>20</v>
      </c>
      <c r="AJ423" s="3">
        <f t="shared" si="88"/>
        <v>27</v>
      </c>
    </row>
    <row r="424" spans="1:36" ht="15.75">
      <c r="A424" s="231">
        <v>2</v>
      </c>
      <c r="B424" s="90">
        <v>16593</v>
      </c>
      <c r="C424" s="86" t="s">
        <v>323</v>
      </c>
      <c r="D424" s="86" t="s">
        <v>322</v>
      </c>
      <c r="E424" s="53" t="s">
        <v>20</v>
      </c>
      <c r="F424" s="53" t="s">
        <v>20</v>
      </c>
      <c r="G424" s="53" t="s">
        <v>20</v>
      </c>
      <c r="H424" s="53" t="s">
        <v>20</v>
      </c>
      <c r="I424" s="53" t="s">
        <v>20</v>
      </c>
      <c r="J424" s="53" t="s">
        <v>20</v>
      </c>
      <c r="K424" s="53" t="s">
        <v>20</v>
      </c>
      <c r="L424" s="53" t="s">
        <v>20</v>
      </c>
      <c r="M424" s="53" t="s">
        <v>20</v>
      </c>
      <c r="N424" s="53" t="s">
        <v>20</v>
      </c>
      <c r="O424" s="53" t="s">
        <v>20</v>
      </c>
      <c r="P424" s="53" t="s">
        <v>20</v>
      </c>
      <c r="Q424" s="53" t="s">
        <v>20</v>
      </c>
      <c r="R424" s="54" t="s">
        <v>21</v>
      </c>
      <c r="S424" s="53" t="s">
        <v>20</v>
      </c>
      <c r="T424" s="53" t="s">
        <v>20</v>
      </c>
      <c r="U424" s="53" t="s">
        <v>20</v>
      </c>
      <c r="V424" s="53" t="s">
        <v>20</v>
      </c>
      <c r="W424" s="53" t="s">
        <v>20</v>
      </c>
      <c r="X424" s="53" t="s">
        <v>20</v>
      </c>
      <c r="Y424" s="53" t="s">
        <v>20</v>
      </c>
      <c r="Z424" s="53" t="s">
        <v>20</v>
      </c>
      <c r="AA424" s="54" t="s">
        <v>21</v>
      </c>
      <c r="AB424" s="55" t="s">
        <v>34</v>
      </c>
      <c r="AC424" s="53" t="s">
        <v>20</v>
      </c>
      <c r="AD424" s="53" t="s">
        <v>20</v>
      </c>
      <c r="AE424" s="53" t="s">
        <v>20</v>
      </c>
      <c r="AF424" s="53" t="s">
        <v>20</v>
      </c>
      <c r="AG424" s="54" t="s">
        <v>21</v>
      </c>
      <c r="AH424" s="53" t="s">
        <v>44</v>
      </c>
      <c r="AI424" s="53" t="s">
        <v>20</v>
      </c>
      <c r="AJ424" s="3">
        <f t="shared" si="88"/>
        <v>26</v>
      </c>
    </row>
    <row r="425" spans="1:36" ht="15.75">
      <c r="A425" s="231">
        <v>3</v>
      </c>
      <c r="B425" s="84">
        <v>17732</v>
      </c>
      <c r="C425" s="85" t="s">
        <v>324</v>
      </c>
      <c r="D425" s="86" t="s">
        <v>322</v>
      </c>
      <c r="E425" s="53" t="s">
        <v>20</v>
      </c>
      <c r="F425" s="53" t="s">
        <v>20</v>
      </c>
      <c r="G425" s="53" t="s">
        <v>20</v>
      </c>
      <c r="H425" s="53" t="s">
        <v>20</v>
      </c>
      <c r="I425" s="53" t="s">
        <v>20</v>
      </c>
      <c r="J425" s="53" t="s">
        <v>20</v>
      </c>
      <c r="K425" s="53" t="s">
        <v>20</v>
      </c>
      <c r="L425" s="54" t="s">
        <v>21</v>
      </c>
      <c r="M425" s="53" t="s">
        <v>20</v>
      </c>
      <c r="N425" s="53" t="s">
        <v>20</v>
      </c>
      <c r="O425" s="53" t="s">
        <v>20</v>
      </c>
      <c r="P425" s="53" t="s">
        <v>20</v>
      </c>
      <c r="Q425" s="53" t="s">
        <v>20</v>
      </c>
      <c r="R425" s="53" t="s">
        <v>20</v>
      </c>
      <c r="S425" s="54" t="s">
        <v>21</v>
      </c>
      <c r="T425" s="53" t="s">
        <v>20</v>
      </c>
      <c r="U425" s="53" t="s">
        <v>20</v>
      </c>
      <c r="V425" s="53" t="s">
        <v>20</v>
      </c>
      <c r="W425" s="53" t="s">
        <v>20</v>
      </c>
      <c r="X425" s="53" t="s">
        <v>20</v>
      </c>
      <c r="Y425" s="53" t="s">
        <v>20</v>
      </c>
      <c r="Z425" s="53" t="s">
        <v>20</v>
      </c>
      <c r="AA425" s="54" t="s">
        <v>21</v>
      </c>
      <c r="AB425" s="55" t="s">
        <v>34</v>
      </c>
      <c r="AC425" s="53" t="s">
        <v>44</v>
      </c>
      <c r="AD425" s="53" t="s">
        <v>20</v>
      </c>
      <c r="AE425" s="53" t="s">
        <v>20</v>
      </c>
      <c r="AF425" s="53" t="s">
        <v>20</v>
      </c>
      <c r="AG425" s="53" t="s">
        <v>20</v>
      </c>
      <c r="AH425" s="53" t="s">
        <v>20</v>
      </c>
      <c r="AI425" s="53" t="s">
        <v>20</v>
      </c>
      <c r="AJ425" s="3">
        <f t="shared" si="88"/>
        <v>26</v>
      </c>
    </row>
    <row r="426" spans="1:36" ht="15.75">
      <c r="A426" s="231">
        <v>4</v>
      </c>
      <c r="B426" s="76">
        <v>16246</v>
      </c>
      <c r="C426" s="86" t="s">
        <v>325</v>
      </c>
      <c r="D426" s="86" t="s">
        <v>322</v>
      </c>
      <c r="E426" s="53" t="s">
        <v>20</v>
      </c>
      <c r="F426" s="53" t="s">
        <v>20</v>
      </c>
      <c r="G426" s="53" t="s">
        <v>20</v>
      </c>
      <c r="H426" s="53" t="s">
        <v>20</v>
      </c>
      <c r="I426" s="53" t="s">
        <v>20</v>
      </c>
      <c r="J426" s="54" t="s">
        <v>21</v>
      </c>
      <c r="K426" s="55" t="s">
        <v>34</v>
      </c>
      <c r="L426" s="53" t="s">
        <v>20</v>
      </c>
      <c r="M426" s="53" t="s">
        <v>20</v>
      </c>
      <c r="N426" s="53" t="s">
        <v>20</v>
      </c>
      <c r="O426" s="53" t="s">
        <v>20</v>
      </c>
      <c r="P426" s="53" t="s">
        <v>20</v>
      </c>
      <c r="Q426" s="53" t="s">
        <v>20</v>
      </c>
      <c r="R426" s="53" t="s">
        <v>20</v>
      </c>
      <c r="S426" s="53" t="s">
        <v>20</v>
      </c>
      <c r="T426" s="53" t="s">
        <v>20</v>
      </c>
      <c r="U426" s="53" t="s">
        <v>20</v>
      </c>
      <c r="V426" s="53" t="s">
        <v>20</v>
      </c>
      <c r="W426" s="53" t="s">
        <v>20</v>
      </c>
      <c r="X426" s="53" t="s">
        <v>20</v>
      </c>
      <c r="Y426" s="53" t="s">
        <v>20</v>
      </c>
      <c r="Z426" s="53" t="s">
        <v>20</v>
      </c>
      <c r="AA426" s="53" t="s">
        <v>20</v>
      </c>
      <c r="AB426" s="53" t="s">
        <v>20</v>
      </c>
      <c r="AC426" s="53" t="s">
        <v>20</v>
      </c>
      <c r="AD426" s="53" t="s">
        <v>20</v>
      </c>
      <c r="AE426" s="54" t="s">
        <v>21</v>
      </c>
      <c r="AF426" s="53" t="s">
        <v>20</v>
      </c>
      <c r="AG426" s="55" t="s">
        <v>34</v>
      </c>
      <c r="AH426" s="53" t="s">
        <v>20</v>
      </c>
      <c r="AI426" s="53" t="s">
        <v>20</v>
      </c>
      <c r="AJ426" s="3">
        <f t="shared" si="88"/>
        <v>27</v>
      </c>
    </row>
    <row r="427" spans="1:36" ht="15.75">
      <c r="A427" s="231">
        <v>5</v>
      </c>
      <c r="B427" s="76">
        <v>19580</v>
      </c>
      <c r="C427" s="86" t="s">
        <v>326</v>
      </c>
      <c r="D427" s="86" t="s">
        <v>322</v>
      </c>
      <c r="E427" s="53" t="s">
        <v>44</v>
      </c>
      <c r="F427" s="53" t="s">
        <v>44</v>
      </c>
      <c r="G427" s="53" t="s">
        <v>20</v>
      </c>
      <c r="H427" s="53" t="s">
        <v>20</v>
      </c>
      <c r="I427" s="53" t="s">
        <v>20</v>
      </c>
      <c r="J427" s="53" t="s">
        <v>20</v>
      </c>
      <c r="K427" s="53" t="s">
        <v>20</v>
      </c>
      <c r="L427" s="53" t="s">
        <v>20</v>
      </c>
      <c r="M427" s="53" t="s">
        <v>20</v>
      </c>
      <c r="N427" s="54" t="s">
        <v>21</v>
      </c>
      <c r="O427" s="53" t="s">
        <v>20</v>
      </c>
      <c r="P427" s="53" t="s">
        <v>20</v>
      </c>
      <c r="Q427" s="53" t="s">
        <v>44</v>
      </c>
      <c r="R427" s="53" t="s">
        <v>44</v>
      </c>
      <c r="S427" s="53" t="s">
        <v>44</v>
      </c>
      <c r="T427" s="53" t="s">
        <v>44</v>
      </c>
      <c r="U427" s="53" t="s">
        <v>44</v>
      </c>
      <c r="V427" s="53" t="s">
        <v>44</v>
      </c>
      <c r="W427" s="53" t="s">
        <v>44</v>
      </c>
      <c r="X427" s="53" t="s">
        <v>44</v>
      </c>
      <c r="Y427" s="53" t="s">
        <v>44</v>
      </c>
      <c r="Z427" s="53" t="s">
        <v>44</v>
      </c>
      <c r="AA427" s="53" t="s">
        <v>44</v>
      </c>
      <c r="AB427" s="53" t="s">
        <v>44</v>
      </c>
      <c r="AC427" s="53" t="s">
        <v>44</v>
      </c>
      <c r="AD427" s="53" t="s">
        <v>44</v>
      </c>
      <c r="AE427" s="53" t="s">
        <v>44</v>
      </c>
      <c r="AF427" s="53" t="s">
        <v>44</v>
      </c>
      <c r="AG427" s="53" t="s">
        <v>44</v>
      </c>
      <c r="AH427" s="53" t="s">
        <v>44</v>
      </c>
      <c r="AI427" s="53" t="s">
        <v>44</v>
      </c>
      <c r="AJ427" s="3">
        <f t="shared" si="88"/>
        <v>9</v>
      </c>
    </row>
    <row r="428" spans="1:36">
      <c r="A428" s="231"/>
      <c r="B428" s="265"/>
      <c r="C428" s="256"/>
      <c r="D428" s="26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5"/>
      <c r="AJ428" s="3">
        <f t="shared" si="88"/>
        <v>0</v>
      </c>
    </row>
    <row r="429" spans="1:36">
      <c r="A429" s="231"/>
      <c r="B429" s="56"/>
      <c r="C429" s="267"/>
      <c r="D429" s="268"/>
      <c r="E429" s="26"/>
      <c r="F429" s="26"/>
      <c r="G429" s="26"/>
      <c r="H429" s="26"/>
      <c r="I429" s="26"/>
      <c r="J429" s="26"/>
      <c r="K429" s="26"/>
      <c r="L429" s="269"/>
      <c r="M429" s="269"/>
      <c r="N429" s="269"/>
      <c r="O429" s="180"/>
      <c r="P429" s="180"/>
      <c r="Q429" s="180"/>
      <c r="R429" s="180"/>
      <c r="S429" s="180"/>
      <c r="T429" s="26"/>
      <c r="U429" s="180"/>
      <c r="V429" s="180"/>
      <c r="W429" s="26"/>
      <c r="X429" s="26"/>
      <c r="Y429" s="26"/>
      <c r="Z429" s="26"/>
      <c r="AA429" s="26"/>
      <c r="AB429" s="26"/>
      <c r="AC429" s="26"/>
      <c r="AD429" s="26"/>
      <c r="AE429" s="180"/>
      <c r="AF429" s="180"/>
      <c r="AG429" s="180"/>
      <c r="AH429" s="270"/>
      <c r="AI429" s="25"/>
      <c r="AJ429" s="3">
        <f t="shared" si="88"/>
        <v>0</v>
      </c>
    </row>
    <row r="430" spans="1:36">
      <c r="A430" s="231"/>
      <c r="B430" s="56"/>
      <c r="C430" s="267"/>
      <c r="D430" s="38" t="s">
        <v>26</v>
      </c>
      <c r="E430" s="39">
        <v>5</v>
      </c>
      <c r="F430" s="39">
        <v>5</v>
      </c>
      <c r="G430" s="39">
        <v>5</v>
      </c>
      <c r="H430" s="39">
        <v>5</v>
      </c>
      <c r="I430" s="39">
        <v>5</v>
      </c>
      <c r="J430" s="39">
        <v>5</v>
      </c>
      <c r="K430" s="39">
        <v>5</v>
      </c>
      <c r="L430" s="39">
        <v>5</v>
      </c>
      <c r="M430" s="39">
        <v>5</v>
      </c>
      <c r="N430" s="39">
        <v>5</v>
      </c>
      <c r="O430" s="39">
        <v>5</v>
      </c>
      <c r="P430" s="39">
        <v>5</v>
      </c>
      <c r="Q430" s="39">
        <v>5</v>
      </c>
      <c r="R430" s="39">
        <v>5</v>
      </c>
      <c r="S430" s="39">
        <v>5</v>
      </c>
      <c r="T430" s="39">
        <v>5</v>
      </c>
      <c r="U430" s="39">
        <v>5</v>
      </c>
      <c r="V430" s="39">
        <v>5</v>
      </c>
      <c r="W430" s="39">
        <v>5</v>
      </c>
      <c r="X430" s="39">
        <v>5</v>
      </c>
      <c r="Y430" s="39">
        <v>5</v>
      </c>
      <c r="Z430" s="39">
        <v>5</v>
      </c>
      <c r="AA430" s="39">
        <v>5</v>
      </c>
      <c r="AB430" s="39">
        <v>5</v>
      </c>
      <c r="AC430" s="39">
        <v>5</v>
      </c>
      <c r="AD430" s="39">
        <v>5</v>
      </c>
      <c r="AE430" s="39">
        <v>5</v>
      </c>
      <c r="AF430" s="39">
        <v>5</v>
      </c>
      <c r="AG430" s="39">
        <v>5</v>
      </c>
      <c r="AH430" s="40">
        <v>5</v>
      </c>
      <c r="AI430" s="40">
        <v>5</v>
      </c>
      <c r="AJ430" s="3">
        <f t="shared" si="88"/>
        <v>0</v>
      </c>
    </row>
    <row r="431" spans="1:36">
      <c r="A431" s="231"/>
      <c r="B431" s="271"/>
      <c r="C431" s="267"/>
      <c r="D431" s="41" t="s">
        <v>27</v>
      </c>
      <c r="E431" s="44">
        <f>COUNTIF(E423:E427,"P")</f>
        <v>4</v>
      </c>
      <c r="F431" s="44">
        <f t="shared" ref="F431:AI431" si="107">COUNTIF(F423:F427,"P")</f>
        <v>4</v>
      </c>
      <c r="G431" s="44">
        <f t="shared" si="107"/>
        <v>5</v>
      </c>
      <c r="H431" s="44">
        <f t="shared" si="107"/>
        <v>5</v>
      </c>
      <c r="I431" s="44">
        <f t="shared" si="107"/>
        <v>4</v>
      </c>
      <c r="J431" s="44">
        <f t="shared" si="107"/>
        <v>4</v>
      </c>
      <c r="K431" s="44">
        <f t="shared" si="107"/>
        <v>4</v>
      </c>
      <c r="L431" s="44">
        <f t="shared" si="107"/>
        <v>4</v>
      </c>
      <c r="M431" s="44">
        <f t="shared" si="107"/>
        <v>5</v>
      </c>
      <c r="N431" s="44">
        <f t="shared" si="107"/>
        <v>4</v>
      </c>
      <c r="O431" s="44">
        <f t="shared" si="107"/>
        <v>5</v>
      </c>
      <c r="P431" s="44">
        <f t="shared" si="107"/>
        <v>5</v>
      </c>
      <c r="Q431" s="44">
        <f t="shared" si="107"/>
        <v>4</v>
      </c>
      <c r="R431" s="44">
        <f>COUNTIF(R423:R427,"P")</f>
        <v>3</v>
      </c>
      <c r="S431" s="44">
        <f t="shared" si="107"/>
        <v>2</v>
      </c>
      <c r="T431" s="44">
        <f t="shared" si="107"/>
        <v>3</v>
      </c>
      <c r="U431" s="44">
        <f t="shared" si="107"/>
        <v>4</v>
      </c>
      <c r="V431" s="44">
        <f t="shared" si="107"/>
        <v>4</v>
      </c>
      <c r="W431" s="44">
        <f t="shared" si="107"/>
        <v>4</v>
      </c>
      <c r="X431" s="44">
        <f t="shared" si="107"/>
        <v>4</v>
      </c>
      <c r="Y431" s="44">
        <f t="shared" si="107"/>
        <v>4</v>
      </c>
      <c r="Z431" s="44">
        <f t="shared" si="107"/>
        <v>4</v>
      </c>
      <c r="AA431" s="44">
        <f t="shared" si="107"/>
        <v>2</v>
      </c>
      <c r="AB431" s="44">
        <f t="shared" si="107"/>
        <v>2</v>
      </c>
      <c r="AC431" s="44">
        <f t="shared" si="107"/>
        <v>3</v>
      </c>
      <c r="AD431" s="44">
        <f t="shared" si="107"/>
        <v>4</v>
      </c>
      <c r="AE431" s="44">
        <f t="shared" si="107"/>
        <v>3</v>
      </c>
      <c r="AF431" s="44">
        <f t="shared" si="107"/>
        <v>4</v>
      </c>
      <c r="AG431" s="44">
        <f t="shared" si="107"/>
        <v>1</v>
      </c>
      <c r="AH431" s="45">
        <f t="shared" si="107"/>
        <v>3</v>
      </c>
      <c r="AI431" s="45">
        <f t="shared" si="107"/>
        <v>4</v>
      </c>
      <c r="AJ431" s="3">
        <f t="shared" si="88"/>
        <v>0</v>
      </c>
    </row>
    <row r="432" spans="1:36">
      <c r="A432" s="272"/>
      <c r="B432" s="273"/>
      <c r="C432" s="274"/>
      <c r="D432" s="41" t="s">
        <v>28</v>
      </c>
      <c r="E432" s="44">
        <f>+E431/E430*100</f>
        <v>80</v>
      </c>
      <c r="F432" s="44">
        <f t="shared" ref="F432:AI432" si="108">+F431/F430*100</f>
        <v>80</v>
      </c>
      <c r="G432" s="44">
        <f t="shared" si="108"/>
        <v>100</v>
      </c>
      <c r="H432" s="44">
        <f t="shared" si="108"/>
        <v>100</v>
      </c>
      <c r="I432" s="44">
        <f t="shared" si="108"/>
        <v>80</v>
      </c>
      <c r="J432" s="44">
        <f t="shared" si="108"/>
        <v>80</v>
      </c>
      <c r="K432" s="44">
        <f t="shared" si="108"/>
        <v>80</v>
      </c>
      <c r="L432" s="44">
        <f t="shared" si="108"/>
        <v>80</v>
      </c>
      <c r="M432" s="44">
        <f t="shared" si="108"/>
        <v>100</v>
      </c>
      <c r="N432" s="44">
        <f t="shared" si="108"/>
        <v>80</v>
      </c>
      <c r="O432" s="44">
        <f t="shared" si="108"/>
        <v>100</v>
      </c>
      <c r="P432" s="44">
        <f t="shared" si="108"/>
        <v>100</v>
      </c>
      <c r="Q432" s="44">
        <f t="shared" si="108"/>
        <v>80</v>
      </c>
      <c r="R432" s="44">
        <f t="shared" si="108"/>
        <v>60</v>
      </c>
      <c r="S432" s="44">
        <f t="shared" si="108"/>
        <v>40</v>
      </c>
      <c r="T432" s="44">
        <f t="shared" si="108"/>
        <v>60</v>
      </c>
      <c r="U432" s="44">
        <f t="shared" si="108"/>
        <v>80</v>
      </c>
      <c r="V432" s="44">
        <f t="shared" si="108"/>
        <v>80</v>
      </c>
      <c r="W432" s="44">
        <f t="shared" si="108"/>
        <v>80</v>
      </c>
      <c r="X432" s="44">
        <f t="shared" si="108"/>
        <v>80</v>
      </c>
      <c r="Y432" s="44">
        <f t="shared" si="108"/>
        <v>80</v>
      </c>
      <c r="Z432" s="44">
        <f t="shared" si="108"/>
        <v>80</v>
      </c>
      <c r="AA432" s="44">
        <f t="shared" si="108"/>
        <v>40</v>
      </c>
      <c r="AB432" s="44">
        <f t="shared" si="108"/>
        <v>40</v>
      </c>
      <c r="AC432" s="44">
        <f t="shared" si="108"/>
        <v>60</v>
      </c>
      <c r="AD432" s="44">
        <f t="shared" si="108"/>
        <v>80</v>
      </c>
      <c r="AE432" s="44">
        <f t="shared" si="108"/>
        <v>60</v>
      </c>
      <c r="AF432" s="44">
        <f t="shared" si="108"/>
        <v>80</v>
      </c>
      <c r="AG432" s="44">
        <f t="shared" si="108"/>
        <v>20</v>
      </c>
      <c r="AH432" s="45">
        <f t="shared" si="108"/>
        <v>60</v>
      </c>
      <c r="AI432" s="45">
        <f t="shared" si="108"/>
        <v>80</v>
      </c>
      <c r="AJ432" s="3">
        <f t="shared" si="88"/>
        <v>0</v>
      </c>
    </row>
    <row r="433" spans="1:36">
      <c r="A433" s="272"/>
      <c r="B433" s="273"/>
      <c r="C433" s="274"/>
      <c r="D433" s="41" t="s">
        <v>29</v>
      </c>
      <c r="E433" s="44">
        <f>+E431-E430</f>
        <v>-1</v>
      </c>
      <c r="F433" s="44">
        <f t="shared" ref="F433:AI433" si="109">+F431-F430</f>
        <v>-1</v>
      </c>
      <c r="G433" s="44">
        <f t="shared" si="109"/>
        <v>0</v>
      </c>
      <c r="H433" s="44">
        <f t="shared" si="109"/>
        <v>0</v>
      </c>
      <c r="I433" s="44">
        <f t="shared" si="109"/>
        <v>-1</v>
      </c>
      <c r="J433" s="44">
        <f t="shared" si="109"/>
        <v>-1</v>
      </c>
      <c r="K433" s="44">
        <f t="shared" si="109"/>
        <v>-1</v>
      </c>
      <c r="L433" s="44">
        <f t="shared" si="109"/>
        <v>-1</v>
      </c>
      <c r="M433" s="44">
        <f t="shared" si="109"/>
        <v>0</v>
      </c>
      <c r="N433" s="44">
        <f t="shared" si="109"/>
        <v>-1</v>
      </c>
      <c r="O433" s="44">
        <f t="shared" si="109"/>
        <v>0</v>
      </c>
      <c r="P433" s="44">
        <f t="shared" si="109"/>
        <v>0</v>
      </c>
      <c r="Q433" s="44">
        <f t="shared" si="109"/>
        <v>-1</v>
      </c>
      <c r="R433" s="44">
        <f t="shared" si="109"/>
        <v>-2</v>
      </c>
      <c r="S433" s="44">
        <f t="shared" si="109"/>
        <v>-3</v>
      </c>
      <c r="T433" s="44">
        <f t="shared" si="109"/>
        <v>-2</v>
      </c>
      <c r="U433" s="44">
        <f t="shared" si="109"/>
        <v>-1</v>
      </c>
      <c r="V433" s="44">
        <f t="shared" si="109"/>
        <v>-1</v>
      </c>
      <c r="W433" s="44">
        <f t="shared" si="109"/>
        <v>-1</v>
      </c>
      <c r="X433" s="44">
        <f t="shared" si="109"/>
        <v>-1</v>
      </c>
      <c r="Y433" s="44">
        <f t="shared" si="109"/>
        <v>-1</v>
      </c>
      <c r="Z433" s="44">
        <f t="shared" si="109"/>
        <v>-1</v>
      </c>
      <c r="AA433" s="44">
        <f t="shared" si="109"/>
        <v>-3</v>
      </c>
      <c r="AB433" s="44">
        <f t="shared" si="109"/>
        <v>-3</v>
      </c>
      <c r="AC433" s="44">
        <f t="shared" si="109"/>
        <v>-2</v>
      </c>
      <c r="AD433" s="44">
        <f t="shared" si="109"/>
        <v>-1</v>
      </c>
      <c r="AE433" s="44">
        <f t="shared" si="109"/>
        <v>-2</v>
      </c>
      <c r="AF433" s="44">
        <f t="shared" si="109"/>
        <v>-1</v>
      </c>
      <c r="AG433" s="44">
        <f t="shared" si="109"/>
        <v>-4</v>
      </c>
      <c r="AH433" s="45">
        <f t="shared" si="109"/>
        <v>-2</v>
      </c>
      <c r="AI433" s="45">
        <f t="shared" si="109"/>
        <v>-1</v>
      </c>
      <c r="AJ433" s="3">
        <f t="shared" si="88"/>
        <v>0</v>
      </c>
    </row>
    <row r="434" spans="1:36">
      <c r="A434" s="272"/>
      <c r="B434" s="273"/>
      <c r="C434" s="274"/>
      <c r="D434" s="41" t="s">
        <v>30</v>
      </c>
      <c r="E434" s="44">
        <f>IF(E432-80&gt;0,0,E432-80)</f>
        <v>0</v>
      </c>
      <c r="F434" s="44">
        <f>IF(F432-80&gt;0,0,F432-80)</f>
        <v>0</v>
      </c>
      <c r="G434" s="44">
        <f t="shared" ref="G434:AI434" si="110">IF(G432-80&gt;0,0,G432-80)</f>
        <v>0</v>
      </c>
      <c r="H434" s="44">
        <f t="shared" si="110"/>
        <v>0</v>
      </c>
      <c r="I434" s="44">
        <f t="shared" si="110"/>
        <v>0</v>
      </c>
      <c r="J434" s="44">
        <f t="shared" si="110"/>
        <v>0</v>
      </c>
      <c r="K434" s="44">
        <f t="shared" si="110"/>
        <v>0</v>
      </c>
      <c r="L434" s="44">
        <f t="shared" si="110"/>
        <v>0</v>
      </c>
      <c r="M434" s="44">
        <f t="shared" si="110"/>
        <v>0</v>
      </c>
      <c r="N434" s="44">
        <f t="shared" si="110"/>
        <v>0</v>
      </c>
      <c r="O434" s="44">
        <f t="shared" si="110"/>
        <v>0</v>
      </c>
      <c r="P434" s="44">
        <f t="shared" si="110"/>
        <v>0</v>
      </c>
      <c r="Q434" s="44">
        <f t="shared" si="110"/>
        <v>0</v>
      </c>
      <c r="R434" s="44">
        <f t="shared" si="110"/>
        <v>-20</v>
      </c>
      <c r="S434" s="44">
        <f t="shared" si="110"/>
        <v>-40</v>
      </c>
      <c r="T434" s="44">
        <f t="shared" si="110"/>
        <v>-20</v>
      </c>
      <c r="U434" s="44">
        <f t="shared" si="110"/>
        <v>0</v>
      </c>
      <c r="V434" s="44">
        <f t="shared" si="110"/>
        <v>0</v>
      </c>
      <c r="W434" s="44">
        <f t="shared" si="110"/>
        <v>0</v>
      </c>
      <c r="X434" s="44">
        <f t="shared" si="110"/>
        <v>0</v>
      </c>
      <c r="Y434" s="44">
        <f t="shared" si="110"/>
        <v>0</v>
      </c>
      <c r="Z434" s="44">
        <f t="shared" si="110"/>
        <v>0</v>
      </c>
      <c r="AA434" s="44">
        <f t="shared" si="110"/>
        <v>-40</v>
      </c>
      <c r="AB434" s="44">
        <f t="shared" si="110"/>
        <v>-40</v>
      </c>
      <c r="AC434" s="44">
        <f t="shared" si="110"/>
        <v>-20</v>
      </c>
      <c r="AD434" s="44">
        <f t="shared" si="110"/>
        <v>0</v>
      </c>
      <c r="AE434" s="44">
        <f t="shared" si="110"/>
        <v>-20</v>
      </c>
      <c r="AF434" s="44">
        <f t="shared" si="110"/>
        <v>0</v>
      </c>
      <c r="AG434" s="44">
        <f t="shared" si="110"/>
        <v>-60</v>
      </c>
      <c r="AH434" s="45">
        <f t="shared" si="110"/>
        <v>-20</v>
      </c>
      <c r="AI434" s="45">
        <f t="shared" si="110"/>
        <v>0</v>
      </c>
      <c r="AJ434" s="3">
        <f t="shared" si="88"/>
        <v>0</v>
      </c>
    </row>
    <row r="435" spans="1:36" ht="23.25">
      <c r="A435" s="193" t="s">
        <v>327</v>
      </c>
      <c r="B435" s="194"/>
      <c r="C435" s="194"/>
      <c r="D435" s="194"/>
      <c r="E435" s="194"/>
      <c r="F435" s="194"/>
      <c r="G435" s="194"/>
      <c r="H435" s="194"/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  <c r="AA435" s="194"/>
      <c r="AB435" s="194"/>
      <c r="AC435" s="194"/>
      <c r="AD435" s="194"/>
      <c r="AE435" s="194"/>
      <c r="AF435" s="194"/>
      <c r="AG435" s="194"/>
      <c r="AH435" s="194"/>
      <c r="AI435" s="25"/>
      <c r="AJ435" s="3">
        <f t="shared" si="88"/>
        <v>0</v>
      </c>
    </row>
    <row r="436" spans="1:36" ht="15.75">
      <c r="A436" s="231">
        <v>1</v>
      </c>
      <c r="B436" s="56">
        <v>16889</v>
      </c>
      <c r="C436" s="124" t="s">
        <v>328</v>
      </c>
      <c r="D436" s="252" t="s">
        <v>329</v>
      </c>
      <c r="E436" s="53" t="s">
        <v>24</v>
      </c>
      <c r="F436" s="53" t="s">
        <v>20</v>
      </c>
      <c r="G436" s="53" t="s">
        <v>20</v>
      </c>
      <c r="H436" s="53" t="s">
        <v>20</v>
      </c>
      <c r="I436" s="54" t="s">
        <v>21</v>
      </c>
      <c r="J436" s="53" t="s">
        <v>42</v>
      </c>
      <c r="K436" s="53" t="s">
        <v>20</v>
      </c>
      <c r="L436" s="53" t="s">
        <v>20</v>
      </c>
      <c r="M436" s="53" t="s">
        <v>20</v>
      </c>
      <c r="N436" s="53" t="s">
        <v>20</v>
      </c>
      <c r="O436" s="53" t="s">
        <v>20</v>
      </c>
      <c r="P436" s="54" t="s">
        <v>21</v>
      </c>
      <c r="Q436" s="53" t="s">
        <v>20</v>
      </c>
      <c r="R436" s="53" t="s">
        <v>20</v>
      </c>
      <c r="S436" s="53" t="s">
        <v>20</v>
      </c>
      <c r="T436" s="53" t="s">
        <v>20</v>
      </c>
      <c r="U436" s="53" t="s">
        <v>42</v>
      </c>
      <c r="V436" s="53" t="s">
        <v>42</v>
      </c>
      <c r="W436" s="54" t="s">
        <v>21</v>
      </c>
      <c r="X436" s="53" t="s">
        <v>20</v>
      </c>
      <c r="Y436" s="53" t="s">
        <v>20</v>
      </c>
      <c r="Z436" s="53" t="s">
        <v>20</v>
      </c>
      <c r="AA436" s="53" t="s">
        <v>20</v>
      </c>
      <c r="AB436" s="53" t="s">
        <v>20</v>
      </c>
      <c r="AC436" s="53" t="s">
        <v>20</v>
      </c>
      <c r="AD436" s="54" t="s">
        <v>21</v>
      </c>
      <c r="AE436" s="53" t="s">
        <v>20</v>
      </c>
      <c r="AF436" s="53" t="s">
        <v>20</v>
      </c>
      <c r="AG436" s="53" t="s">
        <v>20</v>
      </c>
      <c r="AH436" s="53" t="s">
        <v>20</v>
      </c>
      <c r="AI436" s="53" t="s">
        <v>42</v>
      </c>
      <c r="AJ436" s="3">
        <f t="shared" si="88"/>
        <v>22</v>
      </c>
    </row>
    <row r="437" spans="1:36" ht="15.75">
      <c r="A437" s="231">
        <v>2</v>
      </c>
      <c r="B437" s="50">
        <v>16890</v>
      </c>
      <c r="C437" s="68" t="s">
        <v>330</v>
      </c>
      <c r="D437" s="252" t="s">
        <v>329</v>
      </c>
      <c r="E437" s="53" t="s">
        <v>24</v>
      </c>
      <c r="F437" s="53" t="s">
        <v>20</v>
      </c>
      <c r="G437" s="53" t="s">
        <v>20</v>
      </c>
      <c r="H437" s="53" t="s">
        <v>20</v>
      </c>
      <c r="I437" s="54" t="s">
        <v>21</v>
      </c>
      <c r="J437" s="53" t="s">
        <v>20</v>
      </c>
      <c r="K437" s="53" t="s">
        <v>20</v>
      </c>
      <c r="L437" s="53" t="s">
        <v>20</v>
      </c>
      <c r="M437" s="53" t="s">
        <v>20</v>
      </c>
      <c r="N437" s="53" t="s">
        <v>20</v>
      </c>
      <c r="O437" s="53" t="s">
        <v>20</v>
      </c>
      <c r="P437" s="54" t="s">
        <v>21</v>
      </c>
      <c r="Q437" s="53" t="s">
        <v>20</v>
      </c>
      <c r="R437" s="53" t="s">
        <v>20</v>
      </c>
      <c r="S437" s="53" t="s">
        <v>20</v>
      </c>
      <c r="T437" s="53" t="s">
        <v>20</v>
      </c>
      <c r="U437" s="53" t="s">
        <v>42</v>
      </c>
      <c r="V437" s="53" t="s">
        <v>20</v>
      </c>
      <c r="W437" s="54" t="s">
        <v>21</v>
      </c>
      <c r="X437" s="53" t="s">
        <v>20</v>
      </c>
      <c r="Y437" s="53" t="s">
        <v>20</v>
      </c>
      <c r="Z437" s="53" t="s">
        <v>20</v>
      </c>
      <c r="AA437" s="53" t="s">
        <v>20</v>
      </c>
      <c r="AB437" s="53" t="s">
        <v>20</v>
      </c>
      <c r="AC437" s="53" t="s">
        <v>20</v>
      </c>
      <c r="AD437" s="54" t="s">
        <v>21</v>
      </c>
      <c r="AE437" s="53" t="s">
        <v>20</v>
      </c>
      <c r="AF437" s="53" t="s">
        <v>20</v>
      </c>
      <c r="AG437" s="53" t="s">
        <v>20</v>
      </c>
      <c r="AH437" s="53" t="s">
        <v>20</v>
      </c>
      <c r="AI437" s="53" t="s">
        <v>20</v>
      </c>
      <c r="AJ437" s="3">
        <f t="shared" si="88"/>
        <v>25</v>
      </c>
    </row>
    <row r="438" spans="1:36" ht="15.75">
      <c r="A438" s="231">
        <v>3</v>
      </c>
      <c r="B438" s="153">
        <v>15264</v>
      </c>
      <c r="C438" s="67" t="s">
        <v>331</v>
      </c>
      <c r="D438" s="257" t="s">
        <v>332</v>
      </c>
      <c r="E438" s="53" t="s">
        <v>24</v>
      </c>
      <c r="F438" s="53" t="s">
        <v>20</v>
      </c>
      <c r="G438" s="53" t="s">
        <v>20</v>
      </c>
      <c r="H438" s="53" t="s">
        <v>20</v>
      </c>
      <c r="I438" s="53" t="s">
        <v>20</v>
      </c>
      <c r="J438" s="54" t="s">
        <v>21</v>
      </c>
      <c r="K438" s="53" t="s">
        <v>20</v>
      </c>
      <c r="L438" s="53" t="s">
        <v>20</v>
      </c>
      <c r="M438" s="53" t="s">
        <v>20</v>
      </c>
      <c r="N438" s="53" t="s">
        <v>20</v>
      </c>
      <c r="O438" s="53" t="s">
        <v>20</v>
      </c>
      <c r="P438" s="53" t="s">
        <v>20</v>
      </c>
      <c r="Q438" s="54" t="s">
        <v>21</v>
      </c>
      <c r="R438" s="53" t="s">
        <v>20</v>
      </c>
      <c r="S438" s="53" t="s">
        <v>20</v>
      </c>
      <c r="T438" s="53" t="s">
        <v>20</v>
      </c>
      <c r="U438" s="53" t="s">
        <v>20</v>
      </c>
      <c r="V438" s="53" t="s">
        <v>20</v>
      </c>
      <c r="W438" s="53" t="s">
        <v>20</v>
      </c>
      <c r="X438" s="54" t="s">
        <v>21</v>
      </c>
      <c r="Y438" s="53" t="s">
        <v>20</v>
      </c>
      <c r="Z438" s="53" t="s">
        <v>20</v>
      </c>
      <c r="AA438" s="53" t="s">
        <v>20</v>
      </c>
      <c r="AB438" s="53" t="s">
        <v>20</v>
      </c>
      <c r="AC438" s="53" t="s">
        <v>20</v>
      </c>
      <c r="AD438" s="53" t="s">
        <v>20</v>
      </c>
      <c r="AE438" s="54" t="s">
        <v>21</v>
      </c>
      <c r="AF438" s="53" t="s">
        <v>20</v>
      </c>
      <c r="AG438" s="53" t="s">
        <v>20</v>
      </c>
      <c r="AH438" s="53" t="s">
        <v>20</v>
      </c>
      <c r="AI438" s="53" t="s">
        <v>20</v>
      </c>
      <c r="AJ438" s="3">
        <f t="shared" si="88"/>
        <v>26</v>
      </c>
    </row>
    <row r="439" spans="1:36" ht="15.75">
      <c r="A439" s="231"/>
      <c r="B439" s="153"/>
      <c r="C439" s="67"/>
      <c r="D439" s="275"/>
      <c r="E439" s="53" t="s">
        <v>24</v>
      </c>
      <c r="F439" s="53" t="s">
        <v>20</v>
      </c>
      <c r="G439" s="53" t="s">
        <v>20</v>
      </c>
      <c r="H439" s="53" t="s">
        <v>20</v>
      </c>
      <c r="I439" s="53" t="s">
        <v>20</v>
      </c>
      <c r="J439" s="54" t="s">
        <v>21</v>
      </c>
      <c r="K439" s="53" t="s">
        <v>20</v>
      </c>
      <c r="L439" s="53" t="s">
        <v>20</v>
      </c>
      <c r="M439" s="53" t="s">
        <v>20</v>
      </c>
      <c r="N439" s="53" t="s">
        <v>20</v>
      </c>
      <c r="O439" s="53" t="s">
        <v>20</v>
      </c>
      <c r="P439" s="53" t="s">
        <v>20</v>
      </c>
      <c r="Q439" s="54" t="s">
        <v>21</v>
      </c>
      <c r="R439" s="53" t="s">
        <v>20</v>
      </c>
      <c r="S439" s="53" t="s">
        <v>20</v>
      </c>
      <c r="T439" s="53" t="s">
        <v>20</v>
      </c>
      <c r="U439" s="53" t="s">
        <v>20</v>
      </c>
      <c r="V439" s="53" t="s">
        <v>20</v>
      </c>
      <c r="W439" s="53" t="s">
        <v>20</v>
      </c>
      <c r="X439" s="54" t="s">
        <v>21</v>
      </c>
      <c r="Y439" s="53" t="s">
        <v>20</v>
      </c>
      <c r="Z439" s="53" t="s">
        <v>20</v>
      </c>
      <c r="AA439" s="53" t="s">
        <v>20</v>
      </c>
      <c r="AB439" s="53" t="s">
        <v>20</v>
      </c>
      <c r="AC439" s="53" t="s">
        <v>20</v>
      </c>
      <c r="AD439" s="53" t="s">
        <v>20</v>
      </c>
      <c r="AE439" s="54" t="s">
        <v>21</v>
      </c>
      <c r="AF439" s="53" t="s">
        <v>20</v>
      </c>
      <c r="AG439" s="53" t="s">
        <v>20</v>
      </c>
      <c r="AH439" s="53" t="s">
        <v>20</v>
      </c>
      <c r="AI439" s="53" t="s">
        <v>20</v>
      </c>
      <c r="AJ439" s="3">
        <f t="shared" si="88"/>
        <v>26</v>
      </c>
    </row>
    <row r="440" spans="1:36">
      <c r="A440" s="231"/>
      <c r="B440" s="276"/>
      <c r="C440" s="123"/>
      <c r="D440" s="38" t="s">
        <v>26</v>
      </c>
      <c r="E440" s="39">
        <v>4</v>
      </c>
      <c r="F440" s="39">
        <v>4</v>
      </c>
      <c r="G440" s="39">
        <v>4</v>
      </c>
      <c r="H440" s="39">
        <v>4</v>
      </c>
      <c r="I440" s="39">
        <v>4</v>
      </c>
      <c r="J440" s="39">
        <v>4</v>
      </c>
      <c r="K440" s="39">
        <v>4</v>
      </c>
      <c r="L440" s="39">
        <v>4</v>
      </c>
      <c r="M440" s="39">
        <v>4</v>
      </c>
      <c r="N440" s="39">
        <v>4</v>
      </c>
      <c r="O440" s="39">
        <v>4</v>
      </c>
      <c r="P440" s="39">
        <v>4</v>
      </c>
      <c r="Q440" s="39">
        <v>4</v>
      </c>
      <c r="R440" s="39">
        <v>4</v>
      </c>
      <c r="S440" s="39">
        <v>4</v>
      </c>
      <c r="T440" s="39">
        <v>4</v>
      </c>
      <c r="U440" s="39">
        <v>4</v>
      </c>
      <c r="V440" s="39">
        <v>4</v>
      </c>
      <c r="W440" s="39">
        <v>4</v>
      </c>
      <c r="X440" s="39">
        <v>4</v>
      </c>
      <c r="Y440" s="39">
        <v>4</v>
      </c>
      <c r="Z440" s="39">
        <v>4</v>
      </c>
      <c r="AA440" s="39">
        <v>4</v>
      </c>
      <c r="AB440" s="39">
        <v>4</v>
      </c>
      <c r="AC440" s="39">
        <v>4</v>
      </c>
      <c r="AD440" s="39">
        <v>4</v>
      </c>
      <c r="AE440" s="39">
        <v>4</v>
      </c>
      <c r="AF440" s="39">
        <v>4</v>
      </c>
      <c r="AG440" s="39">
        <v>4</v>
      </c>
      <c r="AH440" s="40">
        <v>4</v>
      </c>
      <c r="AI440" s="40">
        <v>4</v>
      </c>
      <c r="AJ440" s="3">
        <f t="shared" si="88"/>
        <v>0</v>
      </c>
    </row>
    <row r="441" spans="1:36" ht="15.75">
      <c r="A441" s="49"/>
      <c r="B441" s="207"/>
      <c r="C441" s="230"/>
      <c r="D441" s="41" t="s">
        <v>27</v>
      </c>
      <c r="E441" s="44">
        <f>COUNTIF(E436:E440,"P")</f>
        <v>0</v>
      </c>
      <c r="F441" s="44">
        <f t="shared" ref="F441:AH441" si="111">COUNTIF(F436:F440,"P")</f>
        <v>4</v>
      </c>
      <c r="G441" s="44">
        <f t="shared" si="111"/>
        <v>4</v>
      </c>
      <c r="H441" s="44">
        <f t="shared" si="111"/>
        <v>4</v>
      </c>
      <c r="I441" s="44">
        <f t="shared" si="111"/>
        <v>2</v>
      </c>
      <c r="J441" s="44">
        <f t="shared" si="111"/>
        <v>1</v>
      </c>
      <c r="K441" s="44">
        <f t="shared" si="111"/>
        <v>4</v>
      </c>
      <c r="L441" s="44">
        <f t="shared" si="111"/>
        <v>4</v>
      </c>
      <c r="M441" s="44">
        <f t="shared" si="111"/>
        <v>4</v>
      </c>
      <c r="N441" s="44">
        <f t="shared" si="111"/>
        <v>4</v>
      </c>
      <c r="O441" s="44">
        <f t="shared" si="111"/>
        <v>4</v>
      </c>
      <c r="P441" s="44">
        <f t="shared" si="111"/>
        <v>2</v>
      </c>
      <c r="Q441" s="44">
        <f t="shared" si="111"/>
        <v>2</v>
      </c>
      <c r="R441" s="44">
        <f t="shared" si="111"/>
        <v>4</v>
      </c>
      <c r="S441" s="44">
        <f t="shared" si="111"/>
        <v>4</v>
      </c>
      <c r="T441" s="44">
        <f t="shared" si="111"/>
        <v>4</v>
      </c>
      <c r="U441" s="44">
        <f t="shared" si="111"/>
        <v>2</v>
      </c>
      <c r="V441" s="44">
        <f t="shared" si="111"/>
        <v>3</v>
      </c>
      <c r="W441" s="44">
        <f t="shared" si="111"/>
        <v>2</v>
      </c>
      <c r="X441" s="44">
        <f t="shared" si="111"/>
        <v>2</v>
      </c>
      <c r="Y441" s="44">
        <f t="shared" si="111"/>
        <v>4</v>
      </c>
      <c r="Z441" s="44">
        <f t="shared" si="111"/>
        <v>4</v>
      </c>
      <c r="AA441" s="44">
        <f t="shared" si="111"/>
        <v>4</v>
      </c>
      <c r="AB441" s="44">
        <f t="shared" si="111"/>
        <v>4</v>
      </c>
      <c r="AC441" s="44">
        <f t="shared" si="111"/>
        <v>4</v>
      </c>
      <c r="AD441" s="44">
        <f t="shared" si="111"/>
        <v>2</v>
      </c>
      <c r="AE441" s="44">
        <f t="shared" si="111"/>
        <v>2</v>
      </c>
      <c r="AF441" s="44">
        <f t="shared" si="111"/>
        <v>4</v>
      </c>
      <c r="AG441" s="44">
        <f t="shared" si="111"/>
        <v>4</v>
      </c>
      <c r="AH441" s="45">
        <f t="shared" si="111"/>
        <v>4</v>
      </c>
      <c r="AI441" s="45">
        <f>COUNTIF(AI436:AI440,"P")</f>
        <v>3</v>
      </c>
      <c r="AJ441" s="3">
        <f t="shared" si="88"/>
        <v>0</v>
      </c>
    </row>
    <row r="442" spans="1:36" ht="15.75">
      <c r="A442" s="130"/>
      <c r="B442" s="183"/>
      <c r="C442" s="184"/>
      <c r="D442" s="41" t="s">
        <v>28</v>
      </c>
      <c r="E442" s="44">
        <f>+E441/E440*100</f>
        <v>0</v>
      </c>
      <c r="F442" s="44">
        <f t="shared" ref="F442:AH442" si="112">+F441/F440*100</f>
        <v>100</v>
      </c>
      <c r="G442" s="44">
        <f t="shared" si="112"/>
        <v>100</v>
      </c>
      <c r="H442" s="44">
        <f t="shared" si="112"/>
        <v>100</v>
      </c>
      <c r="I442" s="44">
        <f t="shared" si="112"/>
        <v>50</v>
      </c>
      <c r="J442" s="44">
        <f t="shared" si="112"/>
        <v>25</v>
      </c>
      <c r="K442" s="44">
        <f t="shared" si="112"/>
        <v>100</v>
      </c>
      <c r="L442" s="44">
        <f t="shared" si="112"/>
        <v>100</v>
      </c>
      <c r="M442" s="44">
        <f t="shared" si="112"/>
        <v>100</v>
      </c>
      <c r="N442" s="44">
        <f t="shared" si="112"/>
        <v>100</v>
      </c>
      <c r="O442" s="44">
        <f t="shared" si="112"/>
        <v>100</v>
      </c>
      <c r="P442" s="44">
        <f t="shared" si="112"/>
        <v>50</v>
      </c>
      <c r="Q442" s="44">
        <f t="shared" si="112"/>
        <v>50</v>
      </c>
      <c r="R442" s="44">
        <f t="shared" si="112"/>
        <v>100</v>
      </c>
      <c r="S442" s="44">
        <f t="shared" si="112"/>
        <v>100</v>
      </c>
      <c r="T442" s="44">
        <f t="shared" si="112"/>
        <v>100</v>
      </c>
      <c r="U442" s="44">
        <f t="shared" si="112"/>
        <v>50</v>
      </c>
      <c r="V442" s="44">
        <f t="shared" si="112"/>
        <v>75</v>
      </c>
      <c r="W442" s="44">
        <f t="shared" si="112"/>
        <v>50</v>
      </c>
      <c r="X442" s="44">
        <f t="shared" si="112"/>
        <v>50</v>
      </c>
      <c r="Y442" s="44">
        <f t="shared" si="112"/>
        <v>100</v>
      </c>
      <c r="Z442" s="44">
        <f t="shared" si="112"/>
        <v>100</v>
      </c>
      <c r="AA442" s="44">
        <f t="shared" si="112"/>
        <v>100</v>
      </c>
      <c r="AB442" s="44">
        <f t="shared" si="112"/>
        <v>100</v>
      </c>
      <c r="AC442" s="44">
        <f t="shared" si="112"/>
        <v>100</v>
      </c>
      <c r="AD442" s="44">
        <f t="shared" si="112"/>
        <v>50</v>
      </c>
      <c r="AE442" s="44">
        <f t="shared" si="112"/>
        <v>50</v>
      </c>
      <c r="AF442" s="44">
        <f t="shared" si="112"/>
        <v>100</v>
      </c>
      <c r="AG442" s="44">
        <f t="shared" si="112"/>
        <v>100</v>
      </c>
      <c r="AH442" s="45">
        <f t="shared" si="112"/>
        <v>100</v>
      </c>
      <c r="AI442" s="45">
        <f>+AI441/AI440*100</f>
        <v>75</v>
      </c>
      <c r="AJ442" s="3">
        <f t="shared" si="88"/>
        <v>0</v>
      </c>
    </row>
    <row r="443" spans="1:36" ht="15.75">
      <c r="A443" s="130"/>
      <c r="B443" s="183"/>
      <c r="C443" s="184"/>
      <c r="D443" s="41" t="s">
        <v>29</v>
      </c>
      <c r="E443" s="44">
        <f>+E441-E440</f>
        <v>-4</v>
      </c>
      <c r="F443" s="44">
        <f t="shared" ref="F443:AI443" si="113">+F441-F440</f>
        <v>0</v>
      </c>
      <c r="G443" s="44">
        <f t="shared" si="113"/>
        <v>0</v>
      </c>
      <c r="H443" s="44">
        <f t="shared" si="113"/>
        <v>0</v>
      </c>
      <c r="I443" s="44">
        <f t="shared" si="113"/>
        <v>-2</v>
      </c>
      <c r="J443" s="44">
        <f t="shared" si="113"/>
        <v>-3</v>
      </c>
      <c r="K443" s="44">
        <f t="shared" si="113"/>
        <v>0</v>
      </c>
      <c r="L443" s="44">
        <f t="shared" si="113"/>
        <v>0</v>
      </c>
      <c r="M443" s="44">
        <f t="shared" si="113"/>
        <v>0</v>
      </c>
      <c r="N443" s="44">
        <f t="shared" si="113"/>
        <v>0</v>
      </c>
      <c r="O443" s="44">
        <f t="shared" si="113"/>
        <v>0</v>
      </c>
      <c r="P443" s="44">
        <f t="shared" si="113"/>
        <v>-2</v>
      </c>
      <c r="Q443" s="44">
        <f t="shared" si="113"/>
        <v>-2</v>
      </c>
      <c r="R443" s="44">
        <f t="shared" si="113"/>
        <v>0</v>
      </c>
      <c r="S443" s="44">
        <f t="shared" si="113"/>
        <v>0</v>
      </c>
      <c r="T443" s="44">
        <f t="shared" si="113"/>
        <v>0</v>
      </c>
      <c r="U443" s="44">
        <f t="shared" si="113"/>
        <v>-2</v>
      </c>
      <c r="V443" s="44">
        <f t="shared" si="113"/>
        <v>-1</v>
      </c>
      <c r="W443" s="44">
        <f t="shared" si="113"/>
        <v>-2</v>
      </c>
      <c r="X443" s="44">
        <f t="shared" si="113"/>
        <v>-2</v>
      </c>
      <c r="Y443" s="44">
        <f t="shared" si="113"/>
        <v>0</v>
      </c>
      <c r="Z443" s="44">
        <f t="shared" si="113"/>
        <v>0</v>
      </c>
      <c r="AA443" s="44">
        <f t="shared" si="113"/>
        <v>0</v>
      </c>
      <c r="AB443" s="44">
        <f t="shared" si="113"/>
        <v>0</v>
      </c>
      <c r="AC443" s="44">
        <f t="shared" si="113"/>
        <v>0</v>
      </c>
      <c r="AD443" s="44">
        <f t="shared" si="113"/>
        <v>-2</v>
      </c>
      <c r="AE443" s="44">
        <f t="shared" si="113"/>
        <v>-2</v>
      </c>
      <c r="AF443" s="44">
        <f t="shared" si="113"/>
        <v>0</v>
      </c>
      <c r="AG443" s="44">
        <f t="shared" si="113"/>
        <v>0</v>
      </c>
      <c r="AH443" s="45">
        <f t="shared" si="113"/>
        <v>0</v>
      </c>
      <c r="AI443" s="45">
        <f t="shared" si="113"/>
        <v>-1</v>
      </c>
      <c r="AJ443" s="3">
        <f t="shared" si="88"/>
        <v>0</v>
      </c>
    </row>
    <row r="444" spans="1:36" ht="15.75">
      <c r="A444" s="130"/>
      <c r="B444" s="183"/>
      <c r="C444" s="184"/>
      <c r="D444" s="41" t="s">
        <v>30</v>
      </c>
      <c r="E444" s="44">
        <f>IF(E442-80&gt;0,0,E442-80)</f>
        <v>-80</v>
      </c>
      <c r="F444" s="44">
        <f>IF(F442-80&gt;0,0,F442-80)</f>
        <v>0</v>
      </c>
      <c r="G444" s="44">
        <f t="shared" ref="G444:AI444" si="114">IF(G442-80&gt;0,0,G442-80)</f>
        <v>0</v>
      </c>
      <c r="H444" s="44">
        <f t="shared" si="114"/>
        <v>0</v>
      </c>
      <c r="I444" s="44">
        <f t="shared" si="114"/>
        <v>-30</v>
      </c>
      <c r="J444" s="44">
        <f t="shared" si="114"/>
        <v>-55</v>
      </c>
      <c r="K444" s="44">
        <f t="shared" si="114"/>
        <v>0</v>
      </c>
      <c r="L444" s="44">
        <f t="shared" si="114"/>
        <v>0</v>
      </c>
      <c r="M444" s="44">
        <f t="shared" si="114"/>
        <v>0</v>
      </c>
      <c r="N444" s="44">
        <f t="shared" si="114"/>
        <v>0</v>
      </c>
      <c r="O444" s="44">
        <f t="shared" si="114"/>
        <v>0</v>
      </c>
      <c r="P444" s="44">
        <f t="shared" si="114"/>
        <v>-30</v>
      </c>
      <c r="Q444" s="44">
        <f t="shared" si="114"/>
        <v>-30</v>
      </c>
      <c r="R444" s="44">
        <f t="shared" si="114"/>
        <v>0</v>
      </c>
      <c r="S444" s="44">
        <f t="shared" si="114"/>
        <v>0</v>
      </c>
      <c r="T444" s="44">
        <f t="shared" si="114"/>
        <v>0</v>
      </c>
      <c r="U444" s="44">
        <f t="shared" si="114"/>
        <v>-30</v>
      </c>
      <c r="V444" s="44">
        <f t="shared" si="114"/>
        <v>-5</v>
      </c>
      <c r="W444" s="44">
        <f t="shared" si="114"/>
        <v>-30</v>
      </c>
      <c r="X444" s="44">
        <f t="shared" si="114"/>
        <v>-30</v>
      </c>
      <c r="Y444" s="44">
        <f t="shared" si="114"/>
        <v>0</v>
      </c>
      <c r="Z444" s="44">
        <f t="shared" si="114"/>
        <v>0</v>
      </c>
      <c r="AA444" s="44">
        <f t="shared" si="114"/>
        <v>0</v>
      </c>
      <c r="AB444" s="44">
        <f t="shared" si="114"/>
        <v>0</v>
      </c>
      <c r="AC444" s="44">
        <f t="shared" si="114"/>
        <v>0</v>
      </c>
      <c r="AD444" s="44">
        <f t="shared" si="114"/>
        <v>-30</v>
      </c>
      <c r="AE444" s="44">
        <f t="shared" si="114"/>
        <v>-30</v>
      </c>
      <c r="AF444" s="44">
        <f t="shared" si="114"/>
        <v>0</v>
      </c>
      <c r="AG444" s="44">
        <f t="shared" si="114"/>
        <v>0</v>
      </c>
      <c r="AH444" s="45">
        <f t="shared" si="114"/>
        <v>0</v>
      </c>
      <c r="AI444" s="45">
        <f t="shared" si="114"/>
        <v>-5</v>
      </c>
      <c r="AJ444" s="3">
        <f t="shared" si="88"/>
        <v>0</v>
      </c>
    </row>
    <row r="445" spans="1:36" ht="28.5">
      <c r="A445" s="277" t="s">
        <v>333</v>
      </c>
      <c r="B445" s="278"/>
      <c r="C445" s="278"/>
      <c r="D445" s="278"/>
      <c r="E445" s="278"/>
      <c r="F445" s="278"/>
      <c r="G445" s="278"/>
      <c r="H445" s="278"/>
      <c r="I445" s="278"/>
      <c r="J445" s="278"/>
      <c r="K445" s="278"/>
      <c r="L445" s="278"/>
      <c r="M445" s="278"/>
      <c r="N445" s="278"/>
      <c r="O445" s="278"/>
      <c r="P445" s="278"/>
      <c r="Q445" s="278"/>
      <c r="R445" s="278"/>
      <c r="S445" s="278"/>
      <c r="T445" s="278"/>
      <c r="U445" s="278"/>
      <c r="V445" s="278"/>
      <c r="W445" s="278"/>
      <c r="X445" s="278"/>
      <c r="Y445" s="278"/>
      <c r="Z445" s="278"/>
      <c r="AA445" s="278"/>
      <c r="AB445" s="278"/>
      <c r="AC445" s="278"/>
      <c r="AD445" s="278"/>
      <c r="AE445" s="278"/>
      <c r="AF445" s="278"/>
      <c r="AG445" s="278"/>
      <c r="AH445" s="278"/>
      <c r="AI445" s="25">
        <f t="shared" ref="AI445" si="115">COUNTIF(E445:AH445,"P")</f>
        <v>0</v>
      </c>
      <c r="AJ445" s="3">
        <f t="shared" si="88"/>
        <v>0</v>
      </c>
    </row>
    <row r="446" spans="1:36" ht="15.75">
      <c r="A446" s="279">
        <v>1</v>
      </c>
      <c r="B446" s="280">
        <v>15349</v>
      </c>
      <c r="C446" s="281" t="s">
        <v>334</v>
      </c>
      <c r="D446" s="282" t="s">
        <v>335</v>
      </c>
      <c r="E446" s="283"/>
      <c r="F446" s="283"/>
      <c r="G446" s="284"/>
      <c r="H446" s="283"/>
      <c r="I446" s="283"/>
      <c r="J446" s="284"/>
      <c r="K446" s="283"/>
      <c r="L446" s="283"/>
      <c r="M446" s="284"/>
      <c r="N446" s="284"/>
      <c r="O446" s="283"/>
      <c r="P446" s="283"/>
      <c r="Q446" s="283"/>
      <c r="R446" s="283"/>
      <c r="S446" s="283"/>
      <c r="T446" s="285"/>
      <c r="U446" s="286"/>
      <c r="V446" s="285"/>
      <c r="W446" s="284"/>
      <c r="X446" s="287"/>
      <c r="Y446" s="287"/>
      <c r="Z446" s="287"/>
      <c r="AA446" s="287"/>
      <c r="AB446" s="286"/>
      <c r="AC446" s="286"/>
      <c r="AD446" s="284"/>
      <c r="AE446" s="283"/>
      <c r="AF446" s="284"/>
      <c r="AG446" s="283"/>
      <c r="AH446" s="283"/>
      <c r="AI446" s="288"/>
      <c r="AJ446" s="3">
        <f t="shared" si="88"/>
        <v>0</v>
      </c>
    </row>
    <row r="447" spans="1:36" ht="15.75">
      <c r="A447" s="279">
        <v>2</v>
      </c>
      <c r="B447" s="289">
        <v>16647</v>
      </c>
      <c r="C447" s="290" t="s">
        <v>336</v>
      </c>
      <c r="D447" s="291" t="s">
        <v>337</v>
      </c>
      <c r="E447" s="284"/>
      <c r="F447" s="284"/>
      <c r="G447" s="284"/>
      <c r="H447" s="284"/>
      <c r="I447" s="284"/>
      <c r="J447" s="283"/>
      <c r="K447" s="284"/>
      <c r="L447" s="284"/>
      <c r="M447" s="284"/>
      <c r="N447" s="284"/>
      <c r="O447" s="284"/>
      <c r="P447" s="284"/>
      <c r="Q447" s="284"/>
      <c r="R447" s="283"/>
      <c r="S447" s="285"/>
      <c r="T447" s="285"/>
      <c r="U447" s="284"/>
      <c r="V447" s="292"/>
      <c r="W447" s="292"/>
      <c r="X447" s="283"/>
      <c r="Y447" s="287"/>
      <c r="Z447" s="293"/>
      <c r="AA447" s="285"/>
      <c r="AB447" s="284"/>
      <c r="AC447" s="284"/>
      <c r="AD447" s="283"/>
      <c r="AE447" s="283"/>
      <c r="AF447" s="283"/>
      <c r="AG447" s="283"/>
      <c r="AH447" s="284"/>
      <c r="AI447" s="284"/>
      <c r="AJ447" s="3">
        <f t="shared" si="88"/>
        <v>0</v>
      </c>
    </row>
    <row r="448" spans="1:36" ht="15.75">
      <c r="A448" s="279">
        <v>3</v>
      </c>
      <c r="B448" s="294">
        <v>15160</v>
      </c>
      <c r="C448" s="295" t="s">
        <v>338</v>
      </c>
      <c r="D448" s="296" t="s">
        <v>339</v>
      </c>
      <c r="E448" s="283"/>
      <c r="F448" s="283"/>
      <c r="G448" s="284"/>
      <c r="H448" s="284"/>
      <c r="I448" s="284"/>
      <c r="J448" s="284"/>
      <c r="K448" s="284"/>
      <c r="L448" s="284"/>
      <c r="M448" s="284"/>
      <c r="N448" s="284"/>
      <c r="O448" s="284"/>
      <c r="P448" s="284"/>
      <c r="Q448" s="284"/>
      <c r="R448" s="283"/>
      <c r="S448" s="283"/>
      <c r="T448" s="284"/>
      <c r="U448" s="286"/>
      <c r="V448" s="292"/>
      <c r="W448" s="284"/>
      <c r="X448" s="283"/>
      <c r="Y448" s="287"/>
      <c r="Z448" s="287"/>
      <c r="AA448" s="286"/>
      <c r="AB448" s="286"/>
      <c r="AC448" s="286"/>
      <c r="AD448" s="283"/>
      <c r="AE448" s="284"/>
      <c r="AF448" s="283"/>
      <c r="AG448" s="283"/>
      <c r="AH448" s="283"/>
      <c r="AI448" s="284"/>
      <c r="AJ448" s="3">
        <f t="shared" si="88"/>
        <v>0</v>
      </c>
    </row>
    <row r="449" spans="1:36" ht="15.75">
      <c r="A449" s="279">
        <v>4</v>
      </c>
      <c r="B449" s="294">
        <v>16690</v>
      </c>
      <c r="C449" s="295" t="s">
        <v>340</v>
      </c>
      <c r="D449" s="296" t="s">
        <v>339</v>
      </c>
      <c r="E449" s="284"/>
      <c r="F449" s="283"/>
      <c r="G449" s="284"/>
      <c r="H449" s="284"/>
      <c r="I449" s="284"/>
      <c r="J449" s="284"/>
      <c r="K449" s="284"/>
      <c r="L449" s="284"/>
      <c r="M449" s="283"/>
      <c r="N449" s="284"/>
      <c r="O449" s="284"/>
      <c r="P449" s="284"/>
      <c r="Q449" s="284"/>
      <c r="R449" s="283"/>
      <c r="S449" s="284"/>
      <c r="T449" s="283"/>
      <c r="U449" s="284"/>
      <c r="V449" s="286"/>
      <c r="W449" s="286"/>
      <c r="X449" s="284"/>
      <c r="Y449" s="287"/>
      <c r="Z449" s="287"/>
      <c r="AA449" s="283"/>
      <c r="AB449" s="283"/>
      <c r="AC449" s="286"/>
      <c r="AD449" s="283"/>
      <c r="AE449" s="283"/>
      <c r="AF449" s="284"/>
      <c r="AG449" s="283"/>
      <c r="AH449" s="283"/>
      <c r="AI449" s="284"/>
      <c r="AJ449" s="3">
        <f t="shared" si="88"/>
        <v>0</v>
      </c>
    </row>
    <row r="450" spans="1:36" ht="15.75">
      <c r="A450" s="279">
        <v>5</v>
      </c>
      <c r="B450" s="294">
        <v>17123</v>
      </c>
      <c r="C450" s="297" t="s">
        <v>341</v>
      </c>
      <c r="D450" s="296" t="s">
        <v>339</v>
      </c>
      <c r="E450" s="284"/>
      <c r="F450" s="284"/>
      <c r="G450" s="283"/>
      <c r="H450" s="284"/>
      <c r="I450" s="284"/>
      <c r="J450" s="284"/>
      <c r="K450" s="284"/>
      <c r="L450" s="284"/>
      <c r="M450" s="284"/>
      <c r="N450" s="284"/>
      <c r="O450" s="284"/>
      <c r="P450" s="284"/>
      <c r="Q450" s="284"/>
      <c r="R450" s="284"/>
      <c r="S450" s="284"/>
      <c r="T450" s="284"/>
      <c r="U450" s="284"/>
      <c r="V450" s="286"/>
      <c r="W450" s="286"/>
      <c r="X450" s="292"/>
      <c r="Y450" s="284"/>
      <c r="Z450" s="286"/>
      <c r="AA450" s="284"/>
      <c r="AB450" s="286"/>
      <c r="AC450" s="286"/>
      <c r="AD450" s="283"/>
      <c r="AE450" s="283"/>
      <c r="AF450" s="283"/>
      <c r="AG450" s="283"/>
      <c r="AH450" s="284"/>
      <c r="AI450" s="284"/>
      <c r="AJ450" s="3">
        <f t="shared" si="88"/>
        <v>0</v>
      </c>
    </row>
    <row r="451" spans="1:36" ht="15.75">
      <c r="A451" s="279">
        <v>6</v>
      </c>
      <c r="B451" s="298" t="s">
        <v>342</v>
      </c>
      <c r="C451" s="299" t="s">
        <v>343</v>
      </c>
      <c r="D451" s="300" t="s">
        <v>344</v>
      </c>
      <c r="E451" s="284"/>
      <c r="F451" s="284"/>
      <c r="G451" s="284"/>
      <c r="H451" s="284"/>
      <c r="I451" s="284"/>
      <c r="J451" s="284"/>
      <c r="K451" s="284"/>
      <c r="L451" s="284"/>
      <c r="M451" s="284"/>
      <c r="N451" s="284"/>
      <c r="O451" s="284"/>
      <c r="P451" s="284"/>
      <c r="Q451" s="284"/>
      <c r="R451" s="284"/>
      <c r="S451" s="284"/>
      <c r="T451" s="284"/>
      <c r="U451" s="284"/>
      <c r="V451" s="284"/>
      <c r="W451" s="284"/>
      <c r="X451" s="284"/>
      <c r="Y451" s="284"/>
      <c r="Z451" s="284"/>
      <c r="AA451" s="284"/>
      <c r="AB451" s="284"/>
      <c r="AC451" s="284"/>
      <c r="AD451" s="284"/>
      <c r="AE451" s="284"/>
      <c r="AF451" s="284"/>
      <c r="AG451" s="284"/>
      <c r="AH451" s="284"/>
      <c r="AI451" s="284"/>
      <c r="AJ451" s="3">
        <f t="shared" si="88"/>
        <v>0</v>
      </c>
    </row>
    <row r="452" spans="1:36" ht="15.75">
      <c r="A452" s="279">
        <v>7</v>
      </c>
      <c r="B452" s="294">
        <v>15314</v>
      </c>
      <c r="C452" s="295" t="s">
        <v>345</v>
      </c>
      <c r="D452" s="301" t="s">
        <v>346</v>
      </c>
      <c r="E452" s="284"/>
      <c r="F452" s="283"/>
      <c r="G452" s="284"/>
      <c r="H452" s="284"/>
      <c r="I452" s="284"/>
      <c r="J452" s="284"/>
      <c r="K452" s="284"/>
      <c r="L452" s="284"/>
      <c r="M452" s="284"/>
      <c r="N452" s="284"/>
      <c r="O452" s="284"/>
      <c r="P452" s="293"/>
      <c r="Q452" s="284"/>
      <c r="R452" s="284"/>
      <c r="S452" s="286"/>
      <c r="T452" s="283"/>
      <c r="U452" s="284"/>
      <c r="V452" s="284"/>
      <c r="W452" s="292"/>
      <c r="X452" s="292"/>
      <c r="Y452" s="292"/>
      <c r="Z452" s="284"/>
      <c r="AA452" s="284"/>
      <c r="AB452" s="283"/>
      <c r="AC452" s="284"/>
      <c r="AD452" s="284"/>
      <c r="AE452" s="284"/>
      <c r="AF452" s="284"/>
      <c r="AG452" s="292"/>
      <c r="AH452" s="292"/>
      <c r="AI452" s="284"/>
      <c r="AJ452" s="3">
        <f t="shared" si="88"/>
        <v>0</v>
      </c>
    </row>
    <row r="453" spans="1:36" ht="15.75">
      <c r="A453" s="279">
        <v>8</v>
      </c>
      <c r="B453" s="294">
        <v>15369</v>
      </c>
      <c r="C453" s="295" t="s">
        <v>347</v>
      </c>
      <c r="D453" s="301" t="s">
        <v>346</v>
      </c>
      <c r="E453" s="284"/>
      <c r="F453" s="284"/>
      <c r="G453" s="284"/>
      <c r="H453" s="284"/>
      <c r="I453" s="284"/>
      <c r="J453" s="284"/>
      <c r="K453" s="284"/>
      <c r="L453" s="284"/>
      <c r="M453" s="284"/>
      <c r="N453" s="284"/>
      <c r="O453" s="284"/>
      <c r="P453" s="293"/>
      <c r="Q453" s="284"/>
      <c r="R453" s="284"/>
      <c r="S453" s="302"/>
      <c r="T453" s="283"/>
      <c r="U453" s="284"/>
      <c r="V453" s="284"/>
      <c r="W453" s="292"/>
      <c r="X453" s="292"/>
      <c r="Y453" s="292"/>
      <c r="Z453" s="284"/>
      <c r="AA453" s="284"/>
      <c r="AB453" s="283"/>
      <c r="AC453" s="284"/>
      <c r="AD453" s="284"/>
      <c r="AE453" s="284"/>
      <c r="AF453" s="283"/>
      <c r="AG453" s="292"/>
      <c r="AH453" s="292"/>
      <c r="AI453" s="284"/>
      <c r="AJ453" s="3">
        <f t="shared" ref="AJ453:AJ516" si="116">COUNTIF(E453:AI453,"p")</f>
        <v>0</v>
      </c>
    </row>
    <row r="454" spans="1:36" ht="15.75">
      <c r="A454" s="279">
        <v>9</v>
      </c>
      <c r="B454" s="303">
        <v>16475</v>
      </c>
      <c r="C454" s="297" t="s">
        <v>348</v>
      </c>
      <c r="D454" s="301" t="s">
        <v>346</v>
      </c>
      <c r="E454" s="284"/>
      <c r="F454" s="284"/>
      <c r="G454" s="284"/>
      <c r="H454" s="284"/>
      <c r="I454" s="284"/>
      <c r="J454" s="284"/>
      <c r="K454" s="284"/>
      <c r="L454" s="284"/>
      <c r="M454" s="283"/>
      <c r="N454" s="284"/>
      <c r="O454" s="284"/>
      <c r="P454" s="284"/>
      <c r="Q454" s="284"/>
      <c r="R454" s="284"/>
      <c r="S454" s="284"/>
      <c r="T454" s="286"/>
      <c r="U454" s="304"/>
      <c r="V454" s="304"/>
      <c r="W454" s="292"/>
      <c r="X454" s="292"/>
      <c r="Y454" s="292"/>
      <c r="Z454" s="292"/>
      <c r="AA454" s="292"/>
      <c r="AB454" s="292"/>
      <c r="AC454" s="292"/>
      <c r="AD454" s="286"/>
      <c r="AE454" s="292"/>
      <c r="AF454" s="292"/>
      <c r="AG454" s="284"/>
      <c r="AH454" s="284"/>
      <c r="AI454" s="284"/>
      <c r="AJ454" s="3">
        <f t="shared" si="116"/>
        <v>0</v>
      </c>
    </row>
    <row r="455" spans="1:36" ht="15.75">
      <c r="A455" s="279">
        <v>10</v>
      </c>
      <c r="B455" s="294">
        <v>16481</v>
      </c>
      <c r="C455" s="305" t="s">
        <v>349</v>
      </c>
      <c r="D455" s="301" t="s">
        <v>346</v>
      </c>
      <c r="E455" s="284"/>
      <c r="F455" s="284"/>
      <c r="G455" s="284"/>
      <c r="H455" s="284"/>
      <c r="I455" s="284"/>
      <c r="J455" s="283"/>
      <c r="K455" s="284"/>
      <c r="L455" s="284"/>
      <c r="M455" s="284"/>
      <c r="N455" s="284"/>
      <c r="O455" s="284"/>
      <c r="P455" s="284"/>
      <c r="Q455" s="284"/>
      <c r="R455" s="284"/>
      <c r="S455" s="283"/>
      <c r="T455" s="284"/>
      <c r="U455" s="284"/>
      <c r="V455" s="286"/>
      <c r="W455" s="286"/>
      <c r="X455" s="284"/>
      <c r="Y455" s="292"/>
      <c r="Z455" s="292"/>
      <c r="AA455" s="292"/>
      <c r="AB455" s="292"/>
      <c r="AC455" s="292"/>
      <c r="AD455" s="286"/>
      <c r="AE455" s="292"/>
      <c r="AF455" s="292"/>
      <c r="AG455" s="284"/>
      <c r="AH455" s="292"/>
      <c r="AI455" s="283"/>
      <c r="AJ455" s="3">
        <f t="shared" si="116"/>
        <v>0</v>
      </c>
    </row>
    <row r="456" spans="1:36" ht="15.75">
      <c r="A456" s="279">
        <v>11</v>
      </c>
      <c r="B456" s="306">
        <v>16486</v>
      </c>
      <c r="C456" s="307" t="s">
        <v>350</v>
      </c>
      <c r="D456" s="301" t="s">
        <v>346</v>
      </c>
      <c r="E456" s="284"/>
      <c r="F456" s="284"/>
      <c r="G456" s="283"/>
      <c r="H456" s="284"/>
      <c r="I456" s="284"/>
      <c r="J456" s="284"/>
      <c r="K456" s="284"/>
      <c r="L456" s="284"/>
      <c r="M456" s="284"/>
      <c r="N456" s="284"/>
      <c r="O456" s="284"/>
      <c r="P456" s="283"/>
      <c r="Q456" s="308"/>
      <c r="R456" s="284"/>
      <c r="S456" s="284"/>
      <c r="T456" s="284"/>
      <c r="U456" s="284"/>
      <c r="V456" s="284"/>
      <c r="W456" s="286"/>
      <c r="X456" s="283"/>
      <c r="Y456" s="292"/>
      <c r="Z456" s="292"/>
      <c r="AA456" s="292"/>
      <c r="AB456" s="292"/>
      <c r="AC456" s="284"/>
      <c r="AD456" s="284"/>
      <c r="AE456" s="292"/>
      <c r="AF456" s="286"/>
      <c r="AG456" s="292"/>
      <c r="AH456" s="292"/>
      <c r="AI456" s="283"/>
      <c r="AJ456" s="3">
        <f t="shared" si="116"/>
        <v>0</v>
      </c>
    </row>
    <row r="457" spans="1:36" ht="15.75">
      <c r="A457" s="279">
        <v>12</v>
      </c>
      <c r="B457" s="309">
        <v>16516</v>
      </c>
      <c r="C457" s="305" t="s">
        <v>351</v>
      </c>
      <c r="D457" s="301" t="s">
        <v>346</v>
      </c>
      <c r="E457" s="284"/>
      <c r="F457" s="284"/>
      <c r="G457" s="284"/>
      <c r="H457" s="284"/>
      <c r="I457" s="284"/>
      <c r="J457" s="284"/>
      <c r="K457" s="284"/>
      <c r="L457" s="284"/>
      <c r="M457" s="284"/>
      <c r="N457" s="284"/>
      <c r="O457" s="284"/>
      <c r="P457" s="284"/>
      <c r="Q457" s="284"/>
      <c r="R457" s="286"/>
      <c r="S457" s="284"/>
      <c r="T457" s="284"/>
      <c r="U457" s="284"/>
      <c r="V457" s="292"/>
      <c r="W457" s="284"/>
      <c r="X457" s="284"/>
      <c r="Y457" s="284"/>
      <c r="Z457" s="284"/>
      <c r="AA457" s="283"/>
      <c r="AB457" s="284"/>
      <c r="AC457" s="284"/>
      <c r="AD457" s="284"/>
      <c r="AE457" s="284"/>
      <c r="AF457" s="304"/>
      <c r="AG457" s="284"/>
      <c r="AH457" s="292"/>
      <c r="AI457" s="306"/>
      <c r="AJ457" s="3">
        <f t="shared" si="116"/>
        <v>0</v>
      </c>
    </row>
    <row r="458" spans="1:36" ht="15.75">
      <c r="A458" s="279">
        <v>13</v>
      </c>
      <c r="B458" s="310">
        <v>17054</v>
      </c>
      <c r="C458" s="307" t="s">
        <v>352</v>
      </c>
      <c r="D458" s="301" t="s">
        <v>346</v>
      </c>
      <c r="E458" s="284"/>
      <c r="F458" s="284"/>
      <c r="G458" s="284"/>
      <c r="H458" s="284"/>
      <c r="I458" s="284"/>
      <c r="J458" s="284"/>
      <c r="K458" s="284"/>
      <c r="L458" s="284"/>
      <c r="M458" s="284"/>
      <c r="N458" s="284"/>
      <c r="O458" s="284"/>
      <c r="P458" s="284"/>
      <c r="Q458" s="284"/>
      <c r="R458" s="283"/>
      <c r="S458" s="284"/>
      <c r="T458" s="286"/>
      <c r="U458" s="284"/>
      <c r="V458" s="284"/>
      <c r="W458" s="286"/>
      <c r="X458" s="283"/>
      <c r="Y458" s="292"/>
      <c r="Z458" s="292"/>
      <c r="AA458" s="292"/>
      <c r="AB458" s="292"/>
      <c r="AC458" s="284"/>
      <c r="AD458" s="284"/>
      <c r="AE458" s="292"/>
      <c r="AF458" s="283"/>
      <c r="AG458" s="292"/>
      <c r="AH458" s="292"/>
      <c r="AI458" s="284"/>
      <c r="AJ458" s="3">
        <f t="shared" si="116"/>
        <v>0</v>
      </c>
    </row>
    <row r="459" spans="1:36" ht="15.75">
      <c r="A459" s="279">
        <v>14</v>
      </c>
      <c r="B459" s="311" t="s">
        <v>353</v>
      </c>
      <c r="C459" s="305" t="s">
        <v>354</v>
      </c>
      <c r="D459" s="301" t="s">
        <v>346</v>
      </c>
      <c r="E459" s="283"/>
      <c r="F459" s="284"/>
      <c r="G459" s="284"/>
      <c r="H459" s="284"/>
      <c r="I459" s="284"/>
      <c r="J459" s="283"/>
      <c r="K459" s="284"/>
      <c r="L459" s="284"/>
      <c r="M459" s="284"/>
      <c r="N459" s="284"/>
      <c r="O459" s="284"/>
      <c r="P459" s="284"/>
      <c r="Q459" s="284"/>
      <c r="R459" s="286"/>
      <c r="S459" s="284"/>
      <c r="T459" s="286"/>
      <c r="U459" s="283"/>
      <c r="V459" s="304"/>
      <c r="W459" s="284"/>
      <c r="X459" s="284"/>
      <c r="Y459" s="284"/>
      <c r="Z459" s="284"/>
      <c r="AA459" s="284"/>
      <c r="AB459" s="284"/>
      <c r="AC459" s="284"/>
      <c r="AD459" s="284"/>
      <c r="AE459" s="284"/>
      <c r="AF459" s="292"/>
      <c r="AG459" s="292"/>
      <c r="AH459" s="292"/>
      <c r="AI459" s="306"/>
      <c r="AJ459" s="3">
        <f t="shared" si="116"/>
        <v>0</v>
      </c>
    </row>
    <row r="460" spans="1:36" ht="15.75">
      <c r="A460" s="279">
        <v>15</v>
      </c>
      <c r="B460" s="312">
        <v>17209</v>
      </c>
      <c r="C460" s="305" t="s">
        <v>355</v>
      </c>
      <c r="D460" s="301" t="s">
        <v>346</v>
      </c>
      <c r="E460" s="283"/>
      <c r="F460" s="284"/>
      <c r="G460" s="284"/>
      <c r="H460" s="284"/>
      <c r="I460" s="284"/>
      <c r="J460" s="284"/>
      <c r="K460" s="284"/>
      <c r="L460" s="284"/>
      <c r="M460" s="284"/>
      <c r="N460" s="284"/>
      <c r="O460" s="284"/>
      <c r="P460" s="284"/>
      <c r="Q460" s="284"/>
      <c r="R460" s="286"/>
      <c r="S460" s="284"/>
      <c r="T460" s="284"/>
      <c r="U460" s="286"/>
      <c r="V460" s="284"/>
      <c r="W460" s="304"/>
      <c r="X460" s="292"/>
      <c r="Y460" s="292"/>
      <c r="Z460" s="284"/>
      <c r="AA460" s="283"/>
      <c r="AB460" s="292"/>
      <c r="AC460" s="292"/>
      <c r="AD460" s="284"/>
      <c r="AE460" s="292"/>
      <c r="AF460" s="292"/>
      <c r="AG460" s="292"/>
      <c r="AH460" s="284"/>
      <c r="AI460" s="306"/>
      <c r="AJ460" s="3">
        <f t="shared" si="116"/>
        <v>0</v>
      </c>
    </row>
    <row r="461" spans="1:36" ht="15.75">
      <c r="A461" s="279">
        <v>16</v>
      </c>
      <c r="B461" s="310" t="s">
        <v>356</v>
      </c>
      <c r="C461" s="297" t="s">
        <v>357</v>
      </c>
      <c r="D461" s="301" t="s">
        <v>346</v>
      </c>
      <c r="E461" s="284"/>
      <c r="F461" s="283"/>
      <c r="G461" s="284"/>
      <c r="H461" s="284"/>
      <c r="I461" s="284"/>
      <c r="J461" s="284"/>
      <c r="K461" s="284"/>
      <c r="L461" s="284"/>
      <c r="M461" s="284"/>
      <c r="N461" s="284"/>
      <c r="O461" s="284"/>
      <c r="P461" s="284"/>
      <c r="Q461" s="284"/>
      <c r="R461" s="284"/>
      <c r="S461" s="284"/>
      <c r="T461" s="284"/>
      <c r="U461" s="284"/>
      <c r="V461" s="283"/>
      <c r="W461" s="292"/>
      <c r="X461" s="284"/>
      <c r="Y461" s="284"/>
      <c r="Z461" s="284"/>
      <c r="AA461" s="292"/>
      <c r="AB461" s="284"/>
      <c r="AC461" s="283"/>
      <c r="AD461" s="284"/>
      <c r="AE461" s="284"/>
      <c r="AF461" s="284"/>
      <c r="AG461" s="284"/>
      <c r="AH461" s="286"/>
      <c r="AI461" s="306"/>
      <c r="AJ461" s="3">
        <f t="shared" si="116"/>
        <v>0</v>
      </c>
    </row>
    <row r="462" spans="1:36" ht="15.75">
      <c r="A462" s="279">
        <v>17</v>
      </c>
      <c r="B462" s="313" t="s">
        <v>358</v>
      </c>
      <c r="C462" s="297" t="s">
        <v>359</v>
      </c>
      <c r="D462" s="301" t="s">
        <v>346</v>
      </c>
      <c r="E462" s="284"/>
      <c r="F462" s="284"/>
      <c r="G462" s="284"/>
      <c r="H462" s="283"/>
      <c r="I462" s="283"/>
      <c r="J462" s="284"/>
      <c r="K462" s="284"/>
      <c r="L462" s="284"/>
      <c r="M462" s="284"/>
      <c r="N462" s="284"/>
      <c r="O462" s="284"/>
      <c r="P462" s="284"/>
      <c r="Q462" s="284"/>
      <c r="R462" s="283"/>
      <c r="S462" s="284"/>
      <c r="T462" s="284"/>
      <c r="U462" s="284"/>
      <c r="V462" s="284"/>
      <c r="W462" s="292"/>
      <c r="X462" s="284"/>
      <c r="Y462" s="284"/>
      <c r="Z462" s="284"/>
      <c r="AA462" s="292"/>
      <c r="AB462" s="284"/>
      <c r="AC462" s="284"/>
      <c r="AD462" s="284"/>
      <c r="AE462" s="286"/>
      <c r="AF462" s="283"/>
      <c r="AG462" s="284"/>
      <c r="AH462" s="284"/>
      <c r="AI462" s="306"/>
      <c r="AJ462" s="3">
        <f t="shared" si="116"/>
        <v>0</v>
      </c>
    </row>
    <row r="463" spans="1:36" ht="15.75">
      <c r="A463" s="279">
        <v>18</v>
      </c>
      <c r="B463" s="298" t="s">
        <v>360</v>
      </c>
      <c r="C463" s="297" t="s">
        <v>361</v>
      </c>
      <c r="D463" s="301" t="s">
        <v>346</v>
      </c>
      <c r="E463" s="284"/>
      <c r="F463" s="284"/>
      <c r="G463" s="284"/>
      <c r="H463" s="314"/>
      <c r="I463" s="283"/>
      <c r="J463" s="284"/>
      <c r="K463" s="284"/>
      <c r="L463" s="284"/>
      <c r="M463" s="284"/>
      <c r="N463" s="284"/>
      <c r="O463" s="284"/>
      <c r="P463" s="284"/>
      <c r="Q463" s="284"/>
      <c r="R463" s="284"/>
      <c r="S463" s="284"/>
      <c r="T463" s="284"/>
      <c r="U463" s="284"/>
      <c r="V463" s="284"/>
      <c r="W463" s="292"/>
      <c r="X463" s="284"/>
      <c r="Y463" s="284"/>
      <c r="Z463" s="284"/>
      <c r="AA463" s="292"/>
      <c r="AB463" s="286"/>
      <c r="AC463" s="286"/>
      <c r="AD463" s="284"/>
      <c r="AE463" s="284"/>
      <c r="AF463" s="286"/>
      <c r="AG463" s="284"/>
      <c r="AH463" s="283"/>
      <c r="AI463" s="286"/>
      <c r="AJ463" s="3">
        <f t="shared" si="116"/>
        <v>0</v>
      </c>
    </row>
    <row r="464" spans="1:36" ht="15.75">
      <c r="A464" s="279">
        <v>19</v>
      </c>
      <c r="B464" s="310" t="s">
        <v>362</v>
      </c>
      <c r="C464" s="307" t="s">
        <v>363</v>
      </c>
      <c r="D464" s="301" t="s">
        <v>346</v>
      </c>
      <c r="E464" s="284"/>
      <c r="F464" s="283"/>
      <c r="G464" s="284"/>
      <c r="H464" s="284"/>
      <c r="I464" s="284"/>
      <c r="J464" s="284"/>
      <c r="K464" s="284"/>
      <c r="L464" s="284"/>
      <c r="M464" s="284"/>
      <c r="N464" s="284"/>
      <c r="O464" s="284"/>
      <c r="P464" s="284"/>
      <c r="Q464" s="284"/>
      <c r="R464" s="286"/>
      <c r="S464" s="304"/>
      <c r="T464" s="284"/>
      <c r="U464" s="308"/>
      <c r="V464" s="283"/>
      <c r="W464" s="284"/>
      <c r="X464" s="292"/>
      <c r="Y464" s="292"/>
      <c r="Z464" s="292"/>
      <c r="AA464" s="292"/>
      <c r="AB464" s="292"/>
      <c r="AC464" s="292"/>
      <c r="AD464" s="283"/>
      <c r="AE464" s="292"/>
      <c r="AF464" s="292"/>
      <c r="AG464" s="292"/>
      <c r="AH464" s="284"/>
      <c r="AI464" s="284"/>
      <c r="AJ464" s="3">
        <f t="shared" si="116"/>
        <v>0</v>
      </c>
    </row>
    <row r="465" spans="1:36" ht="15.75">
      <c r="A465" s="279">
        <v>20</v>
      </c>
      <c r="B465" s="294">
        <v>17998</v>
      </c>
      <c r="C465" s="305" t="s">
        <v>364</v>
      </c>
      <c r="D465" s="301" t="s">
        <v>346</v>
      </c>
      <c r="E465" s="284"/>
      <c r="F465" s="284"/>
      <c r="G465" s="284"/>
      <c r="H465" s="284"/>
      <c r="I465" s="284"/>
      <c r="J465" s="284"/>
      <c r="K465" s="284"/>
      <c r="L465" s="284"/>
      <c r="M465" s="284"/>
      <c r="N465" s="284"/>
      <c r="O465" s="284"/>
      <c r="P465" s="284"/>
      <c r="Q465" s="284"/>
      <c r="R465" s="283"/>
      <c r="S465" s="284"/>
      <c r="T465" s="284"/>
      <c r="U465" s="284"/>
      <c r="V465" s="292"/>
      <c r="W465" s="292"/>
      <c r="X465" s="284"/>
      <c r="Y465" s="292"/>
      <c r="Z465" s="292"/>
      <c r="AA465" s="304"/>
      <c r="AB465" s="292"/>
      <c r="AC465" s="292"/>
      <c r="AD465" s="284"/>
      <c r="AE465" s="292"/>
      <c r="AF465" s="283"/>
      <c r="AG465" s="292"/>
      <c r="AH465" s="284"/>
      <c r="AI465" s="284"/>
      <c r="AJ465" s="3">
        <f t="shared" si="116"/>
        <v>0</v>
      </c>
    </row>
    <row r="466" spans="1:36" ht="15.75">
      <c r="A466" s="279">
        <v>21</v>
      </c>
      <c r="B466" s="309">
        <v>18191</v>
      </c>
      <c r="C466" s="315" t="s">
        <v>365</v>
      </c>
      <c r="D466" s="301" t="s">
        <v>346</v>
      </c>
      <c r="E466" s="284"/>
      <c r="F466" s="283"/>
      <c r="G466" s="284"/>
      <c r="H466" s="284"/>
      <c r="I466" s="284"/>
      <c r="J466" s="284"/>
      <c r="K466" s="284"/>
      <c r="L466" s="284"/>
      <c r="M466" s="283"/>
      <c r="N466" s="284"/>
      <c r="O466" s="284"/>
      <c r="P466" s="284"/>
      <c r="Q466" s="284"/>
      <c r="R466" s="284"/>
      <c r="S466" s="284"/>
      <c r="T466" s="286"/>
      <c r="U466" s="284"/>
      <c r="V466" s="284"/>
      <c r="W466" s="292"/>
      <c r="X466" s="284"/>
      <c r="Y466" s="292"/>
      <c r="Z466" s="284"/>
      <c r="AA466" s="284"/>
      <c r="AB466" s="284"/>
      <c r="AC466" s="284"/>
      <c r="AD466" s="284"/>
      <c r="AE466" s="292"/>
      <c r="AF466" s="292"/>
      <c r="AG466" s="284"/>
      <c r="AH466" s="283"/>
      <c r="AI466" s="284"/>
      <c r="AJ466" s="3">
        <f t="shared" si="116"/>
        <v>0</v>
      </c>
    </row>
    <row r="467" spans="1:36" ht="15.75">
      <c r="A467" s="279">
        <v>22</v>
      </c>
      <c r="B467" s="310">
        <v>19208</v>
      </c>
      <c r="C467" s="315" t="s">
        <v>366</v>
      </c>
      <c r="D467" s="301" t="s">
        <v>346</v>
      </c>
      <c r="E467" s="284"/>
      <c r="F467" s="283"/>
      <c r="G467" s="283"/>
      <c r="H467" s="284"/>
      <c r="I467" s="284"/>
      <c r="J467" s="284"/>
      <c r="K467" s="284"/>
      <c r="L467" s="283"/>
      <c r="M467" s="284"/>
      <c r="N467" s="284"/>
      <c r="O467" s="284"/>
      <c r="P467" s="284"/>
      <c r="Q467" s="284"/>
      <c r="R467" s="286"/>
      <c r="S467" s="284"/>
      <c r="T467" s="316"/>
      <c r="U467" s="284"/>
      <c r="V467" s="284"/>
      <c r="W467" s="284"/>
      <c r="X467" s="284"/>
      <c r="Y467" s="284"/>
      <c r="Z467" s="284"/>
      <c r="AA467" s="283"/>
      <c r="AB467" s="284"/>
      <c r="AC467" s="284"/>
      <c r="AD467" s="284"/>
      <c r="AE467" s="292"/>
      <c r="AF467" s="292"/>
      <c r="AG467" s="292"/>
      <c r="AH467" s="292"/>
      <c r="AI467" s="284"/>
      <c r="AJ467" s="3">
        <f t="shared" si="116"/>
        <v>0</v>
      </c>
    </row>
    <row r="468" spans="1:36" ht="15.75">
      <c r="A468" s="279">
        <v>23</v>
      </c>
      <c r="B468" s="310" t="s">
        <v>367</v>
      </c>
      <c r="C468" s="295" t="s">
        <v>368</v>
      </c>
      <c r="D468" s="317" t="s">
        <v>309</v>
      </c>
      <c r="E468" s="284"/>
      <c r="F468" s="314"/>
      <c r="G468" s="284"/>
      <c r="H468" s="283"/>
      <c r="I468" s="283"/>
      <c r="J468" s="283"/>
      <c r="K468" s="284"/>
      <c r="L468" s="284"/>
      <c r="M468" s="284"/>
      <c r="N468" s="284"/>
      <c r="O468" s="284"/>
      <c r="P468" s="283"/>
      <c r="Q468" s="284"/>
      <c r="R468" s="286"/>
      <c r="S468" s="284"/>
      <c r="T468" s="284"/>
      <c r="U468" s="284"/>
      <c r="V468" s="284"/>
      <c r="W468" s="292"/>
      <c r="X468" s="284"/>
      <c r="Y468" s="284"/>
      <c r="Z468" s="284"/>
      <c r="AA468" s="284"/>
      <c r="AB468" s="284"/>
      <c r="AC468" s="284"/>
      <c r="AD468" s="284"/>
      <c r="AE468" s="283"/>
      <c r="AF468" s="292"/>
      <c r="AG468" s="292"/>
      <c r="AH468" s="284"/>
      <c r="AI468" s="284"/>
      <c r="AJ468" s="3">
        <f t="shared" si="116"/>
        <v>0</v>
      </c>
    </row>
    <row r="469" spans="1:36" ht="15.75">
      <c r="A469" s="279">
        <v>24</v>
      </c>
      <c r="B469" s="318" t="s">
        <v>369</v>
      </c>
      <c r="C469" s="299" t="s">
        <v>370</v>
      </c>
      <c r="D469" s="319" t="s">
        <v>309</v>
      </c>
      <c r="E469" s="284"/>
      <c r="F469" s="284"/>
      <c r="G469" s="284"/>
      <c r="H469" s="284"/>
      <c r="I469" s="284"/>
      <c r="J469" s="284"/>
      <c r="K469" s="284"/>
      <c r="L469" s="284"/>
      <c r="M469" s="284"/>
      <c r="N469" s="284"/>
      <c r="O469" s="284"/>
      <c r="P469" s="283"/>
      <c r="Q469" s="284"/>
      <c r="R469" s="286"/>
      <c r="S469" s="284"/>
      <c r="T469" s="284"/>
      <c r="U469" s="286"/>
      <c r="V469" s="284"/>
      <c r="W469" s="284"/>
      <c r="X469" s="283"/>
      <c r="Y469" s="284"/>
      <c r="Z469" s="284"/>
      <c r="AA469" s="284"/>
      <c r="AB469" s="284"/>
      <c r="AC469" s="284"/>
      <c r="AD469" s="286"/>
      <c r="AE469" s="292"/>
      <c r="AF469" s="283"/>
      <c r="AG469" s="284"/>
      <c r="AH469" s="292"/>
      <c r="AI469" s="284"/>
      <c r="AJ469" s="3">
        <f t="shared" si="116"/>
        <v>0</v>
      </c>
    </row>
    <row r="470" spans="1:36" ht="15.75">
      <c r="A470" s="279">
        <v>25</v>
      </c>
      <c r="B470" s="310" t="s">
        <v>371</v>
      </c>
      <c r="C470" s="297" t="s">
        <v>372</v>
      </c>
      <c r="D470" s="317" t="s">
        <v>309</v>
      </c>
      <c r="E470" s="284"/>
      <c r="F470" s="283"/>
      <c r="G470" s="284"/>
      <c r="H470" s="284"/>
      <c r="I470" s="284"/>
      <c r="J470" s="284"/>
      <c r="K470" s="284"/>
      <c r="L470" s="284"/>
      <c r="M470" s="284"/>
      <c r="N470" s="284"/>
      <c r="O470" s="284"/>
      <c r="P470" s="284"/>
      <c r="Q470" s="284"/>
      <c r="R470" s="286"/>
      <c r="S470" s="284"/>
      <c r="T470" s="284"/>
      <c r="U470" s="284"/>
      <c r="V470" s="284"/>
      <c r="W470" s="284"/>
      <c r="X470" s="284"/>
      <c r="Y470" s="284"/>
      <c r="Z470" s="284"/>
      <c r="AA470" s="284"/>
      <c r="AB470" s="284"/>
      <c r="AC470" s="284"/>
      <c r="AD470" s="284"/>
      <c r="AE470" s="286"/>
      <c r="AF470" s="284"/>
      <c r="AG470" s="292"/>
      <c r="AH470" s="283"/>
      <c r="AI470" s="284"/>
      <c r="AJ470" s="3">
        <f t="shared" si="116"/>
        <v>0</v>
      </c>
    </row>
    <row r="471" spans="1:36" ht="15.75">
      <c r="A471" s="279">
        <v>26</v>
      </c>
      <c r="B471" s="310" t="s">
        <v>373</v>
      </c>
      <c r="C471" s="299" t="s">
        <v>374</v>
      </c>
      <c r="D471" s="317" t="s">
        <v>309</v>
      </c>
      <c r="E471" s="284"/>
      <c r="F471" s="284"/>
      <c r="G471" s="308"/>
      <c r="H471" s="284"/>
      <c r="I471" s="284"/>
      <c r="J471" s="284"/>
      <c r="K471" s="284"/>
      <c r="L471" s="284"/>
      <c r="M471" s="284"/>
      <c r="N471" s="284"/>
      <c r="O471" s="284"/>
      <c r="P471" s="284"/>
      <c r="Q471" s="283"/>
      <c r="R471" s="286"/>
      <c r="S471" s="284"/>
      <c r="T471" s="284"/>
      <c r="U471" s="284"/>
      <c r="V471" s="284"/>
      <c r="W471" s="284"/>
      <c r="X471" s="284"/>
      <c r="Y471" s="284"/>
      <c r="Z471" s="284"/>
      <c r="AA471" s="284"/>
      <c r="AB471" s="283"/>
      <c r="AC471" s="284"/>
      <c r="AD471" s="284"/>
      <c r="AE471" s="292"/>
      <c r="AF471" s="292"/>
      <c r="AG471" s="284"/>
      <c r="AH471" s="320"/>
      <c r="AI471" s="283"/>
      <c r="AJ471" s="3">
        <f t="shared" si="116"/>
        <v>0</v>
      </c>
    </row>
    <row r="472" spans="1:36" ht="15.75">
      <c r="A472" s="279">
        <v>27</v>
      </c>
      <c r="B472" s="310" t="s">
        <v>375</v>
      </c>
      <c r="C472" s="297" t="s">
        <v>376</v>
      </c>
      <c r="D472" s="317" t="s">
        <v>309</v>
      </c>
      <c r="E472" s="284"/>
      <c r="F472" s="284"/>
      <c r="G472" s="284"/>
      <c r="H472" s="284"/>
      <c r="I472" s="284"/>
      <c r="J472" s="284"/>
      <c r="K472" s="284"/>
      <c r="L472" s="284"/>
      <c r="M472" s="284"/>
      <c r="N472" s="283"/>
      <c r="O472" s="284"/>
      <c r="P472" s="284"/>
      <c r="Q472" s="284"/>
      <c r="R472" s="286"/>
      <c r="S472" s="286"/>
      <c r="T472" s="284"/>
      <c r="U472" s="283"/>
      <c r="V472" s="284"/>
      <c r="W472" s="284"/>
      <c r="X472" s="284"/>
      <c r="Y472" s="284"/>
      <c r="Z472" s="284"/>
      <c r="AA472" s="284"/>
      <c r="AB472" s="284"/>
      <c r="AC472" s="284"/>
      <c r="AD472" s="284"/>
      <c r="AE472" s="292"/>
      <c r="AF472" s="292"/>
      <c r="AG472" s="284"/>
      <c r="AH472" s="284"/>
      <c r="AI472" s="284"/>
      <c r="AJ472" s="3">
        <f t="shared" si="116"/>
        <v>0</v>
      </c>
    </row>
    <row r="473" spans="1:36" ht="15.75">
      <c r="A473" s="279">
        <v>28</v>
      </c>
      <c r="B473" s="310" t="s">
        <v>377</v>
      </c>
      <c r="C473" s="297" t="s">
        <v>378</v>
      </c>
      <c r="D473" s="317" t="s">
        <v>309</v>
      </c>
      <c r="E473" s="284"/>
      <c r="F473" s="284"/>
      <c r="G473" s="284"/>
      <c r="H473" s="284"/>
      <c r="I473" s="284"/>
      <c r="J473" s="284"/>
      <c r="K473" s="284"/>
      <c r="L473" s="284"/>
      <c r="M473" s="284"/>
      <c r="N473" s="284"/>
      <c r="O473" s="284"/>
      <c r="P473" s="284"/>
      <c r="Q473" s="284"/>
      <c r="R473" s="286"/>
      <c r="S473" s="284"/>
      <c r="T473" s="284"/>
      <c r="U473" s="284"/>
      <c r="V473" s="284"/>
      <c r="W473" s="284"/>
      <c r="X473" s="284"/>
      <c r="Y473" s="284"/>
      <c r="Z473" s="284"/>
      <c r="AA473" s="286"/>
      <c r="AB473" s="284"/>
      <c r="AC473" s="284"/>
      <c r="AD473" s="284"/>
      <c r="AE473" s="292"/>
      <c r="AF473" s="292"/>
      <c r="AG473" s="284"/>
      <c r="AH473" s="284"/>
      <c r="AI473" s="284"/>
      <c r="AJ473" s="3">
        <f t="shared" si="116"/>
        <v>0</v>
      </c>
    </row>
    <row r="474" spans="1:36" ht="15.75">
      <c r="A474" s="279">
        <v>29</v>
      </c>
      <c r="B474" s="310" t="s">
        <v>379</v>
      </c>
      <c r="C474" s="297" t="s">
        <v>380</v>
      </c>
      <c r="D474" s="317" t="s">
        <v>309</v>
      </c>
      <c r="E474" s="283"/>
      <c r="F474" s="284"/>
      <c r="G474" s="284"/>
      <c r="H474" s="284"/>
      <c r="I474" s="284"/>
      <c r="J474" s="284"/>
      <c r="K474" s="284"/>
      <c r="L474" s="284"/>
      <c r="M474" s="284"/>
      <c r="N474" s="284"/>
      <c r="O474" s="284"/>
      <c r="P474" s="284"/>
      <c r="Q474" s="284"/>
      <c r="R474" s="286"/>
      <c r="S474" s="286"/>
      <c r="T474" s="284"/>
      <c r="U474" s="284"/>
      <c r="V474" s="292"/>
      <c r="W474" s="284"/>
      <c r="X474" s="284"/>
      <c r="Y474" s="284"/>
      <c r="Z474" s="284"/>
      <c r="AA474" s="286"/>
      <c r="AB474" s="284"/>
      <c r="AC474" s="284"/>
      <c r="AD474" s="284"/>
      <c r="AE474" s="284"/>
      <c r="AF474" s="284"/>
      <c r="AG474" s="284"/>
      <c r="AH474" s="283"/>
      <c r="AI474" s="284"/>
      <c r="AJ474" s="3">
        <f t="shared" si="116"/>
        <v>0</v>
      </c>
    </row>
    <row r="475" spans="1:36" ht="15.75">
      <c r="A475" s="279">
        <v>30</v>
      </c>
      <c r="B475" s="321" t="s">
        <v>307</v>
      </c>
      <c r="C475" s="297" t="s">
        <v>308</v>
      </c>
      <c r="D475" s="317" t="s">
        <v>309</v>
      </c>
      <c r="E475" s="284"/>
      <c r="F475" s="283"/>
      <c r="G475" s="284"/>
      <c r="H475" s="284"/>
      <c r="I475" s="284"/>
      <c r="J475" s="284"/>
      <c r="K475" s="284"/>
      <c r="L475" s="284"/>
      <c r="M475" s="284"/>
      <c r="N475" s="284"/>
      <c r="O475" s="284"/>
      <c r="P475" s="284"/>
      <c r="Q475" s="284"/>
      <c r="R475" s="286"/>
      <c r="S475" s="284"/>
      <c r="T475" s="284"/>
      <c r="U475" s="286"/>
      <c r="V475" s="292"/>
      <c r="W475" s="292"/>
      <c r="X475" s="284"/>
      <c r="Y475" s="284"/>
      <c r="Z475" s="284"/>
      <c r="AA475" s="286"/>
      <c r="AB475" s="284"/>
      <c r="AC475" s="284"/>
      <c r="AD475" s="284"/>
      <c r="AE475" s="284"/>
      <c r="AF475" s="320"/>
      <c r="AG475" s="284"/>
      <c r="AH475" s="284"/>
      <c r="AI475" s="284"/>
      <c r="AJ475" s="3">
        <f t="shared" si="116"/>
        <v>0</v>
      </c>
    </row>
    <row r="476" spans="1:36" ht="15.75">
      <c r="A476" s="279">
        <v>31</v>
      </c>
      <c r="B476" s="322" t="s">
        <v>381</v>
      </c>
      <c r="C476" s="299" t="s">
        <v>310</v>
      </c>
      <c r="D476" s="323" t="s">
        <v>309</v>
      </c>
      <c r="E476" s="284"/>
      <c r="F476" s="284"/>
      <c r="G476" s="284"/>
      <c r="H476" s="284"/>
      <c r="I476" s="284"/>
      <c r="J476" s="284"/>
      <c r="K476" s="284"/>
      <c r="L476" s="284"/>
      <c r="M476" s="284"/>
      <c r="N476" s="284"/>
      <c r="O476" s="284"/>
      <c r="P476" s="283"/>
      <c r="Q476" s="284"/>
      <c r="R476" s="286"/>
      <c r="S476" s="284"/>
      <c r="T476" s="284"/>
      <c r="U476" s="284"/>
      <c r="V476" s="292"/>
      <c r="W476" s="292"/>
      <c r="X476" s="284"/>
      <c r="Y476" s="284"/>
      <c r="Z476" s="284"/>
      <c r="AA476" s="284"/>
      <c r="AB476" s="284"/>
      <c r="AC476" s="284"/>
      <c r="AD476" s="284"/>
      <c r="AE476" s="284"/>
      <c r="AF476" s="284"/>
      <c r="AG476" s="283"/>
      <c r="AH476" s="284"/>
      <c r="AI476" s="284"/>
      <c r="AJ476" s="3">
        <f t="shared" si="116"/>
        <v>0</v>
      </c>
    </row>
    <row r="477" spans="1:36" ht="15.75">
      <c r="A477" s="279">
        <v>32</v>
      </c>
      <c r="B477" s="321" t="s">
        <v>382</v>
      </c>
      <c r="C477" s="315" t="s">
        <v>383</v>
      </c>
      <c r="D477" s="324" t="s">
        <v>384</v>
      </c>
      <c r="E477" s="284"/>
      <c r="F477" s="284"/>
      <c r="G477" s="284"/>
      <c r="H477" s="284"/>
      <c r="I477" s="284"/>
      <c r="J477" s="284"/>
      <c r="K477" s="284"/>
      <c r="L477" s="284"/>
      <c r="M477" s="284"/>
      <c r="N477" s="284"/>
      <c r="O477" s="284"/>
      <c r="P477" s="283"/>
      <c r="Q477" s="284"/>
      <c r="R477" s="286"/>
      <c r="S477" s="284"/>
      <c r="T477" s="304"/>
      <c r="U477" s="284"/>
      <c r="V477" s="283"/>
      <c r="W477" s="292"/>
      <c r="X477" s="284"/>
      <c r="Y477" s="284"/>
      <c r="Z477" s="284"/>
      <c r="AA477" s="284"/>
      <c r="AB477" s="284"/>
      <c r="AC477" s="284"/>
      <c r="AD477" s="284"/>
      <c r="AE477" s="283"/>
      <c r="AF477" s="284"/>
      <c r="AG477" s="284"/>
      <c r="AH477" s="284"/>
      <c r="AI477" s="306"/>
      <c r="AJ477" s="3">
        <f t="shared" si="116"/>
        <v>0</v>
      </c>
    </row>
    <row r="478" spans="1:36" ht="15.75">
      <c r="A478" s="279">
        <v>33</v>
      </c>
      <c r="B478" s="310" t="s">
        <v>385</v>
      </c>
      <c r="C478" s="307" t="s">
        <v>386</v>
      </c>
      <c r="D478" s="325" t="s">
        <v>384</v>
      </c>
      <c r="E478" s="284"/>
      <c r="F478" s="283"/>
      <c r="G478" s="284"/>
      <c r="H478" s="284"/>
      <c r="I478" s="284"/>
      <c r="J478" s="284"/>
      <c r="K478" s="284"/>
      <c r="L478" s="284"/>
      <c r="M478" s="284"/>
      <c r="N478" s="284"/>
      <c r="O478" s="284"/>
      <c r="P478" s="284"/>
      <c r="Q478" s="284"/>
      <c r="R478" s="284"/>
      <c r="S478" s="284"/>
      <c r="T478" s="284"/>
      <c r="U478" s="284"/>
      <c r="V478" s="283"/>
      <c r="W478" s="292"/>
      <c r="X478" s="284"/>
      <c r="Y478" s="284"/>
      <c r="Z478" s="284"/>
      <c r="AA478" s="292"/>
      <c r="AB478" s="284"/>
      <c r="AC478" s="284"/>
      <c r="AD478" s="304"/>
      <c r="AE478" s="286"/>
      <c r="AF478" s="284"/>
      <c r="AG478" s="320"/>
      <c r="AH478" s="283"/>
      <c r="AI478" s="306"/>
      <c r="AJ478" s="3">
        <f t="shared" si="116"/>
        <v>0</v>
      </c>
    </row>
    <row r="479" spans="1:36" ht="15.75">
      <c r="A479" s="279">
        <v>34</v>
      </c>
      <c r="B479" s="310" t="s">
        <v>387</v>
      </c>
      <c r="C479" s="295" t="s">
        <v>388</v>
      </c>
      <c r="D479" s="317" t="s">
        <v>309</v>
      </c>
      <c r="E479" s="284"/>
      <c r="F479" s="284"/>
      <c r="G479" s="284"/>
      <c r="H479" s="284"/>
      <c r="I479" s="284"/>
      <c r="J479" s="284"/>
      <c r="K479" s="284"/>
      <c r="L479" s="284"/>
      <c r="M479" s="284"/>
      <c r="N479" s="284"/>
      <c r="O479" s="284"/>
      <c r="P479" s="284"/>
      <c r="Q479" s="284"/>
      <c r="R479" s="284"/>
      <c r="S479" s="284"/>
      <c r="T479" s="284"/>
      <c r="U479" s="284"/>
      <c r="V479" s="284"/>
      <c r="W479" s="292"/>
      <c r="X479" s="284"/>
      <c r="Y479" s="284"/>
      <c r="Z479" s="284"/>
      <c r="AA479" s="292"/>
      <c r="AB479" s="284"/>
      <c r="AC479" s="284"/>
      <c r="AD479" s="286"/>
      <c r="AE479" s="283"/>
      <c r="AF479" s="284"/>
      <c r="AG479" s="320"/>
      <c r="AH479" s="284"/>
      <c r="AI479" s="284"/>
      <c r="AJ479" s="3">
        <f t="shared" si="116"/>
        <v>0</v>
      </c>
    </row>
    <row r="480" spans="1:36" ht="15.75">
      <c r="A480" s="279">
        <v>35</v>
      </c>
      <c r="B480" s="326" t="s">
        <v>389</v>
      </c>
      <c r="C480" s="297" t="s">
        <v>390</v>
      </c>
      <c r="D480" s="325" t="s">
        <v>384</v>
      </c>
      <c r="E480" s="283"/>
      <c r="F480" s="284"/>
      <c r="G480" s="284"/>
      <c r="H480" s="284"/>
      <c r="I480" s="284"/>
      <c r="J480" s="284"/>
      <c r="K480" s="284"/>
      <c r="L480" s="284"/>
      <c r="M480" s="284"/>
      <c r="N480" s="284"/>
      <c r="O480" s="284"/>
      <c r="P480" s="284"/>
      <c r="Q480" s="284"/>
      <c r="R480" s="284"/>
      <c r="S480" s="284"/>
      <c r="T480" s="284"/>
      <c r="U480" s="284"/>
      <c r="V480" s="292"/>
      <c r="W480" s="292"/>
      <c r="X480" s="284"/>
      <c r="Y480" s="284"/>
      <c r="Z480" s="284"/>
      <c r="AA480" s="292"/>
      <c r="AB480" s="292"/>
      <c r="AC480" s="292"/>
      <c r="AD480" s="320"/>
      <c r="AE480" s="304"/>
      <c r="AF480" s="304"/>
      <c r="AG480" s="284"/>
      <c r="AH480" s="283"/>
      <c r="AI480" s="284"/>
      <c r="AJ480" s="3">
        <f t="shared" si="116"/>
        <v>0</v>
      </c>
    </row>
    <row r="481" spans="1:36" ht="15.75">
      <c r="A481" s="279">
        <v>36</v>
      </c>
      <c r="B481" s="313" t="s">
        <v>391</v>
      </c>
      <c r="C481" s="299" t="s">
        <v>392</v>
      </c>
      <c r="D481" s="317" t="s">
        <v>309</v>
      </c>
      <c r="E481" s="284"/>
      <c r="F481" s="284"/>
      <c r="G481" s="284"/>
      <c r="H481" s="284"/>
      <c r="I481" s="284"/>
      <c r="J481" s="284"/>
      <c r="K481" s="284"/>
      <c r="L481" s="284"/>
      <c r="M481" s="284"/>
      <c r="N481" s="284"/>
      <c r="O481" s="284"/>
      <c r="P481" s="284"/>
      <c r="Q481" s="284"/>
      <c r="R481" s="284"/>
      <c r="S481" s="284"/>
      <c r="T481" s="284"/>
      <c r="U481" s="284"/>
      <c r="V481" s="286"/>
      <c r="W481" s="292"/>
      <c r="X481" s="284"/>
      <c r="Y481" s="284"/>
      <c r="Z481" s="284"/>
      <c r="AA481" s="284"/>
      <c r="AB481" s="284"/>
      <c r="AC481" s="284"/>
      <c r="AD481" s="292"/>
      <c r="AE481" s="284"/>
      <c r="AF481" s="284"/>
      <c r="AG481" s="286"/>
      <c r="AH481" s="284"/>
      <c r="AI481" s="284"/>
      <c r="AJ481" s="3">
        <f t="shared" si="116"/>
        <v>0</v>
      </c>
    </row>
    <row r="482" spans="1:36" ht="15.75">
      <c r="A482" s="279">
        <v>37</v>
      </c>
      <c r="B482" s="310" t="s">
        <v>393</v>
      </c>
      <c r="C482" s="299" t="s">
        <v>394</v>
      </c>
      <c r="D482" s="317" t="s">
        <v>309</v>
      </c>
      <c r="E482" s="284"/>
      <c r="F482" s="284"/>
      <c r="G482" s="283"/>
      <c r="H482" s="284"/>
      <c r="I482" s="284"/>
      <c r="J482" s="284"/>
      <c r="K482" s="284"/>
      <c r="L482" s="284"/>
      <c r="M482" s="284"/>
      <c r="N482" s="284"/>
      <c r="O482" s="284"/>
      <c r="P482" s="284"/>
      <c r="Q482" s="284"/>
      <c r="R482" s="286"/>
      <c r="S482" s="284"/>
      <c r="T482" s="284"/>
      <c r="U482" s="284"/>
      <c r="V482" s="284"/>
      <c r="W482" s="292"/>
      <c r="X482" s="286"/>
      <c r="Y482" s="284"/>
      <c r="Z482" s="286"/>
      <c r="AA482" s="283"/>
      <c r="AB482" s="284"/>
      <c r="AC482" s="284"/>
      <c r="AD482" s="284"/>
      <c r="AE482" s="284"/>
      <c r="AF482" s="284"/>
      <c r="AG482" s="284"/>
      <c r="AH482" s="284"/>
      <c r="AI482" s="284"/>
      <c r="AJ482" s="3">
        <f t="shared" si="116"/>
        <v>0</v>
      </c>
    </row>
    <row r="483" spans="1:36" ht="15.75">
      <c r="A483" s="279">
        <v>38</v>
      </c>
      <c r="B483" s="310" t="s">
        <v>395</v>
      </c>
      <c r="C483" s="299" t="s">
        <v>396</v>
      </c>
      <c r="D483" s="317" t="s">
        <v>309</v>
      </c>
      <c r="E483" s="284"/>
      <c r="F483" s="284"/>
      <c r="G483" s="283"/>
      <c r="H483" s="284"/>
      <c r="I483" s="284"/>
      <c r="J483" s="284"/>
      <c r="K483" s="284"/>
      <c r="L483" s="284"/>
      <c r="M483" s="284"/>
      <c r="N483" s="284"/>
      <c r="O483" s="284"/>
      <c r="P483" s="284"/>
      <c r="Q483" s="284"/>
      <c r="R483" s="286"/>
      <c r="S483" s="284"/>
      <c r="T483" s="283"/>
      <c r="U483" s="284"/>
      <c r="V483" s="284"/>
      <c r="W483" s="292"/>
      <c r="X483" s="286"/>
      <c r="Y483" s="284"/>
      <c r="Z483" s="286"/>
      <c r="AA483" s="283"/>
      <c r="AB483" s="284"/>
      <c r="AC483" s="284"/>
      <c r="AD483" s="283"/>
      <c r="AE483" s="284"/>
      <c r="AF483" s="284"/>
      <c r="AG483" s="284"/>
      <c r="AH483" s="284"/>
      <c r="AI483" s="284"/>
      <c r="AJ483" s="3">
        <f t="shared" si="116"/>
        <v>0</v>
      </c>
    </row>
    <row r="484" spans="1:36" ht="15.75">
      <c r="A484" s="279">
        <v>39</v>
      </c>
      <c r="B484" s="310" t="s">
        <v>397</v>
      </c>
      <c r="C484" s="315" t="s">
        <v>398</v>
      </c>
      <c r="D484" s="325" t="s">
        <v>384</v>
      </c>
      <c r="E484" s="284"/>
      <c r="F484" s="284"/>
      <c r="G484" s="283"/>
      <c r="H484" s="284"/>
      <c r="I484" s="284"/>
      <c r="J484" s="284"/>
      <c r="K484" s="284"/>
      <c r="L484" s="284"/>
      <c r="M484" s="284"/>
      <c r="N484" s="284"/>
      <c r="O484" s="284"/>
      <c r="P484" s="284"/>
      <c r="Q484" s="284"/>
      <c r="R484" s="284"/>
      <c r="S484" s="284"/>
      <c r="T484" s="283"/>
      <c r="U484" s="284"/>
      <c r="V484" s="284"/>
      <c r="W484" s="292"/>
      <c r="X484" s="284"/>
      <c r="Y484" s="284"/>
      <c r="Z484" s="284"/>
      <c r="AA484" s="292"/>
      <c r="AB484" s="292"/>
      <c r="AC484" s="284"/>
      <c r="AD484" s="283"/>
      <c r="AE484" s="320"/>
      <c r="AF484" s="286"/>
      <c r="AG484" s="284"/>
      <c r="AH484" s="284"/>
      <c r="AI484" s="306"/>
      <c r="AJ484" s="3">
        <f t="shared" si="116"/>
        <v>0</v>
      </c>
    </row>
    <row r="485" spans="1:36" ht="15.75">
      <c r="A485" s="279">
        <v>40</v>
      </c>
      <c r="B485" s="327" t="s">
        <v>399</v>
      </c>
      <c r="C485" s="307" t="s">
        <v>400</v>
      </c>
      <c r="D485" s="317" t="s">
        <v>309</v>
      </c>
      <c r="E485" s="284"/>
      <c r="F485" s="284"/>
      <c r="G485" s="284"/>
      <c r="H485" s="284"/>
      <c r="I485" s="284"/>
      <c r="J485" s="284"/>
      <c r="K485" s="284"/>
      <c r="L485" s="284"/>
      <c r="M485" s="284"/>
      <c r="N485" s="284"/>
      <c r="O485" s="284"/>
      <c r="P485" s="284"/>
      <c r="Q485" s="284"/>
      <c r="R485" s="284"/>
      <c r="S485" s="283"/>
      <c r="T485" s="284"/>
      <c r="U485" s="284"/>
      <c r="V485" s="284"/>
      <c r="W485" s="292"/>
      <c r="X485" s="284"/>
      <c r="Y485" s="284"/>
      <c r="Z485" s="284"/>
      <c r="AA485" s="284"/>
      <c r="AB485" s="292"/>
      <c r="AC485" s="292"/>
      <c r="AD485" s="320"/>
      <c r="AE485" s="320"/>
      <c r="AF485" s="320"/>
      <c r="AG485" s="283"/>
      <c r="AH485" s="284"/>
      <c r="AI485" s="284"/>
      <c r="AJ485" s="3">
        <f t="shared" si="116"/>
        <v>0</v>
      </c>
    </row>
    <row r="486" spans="1:36" ht="15.75">
      <c r="A486" s="279">
        <v>41</v>
      </c>
      <c r="B486" s="298" t="s">
        <v>401</v>
      </c>
      <c r="C486" s="299" t="s">
        <v>402</v>
      </c>
      <c r="D486" s="317" t="s">
        <v>309</v>
      </c>
      <c r="E486" s="284"/>
      <c r="F486" s="284"/>
      <c r="G486" s="283"/>
      <c r="H486" s="284"/>
      <c r="I486" s="284"/>
      <c r="J486" s="284"/>
      <c r="K486" s="284"/>
      <c r="L486" s="284"/>
      <c r="M486" s="284"/>
      <c r="N486" s="284"/>
      <c r="O486" s="284"/>
      <c r="P486" s="284"/>
      <c r="Q486" s="284"/>
      <c r="R486" s="284"/>
      <c r="S486" s="284"/>
      <c r="T486" s="286"/>
      <c r="U486" s="284"/>
      <c r="V486" s="283"/>
      <c r="W486" s="292"/>
      <c r="X486" s="292"/>
      <c r="Y486" s="284"/>
      <c r="Z486" s="284"/>
      <c r="AA486" s="292"/>
      <c r="AB486" s="292"/>
      <c r="AC486" s="283"/>
      <c r="AD486" s="320"/>
      <c r="AE486" s="320"/>
      <c r="AF486" s="320"/>
      <c r="AG486" s="284"/>
      <c r="AH486" s="284"/>
      <c r="AI486" s="306"/>
      <c r="AJ486" s="3">
        <f t="shared" si="116"/>
        <v>0</v>
      </c>
    </row>
    <row r="487" spans="1:36" ht="15.75">
      <c r="A487" s="279">
        <v>42</v>
      </c>
      <c r="B487" s="298" t="s">
        <v>403</v>
      </c>
      <c r="C487" s="299" t="s">
        <v>404</v>
      </c>
      <c r="D487" s="317" t="s">
        <v>309</v>
      </c>
      <c r="E487" s="284"/>
      <c r="F487" s="284"/>
      <c r="G487" s="284"/>
      <c r="H487" s="284"/>
      <c r="I487" s="284"/>
      <c r="J487" s="284"/>
      <c r="K487" s="284"/>
      <c r="L487" s="284"/>
      <c r="M487" s="284"/>
      <c r="N487" s="284"/>
      <c r="O487" s="284"/>
      <c r="P487" s="284"/>
      <c r="Q487" s="284"/>
      <c r="R487" s="283"/>
      <c r="S487" s="284"/>
      <c r="T487" s="314"/>
      <c r="U487" s="286"/>
      <c r="V487" s="284"/>
      <c r="W487" s="292"/>
      <c r="X487" s="292"/>
      <c r="Y487" s="292"/>
      <c r="Z487" s="284"/>
      <c r="AA487" s="292"/>
      <c r="AB487" s="292"/>
      <c r="AC487" s="292"/>
      <c r="AD487" s="284"/>
      <c r="AE487" s="320"/>
      <c r="AF487" s="283"/>
      <c r="AG487" s="320"/>
      <c r="AH487" s="284"/>
      <c r="AI487" s="284"/>
      <c r="AJ487" s="3">
        <f t="shared" si="116"/>
        <v>0</v>
      </c>
    </row>
    <row r="488" spans="1:36" ht="15.75">
      <c r="A488" s="279">
        <v>43</v>
      </c>
      <c r="B488" s="310" t="s">
        <v>405</v>
      </c>
      <c r="C488" s="297" t="s">
        <v>406</v>
      </c>
      <c r="D488" s="317" t="s">
        <v>309</v>
      </c>
      <c r="E488" s="284"/>
      <c r="F488" s="283"/>
      <c r="G488" s="284"/>
      <c r="H488" s="284"/>
      <c r="I488" s="284"/>
      <c r="J488" s="284"/>
      <c r="K488" s="284"/>
      <c r="L488" s="284"/>
      <c r="M488" s="284"/>
      <c r="N488" s="284"/>
      <c r="O488" s="284"/>
      <c r="P488" s="284"/>
      <c r="Q488" s="284"/>
      <c r="R488" s="284"/>
      <c r="S488" s="284"/>
      <c r="T488" s="284"/>
      <c r="U488" s="284"/>
      <c r="V488" s="286"/>
      <c r="W488" s="292"/>
      <c r="X488" s="292"/>
      <c r="Y488" s="292"/>
      <c r="Z488" s="284"/>
      <c r="AA488" s="292"/>
      <c r="AB488" s="284"/>
      <c r="AC488" s="304"/>
      <c r="AD488" s="286"/>
      <c r="AE488" s="320"/>
      <c r="AF488" s="320"/>
      <c r="AG488" s="320"/>
      <c r="AH488" s="283"/>
      <c r="AI488" s="306"/>
      <c r="AJ488" s="3">
        <f t="shared" si="116"/>
        <v>0</v>
      </c>
    </row>
    <row r="489" spans="1:36" ht="15.75">
      <c r="A489" s="279">
        <v>44</v>
      </c>
      <c r="B489" s="298" t="s">
        <v>407</v>
      </c>
      <c r="C489" s="299" t="s">
        <v>408</v>
      </c>
      <c r="D489" s="317" t="s">
        <v>309</v>
      </c>
      <c r="E489" s="284"/>
      <c r="F489" s="284"/>
      <c r="G489" s="284"/>
      <c r="H489" s="284"/>
      <c r="I489" s="284"/>
      <c r="J489" s="284"/>
      <c r="K489" s="284"/>
      <c r="L489" s="284"/>
      <c r="M489" s="284"/>
      <c r="N489" s="284"/>
      <c r="O489" s="284"/>
      <c r="P489" s="284"/>
      <c r="Q489" s="284"/>
      <c r="R489" s="283"/>
      <c r="S489" s="284"/>
      <c r="T489" s="284"/>
      <c r="U489" s="284"/>
      <c r="V489" s="286"/>
      <c r="W489" s="292"/>
      <c r="X489" s="292"/>
      <c r="Y489" s="292"/>
      <c r="Z489" s="284"/>
      <c r="AA489" s="284"/>
      <c r="AB489" s="283"/>
      <c r="AC489" s="284"/>
      <c r="AD489" s="286"/>
      <c r="AE489" s="320"/>
      <c r="AF489" s="320"/>
      <c r="AG489" s="320"/>
      <c r="AH489" s="284"/>
      <c r="AI489" s="283"/>
      <c r="AJ489" s="3">
        <f t="shared" si="116"/>
        <v>0</v>
      </c>
    </row>
    <row r="490" spans="1:36" ht="15.75">
      <c r="A490" s="279">
        <v>45</v>
      </c>
      <c r="B490" s="298" t="s">
        <v>409</v>
      </c>
      <c r="C490" s="299" t="s">
        <v>410</v>
      </c>
      <c r="D490" s="317" t="s">
        <v>309</v>
      </c>
      <c r="E490" s="284"/>
      <c r="F490" s="283"/>
      <c r="G490" s="284"/>
      <c r="H490" s="284"/>
      <c r="I490" s="284"/>
      <c r="J490" s="284"/>
      <c r="K490" s="284"/>
      <c r="L490" s="284"/>
      <c r="M490" s="284"/>
      <c r="N490" s="284"/>
      <c r="O490" s="284"/>
      <c r="P490" s="284"/>
      <c r="Q490" s="284"/>
      <c r="R490" s="284"/>
      <c r="S490" s="286"/>
      <c r="T490" s="283"/>
      <c r="U490" s="284"/>
      <c r="V490" s="284"/>
      <c r="W490" s="292"/>
      <c r="X490" s="292"/>
      <c r="Y490" s="292"/>
      <c r="Z490" s="284"/>
      <c r="AA490" s="283"/>
      <c r="AB490" s="292"/>
      <c r="AC490" s="292"/>
      <c r="AD490" s="284"/>
      <c r="AE490" s="320"/>
      <c r="AF490" s="320"/>
      <c r="AG490" s="320"/>
      <c r="AH490" s="284"/>
      <c r="AI490" s="306"/>
      <c r="AJ490" s="3">
        <f t="shared" si="116"/>
        <v>0</v>
      </c>
    </row>
    <row r="491" spans="1:36" ht="15.75">
      <c r="A491" s="279">
        <v>46</v>
      </c>
      <c r="B491" s="298" t="s">
        <v>411</v>
      </c>
      <c r="C491" s="299" t="s">
        <v>412</v>
      </c>
      <c r="D491" s="317" t="s">
        <v>309</v>
      </c>
      <c r="E491" s="284"/>
      <c r="F491" s="284"/>
      <c r="G491" s="283"/>
      <c r="H491" s="284"/>
      <c r="I491" s="284"/>
      <c r="J491" s="284"/>
      <c r="K491" s="284"/>
      <c r="L491" s="284"/>
      <c r="M491" s="284"/>
      <c r="N491" s="284"/>
      <c r="O491" s="284"/>
      <c r="P491" s="284"/>
      <c r="Q491" s="284"/>
      <c r="R491" s="284"/>
      <c r="S491" s="284"/>
      <c r="T491" s="284"/>
      <c r="U491" s="284"/>
      <c r="V491" s="283"/>
      <c r="W491" s="292"/>
      <c r="X491" s="292"/>
      <c r="Y491" s="292"/>
      <c r="Z491" s="286"/>
      <c r="AA491" s="284"/>
      <c r="AB491" s="292"/>
      <c r="AC491" s="283"/>
      <c r="AD491" s="284"/>
      <c r="AE491" s="286"/>
      <c r="AF491" s="320"/>
      <c r="AG491" s="320"/>
      <c r="AH491" s="320"/>
      <c r="AI491" s="306"/>
      <c r="AJ491" s="3">
        <f t="shared" si="116"/>
        <v>0</v>
      </c>
    </row>
    <row r="492" spans="1:36" ht="15.75">
      <c r="A492" s="279">
        <v>47</v>
      </c>
      <c r="B492" s="310" t="s">
        <v>413</v>
      </c>
      <c r="C492" s="297" t="s">
        <v>414</v>
      </c>
      <c r="D492" s="317" t="s">
        <v>309</v>
      </c>
      <c r="E492" s="284"/>
      <c r="F492" s="283"/>
      <c r="G492" s="284"/>
      <c r="H492" s="284"/>
      <c r="I492" s="284"/>
      <c r="J492" s="284"/>
      <c r="K492" s="284"/>
      <c r="L492" s="284"/>
      <c r="M492" s="284"/>
      <c r="N492" s="283"/>
      <c r="O492" s="284"/>
      <c r="P492" s="284"/>
      <c r="Q492" s="284"/>
      <c r="R492" s="284"/>
      <c r="S492" s="284"/>
      <c r="T492" s="284"/>
      <c r="U492" s="284"/>
      <c r="V492" s="284"/>
      <c r="W492" s="292"/>
      <c r="X492" s="292"/>
      <c r="Y492" s="292"/>
      <c r="Z492" s="292"/>
      <c r="AA492" s="292"/>
      <c r="AB492" s="292"/>
      <c r="AC492" s="292"/>
      <c r="AD492" s="320"/>
      <c r="AE492" s="283"/>
      <c r="AF492" s="320"/>
      <c r="AG492" s="320"/>
      <c r="AH492" s="283"/>
      <c r="AI492" s="284"/>
      <c r="AJ492" s="3">
        <f t="shared" si="116"/>
        <v>0</v>
      </c>
    </row>
    <row r="493" spans="1:36" ht="15.75">
      <c r="A493" s="279">
        <v>48</v>
      </c>
      <c r="B493" s="298" t="s">
        <v>415</v>
      </c>
      <c r="C493" s="299" t="s">
        <v>416</v>
      </c>
      <c r="D493" s="317" t="s">
        <v>309</v>
      </c>
      <c r="E493" s="284"/>
      <c r="F493" s="284"/>
      <c r="G493" s="284"/>
      <c r="H493" s="284"/>
      <c r="I493" s="284"/>
      <c r="J493" s="284"/>
      <c r="K493" s="284"/>
      <c r="L493" s="284"/>
      <c r="M493" s="284"/>
      <c r="N493" s="284"/>
      <c r="O493" s="284"/>
      <c r="P493" s="284"/>
      <c r="Q493" s="284"/>
      <c r="R493" s="283"/>
      <c r="S493" s="284"/>
      <c r="T493" s="284"/>
      <c r="U493" s="284"/>
      <c r="V493" s="286"/>
      <c r="W493" s="292"/>
      <c r="X493" s="292"/>
      <c r="Y493" s="292"/>
      <c r="Z493" s="292"/>
      <c r="AA493" s="292"/>
      <c r="AB493" s="292"/>
      <c r="AC493" s="292"/>
      <c r="AD493" s="286"/>
      <c r="AE493" s="284"/>
      <c r="AF493" s="283"/>
      <c r="AG493" s="286"/>
      <c r="AH493" s="320"/>
      <c r="AI493" s="284"/>
      <c r="AJ493" s="3">
        <f t="shared" si="116"/>
        <v>0</v>
      </c>
    </row>
    <row r="494" spans="1:36" ht="15.75">
      <c r="A494" s="279">
        <v>49</v>
      </c>
      <c r="B494" s="298" t="s">
        <v>417</v>
      </c>
      <c r="C494" s="299" t="s">
        <v>418</v>
      </c>
      <c r="D494" s="317" t="s">
        <v>309</v>
      </c>
      <c r="E494" s="284"/>
      <c r="F494" s="283"/>
      <c r="G494" s="284"/>
      <c r="H494" s="284"/>
      <c r="I494" s="284"/>
      <c r="J494" s="283"/>
      <c r="K494" s="284"/>
      <c r="L494" s="284"/>
      <c r="M494" s="284"/>
      <c r="N494" s="284"/>
      <c r="O494" s="284"/>
      <c r="P494" s="283"/>
      <c r="Q494" s="284"/>
      <c r="R494" s="284"/>
      <c r="S494" s="284"/>
      <c r="T494" s="286"/>
      <c r="U494" s="284"/>
      <c r="V494" s="284"/>
      <c r="W494" s="284"/>
      <c r="X494" s="292"/>
      <c r="Y494" s="284"/>
      <c r="Z494" s="292"/>
      <c r="AA494" s="292"/>
      <c r="AB494" s="292"/>
      <c r="AC494" s="292"/>
      <c r="AD494" s="284"/>
      <c r="AE494" s="284"/>
      <c r="AF494" s="320"/>
      <c r="AG494" s="283"/>
      <c r="AH494" s="284"/>
      <c r="AI494" s="306"/>
      <c r="AJ494" s="3">
        <f t="shared" si="116"/>
        <v>0</v>
      </c>
    </row>
    <row r="495" spans="1:36" ht="15.75">
      <c r="A495" s="279">
        <v>50</v>
      </c>
      <c r="B495" s="298" t="s">
        <v>419</v>
      </c>
      <c r="C495" s="299" t="s">
        <v>420</v>
      </c>
      <c r="D495" s="317" t="s">
        <v>309</v>
      </c>
      <c r="E495" s="284"/>
      <c r="F495" s="283"/>
      <c r="G495" s="284"/>
      <c r="H495" s="284"/>
      <c r="I495" s="284"/>
      <c r="J495" s="283"/>
      <c r="K495" s="284"/>
      <c r="L495" s="284"/>
      <c r="M495" s="284"/>
      <c r="N495" s="284"/>
      <c r="O495" s="284"/>
      <c r="P495" s="284"/>
      <c r="Q495" s="284"/>
      <c r="R495" s="284"/>
      <c r="S495" s="304"/>
      <c r="T495" s="284"/>
      <c r="U495" s="284"/>
      <c r="V495" s="284"/>
      <c r="W495" s="284"/>
      <c r="X495" s="284"/>
      <c r="Y495" s="284"/>
      <c r="Z495" s="292"/>
      <c r="AA495" s="283"/>
      <c r="AB495" s="304"/>
      <c r="AC495" s="284"/>
      <c r="AD495" s="284"/>
      <c r="AE495" s="283"/>
      <c r="AF495" s="320"/>
      <c r="AG495" s="320"/>
      <c r="AH495" s="320"/>
      <c r="AI495" s="284"/>
      <c r="AJ495" s="3">
        <f t="shared" si="116"/>
        <v>0</v>
      </c>
    </row>
    <row r="496" spans="1:36" ht="15.75">
      <c r="A496" s="279">
        <v>51</v>
      </c>
      <c r="B496" s="298" t="s">
        <v>421</v>
      </c>
      <c r="C496" s="299" t="s">
        <v>422</v>
      </c>
      <c r="D496" s="317" t="s">
        <v>309</v>
      </c>
      <c r="E496" s="284"/>
      <c r="F496" s="284"/>
      <c r="G496" s="284"/>
      <c r="H496" s="284"/>
      <c r="I496" s="284"/>
      <c r="J496" s="284"/>
      <c r="K496" s="284"/>
      <c r="L496" s="284"/>
      <c r="M496" s="284"/>
      <c r="N496" s="284"/>
      <c r="O496" s="284"/>
      <c r="P496" s="284"/>
      <c r="Q496" s="284"/>
      <c r="R496" s="284"/>
      <c r="S496" s="284"/>
      <c r="T496" s="283"/>
      <c r="U496" s="284"/>
      <c r="V496" s="284"/>
      <c r="W496" s="284"/>
      <c r="X496" s="284"/>
      <c r="Y496" s="284"/>
      <c r="Z496" s="292"/>
      <c r="AA496" s="284"/>
      <c r="AB496" s="283"/>
      <c r="AC496" s="284"/>
      <c r="AD496" s="286"/>
      <c r="AE496" s="320"/>
      <c r="AF496" s="320"/>
      <c r="AG496" s="320"/>
      <c r="AH496" s="320"/>
      <c r="AI496" s="284"/>
      <c r="AJ496" s="3">
        <f t="shared" si="116"/>
        <v>0</v>
      </c>
    </row>
    <row r="497" spans="1:36" ht="15.75">
      <c r="A497" s="279">
        <v>52</v>
      </c>
      <c r="B497" s="298" t="s">
        <v>423</v>
      </c>
      <c r="C497" s="299" t="s">
        <v>424</v>
      </c>
      <c r="D497" s="317" t="s">
        <v>309</v>
      </c>
      <c r="E497" s="284"/>
      <c r="F497" s="284"/>
      <c r="G497" s="284"/>
      <c r="H497" s="284"/>
      <c r="I497" s="284"/>
      <c r="J497" s="284"/>
      <c r="K497" s="284"/>
      <c r="L497" s="284"/>
      <c r="M497" s="284"/>
      <c r="N497" s="284"/>
      <c r="O497" s="284"/>
      <c r="P497" s="284"/>
      <c r="Q497" s="320"/>
      <c r="R497" s="304"/>
      <c r="S497" s="286"/>
      <c r="T497" s="284"/>
      <c r="U497" s="284"/>
      <c r="V497" s="286"/>
      <c r="W497" s="284"/>
      <c r="X497" s="284"/>
      <c r="Y497" s="284"/>
      <c r="Z497" s="292"/>
      <c r="AA497" s="284"/>
      <c r="AB497" s="292"/>
      <c r="AC497" s="292"/>
      <c r="AD497" s="284"/>
      <c r="AE497" s="320"/>
      <c r="AF497" s="284"/>
      <c r="AG497" s="320"/>
      <c r="AH497" s="283"/>
      <c r="AI497" s="284"/>
      <c r="AJ497" s="3">
        <f t="shared" si="116"/>
        <v>0</v>
      </c>
    </row>
    <row r="498" spans="1:36" ht="15.75">
      <c r="A498" s="279">
        <v>53</v>
      </c>
      <c r="B498" s="310" t="s">
        <v>425</v>
      </c>
      <c r="C498" s="315" t="s">
        <v>426</v>
      </c>
      <c r="D498" s="317" t="s">
        <v>309</v>
      </c>
      <c r="E498" s="284"/>
      <c r="F498" s="284"/>
      <c r="G498" s="284"/>
      <c r="H498" s="284"/>
      <c r="I498" s="284"/>
      <c r="J498" s="284"/>
      <c r="K498" s="284"/>
      <c r="L498" s="284"/>
      <c r="M498" s="284"/>
      <c r="N498" s="284"/>
      <c r="O498" s="284"/>
      <c r="P498" s="284"/>
      <c r="Q498" s="283"/>
      <c r="R498" s="284"/>
      <c r="S498" s="284"/>
      <c r="T498" s="284"/>
      <c r="U498" s="286"/>
      <c r="V498" s="284"/>
      <c r="W498" s="284"/>
      <c r="X498" s="284"/>
      <c r="Y498" s="284"/>
      <c r="Z498" s="292"/>
      <c r="AA498" s="284"/>
      <c r="AB498" s="284"/>
      <c r="AC498" s="284"/>
      <c r="AD498" s="284"/>
      <c r="AE498" s="284"/>
      <c r="AF498" s="284"/>
      <c r="AG498" s="283"/>
      <c r="AH498" s="284"/>
      <c r="AI498" s="284"/>
      <c r="AJ498" s="3">
        <f t="shared" si="116"/>
        <v>0</v>
      </c>
    </row>
    <row r="499" spans="1:36" ht="15.75">
      <c r="A499" s="279">
        <v>54</v>
      </c>
      <c r="B499" s="310" t="s">
        <v>427</v>
      </c>
      <c r="C499" s="315" t="s">
        <v>428</v>
      </c>
      <c r="D499" s="317" t="s">
        <v>309</v>
      </c>
      <c r="E499" s="284"/>
      <c r="F499" s="283"/>
      <c r="G499" s="284"/>
      <c r="H499" s="284"/>
      <c r="I499" s="284"/>
      <c r="J499" s="284"/>
      <c r="K499" s="284"/>
      <c r="L499" s="284"/>
      <c r="M499" s="284"/>
      <c r="N499" s="284"/>
      <c r="O499" s="284"/>
      <c r="P499" s="284"/>
      <c r="Q499" s="284"/>
      <c r="R499" s="284"/>
      <c r="S499" s="284"/>
      <c r="T499" s="284"/>
      <c r="U499" s="286"/>
      <c r="V499" s="283"/>
      <c r="W499" s="284"/>
      <c r="X499" s="284"/>
      <c r="Y499" s="284"/>
      <c r="Z499" s="292"/>
      <c r="AA499" s="284"/>
      <c r="AB499" s="284"/>
      <c r="AC499" s="284"/>
      <c r="AD499" s="284"/>
      <c r="AE499" s="284"/>
      <c r="AF499" s="283"/>
      <c r="AG499" s="284"/>
      <c r="AH499" s="284"/>
      <c r="AI499" s="286"/>
      <c r="AJ499" s="3">
        <f t="shared" si="116"/>
        <v>0</v>
      </c>
    </row>
    <row r="500" spans="1:36" ht="15.75">
      <c r="A500" s="279">
        <v>55</v>
      </c>
      <c r="B500" s="310" t="s">
        <v>429</v>
      </c>
      <c r="C500" s="315" t="s">
        <v>430</v>
      </c>
      <c r="D500" s="317" t="s">
        <v>309</v>
      </c>
      <c r="E500" s="284"/>
      <c r="F500" s="284"/>
      <c r="G500" s="284"/>
      <c r="H500" s="284"/>
      <c r="I500" s="284"/>
      <c r="J500" s="284"/>
      <c r="K500" s="284"/>
      <c r="L500" s="284"/>
      <c r="M500" s="284"/>
      <c r="N500" s="284"/>
      <c r="O500" s="284"/>
      <c r="P500" s="284"/>
      <c r="Q500" s="284"/>
      <c r="R500" s="284"/>
      <c r="S500" s="284"/>
      <c r="T500" s="284"/>
      <c r="U500" s="286"/>
      <c r="V500" s="283"/>
      <c r="W500" s="284"/>
      <c r="X500" s="302"/>
      <c r="Y500" s="284"/>
      <c r="Z500" s="292"/>
      <c r="AA500" s="284"/>
      <c r="AB500" s="284"/>
      <c r="AC500" s="284"/>
      <c r="AD500" s="284"/>
      <c r="AE500" s="283"/>
      <c r="AF500" s="283"/>
      <c r="AG500" s="284"/>
      <c r="AH500" s="284"/>
      <c r="AI500" s="286"/>
      <c r="AJ500" s="3">
        <f t="shared" si="116"/>
        <v>0</v>
      </c>
    </row>
    <row r="501" spans="1:36" ht="15.75">
      <c r="A501" s="279">
        <v>56</v>
      </c>
      <c r="B501" s="310" t="s">
        <v>431</v>
      </c>
      <c r="C501" s="297" t="s">
        <v>432</v>
      </c>
      <c r="D501" s="328" t="s">
        <v>433</v>
      </c>
      <c r="E501" s="284"/>
      <c r="F501" s="283"/>
      <c r="G501" s="284"/>
      <c r="H501" s="284"/>
      <c r="I501" s="284"/>
      <c r="J501" s="284"/>
      <c r="K501" s="284"/>
      <c r="L501" s="284"/>
      <c r="M501" s="284"/>
      <c r="N501" s="284"/>
      <c r="O501" s="284"/>
      <c r="P501" s="284"/>
      <c r="Q501" s="284"/>
      <c r="R501" s="284"/>
      <c r="S501" s="284"/>
      <c r="T501" s="284"/>
      <c r="U501" s="284"/>
      <c r="V501" s="284"/>
      <c r="W501" s="284"/>
      <c r="X501" s="283"/>
      <c r="Y501" s="284"/>
      <c r="Z501" s="292"/>
      <c r="AA501" s="292"/>
      <c r="AB501" s="284"/>
      <c r="AC501" s="304"/>
      <c r="AD501" s="284"/>
      <c r="AE501" s="283"/>
      <c r="AF501" s="284"/>
      <c r="AG501" s="286"/>
      <c r="AH501" s="284"/>
      <c r="AI501" s="284"/>
      <c r="AJ501" s="3">
        <f t="shared" si="116"/>
        <v>0</v>
      </c>
    </row>
    <row r="502" spans="1:36" ht="15.75">
      <c r="A502" s="279">
        <v>57</v>
      </c>
      <c r="B502" s="327" t="s">
        <v>434</v>
      </c>
      <c r="C502" s="307" t="s">
        <v>435</v>
      </c>
      <c r="D502" s="329" t="s">
        <v>433</v>
      </c>
      <c r="E502" s="284"/>
      <c r="F502" s="284"/>
      <c r="G502" s="284"/>
      <c r="H502" s="284"/>
      <c r="I502" s="284"/>
      <c r="J502" s="284"/>
      <c r="K502" s="284"/>
      <c r="L502" s="284"/>
      <c r="M502" s="284"/>
      <c r="N502" s="284"/>
      <c r="O502" s="284"/>
      <c r="P502" s="284"/>
      <c r="Q502" s="284"/>
      <c r="R502" s="284"/>
      <c r="S502" s="284"/>
      <c r="T502" s="284"/>
      <c r="U502" s="286"/>
      <c r="V502" s="284"/>
      <c r="W502" s="284"/>
      <c r="X502" s="284"/>
      <c r="Y502" s="284"/>
      <c r="Z502" s="283"/>
      <c r="AA502" s="284"/>
      <c r="AB502" s="284"/>
      <c r="AC502" s="286"/>
      <c r="AD502" s="284"/>
      <c r="AE502" s="284"/>
      <c r="AF502" s="284"/>
      <c r="AG502" s="284"/>
      <c r="AH502" s="284"/>
      <c r="AI502" s="306"/>
      <c r="AJ502" s="3">
        <f t="shared" si="116"/>
        <v>0</v>
      </c>
    </row>
    <row r="503" spans="1:36" ht="15.75">
      <c r="A503" s="279">
        <v>58</v>
      </c>
      <c r="B503" s="310" t="s">
        <v>436</v>
      </c>
      <c r="C503" s="295" t="s">
        <v>437</v>
      </c>
      <c r="D503" s="329" t="s">
        <v>433</v>
      </c>
      <c r="E503" s="284"/>
      <c r="F503" s="284"/>
      <c r="G503" s="284"/>
      <c r="H503" s="283"/>
      <c r="I503" s="284"/>
      <c r="J503" s="284"/>
      <c r="K503" s="284"/>
      <c r="L503" s="284"/>
      <c r="M503" s="284"/>
      <c r="N503" s="284"/>
      <c r="O503" s="284"/>
      <c r="P503" s="284"/>
      <c r="Q503" s="284"/>
      <c r="R503" s="284"/>
      <c r="S503" s="284"/>
      <c r="T503" s="284"/>
      <c r="U503" s="284"/>
      <c r="V503" s="284"/>
      <c r="W503" s="304"/>
      <c r="X503" s="286"/>
      <c r="Y503" s="284"/>
      <c r="Z503" s="292"/>
      <c r="AA503" s="292"/>
      <c r="AB503" s="286"/>
      <c r="AC503" s="286"/>
      <c r="AD503" s="292"/>
      <c r="AE503" s="286"/>
      <c r="AF503" s="284"/>
      <c r="AG503" s="284"/>
      <c r="AH503" s="284"/>
      <c r="AI503" s="306"/>
      <c r="AJ503" s="3">
        <f t="shared" si="116"/>
        <v>0</v>
      </c>
    </row>
    <row r="504" spans="1:36" ht="15.75">
      <c r="A504" s="279">
        <v>59</v>
      </c>
      <c r="B504" s="321" t="s">
        <v>438</v>
      </c>
      <c r="C504" s="297" t="s">
        <v>439</v>
      </c>
      <c r="D504" s="328" t="s">
        <v>433</v>
      </c>
      <c r="E504" s="284"/>
      <c r="F504" s="284"/>
      <c r="G504" s="284"/>
      <c r="H504" s="284"/>
      <c r="I504" s="284"/>
      <c r="J504" s="284"/>
      <c r="K504" s="284"/>
      <c r="L504" s="283"/>
      <c r="M504" s="284"/>
      <c r="N504" s="284"/>
      <c r="O504" s="284"/>
      <c r="P504" s="314"/>
      <c r="Q504" s="284"/>
      <c r="R504" s="284"/>
      <c r="S504" s="284"/>
      <c r="T504" s="283"/>
      <c r="U504" s="284"/>
      <c r="V504" s="292"/>
      <c r="W504" s="292"/>
      <c r="X504" s="284"/>
      <c r="Y504" s="284"/>
      <c r="Z504" s="284"/>
      <c r="AA504" s="292"/>
      <c r="AB504" s="292"/>
      <c r="AC504" s="292"/>
      <c r="AD504" s="284"/>
      <c r="AE504" s="284"/>
      <c r="AF504" s="284"/>
      <c r="AG504" s="283"/>
      <c r="AH504" s="284"/>
      <c r="AI504" s="284"/>
      <c r="AJ504" s="3">
        <f t="shared" si="116"/>
        <v>0</v>
      </c>
    </row>
    <row r="505" spans="1:36" ht="15.75">
      <c r="A505" s="279">
        <v>60</v>
      </c>
      <c r="B505" s="327" t="s">
        <v>440</v>
      </c>
      <c r="C505" s="307" t="s">
        <v>441</v>
      </c>
      <c r="D505" s="329" t="s">
        <v>433</v>
      </c>
      <c r="E505" s="284"/>
      <c r="F505" s="284"/>
      <c r="G505" s="284"/>
      <c r="H505" s="284"/>
      <c r="I505" s="284"/>
      <c r="J505" s="284"/>
      <c r="K505" s="284"/>
      <c r="L505" s="283"/>
      <c r="M505" s="284"/>
      <c r="N505" s="283"/>
      <c r="O505" s="284"/>
      <c r="P505" s="314"/>
      <c r="Q505" s="314"/>
      <c r="R505" s="304"/>
      <c r="S505" s="304"/>
      <c r="T505" s="284"/>
      <c r="U505" s="284"/>
      <c r="V505" s="304"/>
      <c r="W505" s="304"/>
      <c r="X505" s="284"/>
      <c r="Y505" s="284"/>
      <c r="Z505" s="286"/>
      <c r="AA505" s="292"/>
      <c r="AB505" s="292"/>
      <c r="AC505" s="292"/>
      <c r="AD505" s="283"/>
      <c r="AE505" s="320"/>
      <c r="AF505" s="284"/>
      <c r="AG505" s="284"/>
      <c r="AH505" s="284"/>
      <c r="AI505" s="284"/>
      <c r="AJ505" s="3">
        <f t="shared" si="116"/>
        <v>0</v>
      </c>
    </row>
    <row r="506" spans="1:36" ht="15.75">
      <c r="A506" s="279">
        <v>61</v>
      </c>
      <c r="B506" s="327" t="s">
        <v>442</v>
      </c>
      <c r="C506" s="307" t="s">
        <v>443</v>
      </c>
      <c r="D506" s="329" t="s">
        <v>433</v>
      </c>
      <c r="E506" s="284"/>
      <c r="F506" s="283"/>
      <c r="G506" s="284"/>
      <c r="H506" s="284"/>
      <c r="I506" s="284"/>
      <c r="J506" s="284"/>
      <c r="K506" s="284"/>
      <c r="L506" s="284"/>
      <c r="M506" s="284"/>
      <c r="N506" s="284"/>
      <c r="O506" s="284"/>
      <c r="P506" s="283"/>
      <c r="Q506" s="283"/>
      <c r="R506" s="304"/>
      <c r="S506" s="284"/>
      <c r="T506" s="304"/>
      <c r="U506" s="304"/>
      <c r="V506" s="304"/>
      <c r="W506" s="284"/>
      <c r="X506" s="284"/>
      <c r="Y506" s="284"/>
      <c r="Z506" s="286"/>
      <c r="AA506" s="284"/>
      <c r="AB506" s="292"/>
      <c r="AC506" s="292"/>
      <c r="AD506" s="284"/>
      <c r="AE506" s="284"/>
      <c r="AF506" s="284"/>
      <c r="AG506" s="284"/>
      <c r="AH506" s="284"/>
      <c r="AI506" s="306"/>
      <c r="AJ506" s="3">
        <f t="shared" si="116"/>
        <v>0</v>
      </c>
    </row>
    <row r="507" spans="1:36" ht="15.75">
      <c r="A507" s="279">
        <v>62</v>
      </c>
      <c r="B507" s="330" t="s">
        <v>444</v>
      </c>
      <c r="C507" s="297" t="s">
        <v>445</v>
      </c>
      <c r="D507" s="328" t="s">
        <v>433</v>
      </c>
      <c r="E507" s="284"/>
      <c r="F507" s="284"/>
      <c r="G507" s="283"/>
      <c r="H507" s="284"/>
      <c r="I507" s="284"/>
      <c r="J507" s="284"/>
      <c r="K507" s="284"/>
      <c r="L507" s="284"/>
      <c r="M507" s="284"/>
      <c r="N507" s="284"/>
      <c r="O507" s="284"/>
      <c r="P507" s="284"/>
      <c r="Q507" s="284"/>
      <c r="R507" s="284"/>
      <c r="S507" s="284"/>
      <c r="T507" s="284"/>
      <c r="U507" s="284"/>
      <c r="V507" s="284"/>
      <c r="W507" s="284"/>
      <c r="X507" s="284"/>
      <c r="Y507" s="284"/>
      <c r="Z507" s="284"/>
      <c r="AA507" s="283"/>
      <c r="AB507" s="292"/>
      <c r="AC507" s="292"/>
      <c r="AD507" s="284"/>
      <c r="AE507" s="284"/>
      <c r="AF507" s="284"/>
      <c r="AG507" s="284"/>
      <c r="AH507" s="284"/>
      <c r="AI507" s="284"/>
      <c r="AJ507" s="3">
        <f t="shared" si="116"/>
        <v>0</v>
      </c>
    </row>
    <row r="508" spans="1:36" ht="15.75">
      <c r="A508" s="279">
        <v>63</v>
      </c>
      <c r="B508" s="330" t="s">
        <v>446</v>
      </c>
      <c r="C508" s="297" t="s">
        <v>447</v>
      </c>
      <c r="D508" s="328" t="s">
        <v>433</v>
      </c>
      <c r="E508" s="284"/>
      <c r="F508" s="284"/>
      <c r="G508" s="284"/>
      <c r="H508" s="284"/>
      <c r="I508" s="284"/>
      <c r="J508" s="284"/>
      <c r="K508" s="284"/>
      <c r="L508" s="284"/>
      <c r="M508" s="283"/>
      <c r="N508" s="284"/>
      <c r="O508" s="284"/>
      <c r="P508" s="284"/>
      <c r="Q508" s="284"/>
      <c r="R508" s="284"/>
      <c r="S508" s="284"/>
      <c r="T508" s="284"/>
      <c r="U508" s="284"/>
      <c r="V508" s="304"/>
      <c r="W508" s="284"/>
      <c r="X508" s="320"/>
      <c r="Y508" s="284"/>
      <c r="Z508" s="284"/>
      <c r="AA508" s="284"/>
      <c r="AB508" s="304"/>
      <c r="AC508" s="283"/>
      <c r="AD508" s="284"/>
      <c r="AE508" s="286"/>
      <c r="AF508" s="284"/>
      <c r="AG508" s="284"/>
      <c r="AH508" s="284"/>
      <c r="AI508" s="284"/>
      <c r="AJ508" s="3">
        <f t="shared" si="116"/>
        <v>0</v>
      </c>
    </row>
    <row r="509" spans="1:36" ht="15.75">
      <c r="A509" s="279">
        <v>64</v>
      </c>
      <c r="B509" s="331" t="s">
        <v>448</v>
      </c>
      <c r="C509" s="295" t="s">
        <v>449</v>
      </c>
      <c r="D509" s="329" t="s">
        <v>433</v>
      </c>
      <c r="E509" s="284"/>
      <c r="F509" s="284"/>
      <c r="G509" s="283"/>
      <c r="H509" s="284"/>
      <c r="I509" s="284"/>
      <c r="J509" s="284"/>
      <c r="K509" s="314"/>
      <c r="L509" s="284"/>
      <c r="M509" s="284"/>
      <c r="N509" s="283"/>
      <c r="O509" s="284"/>
      <c r="P509" s="284"/>
      <c r="Q509" s="284"/>
      <c r="R509" s="284"/>
      <c r="S509" s="284"/>
      <c r="T509" s="284"/>
      <c r="U509" s="283"/>
      <c r="V509" s="286"/>
      <c r="W509" s="284"/>
      <c r="X509" s="284"/>
      <c r="Y509" s="284"/>
      <c r="Z509" s="284"/>
      <c r="AA509" s="284"/>
      <c r="AB509" s="283"/>
      <c r="AC509" s="292"/>
      <c r="AD509" s="284"/>
      <c r="AE509" s="284"/>
      <c r="AF509" s="284"/>
      <c r="AG509" s="284"/>
      <c r="AH509" s="284"/>
      <c r="AI509" s="292"/>
      <c r="AJ509" s="3">
        <f t="shared" si="116"/>
        <v>0</v>
      </c>
    </row>
    <row r="510" spans="1:36" ht="15.75">
      <c r="A510" s="279">
        <v>65</v>
      </c>
      <c r="B510" s="330" t="s">
        <v>450</v>
      </c>
      <c r="C510" s="315" t="s">
        <v>451</v>
      </c>
      <c r="D510" s="328" t="s">
        <v>433</v>
      </c>
      <c r="E510" s="284"/>
      <c r="F510" s="283"/>
      <c r="G510" s="284"/>
      <c r="H510" s="284"/>
      <c r="I510" s="284"/>
      <c r="J510" s="284"/>
      <c r="K510" s="284"/>
      <c r="L510" s="284"/>
      <c r="M510" s="284"/>
      <c r="N510" s="284"/>
      <c r="O510" s="284"/>
      <c r="P510" s="314"/>
      <c r="Q510" s="284"/>
      <c r="R510" s="284"/>
      <c r="S510" s="304"/>
      <c r="T510" s="304"/>
      <c r="U510" s="284"/>
      <c r="V510" s="284"/>
      <c r="W510" s="284"/>
      <c r="X510" s="284"/>
      <c r="Y510" s="284"/>
      <c r="Z510" s="304"/>
      <c r="AA510" s="284"/>
      <c r="AB510" s="332"/>
      <c r="AC510" s="292"/>
      <c r="AD510" s="284"/>
      <c r="AE510" s="304"/>
      <c r="AF510" s="284"/>
      <c r="AG510" s="283"/>
      <c r="AH510" s="284"/>
      <c r="AI510" s="284"/>
      <c r="AJ510" s="3">
        <f t="shared" si="116"/>
        <v>0</v>
      </c>
    </row>
    <row r="511" spans="1:36" ht="15.75">
      <c r="A511" s="279">
        <v>66</v>
      </c>
      <c r="B511" s="327" t="s">
        <v>452</v>
      </c>
      <c r="C511" s="307" t="s">
        <v>453</v>
      </c>
      <c r="D511" s="328" t="s">
        <v>433</v>
      </c>
      <c r="E511" s="284"/>
      <c r="F511" s="284"/>
      <c r="G511" s="314"/>
      <c r="H511" s="284"/>
      <c r="I511" s="284"/>
      <c r="J511" s="284"/>
      <c r="K511" s="284"/>
      <c r="L511" s="284"/>
      <c r="M511" s="284"/>
      <c r="N511" s="284"/>
      <c r="O511" s="284"/>
      <c r="P511" s="283"/>
      <c r="Q511" s="284"/>
      <c r="R511" s="284"/>
      <c r="S511" s="284"/>
      <c r="T511" s="284"/>
      <c r="U511" s="284"/>
      <c r="V511" s="284"/>
      <c r="W511" s="284"/>
      <c r="X511" s="283"/>
      <c r="Y511" s="284"/>
      <c r="Z511" s="284"/>
      <c r="AA511" s="284"/>
      <c r="AB511" s="304"/>
      <c r="AC511" s="292"/>
      <c r="AD511" s="284"/>
      <c r="AE511" s="304"/>
      <c r="AF511" s="333"/>
      <c r="AG511" s="284"/>
      <c r="AH511" s="284"/>
      <c r="AI511" s="284"/>
      <c r="AJ511" s="3">
        <f t="shared" si="116"/>
        <v>0</v>
      </c>
    </row>
    <row r="512" spans="1:36" ht="15.75">
      <c r="A512" s="279">
        <v>67</v>
      </c>
      <c r="B512" s="327" t="s">
        <v>454</v>
      </c>
      <c r="C512" s="307" t="s">
        <v>455</v>
      </c>
      <c r="D512" s="329" t="s">
        <v>433</v>
      </c>
      <c r="E512" s="284"/>
      <c r="F512" s="284"/>
      <c r="G512" s="284"/>
      <c r="H512" s="283"/>
      <c r="I512" s="284"/>
      <c r="J512" s="284"/>
      <c r="K512" s="284"/>
      <c r="L512" s="284"/>
      <c r="M512" s="283"/>
      <c r="N512" s="284"/>
      <c r="O512" s="284"/>
      <c r="P512" s="284"/>
      <c r="Q512" s="284"/>
      <c r="R512" s="284"/>
      <c r="S512" s="284"/>
      <c r="T512" s="284"/>
      <c r="U512" s="284"/>
      <c r="V512" s="283"/>
      <c r="W512" s="284"/>
      <c r="X512" s="286"/>
      <c r="Y512" s="284"/>
      <c r="Z512" s="284"/>
      <c r="AA512" s="284"/>
      <c r="AB512" s="304"/>
      <c r="AC512" s="292"/>
      <c r="AD512" s="292"/>
      <c r="AE512" s="284"/>
      <c r="AF512" s="320"/>
      <c r="AG512" s="284"/>
      <c r="AH512" s="283"/>
      <c r="AI512" s="284"/>
      <c r="AJ512" s="3">
        <f t="shared" si="116"/>
        <v>0</v>
      </c>
    </row>
    <row r="513" spans="1:36" ht="15.75">
      <c r="A513" s="279">
        <v>68</v>
      </c>
      <c r="B513" s="327" t="s">
        <v>456</v>
      </c>
      <c r="C513" s="307" t="s">
        <v>457</v>
      </c>
      <c r="D513" s="329" t="s">
        <v>433</v>
      </c>
      <c r="E513" s="284"/>
      <c r="F513" s="284"/>
      <c r="G513" s="284"/>
      <c r="H513" s="284"/>
      <c r="I513" s="284"/>
      <c r="J513" s="284"/>
      <c r="K513" s="284"/>
      <c r="L513" s="314"/>
      <c r="M513" s="314"/>
      <c r="N513" s="284"/>
      <c r="O513" s="284"/>
      <c r="P513" s="284"/>
      <c r="Q513" s="284"/>
      <c r="R513" s="284"/>
      <c r="S513" s="284"/>
      <c r="T513" s="283"/>
      <c r="U513" s="286"/>
      <c r="V513" s="284"/>
      <c r="W513" s="283"/>
      <c r="X513" s="284"/>
      <c r="Y513" s="284"/>
      <c r="Z513" s="284"/>
      <c r="AA513" s="284"/>
      <c r="AB513" s="304"/>
      <c r="AC513" s="283"/>
      <c r="AD513" s="292"/>
      <c r="AE513" s="284"/>
      <c r="AF513" s="284"/>
      <c r="AG513" s="284"/>
      <c r="AH513" s="284"/>
      <c r="AI513" s="284"/>
      <c r="AJ513" s="3">
        <f t="shared" si="116"/>
        <v>0</v>
      </c>
    </row>
    <row r="514" spans="1:36" ht="15.75">
      <c r="A514" s="279">
        <v>69</v>
      </c>
      <c r="B514" s="327" t="s">
        <v>458</v>
      </c>
      <c r="C514" s="315" t="s">
        <v>459</v>
      </c>
      <c r="D514" s="328" t="s">
        <v>433</v>
      </c>
      <c r="E514" s="284"/>
      <c r="F514" s="283"/>
      <c r="G514" s="284"/>
      <c r="H514" s="314"/>
      <c r="I514" s="284"/>
      <c r="J514" s="284"/>
      <c r="K514" s="284"/>
      <c r="L514" s="284"/>
      <c r="M514" s="283"/>
      <c r="N514" s="284"/>
      <c r="O514" s="284"/>
      <c r="P514" s="284"/>
      <c r="Q514" s="284"/>
      <c r="R514" s="284"/>
      <c r="S514" s="283"/>
      <c r="T514" s="284"/>
      <c r="U514" s="284"/>
      <c r="V514" s="284"/>
      <c r="W514" s="284"/>
      <c r="X514" s="320"/>
      <c r="Y514" s="284"/>
      <c r="Z514" s="284"/>
      <c r="AA514" s="284"/>
      <c r="AB514" s="284"/>
      <c r="AC514" s="304"/>
      <c r="AD514" s="304"/>
      <c r="AE514" s="284"/>
      <c r="AF514" s="284"/>
      <c r="AG514" s="284"/>
      <c r="AH514" s="286"/>
      <c r="AI514" s="306"/>
      <c r="AJ514" s="3">
        <f t="shared" si="116"/>
        <v>0</v>
      </c>
    </row>
    <row r="515" spans="1:36" ht="15.75">
      <c r="A515" s="279">
        <v>70</v>
      </c>
      <c r="B515" s="327" t="s">
        <v>460</v>
      </c>
      <c r="C515" s="307" t="s">
        <v>461</v>
      </c>
      <c r="D515" s="329" t="s">
        <v>433</v>
      </c>
      <c r="E515" s="284"/>
      <c r="F515" s="284"/>
      <c r="G515" s="284"/>
      <c r="H515" s="284"/>
      <c r="I515" s="284"/>
      <c r="J515" s="284"/>
      <c r="K515" s="284"/>
      <c r="L515" s="284"/>
      <c r="M515" s="284"/>
      <c r="N515" s="284"/>
      <c r="O515" s="284"/>
      <c r="P515" s="284"/>
      <c r="Q515" s="284"/>
      <c r="R515" s="284"/>
      <c r="S515" s="283"/>
      <c r="T515" s="284"/>
      <c r="U515" s="284"/>
      <c r="V515" s="284"/>
      <c r="W515" s="284"/>
      <c r="X515" s="284"/>
      <c r="Y515" s="284"/>
      <c r="Z515" s="284"/>
      <c r="AA515" s="283"/>
      <c r="AB515" s="284"/>
      <c r="AC515" s="304"/>
      <c r="AD515" s="304"/>
      <c r="AE515" s="284"/>
      <c r="AF515" s="304"/>
      <c r="AG515" s="304"/>
      <c r="AH515" s="304"/>
      <c r="AI515" s="284"/>
      <c r="AJ515" s="3">
        <f t="shared" si="116"/>
        <v>0</v>
      </c>
    </row>
    <row r="516" spans="1:36" ht="15.75">
      <c r="A516" s="279">
        <v>71</v>
      </c>
      <c r="B516" s="327" t="s">
        <v>462</v>
      </c>
      <c r="C516" s="307" t="s">
        <v>463</v>
      </c>
      <c r="D516" s="329" t="s">
        <v>433</v>
      </c>
      <c r="E516" s="284"/>
      <c r="F516" s="284"/>
      <c r="G516" s="284"/>
      <c r="H516" s="284"/>
      <c r="I516" s="308"/>
      <c r="J516" s="284"/>
      <c r="K516" s="284"/>
      <c r="L516" s="284"/>
      <c r="M516" s="284"/>
      <c r="N516" s="284"/>
      <c r="O516" s="314"/>
      <c r="P516" s="284"/>
      <c r="Q516" s="284"/>
      <c r="R516" s="284"/>
      <c r="S516" s="284"/>
      <c r="T516" s="284"/>
      <c r="U516" s="283"/>
      <c r="V516" s="284"/>
      <c r="W516" s="284"/>
      <c r="X516" s="283"/>
      <c r="Y516" s="284"/>
      <c r="Z516" s="284"/>
      <c r="AA516" s="283"/>
      <c r="AB516" s="292"/>
      <c r="AC516" s="292"/>
      <c r="AD516" s="284"/>
      <c r="AE516" s="284"/>
      <c r="AF516" s="320"/>
      <c r="AG516" s="284"/>
      <c r="AH516" s="284"/>
      <c r="AI516" s="306"/>
      <c r="AJ516" s="3">
        <f t="shared" si="116"/>
        <v>0</v>
      </c>
    </row>
    <row r="517" spans="1:36" ht="15.75">
      <c r="A517" s="279">
        <v>72</v>
      </c>
      <c r="B517" s="327">
        <v>18923</v>
      </c>
      <c r="C517" s="307" t="s">
        <v>464</v>
      </c>
      <c r="D517" s="329" t="s">
        <v>433</v>
      </c>
      <c r="E517" s="284"/>
      <c r="F517" s="284"/>
      <c r="G517" s="284"/>
      <c r="H517" s="284"/>
      <c r="I517" s="284"/>
      <c r="J517" s="284"/>
      <c r="K517" s="284"/>
      <c r="L517" s="284"/>
      <c r="M517" s="284"/>
      <c r="N517" s="284"/>
      <c r="O517" s="284"/>
      <c r="P517" s="284"/>
      <c r="Q517" s="284"/>
      <c r="R517" s="284"/>
      <c r="S517" s="284"/>
      <c r="T517" s="284"/>
      <c r="U517" s="286"/>
      <c r="V517" s="284"/>
      <c r="W517" s="284"/>
      <c r="X517" s="284"/>
      <c r="Y517" s="284"/>
      <c r="Z517" s="308"/>
      <c r="AA517" s="284"/>
      <c r="AB517" s="284"/>
      <c r="AC517" s="286"/>
      <c r="AD517" s="304"/>
      <c r="AE517" s="304"/>
      <c r="AF517" s="284"/>
      <c r="AG517" s="284"/>
      <c r="AH517" s="284"/>
      <c r="AI517" s="306"/>
      <c r="AJ517" s="3">
        <f t="shared" ref="AJ517:AJ531" si="117">COUNTIF(E517:AI517,"p")</f>
        <v>0</v>
      </c>
    </row>
    <row r="518" spans="1:36" ht="15.75">
      <c r="A518" s="279">
        <v>73</v>
      </c>
      <c r="B518" s="327">
        <v>19005</v>
      </c>
      <c r="C518" s="307" t="s">
        <v>465</v>
      </c>
      <c r="D518" s="329" t="s">
        <v>433</v>
      </c>
      <c r="E518" s="308"/>
      <c r="F518" s="308"/>
      <c r="G518" s="308"/>
      <c r="H518" s="308"/>
      <c r="I518" s="308"/>
      <c r="J518" s="308"/>
      <c r="K518" s="308"/>
      <c r="L518" s="308"/>
      <c r="M518" s="308"/>
      <c r="N518" s="308"/>
      <c r="O518" s="308"/>
      <c r="P518" s="308"/>
      <c r="Q518" s="308"/>
      <c r="R518" s="308"/>
      <c r="S518" s="308"/>
      <c r="T518" s="308"/>
      <c r="U518" s="334"/>
      <c r="V518" s="334"/>
      <c r="W518" s="334"/>
      <c r="X518" s="334"/>
      <c r="Y518" s="308"/>
      <c r="Z518" s="308"/>
      <c r="AA518" s="308"/>
      <c r="AB518" s="308"/>
      <c r="AC518" s="308"/>
      <c r="AD518" s="333"/>
      <c r="AE518" s="333"/>
      <c r="AF518" s="333"/>
      <c r="AG518" s="308"/>
      <c r="AH518" s="308"/>
      <c r="AI518" s="319"/>
      <c r="AJ518" s="3">
        <f t="shared" si="117"/>
        <v>0</v>
      </c>
    </row>
    <row r="519" spans="1:36" ht="15.75">
      <c r="A519" s="279">
        <v>74</v>
      </c>
      <c r="B519" s="330">
        <v>19306</v>
      </c>
      <c r="C519" s="315" t="s">
        <v>466</v>
      </c>
      <c r="D519" s="328" t="s">
        <v>433</v>
      </c>
      <c r="E519" s="335"/>
      <c r="F519" s="336"/>
      <c r="G519" s="336"/>
      <c r="H519" s="336"/>
      <c r="I519" s="336"/>
      <c r="J519" s="336"/>
      <c r="K519" s="336"/>
      <c r="L519" s="336"/>
      <c r="M519" s="336"/>
      <c r="N519" s="336"/>
      <c r="O519" s="336"/>
      <c r="P519" s="336"/>
      <c r="Q519" s="336"/>
      <c r="R519" s="336"/>
      <c r="S519" s="336"/>
      <c r="T519" s="336"/>
      <c r="U519" s="336"/>
      <c r="V519" s="336"/>
      <c r="W519" s="336"/>
      <c r="X519" s="336"/>
      <c r="Y519" s="336"/>
      <c r="Z519" s="336"/>
      <c r="AA519" s="336"/>
      <c r="AB519" s="336"/>
      <c r="AC519" s="336"/>
      <c r="AD519" s="336"/>
      <c r="AE519" s="336"/>
      <c r="AF519" s="336"/>
      <c r="AG519" s="337"/>
      <c r="AH519" s="308"/>
      <c r="AI519" s="319"/>
      <c r="AJ519" s="3">
        <f t="shared" si="117"/>
        <v>0</v>
      </c>
    </row>
    <row r="520" spans="1:36" ht="18">
      <c r="A520" s="279">
        <v>75</v>
      </c>
      <c r="B520" s="338"/>
      <c r="C520" s="339" t="s">
        <v>467</v>
      </c>
      <c r="D520" s="340"/>
      <c r="E520" s="338"/>
      <c r="F520" s="338"/>
      <c r="G520" s="338"/>
      <c r="H520" s="338"/>
      <c r="I520" s="340"/>
      <c r="J520" s="340"/>
      <c r="K520" s="340"/>
      <c r="L520" s="340"/>
      <c r="M520" s="340"/>
      <c r="N520" s="340"/>
      <c r="O520" s="340"/>
      <c r="P520" s="340"/>
      <c r="Q520" s="340"/>
      <c r="R520" s="340"/>
      <c r="S520" s="340"/>
      <c r="T520" s="340"/>
      <c r="U520" s="340"/>
      <c r="V520" s="340"/>
      <c r="W520" s="340"/>
      <c r="X520" s="340"/>
      <c r="Y520" s="341"/>
      <c r="Z520" s="340"/>
      <c r="AA520" s="340"/>
      <c r="AB520" s="340"/>
      <c r="AC520" s="340"/>
      <c r="AD520" s="340"/>
      <c r="AE520" s="340"/>
      <c r="AF520" s="340"/>
      <c r="AG520" s="340"/>
      <c r="AH520" s="340"/>
      <c r="AI520" s="340"/>
      <c r="AJ520" s="3">
        <f t="shared" si="117"/>
        <v>0</v>
      </c>
    </row>
    <row r="521" spans="1:36" ht="18">
      <c r="A521" s="279">
        <v>76</v>
      </c>
      <c r="B521" s="342">
        <v>15578</v>
      </c>
      <c r="C521" s="343" t="s">
        <v>468</v>
      </c>
      <c r="D521" s="342" t="s">
        <v>469</v>
      </c>
      <c r="E521" s="338"/>
      <c r="F521" s="338"/>
      <c r="G521" s="338"/>
      <c r="H521" s="338"/>
      <c r="I521" s="340"/>
      <c r="J521" s="340"/>
      <c r="K521" s="340"/>
      <c r="L521" s="340"/>
      <c r="M521" s="340"/>
      <c r="N521" s="340"/>
      <c r="O521" s="284"/>
      <c r="P521" s="340"/>
      <c r="Q521" s="284"/>
      <c r="R521" s="284"/>
      <c r="S521" s="284"/>
      <c r="T521" s="340"/>
      <c r="U521" s="340"/>
      <c r="V521" s="340"/>
      <c r="W521" s="340"/>
      <c r="X521" s="340"/>
      <c r="Y521" s="341"/>
      <c r="Z521" s="340"/>
      <c r="AA521" s="340"/>
      <c r="AB521" s="340"/>
      <c r="AC521" s="340"/>
      <c r="AD521" s="340"/>
      <c r="AE521" s="340"/>
      <c r="AF521" s="340"/>
      <c r="AG521" s="340"/>
      <c r="AH521" s="340"/>
      <c r="AI521" s="340"/>
      <c r="AJ521" s="3">
        <f t="shared" si="117"/>
        <v>0</v>
      </c>
    </row>
    <row r="522" spans="1:36" ht="16.5">
      <c r="A522" s="279">
        <v>77</v>
      </c>
      <c r="B522" s="342">
        <v>17831</v>
      </c>
      <c r="C522" s="344" t="s">
        <v>470</v>
      </c>
      <c r="D522" s="345" t="s">
        <v>339</v>
      </c>
      <c r="E522" s="284"/>
      <c r="F522" s="338"/>
      <c r="G522" s="338"/>
      <c r="H522" s="338"/>
      <c r="I522" s="284"/>
      <c r="J522" s="284"/>
      <c r="K522" s="340"/>
      <c r="L522" s="284"/>
      <c r="M522" s="340"/>
      <c r="N522" s="340"/>
      <c r="O522" s="340"/>
      <c r="P522" s="340"/>
      <c r="Q522" s="284"/>
      <c r="R522" s="284"/>
      <c r="S522" s="284"/>
      <c r="T522" s="340"/>
      <c r="U522" s="340"/>
      <c r="V522" s="340"/>
      <c r="W522" s="284"/>
      <c r="X522" s="340"/>
      <c r="Y522" s="284"/>
      <c r="Z522" s="284"/>
      <c r="AA522" s="340"/>
      <c r="AB522" s="340"/>
      <c r="AC522" s="340"/>
      <c r="AD522" s="284"/>
      <c r="AE522" s="284"/>
      <c r="AF522" s="284"/>
      <c r="AG522" s="284"/>
      <c r="AH522" s="340"/>
      <c r="AI522" s="340"/>
      <c r="AJ522" s="3">
        <f t="shared" si="117"/>
        <v>0</v>
      </c>
    </row>
    <row r="523" spans="1:36" ht="18">
      <c r="A523" s="279">
        <v>78</v>
      </c>
      <c r="B523" s="342">
        <v>17265</v>
      </c>
      <c r="C523" s="344" t="s">
        <v>471</v>
      </c>
      <c r="D523" s="345" t="s">
        <v>339</v>
      </c>
      <c r="E523" s="284"/>
      <c r="F523" s="338"/>
      <c r="G523" s="338"/>
      <c r="H523" s="338"/>
      <c r="I523" s="284"/>
      <c r="J523" s="284"/>
      <c r="K523" s="284"/>
      <c r="L523" s="340"/>
      <c r="M523" s="340"/>
      <c r="N523" s="340"/>
      <c r="O523" s="340"/>
      <c r="P523" s="340"/>
      <c r="Q523" s="340"/>
      <c r="R523" s="340"/>
      <c r="S523" s="340"/>
      <c r="T523" s="284"/>
      <c r="U523" s="340"/>
      <c r="V523" s="340"/>
      <c r="W523" s="340"/>
      <c r="X523" s="284"/>
      <c r="Y523" s="341"/>
      <c r="Z523" s="340"/>
      <c r="AA523" s="340"/>
      <c r="AB523" s="340"/>
      <c r="AC523" s="340"/>
      <c r="AD523" s="340"/>
      <c r="AE523" s="340"/>
      <c r="AF523" s="340"/>
      <c r="AG523" s="340"/>
      <c r="AH523" s="340"/>
      <c r="AI523" s="340"/>
      <c r="AJ523" s="3">
        <f t="shared" si="117"/>
        <v>0</v>
      </c>
    </row>
    <row r="524" spans="1:36" ht="18">
      <c r="A524" s="279"/>
      <c r="B524" s="342">
        <v>18004</v>
      </c>
      <c r="C524" s="344" t="s">
        <v>472</v>
      </c>
      <c r="D524" s="346" t="s">
        <v>309</v>
      </c>
      <c r="E524" s="338"/>
      <c r="F524" s="338"/>
      <c r="G524" s="338"/>
      <c r="H524" s="338"/>
      <c r="I524" s="340"/>
      <c r="J524" s="284"/>
      <c r="K524" s="340"/>
      <c r="L524" s="340"/>
      <c r="M524" s="340"/>
      <c r="N524" s="340"/>
      <c r="O524" s="340"/>
      <c r="P524" s="284"/>
      <c r="Q524" s="340"/>
      <c r="R524" s="340"/>
      <c r="S524" s="340"/>
      <c r="T524" s="340"/>
      <c r="U524" s="340"/>
      <c r="V524" s="340"/>
      <c r="W524" s="340"/>
      <c r="X524" s="340"/>
      <c r="Y524" s="341"/>
      <c r="Z524" s="340"/>
      <c r="AA524" s="340"/>
      <c r="AB524" s="340"/>
      <c r="AC524" s="340"/>
      <c r="AD524" s="340"/>
      <c r="AE524" s="340"/>
      <c r="AF524" s="340"/>
      <c r="AG524" s="340"/>
      <c r="AH524" s="340"/>
      <c r="AI524" s="340"/>
      <c r="AJ524" s="3">
        <f t="shared" si="117"/>
        <v>0</v>
      </c>
    </row>
    <row r="525" spans="1:36" ht="18">
      <c r="A525" s="279">
        <v>79</v>
      </c>
      <c r="B525" s="342">
        <v>17330</v>
      </c>
      <c r="C525" s="344" t="s">
        <v>473</v>
      </c>
      <c r="D525" s="346" t="s">
        <v>309</v>
      </c>
      <c r="E525" s="338"/>
      <c r="F525" s="338"/>
      <c r="G525" s="338"/>
      <c r="H525" s="338"/>
      <c r="I525" s="340"/>
      <c r="J525" s="284"/>
      <c r="K525" s="340"/>
      <c r="L525" s="340"/>
      <c r="M525" s="340"/>
      <c r="N525" s="340"/>
      <c r="O525" s="340"/>
      <c r="P525" s="340"/>
      <c r="Q525" s="340"/>
      <c r="R525" s="340"/>
      <c r="S525" s="340"/>
      <c r="T525" s="340"/>
      <c r="U525" s="340"/>
      <c r="V525" s="340"/>
      <c r="W525" s="340"/>
      <c r="X525" s="340"/>
      <c r="Y525" s="341"/>
      <c r="Z525" s="340"/>
      <c r="AA525" s="340"/>
      <c r="AB525" s="340"/>
      <c r="AC525" s="340"/>
      <c r="AD525" s="340"/>
      <c r="AE525" s="340"/>
      <c r="AF525" s="340"/>
      <c r="AG525" s="340"/>
      <c r="AH525" s="340"/>
      <c r="AI525" s="340"/>
      <c r="AJ525" s="3">
        <f t="shared" si="117"/>
        <v>0</v>
      </c>
    </row>
    <row r="526" spans="1:36" ht="18">
      <c r="A526" s="347">
        <v>80</v>
      </c>
      <c r="B526" s="342">
        <v>17239</v>
      </c>
      <c r="C526" s="344" t="s">
        <v>474</v>
      </c>
      <c r="D526" s="346" t="s">
        <v>309</v>
      </c>
      <c r="E526" s="338"/>
      <c r="F526" s="338"/>
      <c r="G526" s="338"/>
      <c r="H526" s="338"/>
      <c r="I526" s="340"/>
      <c r="J526" s="284"/>
      <c r="K526" s="340"/>
      <c r="L526" s="340"/>
      <c r="M526" s="340"/>
      <c r="N526" s="340"/>
      <c r="O526" s="340"/>
      <c r="P526" s="340"/>
      <c r="Q526" s="284"/>
      <c r="R526" s="340"/>
      <c r="S526" s="340"/>
      <c r="T526" s="340"/>
      <c r="U526" s="340"/>
      <c r="V526" s="340"/>
      <c r="W526" s="340"/>
      <c r="X526" s="340"/>
      <c r="Y526" s="341"/>
      <c r="Z526" s="340"/>
      <c r="AA526" s="340"/>
      <c r="AB526" s="340"/>
      <c r="AC526" s="340"/>
      <c r="AD526" s="340"/>
      <c r="AE526" s="340"/>
      <c r="AF526" s="340"/>
      <c r="AG526" s="340"/>
      <c r="AH526" s="340"/>
      <c r="AI526" s="340"/>
      <c r="AJ526" s="3">
        <f t="shared" si="117"/>
        <v>0</v>
      </c>
    </row>
    <row r="527" spans="1:36" ht="18">
      <c r="A527" s="347">
        <v>81</v>
      </c>
      <c r="B527" s="342">
        <v>17533</v>
      </c>
      <c r="C527" s="344" t="s">
        <v>475</v>
      </c>
      <c r="D527" s="329" t="s">
        <v>433</v>
      </c>
      <c r="E527" s="338"/>
      <c r="F527" s="338"/>
      <c r="G527" s="338"/>
      <c r="H527" s="338"/>
      <c r="I527" s="340"/>
      <c r="J527" s="284"/>
      <c r="K527" s="340"/>
      <c r="L527" s="340"/>
      <c r="M527" s="340"/>
      <c r="N527" s="340"/>
      <c r="O527" s="340"/>
      <c r="P527" s="340"/>
      <c r="Q527" s="284"/>
      <c r="R527" s="284"/>
      <c r="S527" s="340"/>
      <c r="T527" s="340"/>
      <c r="U527" s="284"/>
      <c r="V527" s="340"/>
      <c r="W527" s="340"/>
      <c r="X527" s="340"/>
      <c r="Y527" s="341"/>
      <c r="Z527" s="284"/>
      <c r="AA527" s="284"/>
      <c r="AB527" s="284"/>
      <c r="AC527" s="284"/>
      <c r="AD527" s="284"/>
      <c r="AE527" s="340"/>
      <c r="AF527" s="340"/>
      <c r="AG527" s="284"/>
      <c r="AH527" s="340"/>
      <c r="AI527" s="340"/>
      <c r="AJ527" s="3">
        <f t="shared" si="117"/>
        <v>0</v>
      </c>
    </row>
    <row r="528" spans="1:36" ht="18">
      <c r="A528" s="347">
        <v>82</v>
      </c>
      <c r="B528" s="342">
        <v>18558</v>
      </c>
      <c r="C528" s="344" t="s">
        <v>476</v>
      </c>
      <c r="D528" s="346" t="s">
        <v>309</v>
      </c>
      <c r="E528" s="338"/>
      <c r="F528" s="338"/>
      <c r="G528" s="338"/>
      <c r="H528" s="338"/>
      <c r="I528" s="340"/>
      <c r="J528" s="284"/>
      <c r="K528" s="340"/>
      <c r="L528" s="340"/>
      <c r="M528" s="340"/>
      <c r="N528" s="340"/>
      <c r="O528" s="340"/>
      <c r="P528" s="340"/>
      <c r="Q528" s="284"/>
      <c r="R528" s="284"/>
      <c r="S528" s="284"/>
      <c r="T528" s="340"/>
      <c r="U528" s="340"/>
      <c r="V528" s="340"/>
      <c r="W528" s="340"/>
      <c r="X528" s="340"/>
      <c r="Y528" s="341"/>
      <c r="Z528" s="340"/>
      <c r="AA528" s="340"/>
      <c r="AB528" s="340"/>
      <c r="AC528" s="340"/>
      <c r="AD528" s="340"/>
      <c r="AE528" s="340"/>
      <c r="AF528" s="340"/>
      <c r="AG528" s="340"/>
      <c r="AH528" s="340"/>
      <c r="AI528" s="340"/>
      <c r="AJ528" s="3">
        <f t="shared" si="117"/>
        <v>0</v>
      </c>
    </row>
    <row r="529" spans="1:37" ht="18">
      <c r="A529" s="347">
        <v>83</v>
      </c>
      <c r="B529" s="342">
        <v>18121</v>
      </c>
      <c r="C529" s="344" t="s">
        <v>477</v>
      </c>
      <c r="D529" s="346" t="s">
        <v>309</v>
      </c>
      <c r="E529" s="348"/>
      <c r="F529" s="348"/>
      <c r="G529" s="348"/>
      <c r="H529" s="348"/>
      <c r="I529" s="341"/>
      <c r="J529" s="284"/>
      <c r="K529" s="341"/>
      <c r="L529" s="341"/>
      <c r="M529" s="341"/>
      <c r="N529" s="341"/>
      <c r="O529" s="341"/>
      <c r="P529" s="341"/>
      <c r="Q529" s="284"/>
      <c r="R529" s="284"/>
      <c r="S529" s="284"/>
      <c r="T529" s="341"/>
      <c r="U529" s="341"/>
      <c r="V529" s="341"/>
      <c r="W529" s="341"/>
      <c r="X529" s="341"/>
      <c r="Y529" s="341"/>
      <c r="Z529" s="284"/>
      <c r="AA529" s="340"/>
      <c r="AB529" s="340"/>
      <c r="AC529" s="284"/>
      <c r="AD529" s="340"/>
      <c r="AE529" s="340"/>
      <c r="AF529" s="340"/>
      <c r="AG529" s="340"/>
      <c r="AH529" s="340"/>
      <c r="AI529" s="340"/>
      <c r="AJ529" s="3">
        <f t="shared" si="117"/>
        <v>0</v>
      </c>
    </row>
    <row r="530" spans="1:37" ht="18">
      <c r="A530" s="349">
        <v>84</v>
      </c>
      <c r="B530" s="342">
        <v>19061</v>
      </c>
      <c r="C530" s="344" t="s">
        <v>478</v>
      </c>
      <c r="D530" s="329" t="s">
        <v>433</v>
      </c>
      <c r="E530" s="348"/>
      <c r="F530" s="348"/>
      <c r="G530" s="348"/>
      <c r="H530" s="348"/>
      <c r="I530" s="341"/>
      <c r="J530" s="284"/>
      <c r="K530" s="341"/>
      <c r="L530" s="341"/>
      <c r="M530" s="341"/>
      <c r="N530" s="341"/>
      <c r="O530" s="341"/>
      <c r="P530" s="341"/>
      <c r="Q530" s="284"/>
      <c r="R530" s="284"/>
      <c r="S530" s="284"/>
      <c r="T530" s="341"/>
      <c r="U530" s="341"/>
      <c r="V530" s="341"/>
      <c r="W530" s="341"/>
      <c r="X530" s="341"/>
      <c r="Y530" s="341"/>
      <c r="Z530" s="284"/>
      <c r="AA530" s="340"/>
      <c r="AB530" s="340"/>
      <c r="AC530" s="284"/>
      <c r="AD530" s="340"/>
      <c r="AE530" s="340"/>
      <c r="AF530" s="284"/>
      <c r="AG530" s="340"/>
      <c r="AH530" s="340"/>
      <c r="AI530" s="340"/>
      <c r="AJ530" s="3">
        <f t="shared" si="117"/>
        <v>0</v>
      </c>
    </row>
    <row r="531" spans="1:37" ht="18">
      <c r="A531" s="349"/>
      <c r="B531" s="342">
        <v>17082</v>
      </c>
      <c r="C531" s="344" t="s">
        <v>479</v>
      </c>
      <c r="D531" s="329" t="s">
        <v>433</v>
      </c>
      <c r="E531" s="348"/>
      <c r="F531" s="348"/>
      <c r="G531" s="348"/>
      <c r="H531" s="348"/>
      <c r="I531" s="341"/>
      <c r="J531" s="284"/>
      <c r="K531" s="341"/>
      <c r="L531" s="341"/>
      <c r="M531" s="341"/>
      <c r="N531" s="341"/>
      <c r="O531" s="341"/>
      <c r="P531" s="341"/>
      <c r="Q531" s="284"/>
      <c r="R531" s="284"/>
      <c r="S531" s="284"/>
      <c r="T531" s="341"/>
      <c r="U531" s="341"/>
      <c r="V531" s="341"/>
      <c r="W531" s="341"/>
      <c r="X531" s="341"/>
      <c r="Y531" s="341"/>
      <c r="Z531" s="284"/>
      <c r="AA531" s="340"/>
      <c r="AB531" s="340"/>
      <c r="AC531" s="284"/>
      <c r="AD531" s="340"/>
      <c r="AE531" s="340"/>
      <c r="AF531" s="284"/>
      <c r="AG531" s="284"/>
      <c r="AH531" s="340"/>
      <c r="AI531" s="340"/>
      <c r="AJ531" s="3">
        <f t="shared" si="117"/>
        <v>0</v>
      </c>
    </row>
    <row r="532" spans="1:37">
      <c r="AJ532" s="350">
        <f>SUM(AJ12:AJ531)</f>
        <v>3222</v>
      </c>
      <c r="AK532" s="3" t="s">
        <v>480</v>
      </c>
    </row>
    <row r="533" spans="1:37">
      <c r="AI533" s="351"/>
      <c r="AJ533" s="352">
        <v>2000</v>
      </c>
      <c r="AK533" s="351" t="s">
        <v>481</v>
      </c>
    </row>
    <row r="534" spans="1:37">
      <c r="AI534" s="351"/>
      <c r="AJ534" s="352">
        <f>SUM(AJ532:AJ533)</f>
        <v>5222</v>
      </c>
      <c r="AK534" s="351" t="s">
        <v>482</v>
      </c>
    </row>
    <row r="535" spans="1:37">
      <c r="AJ535" s="3">
        <f>194*31</f>
        <v>6014</v>
      </c>
      <c r="AK535" s="353">
        <v>1</v>
      </c>
    </row>
    <row r="536" spans="1:37">
      <c r="AJ536" s="3">
        <f>AJ534/AJ535</f>
        <v>0.86830728300631854</v>
      </c>
      <c r="AK536" s="3" t="s">
        <v>483</v>
      </c>
    </row>
  </sheetData>
  <mergeCells count="128">
    <mergeCell ref="A407:AH407"/>
    <mergeCell ref="A414:AH414"/>
    <mergeCell ref="A422:AH422"/>
    <mergeCell ref="A435:AH435"/>
    <mergeCell ref="A445:AH445"/>
    <mergeCell ref="E519:AG519"/>
    <mergeCell ref="E361:U361"/>
    <mergeCell ref="A370:AH370"/>
    <mergeCell ref="A377:AH377"/>
    <mergeCell ref="A384:AH384"/>
    <mergeCell ref="A392:AH392"/>
    <mergeCell ref="A400:AH400"/>
    <mergeCell ref="A282:AH282"/>
    <mergeCell ref="A290:AH290"/>
    <mergeCell ref="A297:AH297"/>
    <mergeCell ref="E298:AI298"/>
    <mergeCell ref="A313:AH313"/>
    <mergeCell ref="A321:AH321"/>
    <mergeCell ref="A242:AH242"/>
    <mergeCell ref="A249:AH249"/>
    <mergeCell ref="A256:AH256"/>
    <mergeCell ref="A263:AH263"/>
    <mergeCell ref="E273:S273"/>
    <mergeCell ref="E274:M274"/>
    <mergeCell ref="N209:AI209"/>
    <mergeCell ref="Y210:AI210"/>
    <mergeCell ref="Y212:AI212"/>
    <mergeCell ref="K215:AI215"/>
    <mergeCell ref="E217:R217"/>
    <mergeCell ref="A235:AH235"/>
    <mergeCell ref="E156:AH156"/>
    <mergeCell ref="A173:AH173"/>
    <mergeCell ref="A196:AH196"/>
    <mergeCell ref="E200:AI200"/>
    <mergeCell ref="E206:AI206"/>
    <mergeCell ref="E208:AI208"/>
    <mergeCell ref="E150:AH150"/>
    <mergeCell ref="E151:AH151"/>
    <mergeCell ref="E152:AH152"/>
    <mergeCell ref="E153:AH153"/>
    <mergeCell ref="E154:AH154"/>
    <mergeCell ref="E155:AH155"/>
    <mergeCell ref="E144:AH144"/>
    <mergeCell ref="E145:AH145"/>
    <mergeCell ref="E146:AH146"/>
    <mergeCell ref="E147:AH147"/>
    <mergeCell ref="E148:AH148"/>
    <mergeCell ref="E149:AH149"/>
    <mergeCell ref="E140:AB140"/>
    <mergeCell ref="AD140:AI140"/>
    <mergeCell ref="E141:AB141"/>
    <mergeCell ref="E142:AF142"/>
    <mergeCell ref="AH142:AI142"/>
    <mergeCell ref="E143:AF143"/>
    <mergeCell ref="AH143:AI143"/>
    <mergeCell ref="E137:AB137"/>
    <mergeCell ref="AD137:AI137"/>
    <mergeCell ref="E138:AB138"/>
    <mergeCell ref="AD138:AI138"/>
    <mergeCell ref="E139:AB139"/>
    <mergeCell ref="AD139:AI139"/>
    <mergeCell ref="E134:AB134"/>
    <mergeCell ref="AD134:AI134"/>
    <mergeCell ref="E135:AB135"/>
    <mergeCell ref="AD135:AI135"/>
    <mergeCell ref="E136:AB136"/>
    <mergeCell ref="AD136:AI136"/>
    <mergeCell ref="E131:AB131"/>
    <mergeCell ref="AD131:AI131"/>
    <mergeCell ref="E132:AB132"/>
    <mergeCell ref="AD132:AI132"/>
    <mergeCell ref="E133:AB133"/>
    <mergeCell ref="AD133:AI133"/>
    <mergeCell ref="E128:AA128"/>
    <mergeCell ref="AC128:AI128"/>
    <mergeCell ref="E129:AA129"/>
    <mergeCell ref="AC129:AI129"/>
    <mergeCell ref="E130:AA130"/>
    <mergeCell ref="AC130:AI130"/>
    <mergeCell ref="E125:Z125"/>
    <mergeCell ref="AB125:AI125"/>
    <mergeCell ref="E126:Z126"/>
    <mergeCell ref="AD126:AI126"/>
    <mergeCell ref="E127:Z127"/>
    <mergeCell ref="AB127:AI127"/>
    <mergeCell ref="E122:Z122"/>
    <mergeCell ref="AC122:AI122"/>
    <mergeCell ref="E123:Z123"/>
    <mergeCell ref="AB123:AI123"/>
    <mergeCell ref="E124:Z124"/>
    <mergeCell ref="AC124:AI124"/>
    <mergeCell ref="E119:Z119"/>
    <mergeCell ref="AB119:AI119"/>
    <mergeCell ref="E120:Z120"/>
    <mergeCell ref="AC120:AI120"/>
    <mergeCell ref="E121:Z121"/>
    <mergeCell ref="AB121:AI121"/>
    <mergeCell ref="E116:Z116"/>
    <mergeCell ref="AC116:AI116"/>
    <mergeCell ref="E117:Z117"/>
    <mergeCell ref="AC117:AI117"/>
    <mergeCell ref="E118:Z118"/>
    <mergeCell ref="AB118:AI118"/>
    <mergeCell ref="E113:Z113"/>
    <mergeCell ref="AC113:AI113"/>
    <mergeCell ref="E114:Z114"/>
    <mergeCell ref="AB114:AI114"/>
    <mergeCell ref="E115:Z115"/>
    <mergeCell ref="AC115:AI115"/>
    <mergeCell ref="E108:M108"/>
    <mergeCell ref="E109:M109"/>
    <mergeCell ref="E110:O110"/>
    <mergeCell ref="E111:Z111"/>
    <mergeCell ref="AB111:AI111"/>
    <mergeCell ref="E112:Z112"/>
    <mergeCell ref="AC112:AI112"/>
    <mergeCell ref="A40:AH40"/>
    <mergeCell ref="E103:G103"/>
    <mergeCell ref="E104:G104"/>
    <mergeCell ref="E105:G105"/>
    <mergeCell ref="E106:H106"/>
    <mergeCell ref="E107:I107"/>
    <mergeCell ref="A1:AH1"/>
    <mergeCell ref="A3:AH3"/>
    <mergeCell ref="A10:AH10"/>
    <mergeCell ref="A11:AH11"/>
    <mergeCell ref="A19:AI19"/>
    <mergeCell ref="A27:AH27"/>
  </mergeCells>
  <conditionalFormatting sqref="AD417:AH444 E386:AC386 B409:C422 B429:C435 B438:C444 A446:A530 E446:AH530 D365:D384 B388:C407 B446:D519 B369:C370 B316:C321 B308:C314 D308:D321 AD372:AH384 D428:D444 E298:AH299 Q416:AC444 D387:D422 D277:D289 B277:C283 B285:C289 AD285:AI289 AD231:AG282 AH231:AH236 AH238:AH282 B231:C235 B175:B196 Q192:AH192 E229:AH229 D196 AD198:AH216 D235:D249 B237:C249 Q193:AC217 E192:P217 AD193:AH196 E231:AC289 B251:D263 AI192:AI195 C191:C196 E169:AI172 D174:D187 D188:AH190 A292:AI296 B35:C39 E36:AI39 E41:Y130 Z41:AH156 Z167:AH167 E228:AG228 E218:AI227 AI231:AI234 AH237:AI237 AI238:AI241 AI244:AI248 AI251:AI255 AI258:AI262 A165:A289 AI277:AI281 A291 D291:AC291 K367:AC384 F367:J385 E300:E302 F301:Q302 R300:AH302 AC305:AH306 E307:AH362 F363:AH366 AD367:AH370 E303:AH303 AI308:AI312 AI316:AI320 A298:A370 AI350:AI359 E363:E385 E387:P444 AI365:AI369 AI372:AI376 AI379:AI383 A385:D385 K385:AH385 A372:C384 A386:A444 C29:C31 AI2 AD1:AH11 B1:C4 D21 D1:AC13 E20:AC21 B6:C18 E23:AC34 AD23:AH27 AD29:AH34 C22:C27 D27:D34 AD21:AH21 B22:B31 AI9 E15:AI18 AI23:AI26 A1:A156 AI387:AI391 E304:AC304 Q387:AH415 AI402:AI406 AI409:AI413 AI417:AI421 AI430:AI434 AI440:AI444">
    <cfRule type="cellIs" dxfId="411" priority="281" operator="equal">
      <formula>"A"</formula>
    </cfRule>
    <cfRule type="cellIs" dxfId="410" priority="282" operator="equal">
      <formula>"L"</formula>
    </cfRule>
    <cfRule type="cellIs" dxfId="409" priority="283" operator="equal">
      <formula>"P"</formula>
    </cfRule>
  </conditionalFormatting>
  <conditionalFormatting sqref="E398:AH399 E38:AI39 E194:AI195 E171:AI172 E233:AI234 E240:AI241 E247:AI248 E254:AI255 E261:AI262 E280:AI281 E288:AI289 E295:AI296 E311:AI312 E319:AI320 E368:AI369 E375:AI376 E382:AI383 E17:AI18 E25:AI26 E390:AI391 E405:AI406 E412:AI413 E420:AI421 E433:AI434 E443:AI444">
    <cfRule type="cellIs" dxfId="405" priority="280" operator="lessThan">
      <formula>0</formula>
    </cfRule>
  </conditionalFormatting>
  <conditionalFormatting sqref="E169:AI169">
    <cfRule type="cellIs" dxfId="403" priority="279" operator="greaterThan">
      <formula>42</formula>
    </cfRule>
  </conditionalFormatting>
  <conditionalFormatting sqref="E231:AI231">
    <cfRule type="cellIs" dxfId="401" priority="278" operator="greaterThan">
      <formula>9</formula>
    </cfRule>
  </conditionalFormatting>
  <conditionalFormatting sqref="E278:AI278">
    <cfRule type="cellIs" dxfId="399" priority="276" operator="greaterThan">
      <formula>5</formula>
    </cfRule>
    <cfRule type="cellIs" dxfId="398" priority="277" operator="greaterThan">
      <formula>42</formula>
    </cfRule>
  </conditionalFormatting>
  <conditionalFormatting sqref="E293:AI293 E317:AI317">
    <cfRule type="cellIs" dxfId="395" priority="275" operator="greaterThan">
      <formula>1</formula>
    </cfRule>
  </conditionalFormatting>
  <conditionalFormatting sqref="E474:AH474">
    <cfRule type="cellIs" dxfId="393" priority="274" operator="greaterThan">
      <formula>16</formula>
    </cfRule>
  </conditionalFormatting>
  <conditionalFormatting sqref="X386 O386 Q386 E291:AC291 E284:AC284 E197:AC198 E188:F190 E371:AC371 E416:AC416 E8:AI8 E12:AC13 E28:AC28 E4:AI4 E304:AC304">
    <cfRule type="containsText" dxfId="391" priority="268" operator="containsText" text="C/L">
      <formula>NOT(ISERROR(SEARCH("C/L",E4)))</formula>
    </cfRule>
    <cfRule type="containsText" dxfId="390" priority="269" operator="containsText" text="C/O">
      <formula>NOT(ISERROR(SEARCH("C/O",E4)))</formula>
    </cfRule>
    <cfRule type="containsText" dxfId="389" priority="270" operator="containsText" text="A">
      <formula>NOT(ISERROR(SEARCH("A",E4)))</formula>
    </cfRule>
    <cfRule type="containsText" dxfId="388" priority="271" operator="containsText" text="ph">
      <formula>NOT(ISERROR(SEARCH("ph",E4)))</formula>
    </cfRule>
    <cfRule type="containsText" dxfId="387" priority="272" operator="containsText" text="L">
      <formula>NOT(ISERROR(SEARCH("L",E4)))</formula>
    </cfRule>
    <cfRule type="containsText" dxfId="386" priority="273" operator="containsText" text="w/o">
      <formula>NOT(ISERROR(SEARCH("w/o",E4)))</formula>
    </cfRule>
  </conditionalFormatting>
  <conditionalFormatting sqref="M174 R174:S174 AF174:AH174 E167 S167:AH167 O174:P174 W174 E174:K174 F91:T98 AH386 E283:AC283 E236:AH236 AI197 N371:Y371 AA371:AC371 E371:L371 E385:J386 K386:AD386 E401:AH401 E408:AH408 E415:AH415 AB416:AH416 E416:Y416 E423:AH429 E436:AH439 E228:AH229 E197:E227 F218:AI227 R99:T101 F99:M156 S102 P101 AH141:AI156 N99:Q100 W81:AI102 Z103:AI110 E41:AI80 E81:V90 W103:Y103 U91:V103 E91:E156 AH111:AH140 Z111:AG156 U104:Y156 N103:T156 AD197 F197:AC217 AD202:AI203 AD198:AH201 AD204:AH217 E307:AB307 AC305:AH307 E243:AI243 E250:AH250 E257:AH257 E264:AH276 E284:AH284 E291:U291 W291:AI291 E322:AH364 K12:K13 AA12 R12:S12 AC28 F12:G12 J12 L12:M12 O12:P12 U13:V13 AB13:AC13 X13:Y13 H13:J13 N13:S13 W12:W13 E12:E13 E28 G28:H28 R28:T28 Z28 J28:L28 O28:P28 V28:X28 E20:AI21 E29:AI34 W304:AI304 N304:U304 E298:M304 N298:AH303 AI299:AI303 E314:AI315 AI322:AI359 E378:AI378 K385:AI385">
    <cfRule type="containsText" dxfId="379" priority="263" operator="containsText" text="ph">
      <formula>NOT(ISERROR(SEARCH("ph",E12)))</formula>
    </cfRule>
    <cfRule type="containsText" dxfId="378" priority="264" operator="containsText" text="A">
      <formula>NOT(ISERROR(SEARCH("A",E12)))</formula>
    </cfRule>
    <cfRule type="containsText" dxfId="377" priority="265" operator="containsText" text="c/o">
      <formula>NOT(ISERROR(SEARCH("c/o",E12)))</formula>
    </cfRule>
    <cfRule type="containsText" dxfId="376" priority="266" operator="containsText" text="L">
      <formula>NOT(ISERROR(SEARCH("L",E12)))</formula>
    </cfRule>
    <cfRule type="containsText" dxfId="375" priority="267" operator="containsText" text="w/o">
      <formula>NOT(ISERROR(SEARCH("w/o",E12)))</formula>
    </cfRule>
  </conditionalFormatting>
  <conditionalFormatting sqref="T467:V472 X453:Z455 X521:Y521 P523:S523 AD452:AD526 T509:U511 P525:AC525 V451:AF451 W518:W523 AE507:AF526 AE465:AH506 AG507:AH524 O503:AC504 AH525 S521:V521 U522:V523 W516:X516 L494:L510 L513:L514 E511:L512 E501:K510 L515:Q516 R515:U517 M494:W498 G453:V455 E452:AC452 E513:K516 E517:Q517 AA453:AC454 AE452:AI464 AB517:AC523 AA519:AA523 L461:S472 M512:V514 S507:S511 R520:S520 V447 X522 X509:Y514 AA455 S505:AC506 Z509:AC516 Y522:Y523 E518:V518 X518:AA518 V511 P499:X502 E461:K464 W467:AA467 Y480:Z502 E520:I526 R521:R522 R524 R526:R531 J523:M526 V463:AA466 AA474:AC502 S528:S530 T519:V520 X519:Z520 Y515:Y516 S522:T522 Z522 N523:O531 U529:U530 W529:W530 AG525:AG531 E465:F500 G465:J496 L482:W493 L473:AC473 W468:AC472 V515:V516 W511:W515 L474:Z479 E453:F460 G456:S460 X446:AF450 AG446:AI451 AI465:AI505 O500:O502 M500:M511 X515 N500:N504 M499:O499 N505:R511 G497:G500 L480:X481 K465:K499 X456:AA462 T456:U466 V456:V462 W453:W462 AB455:AC467 H500:K500 H497:J499 T507:AC508 E519:S519 J520:Q522 P524 V449:V450 E446:U451 U527 V446:W446 W448:W450 V509:W510 X482:X498 V517:AA517 AD527:AF531 Z529:Z531 AC529:AC531 E527:L531 AI507:AI513 AI515">
    <cfRule type="containsText" dxfId="369" priority="260" stopIfTrue="1" operator="containsText" text="A">
      <formula>NOT(ISERROR(SEARCH("A",E446)))</formula>
    </cfRule>
    <cfRule type="containsText" dxfId="368" priority="261" stopIfTrue="1" operator="containsText" text="H">
      <formula>NOT(ISERROR(SEARCH("H",E446)))</formula>
    </cfRule>
    <cfRule type="containsText" dxfId="367" priority="262" stopIfTrue="1" operator="containsText" text="P">
      <formula>NOT(ISERROR(SEARCH("P",E446)))</formula>
    </cfRule>
  </conditionalFormatting>
  <conditionalFormatting sqref="N524:N526 O523:O526 P523:W523 AC506:AD522 AH525 P525:AB525 Y523:AH523 AE494:AH522 AE524:AH524 F504:J516 AC504:AC505 M504:AB514 P494:AD502 K500:O503 M494:O499 M522:N523 E501:J503 P503:AC503 AD503:AD505 M515:Z521 AA515:AB522 O522:Z522 G494:L496 F517:I523 E504:E523 M524:M525 S528:S530 N527:O531 U529:U530 W529:W530 K497:L499 G497:J500 E446:F500 R524 R526:R531 P524 U527 Y524 Y526:Y531 K504:L525 E526:M526 J517:J525 E524:I525 E527:L531 Z529:Z531 AC524:AD531 AE525:AG531 G446:AH493 AI446:AI519">
    <cfRule type="containsText" dxfId="363" priority="259" stopIfTrue="1" operator="containsText" text="SUN">
      <formula>NOT(ISERROR(SEARCH("SUN",E446)))</formula>
    </cfRule>
  </conditionalFormatting>
  <conditionalFormatting sqref="G490:AH493 N524:N526 O523:O526 P523:W523 AC506:AD522 AH525 P525:AB525 Y523:AH523 AE494:AH522 AE524:AH524 F504:J516 AC504:AC505 M504:AB514 P494:AD502 K500:O503 M494:O499 M522:N523 E501:J503 P503:AC503 AD503:AD505 M515:Z521 AA515:AB522 O522:Z522 G494:L496 F517:I523 E504:E523 M524:M525 S528:S530 N527:O531 U529:U530 W529:W530 E446:L450 K497:L499 M446:AH489 G451:L489 G497:J500 E451:F500 R524 R526:R531 P524 U527 Y524 Y526:Y531 K504:L525 E526:M526 J517:J525 E524:I525 E527:L531 Z529:Z531 AC524:AD531 AE525:AG531 AI446:AI519">
    <cfRule type="containsText" dxfId="361" priority="257" stopIfTrue="1" operator="containsText" text="CL">
      <formula>NOT(ISERROR(SEARCH("CL",E446)))</formula>
    </cfRule>
    <cfRule type="containsText" dxfId="360" priority="258" stopIfTrue="1" operator="containsText" text="L">
      <formula>NOT(ISERROR(SEARCH("L",E446)))</formula>
    </cfRule>
  </conditionalFormatting>
  <conditionalFormatting sqref="T467:V472 X453:Z455 X521:Y521 P523:S523 AD452:AD526 T509:U511 P525:AC525 V451:AF451 W518:W523 AE507:AF526 AE465:AH506 AG507:AH524 O503:AC504 AH525 S521:V521 U522:V523 W516:X516 L494:L510 L513:L514 E511:L512 E501:K510 L515:Q516 R515:U517 M494:W498 G453:V455 E452:AC452 E513:K516 E517:Q517 AA453:AC454 AE452:AI464 AB517:AC523 AA519:AA523 L461:S472 M512:V514 S507:S511 R520:S520 V447 X522 X509:Y514 AA455 S505:AC506 Z509:AC516 Y522:Y523 E518:V518 X518:AA518 V511 P499:X502 E461:K464 W467:AA467 Y480:Z502 E520:I526 R521:R522 R524 R526:R531 J523:M526 V463:AA466 AA474:AC502 S528:S530 T519:V520 X519:Z520 Y515:Y516 S522:T522 Z522 N523:O531 U529:U530 W529:W530 AG525:AG531 E465:F500 G465:J496 L482:W493 L473:AC473 W468:AC472 V515:V516 W511:W515 L474:Z479 E453:F460 G456:S460 X446:AF450 AG446:AI451 AI465:AI505 O500:O502 M500:M511 X515 N500:N504 M499:O499 N505:R511 G497:G500 L480:X481 K465:K499 X456:AA462 T456:U466 V456:V462 W453:W462 AB455:AC467 H500:K500 H497:J499 T507:AC508 E519:S519 J520:Q522 P524 V449:V450 E446:U451 U527 V446:W446 W448:W450 V509:W510 X482:X498 V517:AA517 AD527:AF531 Z529:Z531 AC529:AC531 E527:L531 AI507:AI513 AI515">
    <cfRule type="containsText" dxfId="357" priority="251" stopIfTrue="1" operator="containsText" text="GH">
      <formula>NOT(ISERROR(SEARCH("GH",E446)))</formula>
    </cfRule>
    <cfRule type="containsText" dxfId="356" priority="252" stopIfTrue="1" operator="containsText" text="WO">
      <formula>NOT(ISERROR(SEARCH("WO",E446)))</formula>
    </cfRule>
    <cfRule type="containsText" dxfId="355" priority="253" stopIfTrue="1" operator="containsText" text="A">
      <formula>NOT(ISERROR(SEARCH("A",E446)))</formula>
    </cfRule>
    <cfRule type="containsText" dxfId="354" priority="254" stopIfTrue="1" operator="containsText" text="L">
      <formula>NOT(ISERROR(SEARCH("L",E446)))</formula>
    </cfRule>
    <cfRule type="containsText" dxfId="353" priority="255" stopIfTrue="1" operator="containsText" text="2">
      <formula>NOT(ISERROR(SEARCH("2",E446)))</formula>
    </cfRule>
    <cfRule type="containsText" dxfId="352" priority="256" stopIfTrue="1" operator="containsText" text="1">
      <formula>NOT(ISERROR(SEARCH("1",E446)))</formula>
    </cfRule>
  </conditionalFormatting>
  <conditionalFormatting sqref="N524:N526 O523:O526 P523:W523 AC506:AD522 AH525 E502:Y504 P525:AB525 Y523:AH523 AE494:AH522 AE524:AH524 F505:J516 AC504:AC505 M505:Y514 Z504:AB514 AA519:AB522 M515:AB518 K500:O501 M494:O499 M522:N523 E501:J501 Z503:AC503 AD503:AD505 M519:Z521 O522:Z522 G494:L496 F517:I523 E505:E523 M524:M525 S528:S530 N527:O531 U529:U530 W529:W530 Z502:AD502 P494:AD501 H497:L499 G497:G500 H500:J500 E446:F500 R524 R526:R531 P524 U527 Y524 Y526:Y531 K505:L525 E526:M526 J517:J525 E524:I525 E527:L531 Z529:Z531 AC524:AD531 AE525:AG531 G446:AH493 AI446:AI519">
    <cfRule type="containsText" dxfId="345" priority="248" stopIfTrue="1" operator="containsText" text="A">
      <formula>NOT(ISERROR(SEARCH("A",E446)))</formula>
    </cfRule>
    <cfRule type="containsText" dxfId="344" priority="249" stopIfTrue="1" operator="containsText" text="CO">
      <formula>NOT(ISERROR(SEARCH("CO",E446)))</formula>
    </cfRule>
    <cfRule type="containsText" dxfId="343" priority="250" stopIfTrue="1" operator="containsText" text="P">
      <formula>NOT(ISERROR(SEARCH("P",E446)))</formula>
    </cfRule>
  </conditionalFormatting>
  <conditionalFormatting sqref="N524:N526 O523:O526 P523:W523 AC506:AD522 AH525 E502:Y504 P525:AB525 Y523:AH523 AE494:AH522 AE524:AH524 F505:J516 AC504:AC505 M505:Y514 Z504:AB514 AA519:AB522 M515:AB518 K500:O501 M494:O499 M522:N523 E501:J501 Z503:AC503 AD503:AD505 M519:Z521 O522:Z522 G494:L496 F517:I523 E505:E523 M524:M525 S528:S530 N527:O531 U529:U530 W529:W530 Z502:AD502 P494:AD501 H497:L499 G497:G500 H500:J500 E446:F500 R524 R526:R531 P524 U527 Y524 Y526:Y531 K505:L525 E526:M526 J517:J525 E524:I525 E527:L531 Z529:Z531 AC524:AD531 AE525:AG531 G446:AH493 AI446:AI519">
    <cfRule type="containsText" dxfId="339" priority="242" stopIfTrue="1" operator="containsText" text="PH">
      <formula>NOT(ISERROR(SEARCH("PH",E446)))</formula>
    </cfRule>
    <cfRule type="containsText" dxfId="338" priority="243" stopIfTrue="1" operator="containsText" text="WO">
      <formula>NOT(ISERROR(SEARCH("WO",E446)))</formula>
    </cfRule>
    <cfRule type="containsText" dxfId="337" priority="244" stopIfTrue="1" operator="containsText" text="A">
      <formula>NOT(ISERROR(SEARCH("A",E446)))</formula>
    </cfRule>
    <cfRule type="containsText" dxfId="336" priority="245" stopIfTrue="1" operator="containsText" text="L">
      <formula>NOT(ISERROR(SEARCH("L",E446)))</formula>
    </cfRule>
    <cfRule type="containsText" dxfId="335" priority="246" stopIfTrue="1" operator="containsText" text="2">
      <formula>NOT(ISERROR(SEARCH("2",E446)))</formula>
    </cfRule>
    <cfRule type="containsText" dxfId="334" priority="247" stopIfTrue="1" operator="containsText" text="1">
      <formula>NOT(ISERROR(SEARCH("1",E446)))</formula>
    </cfRule>
  </conditionalFormatting>
  <conditionalFormatting sqref="S460 N459:S459 T464:T465 W465:W466 AB461 S464 U464:AE464 AG469:AH469 AD460:AH460 E472 G476 T469 W476 Z471 AE476 AE470 AF461:AH464 AH484 AH505 AH509 I457 N460:N473 M459:M473 Q489:Q491 E470 G474 T467 I459:L464 P460:R464 E459:E464 F459:F465 R457:R458 R465:R479 M457:O458 O460:O483 G456:G458 W474 W457:W458 W468 Z469 Y465:Z468 Z452:Z453 AA476:AA479 W459:AA463 AA465 AB465:AB466 AD459:AE459 AD461:AE463 AD465:AD467 AE474 AE466:AE468 AF465:AF475 AG470:AG473 AG465:AH467 AH470:AH472 AH454:AH455 AF457:AH459 AG468:AI468 AI460:AI463">
    <cfRule type="cellIs" dxfId="327" priority="241" stopIfTrue="1" operator="greaterThan">
      <formula>0</formula>
    </cfRule>
  </conditionalFormatting>
  <conditionalFormatting sqref="B471">
    <cfRule type="duplicateValues" dxfId="325" priority="240"/>
  </conditionalFormatting>
  <conditionalFormatting sqref="B471">
    <cfRule type="colorScale" priority="239">
      <colorScale>
        <cfvo type="num" val="0"/>
        <cfvo type="max" val="0"/>
        <color rgb="FFFF7128"/>
        <color rgb="FFFFEF9C"/>
      </colorScale>
    </cfRule>
  </conditionalFormatting>
  <conditionalFormatting sqref="B473">
    <cfRule type="duplicateValues" dxfId="323" priority="238"/>
  </conditionalFormatting>
  <conditionalFormatting sqref="B473">
    <cfRule type="colorScale" priority="237">
      <colorScale>
        <cfvo type="num" val="0"/>
        <cfvo type="max" val="0"/>
        <color rgb="FFFF7128"/>
        <color rgb="FFFFEF9C"/>
      </colorScale>
    </cfRule>
  </conditionalFormatting>
  <conditionalFormatting sqref="B452">
    <cfRule type="duplicateValues" dxfId="321" priority="236"/>
  </conditionalFormatting>
  <conditionalFormatting sqref="B452">
    <cfRule type="colorScale" priority="235">
      <colorScale>
        <cfvo type="num" val="0"/>
        <cfvo type="max" val="0"/>
        <color rgb="FFFF7128"/>
        <color rgb="FFFFEF9C"/>
      </colorScale>
    </cfRule>
  </conditionalFormatting>
  <conditionalFormatting sqref="B451">
    <cfRule type="duplicateValues" dxfId="319" priority="234"/>
  </conditionalFormatting>
  <conditionalFormatting sqref="B451">
    <cfRule type="colorScale" priority="233">
      <colorScale>
        <cfvo type="num" val="0"/>
        <cfvo type="max" val="0"/>
        <color rgb="FFFF7128"/>
        <color rgb="FFFFEF9C"/>
      </colorScale>
    </cfRule>
  </conditionalFormatting>
  <conditionalFormatting sqref="B468:B475">
    <cfRule type="duplicateValues" dxfId="317" priority="232"/>
  </conditionalFormatting>
  <conditionalFormatting sqref="B468:B475">
    <cfRule type="colorScale" priority="231">
      <colorScale>
        <cfvo type="num" val="0"/>
        <cfvo type="max" val="0"/>
        <color rgb="FFFF7128"/>
        <color rgb="FFFFEF9C"/>
      </colorScale>
    </cfRule>
  </conditionalFormatting>
  <conditionalFormatting sqref="B469:B475">
    <cfRule type="duplicateValues" dxfId="315" priority="230"/>
  </conditionalFormatting>
  <conditionalFormatting sqref="B469:B475">
    <cfRule type="colorScale" priority="229">
      <colorScale>
        <cfvo type="num" val="0"/>
        <cfvo type="max" val="0"/>
        <color rgb="FFFF7128"/>
        <color rgb="FFFFEF9C"/>
      </colorScale>
    </cfRule>
  </conditionalFormatting>
  <conditionalFormatting sqref="B470:B475">
    <cfRule type="duplicateValues" dxfId="313" priority="228"/>
  </conditionalFormatting>
  <conditionalFormatting sqref="B470:B475">
    <cfRule type="colorScale" priority="227">
      <colorScale>
        <cfvo type="num" val="0"/>
        <cfvo type="max" val="0"/>
        <color rgb="FFFF7128"/>
        <color rgb="FFFFEF9C"/>
      </colorScale>
    </cfRule>
  </conditionalFormatting>
  <conditionalFormatting sqref="B477">
    <cfRule type="duplicateValues" dxfId="311" priority="226"/>
  </conditionalFormatting>
  <conditionalFormatting sqref="B477">
    <cfRule type="colorScale" priority="225">
      <colorScale>
        <cfvo type="num" val="0"/>
        <cfvo type="max" val="0"/>
        <color rgb="FFFF7128"/>
        <color rgb="FFFFEF9C"/>
      </colorScale>
    </cfRule>
  </conditionalFormatting>
  <conditionalFormatting sqref="B480">
    <cfRule type="duplicateValues" dxfId="309" priority="224"/>
  </conditionalFormatting>
  <conditionalFormatting sqref="B480">
    <cfRule type="colorScale" priority="223">
      <colorScale>
        <cfvo type="num" val="0"/>
        <cfvo type="max" val="0"/>
        <color rgb="FFFF7128"/>
        <color rgb="FFFFEF9C"/>
      </colorScale>
    </cfRule>
  </conditionalFormatting>
  <conditionalFormatting sqref="B481">
    <cfRule type="duplicateValues" dxfId="307" priority="222"/>
  </conditionalFormatting>
  <conditionalFormatting sqref="B481">
    <cfRule type="colorScale" priority="221">
      <colorScale>
        <cfvo type="num" val="0"/>
        <cfvo type="max" val="0"/>
        <color rgb="FFFF7128"/>
        <color rgb="FFFFEF9C"/>
      </colorScale>
    </cfRule>
  </conditionalFormatting>
  <conditionalFormatting sqref="B482">
    <cfRule type="duplicateValues" dxfId="305" priority="220"/>
  </conditionalFormatting>
  <conditionalFormatting sqref="B482">
    <cfRule type="colorScale" priority="219">
      <colorScale>
        <cfvo type="num" val="0"/>
        <cfvo type="max" val="0"/>
        <color rgb="FFFF7128"/>
        <color rgb="FFFFEF9C"/>
      </colorScale>
    </cfRule>
  </conditionalFormatting>
  <conditionalFormatting sqref="B483">
    <cfRule type="duplicateValues" dxfId="303" priority="218"/>
  </conditionalFormatting>
  <conditionalFormatting sqref="B483">
    <cfRule type="colorScale" priority="217">
      <colorScale>
        <cfvo type="num" val="0"/>
        <cfvo type="max" val="0"/>
        <color rgb="FFFF7128"/>
        <color rgb="FFFFEF9C"/>
      </colorScale>
    </cfRule>
  </conditionalFormatting>
  <conditionalFormatting sqref="B484">
    <cfRule type="duplicateValues" dxfId="301" priority="216"/>
  </conditionalFormatting>
  <conditionalFormatting sqref="B484">
    <cfRule type="colorScale" priority="215">
      <colorScale>
        <cfvo type="num" val="0"/>
        <cfvo type="max" val="0"/>
        <color rgb="FFFF7128"/>
        <color rgb="FFFFEF9C"/>
      </colorScale>
    </cfRule>
  </conditionalFormatting>
  <conditionalFormatting sqref="B485">
    <cfRule type="duplicateValues" dxfId="299" priority="214"/>
  </conditionalFormatting>
  <conditionalFormatting sqref="B485">
    <cfRule type="colorScale" priority="213">
      <colorScale>
        <cfvo type="num" val="0"/>
        <cfvo type="max" val="0"/>
        <color rgb="FFFF7128"/>
        <color rgb="FFFFEF9C"/>
      </colorScale>
    </cfRule>
  </conditionalFormatting>
  <conditionalFormatting sqref="B486">
    <cfRule type="duplicateValues" dxfId="297" priority="212"/>
  </conditionalFormatting>
  <conditionalFormatting sqref="B486">
    <cfRule type="colorScale" priority="211">
      <colorScale>
        <cfvo type="num" val="0"/>
        <cfvo type="max" val="0"/>
        <color rgb="FFFF7128"/>
        <color rgb="FFFFEF9C"/>
      </colorScale>
    </cfRule>
  </conditionalFormatting>
  <conditionalFormatting sqref="B493">
    <cfRule type="duplicateValues" dxfId="295" priority="210"/>
  </conditionalFormatting>
  <conditionalFormatting sqref="B493">
    <cfRule type="colorScale" priority="209">
      <colorScale>
        <cfvo type="num" val="0"/>
        <cfvo type="max" val="0"/>
        <color rgb="FFFF7128"/>
        <color rgb="FFFFEF9C"/>
      </colorScale>
    </cfRule>
  </conditionalFormatting>
  <conditionalFormatting sqref="B503:B505">
    <cfRule type="duplicateValues" dxfId="293" priority="208"/>
  </conditionalFormatting>
  <conditionalFormatting sqref="B503:B505">
    <cfRule type="colorScale" priority="207">
      <colorScale>
        <cfvo type="num" val="0"/>
        <cfvo type="max" val="0"/>
        <color rgb="FFFF7128"/>
        <color rgb="FFFFEF9C"/>
      </colorScale>
    </cfRule>
  </conditionalFormatting>
  <conditionalFormatting sqref="B505">
    <cfRule type="duplicateValues" dxfId="291" priority="206"/>
  </conditionalFormatting>
  <conditionalFormatting sqref="B505">
    <cfRule type="colorScale" priority="205">
      <colorScale>
        <cfvo type="num" val="0"/>
        <cfvo type="max" val="0"/>
        <color rgb="FFFF7128"/>
        <color rgb="FFFFEF9C"/>
      </colorScale>
    </cfRule>
  </conditionalFormatting>
  <conditionalFormatting sqref="B499:B505">
    <cfRule type="duplicateValues" dxfId="289" priority="204"/>
  </conditionalFormatting>
  <conditionalFormatting sqref="B499:B505">
    <cfRule type="colorScale" priority="203">
      <colorScale>
        <cfvo type="num" val="0"/>
        <cfvo type="max" val="0"/>
        <color rgb="FFFF7128"/>
        <color rgb="FFFFEF9C"/>
      </colorScale>
    </cfRule>
  </conditionalFormatting>
  <conditionalFormatting sqref="B478:B505">
    <cfRule type="duplicateValues" dxfId="287" priority="202"/>
  </conditionalFormatting>
  <conditionalFormatting sqref="B478:B505">
    <cfRule type="colorScale" priority="201">
      <colorScale>
        <cfvo type="num" val="0"/>
        <cfvo type="max" val="0"/>
        <color rgb="FFFF7128"/>
        <color rgb="FFFFEF9C"/>
      </colorScale>
    </cfRule>
  </conditionalFormatting>
  <conditionalFormatting sqref="B476:B505">
    <cfRule type="duplicateValues" dxfId="285" priority="200"/>
  </conditionalFormatting>
  <conditionalFormatting sqref="B476:B505">
    <cfRule type="colorScale" priority="199">
      <colorScale>
        <cfvo type="num" val="0"/>
        <cfvo type="max" val="0"/>
        <color rgb="FFFF7128"/>
        <color rgb="FFFFEF9C"/>
      </colorScale>
    </cfRule>
  </conditionalFormatting>
  <conditionalFormatting sqref="B512">
    <cfRule type="duplicateValues" dxfId="283" priority="197" stopIfTrue="1"/>
    <cfRule type="duplicateValues" dxfId="282" priority="198" stopIfTrue="1"/>
  </conditionalFormatting>
  <conditionalFormatting sqref="B509">
    <cfRule type="duplicateValues" dxfId="279" priority="196"/>
  </conditionalFormatting>
  <conditionalFormatting sqref="B512:B513">
    <cfRule type="duplicateValues" dxfId="277" priority="195"/>
  </conditionalFormatting>
  <conditionalFormatting sqref="B506">
    <cfRule type="duplicateValues" dxfId="275" priority="194"/>
  </conditionalFormatting>
  <conditionalFormatting sqref="B506">
    <cfRule type="colorScale" priority="193">
      <colorScale>
        <cfvo type="num" val="0"/>
        <cfvo type="max" val="0"/>
        <color rgb="FFFF7128"/>
        <color rgb="FFFFEF9C"/>
      </colorScale>
    </cfRule>
  </conditionalFormatting>
  <conditionalFormatting sqref="B506:B513">
    <cfRule type="duplicateValues" dxfId="273" priority="192"/>
  </conditionalFormatting>
  <conditionalFormatting sqref="B506:B513">
    <cfRule type="colorScale" priority="191">
      <colorScale>
        <cfvo type="num" val="0"/>
        <cfvo type="max" val="0"/>
        <color rgb="FFFF7128"/>
        <color rgb="FFFFEF9C"/>
      </colorScale>
    </cfRule>
  </conditionalFormatting>
  <conditionalFormatting sqref="B512:B519">
    <cfRule type="duplicateValues" dxfId="271" priority="190"/>
  </conditionalFormatting>
  <conditionalFormatting sqref="B512:B519">
    <cfRule type="colorScale" priority="189">
      <colorScale>
        <cfvo type="num" val="0"/>
        <cfvo type="max" val="0"/>
        <color rgb="FFFF7128"/>
        <color rgb="FFFFEF9C"/>
      </colorScale>
    </cfRule>
  </conditionalFormatting>
  <conditionalFormatting sqref="B506:B507">
    <cfRule type="duplicateValues" dxfId="269" priority="188"/>
  </conditionalFormatting>
  <conditionalFormatting sqref="B506:B507">
    <cfRule type="colorScale" priority="187">
      <colorScale>
        <cfvo type="num" val="0"/>
        <cfvo type="max" val="0"/>
        <color rgb="FFFF7128"/>
        <color rgb="FFFFEF9C"/>
      </colorScale>
    </cfRule>
  </conditionalFormatting>
  <conditionalFormatting sqref="B511">
    <cfRule type="duplicateValues" dxfId="267" priority="185" stopIfTrue="1"/>
    <cfRule type="duplicateValues" dxfId="266" priority="186" stopIfTrue="1"/>
  </conditionalFormatting>
  <conditionalFormatting sqref="B518">
    <cfRule type="duplicateValues" dxfId="263" priority="184"/>
  </conditionalFormatting>
  <conditionalFormatting sqref="B470">
    <cfRule type="duplicateValues" dxfId="261" priority="183"/>
  </conditionalFormatting>
  <conditionalFormatting sqref="B470">
    <cfRule type="colorScale" priority="182">
      <colorScale>
        <cfvo type="num" val="0"/>
        <cfvo type="max" val="0"/>
        <color rgb="FFFF7128"/>
        <color rgb="FFFFEF9C"/>
      </colorScale>
    </cfRule>
  </conditionalFormatting>
  <conditionalFormatting sqref="B476">
    <cfRule type="duplicateValues" dxfId="259" priority="181"/>
  </conditionalFormatting>
  <conditionalFormatting sqref="B476">
    <cfRule type="colorScale" priority="180">
      <colorScale>
        <cfvo type="num" val="0"/>
        <cfvo type="max" val="0"/>
        <color rgb="FFFF7128"/>
        <color rgb="FFFFEF9C"/>
      </colorScale>
    </cfRule>
  </conditionalFormatting>
  <conditionalFormatting sqref="B479">
    <cfRule type="duplicateValues" dxfId="257" priority="179"/>
  </conditionalFormatting>
  <conditionalFormatting sqref="B479">
    <cfRule type="colorScale" priority="178">
      <colorScale>
        <cfvo type="num" val="0"/>
        <cfvo type="max" val="0"/>
        <color rgb="FFFF7128"/>
        <color rgb="FFFFEF9C"/>
      </colorScale>
    </cfRule>
  </conditionalFormatting>
  <conditionalFormatting sqref="B508">
    <cfRule type="duplicateValues" dxfId="255" priority="177"/>
  </conditionalFormatting>
  <conditionalFormatting sqref="B511:B512">
    <cfRule type="duplicateValues" dxfId="253" priority="176"/>
  </conditionalFormatting>
  <conditionalFormatting sqref="B505:B512">
    <cfRule type="duplicateValues" dxfId="251" priority="175"/>
  </conditionalFormatting>
  <conditionalFormatting sqref="B505:B512">
    <cfRule type="colorScale" priority="174">
      <colorScale>
        <cfvo type="num" val="0"/>
        <cfvo type="max" val="0"/>
        <color rgb="FFFF7128"/>
        <color rgb="FFFFEF9C"/>
      </colorScale>
    </cfRule>
  </conditionalFormatting>
  <conditionalFormatting sqref="B492">
    <cfRule type="duplicateValues" dxfId="249" priority="173"/>
  </conditionalFormatting>
  <conditionalFormatting sqref="B492">
    <cfRule type="colorScale" priority="172">
      <colorScale>
        <cfvo type="num" val="0"/>
        <cfvo type="max" val="0"/>
        <color rgb="FFFF7128"/>
        <color rgb="FFFFEF9C"/>
      </colorScale>
    </cfRule>
  </conditionalFormatting>
  <conditionalFormatting sqref="B503:B504">
    <cfRule type="duplicateValues" dxfId="247" priority="171"/>
  </conditionalFormatting>
  <conditionalFormatting sqref="B503:B504">
    <cfRule type="colorScale" priority="170">
      <colorScale>
        <cfvo type="num" val="0"/>
        <cfvo type="max" val="0"/>
        <color rgb="FFFF7128"/>
        <color rgb="FFFFEF9C"/>
      </colorScale>
    </cfRule>
  </conditionalFormatting>
  <conditionalFormatting sqref="B511:B519">
    <cfRule type="duplicateValues" dxfId="245" priority="169"/>
  </conditionalFormatting>
  <conditionalFormatting sqref="B511:B519">
    <cfRule type="colorScale" priority="168">
      <colorScale>
        <cfvo type="num" val="0"/>
        <cfvo type="max" val="0"/>
        <color rgb="FFFF7128"/>
        <color rgb="FFFFEF9C"/>
      </colorScale>
    </cfRule>
  </conditionalFormatting>
  <conditionalFormatting sqref="B502:B504">
    <cfRule type="duplicateValues" dxfId="243" priority="167"/>
  </conditionalFormatting>
  <conditionalFormatting sqref="B502:B504">
    <cfRule type="colorScale" priority="166">
      <colorScale>
        <cfvo type="num" val="0"/>
        <cfvo type="max" val="0"/>
        <color rgb="FFFF7128"/>
        <color rgb="FFFFEF9C"/>
      </colorScale>
    </cfRule>
  </conditionalFormatting>
  <conditionalFormatting sqref="B498:B504">
    <cfRule type="duplicateValues" dxfId="241" priority="165"/>
  </conditionalFormatting>
  <conditionalFormatting sqref="B498:B504">
    <cfRule type="colorScale" priority="164">
      <colorScale>
        <cfvo type="num" val="0"/>
        <cfvo type="max" val="0"/>
        <color rgb="FFFF7128"/>
        <color rgb="FFFFEF9C"/>
      </colorScale>
    </cfRule>
  </conditionalFormatting>
  <conditionalFormatting sqref="B477:B506">
    <cfRule type="duplicateValues" dxfId="239" priority="163"/>
  </conditionalFormatting>
  <conditionalFormatting sqref="B477:B506">
    <cfRule type="colorScale" priority="162">
      <colorScale>
        <cfvo type="num" val="0"/>
        <cfvo type="max" val="0"/>
        <color rgb="FFFF7128"/>
        <color rgb="FFFFEF9C"/>
      </colorScale>
    </cfRule>
  </conditionalFormatting>
  <conditionalFormatting sqref="B467:B506">
    <cfRule type="duplicateValues" dxfId="237" priority="161"/>
  </conditionalFormatting>
  <conditionalFormatting sqref="B467:B506">
    <cfRule type="colorScale" priority="160">
      <colorScale>
        <cfvo type="num" val="0"/>
        <cfvo type="max" val="0"/>
        <color rgb="FFFF7128"/>
        <color rgb="FFFFEF9C"/>
      </colorScale>
    </cfRule>
  </conditionalFormatting>
  <conditionalFormatting sqref="B468:B506">
    <cfRule type="duplicateValues" dxfId="235" priority="159"/>
  </conditionalFormatting>
  <conditionalFormatting sqref="B468:B506">
    <cfRule type="colorScale" priority="158">
      <colorScale>
        <cfvo type="num" val="0"/>
        <cfvo type="max" val="0"/>
        <color rgb="FFFF7128"/>
        <color rgb="FFFFEF9C"/>
      </colorScale>
    </cfRule>
  </conditionalFormatting>
  <conditionalFormatting sqref="B469:B506">
    <cfRule type="duplicateValues" dxfId="233" priority="157"/>
  </conditionalFormatting>
  <conditionalFormatting sqref="B469:B506">
    <cfRule type="colorScale" priority="156">
      <colorScale>
        <cfvo type="num" val="0"/>
        <cfvo type="max" val="0"/>
        <color rgb="FFFF7128"/>
        <color rgb="FFFFEF9C"/>
      </colorScale>
    </cfRule>
  </conditionalFormatting>
  <conditionalFormatting sqref="B504">
    <cfRule type="duplicateValues" dxfId="231" priority="155"/>
  </conditionalFormatting>
  <conditionalFormatting sqref="B504">
    <cfRule type="colorScale" priority="154">
      <colorScale>
        <cfvo type="num" val="0"/>
        <cfvo type="max" val="0"/>
        <color rgb="FFFF7128"/>
        <color rgb="FFFFEF9C"/>
      </colorScale>
    </cfRule>
  </conditionalFormatting>
  <conditionalFormatting sqref="B510">
    <cfRule type="duplicateValues" dxfId="229" priority="152" stopIfTrue="1"/>
    <cfRule type="duplicateValues" dxfId="228" priority="153" stopIfTrue="1"/>
  </conditionalFormatting>
  <conditionalFormatting sqref="B517">
    <cfRule type="duplicateValues" dxfId="225" priority="151"/>
  </conditionalFormatting>
  <conditionalFormatting sqref="B507">
    <cfRule type="duplicateValues" dxfId="223" priority="150"/>
  </conditionalFormatting>
  <conditionalFormatting sqref="B510:B511">
    <cfRule type="duplicateValues" dxfId="221" priority="149"/>
  </conditionalFormatting>
  <conditionalFormatting sqref="B504:B511">
    <cfRule type="duplicateValues" dxfId="219" priority="148"/>
  </conditionalFormatting>
  <conditionalFormatting sqref="B504:B511">
    <cfRule type="colorScale" priority="147">
      <colorScale>
        <cfvo type="num" val="0"/>
        <cfvo type="max" val="0"/>
        <color rgb="FFFF7128"/>
        <color rgb="FFFFEF9C"/>
      </colorScale>
    </cfRule>
  </conditionalFormatting>
  <conditionalFormatting sqref="B491">
    <cfRule type="duplicateValues" dxfId="217" priority="146"/>
  </conditionalFormatting>
  <conditionalFormatting sqref="B491">
    <cfRule type="colorScale" priority="145">
      <colorScale>
        <cfvo type="num" val="0"/>
        <cfvo type="max" val="0"/>
        <color rgb="FFFF7128"/>
        <color rgb="FFFFEF9C"/>
      </colorScale>
    </cfRule>
  </conditionalFormatting>
  <conditionalFormatting sqref="B501:B503">
    <cfRule type="duplicateValues" dxfId="215" priority="144"/>
  </conditionalFormatting>
  <conditionalFormatting sqref="B501:B503">
    <cfRule type="colorScale" priority="143">
      <colorScale>
        <cfvo type="num" val="0"/>
        <cfvo type="max" val="0"/>
        <color rgb="FFFF7128"/>
        <color rgb="FFFFEF9C"/>
      </colorScale>
    </cfRule>
  </conditionalFormatting>
  <conditionalFormatting sqref="B502:B503">
    <cfRule type="duplicateValues" dxfId="213" priority="142"/>
  </conditionalFormatting>
  <conditionalFormatting sqref="B502:B503">
    <cfRule type="colorScale" priority="141">
      <colorScale>
        <cfvo type="num" val="0"/>
        <cfvo type="max" val="0"/>
        <color rgb="FFFF7128"/>
        <color rgb="FFFFEF9C"/>
      </colorScale>
    </cfRule>
  </conditionalFormatting>
  <conditionalFormatting sqref="B497:B503">
    <cfRule type="duplicateValues" dxfId="211" priority="140"/>
  </conditionalFormatting>
  <conditionalFormatting sqref="B497:B503">
    <cfRule type="colorScale" priority="139">
      <colorScale>
        <cfvo type="num" val="0"/>
        <cfvo type="max" val="0"/>
        <color rgb="FFFF7128"/>
        <color rgb="FFFFEF9C"/>
      </colorScale>
    </cfRule>
  </conditionalFormatting>
  <conditionalFormatting sqref="B468:B505">
    <cfRule type="duplicateValues" dxfId="209" priority="138"/>
  </conditionalFormatting>
  <conditionalFormatting sqref="B468:B505">
    <cfRule type="colorScale" priority="137">
      <colorScale>
        <cfvo type="num" val="0"/>
        <cfvo type="max" val="0"/>
        <color rgb="FFFF7128"/>
        <color rgb="FFFFEF9C"/>
      </colorScale>
    </cfRule>
  </conditionalFormatting>
  <conditionalFormatting sqref="B469:B505">
    <cfRule type="duplicateValues" dxfId="207" priority="136"/>
  </conditionalFormatting>
  <conditionalFormatting sqref="B469:B505">
    <cfRule type="colorScale" priority="135">
      <colorScale>
        <cfvo type="num" val="0"/>
        <cfvo type="max" val="0"/>
        <color rgb="FFFF7128"/>
        <color rgb="FFFFEF9C"/>
      </colorScale>
    </cfRule>
  </conditionalFormatting>
  <conditionalFormatting sqref="B470:B505">
    <cfRule type="duplicateValues" dxfId="205" priority="134"/>
  </conditionalFormatting>
  <conditionalFormatting sqref="B470:B505">
    <cfRule type="colorScale" priority="133">
      <colorScale>
        <cfvo type="num" val="0"/>
        <cfvo type="max" val="0"/>
        <color rgb="FFFF7128"/>
        <color rgb="FFFFEF9C"/>
      </colorScale>
    </cfRule>
  </conditionalFormatting>
  <conditionalFormatting sqref="B510:B518">
    <cfRule type="duplicateValues" dxfId="203" priority="132"/>
  </conditionalFormatting>
  <conditionalFormatting sqref="B510:B518">
    <cfRule type="colorScale" priority="131">
      <colorScale>
        <cfvo type="num" val="0"/>
        <cfvo type="max" val="0"/>
        <color rgb="FFFF7128"/>
        <color rgb="FFFFEF9C"/>
      </colorScale>
    </cfRule>
  </conditionalFormatting>
  <conditionalFormatting sqref="B503">
    <cfRule type="duplicateValues" dxfId="201" priority="130"/>
  </conditionalFormatting>
  <conditionalFormatting sqref="B503">
    <cfRule type="colorScale" priority="129">
      <colorScale>
        <cfvo type="num" val="0"/>
        <cfvo type="max" val="0"/>
        <color rgb="FFFF7128"/>
        <color rgb="FFFFEF9C"/>
      </colorScale>
    </cfRule>
  </conditionalFormatting>
  <conditionalFormatting sqref="B508">
    <cfRule type="duplicateValues" dxfId="199" priority="127" stopIfTrue="1"/>
    <cfRule type="duplicateValues" dxfId="198" priority="128" stopIfTrue="1"/>
  </conditionalFormatting>
  <conditionalFormatting sqref="B515">
    <cfRule type="duplicateValues" dxfId="195" priority="126"/>
  </conditionalFormatting>
  <conditionalFormatting sqref="B508:B509">
    <cfRule type="duplicateValues" dxfId="193" priority="125"/>
  </conditionalFormatting>
  <conditionalFormatting sqref="B502">
    <cfRule type="duplicateValues" dxfId="191" priority="124"/>
  </conditionalFormatting>
  <conditionalFormatting sqref="B502">
    <cfRule type="colorScale" priority="123">
      <colorScale>
        <cfvo type="num" val="0"/>
        <cfvo type="max" val="0"/>
        <color rgb="FFFF7128"/>
        <color rgb="FFFFEF9C"/>
      </colorScale>
    </cfRule>
  </conditionalFormatting>
  <conditionalFormatting sqref="B502:B509">
    <cfRule type="duplicateValues" dxfId="189" priority="122"/>
  </conditionalFormatting>
  <conditionalFormatting sqref="B502:B509">
    <cfRule type="colorScale" priority="121">
      <colorScale>
        <cfvo type="num" val="0"/>
        <cfvo type="max" val="0"/>
        <color rgb="FFFF7128"/>
        <color rgb="FFFFEF9C"/>
      </colorScale>
    </cfRule>
  </conditionalFormatting>
  <conditionalFormatting sqref="B490">
    <cfRule type="duplicateValues" dxfId="187" priority="120"/>
  </conditionalFormatting>
  <conditionalFormatting sqref="B490">
    <cfRule type="colorScale" priority="119">
      <colorScale>
        <cfvo type="num" val="0"/>
        <cfvo type="max" val="0"/>
        <color rgb="FFFF7128"/>
        <color rgb="FFFFEF9C"/>
      </colorScale>
    </cfRule>
  </conditionalFormatting>
  <conditionalFormatting sqref="B500:B501">
    <cfRule type="duplicateValues" dxfId="185" priority="118"/>
  </conditionalFormatting>
  <conditionalFormatting sqref="B500:B501">
    <cfRule type="colorScale" priority="117">
      <colorScale>
        <cfvo type="num" val="0"/>
        <cfvo type="max" val="0"/>
        <color rgb="FFFF7128"/>
        <color rgb="FFFFEF9C"/>
      </colorScale>
    </cfRule>
  </conditionalFormatting>
  <conditionalFormatting sqref="B475">
    <cfRule type="duplicateValues" dxfId="183" priority="116"/>
  </conditionalFormatting>
  <conditionalFormatting sqref="B475">
    <cfRule type="colorScale" priority="115">
      <colorScale>
        <cfvo type="num" val="0"/>
        <cfvo type="max" val="0"/>
        <color rgb="FFFF7128"/>
        <color rgb="FFFFEF9C"/>
      </colorScale>
    </cfRule>
  </conditionalFormatting>
  <conditionalFormatting sqref="B499:B501">
    <cfRule type="duplicateValues" dxfId="181" priority="114"/>
  </conditionalFormatting>
  <conditionalFormatting sqref="B499:B501">
    <cfRule type="colorScale" priority="113">
      <colorScale>
        <cfvo type="num" val="0"/>
        <cfvo type="max" val="0"/>
        <color rgb="FFFF7128"/>
        <color rgb="FFFFEF9C"/>
      </colorScale>
    </cfRule>
  </conditionalFormatting>
  <conditionalFormatting sqref="B460">
    <cfRule type="duplicateValues" dxfId="179" priority="112"/>
  </conditionalFormatting>
  <conditionalFormatting sqref="B460">
    <cfRule type="colorScale" priority="111">
      <colorScale>
        <cfvo type="num" val="0"/>
        <cfvo type="max" val="0"/>
        <color rgb="FFFF7128"/>
        <color rgb="FFFFEF9C"/>
      </colorScale>
    </cfRule>
  </conditionalFormatting>
  <conditionalFormatting sqref="B462:B464">
    <cfRule type="duplicateValues" dxfId="177" priority="110"/>
  </conditionalFormatting>
  <conditionalFormatting sqref="B462:B464">
    <cfRule type="colorScale" priority="109">
      <colorScale>
        <cfvo type="num" val="0"/>
        <cfvo type="max" val="0"/>
        <color rgb="FFFF7128"/>
        <color rgb="FFFFEF9C"/>
      </colorScale>
    </cfRule>
  </conditionalFormatting>
  <conditionalFormatting sqref="B464">
    <cfRule type="duplicateValues" dxfId="175" priority="108"/>
  </conditionalFormatting>
  <conditionalFormatting sqref="B464">
    <cfRule type="colorScale" priority="107">
      <colorScale>
        <cfvo type="num" val="0"/>
        <cfvo type="max" val="0"/>
        <color rgb="FFFF7128"/>
        <color rgb="FFFFEF9C"/>
      </colorScale>
    </cfRule>
  </conditionalFormatting>
  <conditionalFormatting sqref="B508:B515">
    <cfRule type="duplicateValues" dxfId="173" priority="106"/>
  </conditionalFormatting>
  <conditionalFormatting sqref="B508:B515">
    <cfRule type="colorScale" priority="105">
      <colorScale>
        <cfvo type="num" val="0"/>
        <cfvo type="max" val="0"/>
        <color rgb="FFFF7128"/>
        <color rgb="FFFFEF9C"/>
      </colorScale>
    </cfRule>
  </conditionalFormatting>
  <conditionalFormatting sqref="B496:B501">
    <cfRule type="duplicateValues" dxfId="171" priority="104"/>
  </conditionalFormatting>
  <conditionalFormatting sqref="B496:B501">
    <cfRule type="colorScale" priority="103">
      <colorScale>
        <cfvo type="num" val="0"/>
        <cfvo type="max" val="0"/>
        <color rgb="FFFF7128"/>
        <color rgb="FFFFEF9C"/>
      </colorScale>
    </cfRule>
  </conditionalFormatting>
  <conditionalFormatting sqref="B480:B503">
    <cfRule type="duplicateValues" dxfId="169" priority="102"/>
  </conditionalFormatting>
  <conditionalFormatting sqref="B480:B503">
    <cfRule type="colorScale" priority="101">
      <colorScale>
        <cfvo type="num" val="0"/>
        <cfvo type="max" val="0"/>
        <color rgb="FFFF7128"/>
        <color rgb="FFFFEF9C"/>
      </colorScale>
    </cfRule>
  </conditionalFormatting>
  <conditionalFormatting sqref="B471:B503">
    <cfRule type="duplicateValues" dxfId="167" priority="100"/>
  </conditionalFormatting>
  <conditionalFormatting sqref="B471:B503">
    <cfRule type="colorScale" priority="99">
      <colorScale>
        <cfvo type="num" val="0"/>
        <cfvo type="max" val="0"/>
        <color rgb="FFFF7128"/>
        <color rgb="FFFFEF9C"/>
      </colorScale>
    </cfRule>
  </conditionalFormatting>
  <conditionalFormatting sqref="B472:B503">
    <cfRule type="duplicateValues" dxfId="165" priority="98"/>
  </conditionalFormatting>
  <conditionalFormatting sqref="B472:B503">
    <cfRule type="colorScale" priority="97">
      <colorScale>
        <cfvo type="num" val="0"/>
        <cfvo type="max" val="0"/>
        <color rgb="FFFF7128"/>
        <color rgb="FFFFEF9C"/>
      </colorScale>
    </cfRule>
  </conditionalFormatting>
  <conditionalFormatting sqref="B478">
    <cfRule type="duplicateValues" dxfId="163" priority="96"/>
  </conditionalFormatting>
  <conditionalFormatting sqref="B478">
    <cfRule type="colorScale" priority="95">
      <colorScale>
        <cfvo type="num" val="0"/>
        <cfvo type="max" val="0"/>
        <color rgb="FFFF7128"/>
        <color rgb="FFFFEF9C"/>
      </colorScale>
    </cfRule>
  </conditionalFormatting>
  <conditionalFormatting sqref="B482:B483">
    <cfRule type="duplicateValues" dxfId="161" priority="94"/>
  </conditionalFormatting>
  <conditionalFormatting sqref="B482:B483">
    <cfRule type="colorScale" priority="93">
      <colorScale>
        <cfvo type="num" val="0"/>
        <cfvo type="max" val="0"/>
        <color rgb="FFFF7128"/>
        <color rgb="FFFFEF9C"/>
      </colorScale>
    </cfRule>
  </conditionalFormatting>
  <conditionalFormatting sqref="B501:B502">
    <cfRule type="duplicateValues" dxfId="159" priority="92"/>
  </conditionalFormatting>
  <conditionalFormatting sqref="B501:B502">
    <cfRule type="colorScale" priority="91">
      <colorScale>
        <cfvo type="num" val="0"/>
        <cfvo type="max" val="0"/>
        <color rgb="FFFF7128"/>
        <color rgb="FFFFEF9C"/>
      </colorScale>
    </cfRule>
  </conditionalFormatting>
  <conditionalFormatting sqref="B501:B509">
    <cfRule type="duplicateValues" dxfId="157" priority="90"/>
  </conditionalFormatting>
  <conditionalFormatting sqref="B501:B509">
    <cfRule type="colorScale" priority="89">
      <colorScale>
        <cfvo type="num" val="0"/>
        <cfvo type="max" val="0"/>
        <color rgb="FFFF7128"/>
        <color rgb="FFFFEF9C"/>
      </colorScale>
    </cfRule>
  </conditionalFormatting>
  <conditionalFormatting sqref="B489">
    <cfRule type="duplicateValues" dxfId="155" priority="88"/>
  </conditionalFormatting>
  <conditionalFormatting sqref="B489">
    <cfRule type="colorScale" priority="87">
      <colorScale>
        <cfvo type="num" val="0"/>
        <cfvo type="max" val="0"/>
        <color rgb="FFFF7128"/>
        <color rgb="FFFFEF9C"/>
      </colorScale>
    </cfRule>
  </conditionalFormatting>
  <conditionalFormatting sqref="B499:B500">
    <cfRule type="duplicateValues" dxfId="153" priority="86"/>
  </conditionalFormatting>
  <conditionalFormatting sqref="B499:B500">
    <cfRule type="colorScale" priority="85">
      <colorScale>
        <cfvo type="num" val="0"/>
        <cfvo type="max" val="0"/>
        <color rgb="FFFF7128"/>
        <color rgb="FFFFEF9C"/>
      </colorScale>
    </cfRule>
  </conditionalFormatting>
  <conditionalFormatting sqref="B498:B500">
    <cfRule type="duplicateValues" dxfId="151" priority="84"/>
  </conditionalFormatting>
  <conditionalFormatting sqref="B498:B500">
    <cfRule type="colorScale" priority="83">
      <colorScale>
        <cfvo type="num" val="0"/>
        <cfvo type="max" val="0"/>
        <color rgb="FFFF7128"/>
        <color rgb="FFFFEF9C"/>
      </colorScale>
    </cfRule>
  </conditionalFormatting>
  <conditionalFormatting sqref="B459">
    <cfRule type="duplicateValues" dxfId="149" priority="82"/>
  </conditionalFormatting>
  <conditionalFormatting sqref="B459">
    <cfRule type="colorScale" priority="81">
      <colorScale>
        <cfvo type="num" val="0"/>
        <cfvo type="max" val="0"/>
        <color rgb="FFFF7128"/>
        <color rgb="FFFFEF9C"/>
      </colorScale>
    </cfRule>
  </conditionalFormatting>
  <conditionalFormatting sqref="B461:B463">
    <cfRule type="duplicateValues" dxfId="147" priority="80"/>
  </conditionalFormatting>
  <conditionalFormatting sqref="B461:B463">
    <cfRule type="colorScale" priority="79">
      <colorScale>
        <cfvo type="num" val="0"/>
        <cfvo type="max" val="0"/>
        <color rgb="FFFF7128"/>
        <color rgb="FFFFEF9C"/>
      </colorScale>
    </cfRule>
  </conditionalFormatting>
  <conditionalFormatting sqref="B463">
    <cfRule type="duplicateValues" dxfId="145" priority="78"/>
  </conditionalFormatting>
  <conditionalFormatting sqref="B463">
    <cfRule type="colorScale" priority="77">
      <colorScale>
        <cfvo type="num" val="0"/>
        <cfvo type="max" val="0"/>
        <color rgb="FFFF7128"/>
        <color rgb="FFFFEF9C"/>
      </colorScale>
    </cfRule>
  </conditionalFormatting>
  <conditionalFormatting sqref="B495:B500">
    <cfRule type="duplicateValues" dxfId="143" priority="76"/>
  </conditionalFormatting>
  <conditionalFormatting sqref="B495:B500">
    <cfRule type="colorScale" priority="75">
      <colorScale>
        <cfvo type="num" val="0"/>
        <cfvo type="max" val="0"/>
        <color rgb="FFFF7128"/>
        <color rgb="FFFFEF9C"/>
      </colorScale>
    </cfRule>
  </conditionalFormatting>
  <conditionalFormatting sqref="B478:B503">
    <cfRule type="duplicateValues" dxfId="141" priority="74"/>
  </conditionalFormatting>
  <conditionalFormatting sqref="B478:B503">
    <cfRule type="colorScale" priority="73">
      <colorScale>
        <cfvo type="num" val="0"/>
        <cfvo type="max" val="0"/>
        <color rgb="FFFF7128"/>
        <color rgb="FFFFEF9C"/>
      </colorScale>
    </cfRule>
  </conditionalFormatting>
  <conditionalFormatting sqref="B469:B503">
    <cfRule type="duplicateValues" dxfId="139" priority="72"/>
  </conditionalFormatting>
  <conditionalFormatting sqref="B469:B503">
    <cfRule type="colorScale" priority="71">
      <colorScale>
        <cfvo type="num" val="0"/>
        <cfvo type="max" val="0"/>
        <color rgb="FFFF7128"/>
        <color rgb="FFFFEF9C"/>
      </colorScale>
    </cfRule>
  </conditionalFormatting>
  <conditionalFormatting sqref="B470:B503">
    <cfRule type="duplicateValues" dxfId="137" priority="70"/>
  </conditionalFormatting>
  <conditionalFormatting sqref="B470:B503">
    <cfRule type="colorScale" priority="69">
      <colorScale>
        <cfvo type="num" val="0"/>
        <cfvo type="max" val="0"/>
        <color rgb="FFFF7128"/>
        <color rgb="FFFFEF9C"/>
      </colorScale>
    </cfRule>
  </conditionalFormatting>
  <conditionalFormatting sqref="AB121:AB122 AB143 AD129 Z122 S122 AG198:AH217 E198:AF202 E264:AH274 AD299 L300 E236:AI236 AH302 S371 E401:AH401 Z408 AF408 AF415 AE416 Y415:Y416 M425 Z425 AG425 AD436 R436:R437 Y436:Y437 AF436:AF437 Z438:Z439 AG438:AG439 AH34 F218:AI227 AB59:AB60 AB81 AD67 Z60 S60 AG45 AG47 AH46 AG49 AI51 AI55 AG58:AG59 AG61 AH72 AG94 AI109 E203:E227 F203:AF217 AI216:AI217 E197:AH197 AI197:AI199 AI201:AI205 AI207 AI211 AI213:AI214 Y243 AF243 E250:AI250 E257:AI257 AI264:AI273 E284:AI284 AE291 AB291 AI291 AH20 AB21 U21:V21 M21:O21 AG21 M29 AH29 Y300:Y301 Z301:Z302 AB299:AB301 H299:H300 AE303:AE306 AB303:AB304 L299:M299 AH301:AI301 AI303:AI304 AD314 AG314 AB324 AB329 AE322 AG324 AH328 AH331 AH338 AG378">
    <cfRule type="containsText" dxfId="135" priority="64" operator="containsText" text="PH">
      <formula>NOT(ISERROR(SEARCH("PH",E20)))</formula>
    </cfRule>
    <cfRule type="containsText" dxfId="134" priority="65" operator="containsText" text="A">
      <formula>NOT(ISERROR(SEARCH("A",E20)))</formula>
    </cfRule>
    <cfRule type="containsText" dxfId="133" priority="66" operator="containsText" text="c/o">
      <formula>NOT(ISERROR(SEARCH("c/o",E20)))</formula>
    </cfRule>
    <cfRule type="containsText" dxfId="132" priority="67" operator="containsText" text="L">
      <formula>NOT(ISERROR(SEARCH("L",E20)))</formula>
    </cfRule>
    <cfRule type="containsText" dxfId="131" priority="68" operator="containsText" text="w/o">
      <formula>NOT(ISERROR(SEARCH("w/o",E20)))</formula>
    </cfRule>
  </conditionalFormatting>
  <conditionalFormatting sqref="E401:AI401">
    <cfRule type="containsText" dxfId="125" priority="59" operator="containsText" text="PH">
      <formula>NOT(ISERROR(SEARCH("PH",E401)))</formula>
    </cfRule>
    <cfRule type="containsText" dxfId="124" priority="60" operator="containsText" text="A">
      <formula>NOT(ISERROR(SEARCH("A",E401)))</formula>
    </cfRule>
    <cfRule type="containsText" dxfId="123" priority="61" operator="containsText" text="c/o">
      <formula>NOT(ISERROR(SEARCH("c/o",E401)))</formula>
    </cfRule>
    <cfRule type="containsText" dxfId="122" priority="62" operator="containsText" text="L">
      <formula>NOT(ISERROR(SEARCH("L",E401)))</formula>
    </cfRule>
    <cfRule type="containsText" dxfId="121" priority="63" operator="containsText" text="w/o">
      <formula>NOT(ISERROR(SEARCH("w/o",E401)))</formula>
    </cfRule>
  </conditionalFormatting>
  <conditionalFormatting sqref="T401 AA401 M401 AH401:AI401 F401">
    <cfRule type="containsText" dxfId="115" priority="54" operator="containsText" text="ph">
      <formula>NOT(ISERROR(SEARCH("ph",F401)))</formula>
    </cfRule>
    <cfRule type="containsText" dxfId="114" priority="55" operator="containsText" text="A">
      <formula>NOT(ISERROR(SEARCH("A",F401)))</formula>
    </cfRule>
    <cfRule type="containsText" dxfId="113" priority="56" operator="containsText" text="c/o">
      <formula>NOT(ISERROR(SEARCH("c/o",F401)))</formula>
    </cfRule>
    <cfRule type="containsText" dxfId="112" priority="57" operator="containsText" text="L">
      <formula>NOT(ISERROR(SEARCH("L",F401)))</formula>
    </cfRule>
    <cfRule type="containsText" dxfId="111" priority="58" operator="containsText" text="w/o">
      <formula>NOT(ISERROR(SEARCH("w/o",F401)))</formula>
    </cfRule>
  </conditionalFormatting>
  <conditionalFormatting sqref="AG401:AH401">
    <cfRule type="containsText" dxfId="105" priority="49" operator="containsText" text="PH">
      <formula>NOT(ISERROR(SEARCH("PH",AG401)))</formula>
    </cfRule>
    <cfRule type="containsText" dxfId="104" priority="50" operator="containsText" text="A">
      <formula>NOT(ISERROR(SEARCH("A",AG401)))</formula>
    </cfRule>
    <cfRule type="containsText" dxfId="103" priority="51" operator="containsText" text="c/o">
      <formula>NOT(ISERROR(SEARCH("c/o",AG401)))</formula>
    </cfRule>
    <cfRule type="containsText" dxfId="102" priority="52" operator="containsText" text="L">
      <formula>NOT(ISERROR(SEARCH("L",AG401)))</formula>
    </cfRule>
    <cfRule type="containsText" dxfId="101" priority="53" operator="containsText" text="w/o">
      <formula>NOT(ISERROR(SEARCH("w/o",AG401)))</formula>
    </cfRule>
  </conditionalFormatting>
  <conditionalFormatting sqref="AH401">
    <cfRule type="containsText" dxfId="95" priority="44" operator="containsText" text="ph">
      <formula>NOT(ISERROR(SEARCH("ph",AH401)))</formula>
    </cfRule>
    <cfRule type="containsText" dxfId="94" priority="45" operator="containsText" text="A">
      <formula>NOT(ISERROR(SEARCH("A",AH401)))</formula>
    </cfRule>
    <cfRule type="containsText" dxfId="93" priority="46" operator="containsText" text="c/o">
      <formula>NOT(ISERROR(SEARCH("c/o",AH401)))</formula>
    </cfRule>
    <cfRule type="containsText" dxfId="92" priority="47" operator="containsText" text="L">
      <formula>NOT(ISERROR(SEARCH("L",AH401)))</formula>
    </cfRule>
    <cfRule type="containsText" dxfId="91" priority="48" operator="containsText" text="w/o">
      <formula>NOT(ISERROR(SEARCH("w/o",AH401)))</formula>
    </cfRule>
  </conditionalFormatting>
  <conditionalFormatting sqref="E408:AI408">
    <cfRule type="containsText" dxfId="85" priority="39" operator="containsText" text="ph">
      <formula>NOT(ISERROR(SEARCH("ph",E408)))</formula>
    </cfRule>
    <cfRule type="containsText" dxfId="84" priority="40" operator="containsText" text="A">
      <formula>NOT(ISERROR(SEARCH("A",E408)))</formula>
    </cfRule>
    <cfRule type="containsText" dxfId="83" priority="41" operator="containsText" text="c/o">
      <formula>NOT(ISERROR(SEARCH("c/o",E408)))</formula>
    </cfRule>
    <cfRule type="containsText" dxfId="82" priority="42" operator="containsText" text="L">
      <formula>NOT(ISERROR(SEARCH("L",E408)))</formula>
    </cfRule>
    <cfRule type="containsText" dxfId="81" priority="43" operator="containsText" text="w/o">
      <formula>NOT(ISERROR(SEARCH("w/o",E408)))</formula>
    </cfRule>
  </conditionalFormatting>
  <conditionalFormatting sqref="Z408 AF408">
    <cfRule type="containsText" dxfId="75" priority="34" operator="containsText" text="PH">
      <formula>NOT(ISERROR(SEARCH("PH",Z408)))</formula>
    </cfRule>
    <cfRule type="containsText" dxfId="74" priority="35" operator="containsText" text="A">
      <formula>NOT(ISERROR(SEARCH("A",Z408)))</formula>
    </cfRule>
    <cfRule type="containsText" dxfId="73" priority="36" operator="containsText" text="c/o">
      <formula>NOT(ISERROR(SEARCH("c/o",Z408)))</formula>
    </cfRule>
    <cfRule type="containsText" dxfId="72" priority="37" operator="containsText" text="L">
      <formula>NOT(ISERROR(SEARCH("L",Z408)))</formula>
    </cfRule>
    <cfRule type="containsText" dxfId="71" priority="38" operator="containsText" text="w/o">
      <formula>NOT(ISERROR(SEARCH("w/o",Z408)))</formula>
    </cfRule>
  </conditionalFormatting>
  <conditionalFormatting sqref="E415:AI415">
    <cfRule type="containsText" dxfId="65" priority="29" operator="containsText" text="ph">
      <formula>NOT(ISERROR(SEARCH("ph",E415)))</formula>
    </cfRule>
    <cfRule type="containsText" dxfId="64" priority="30" operator="containsText" text="A">
      <formula>NOT(ISERROR(SEARCH("A",E415)))</formula>
    </cfRule>
    <cfRule type="containsText" dxfId="63" priority="31" operator="containsText" text="c/o">
      <formula>NOT(ISERROR(SEARCH("c/o",E415)))</formula>
    </cfRule>
    <cfRule type="containsText" dxfId="62" priority="32" operator="containsText" text="L">
      <formula>NOT(ISERROR(SEARCH("L",E415)))</formula>
    </cfRule>
    <cfRule type="containsText" dxfId="61" priority="33" operator="containsText" text="w/o">
      <formula>NOT(ISERROR(SEARCH("w/o",E415)))</formula>
    </cfRule>
  </conditionalFormatting>
  <conditionalFormatting sqref="Y415 AF415 AB415">
    <cfRule type="containsText" dxfId="55" priority="24" operator="containsText" text="PH">
      <formula>NOT(ISERROR(SEARCH("PH",Y415)))</formula>
    </cfRule>
    <cfRule type="containsText" dxfId="54" priority="25" operator="containsText" text="A">
      <formula>NOT(ISERROR(SEARCH("A",Y415)))</formula>
    </cfRule>
    <cfRule type="containsText" dxfId="53" priority="26" operator="containsText" text="c/o">
      <formula>NOT(ISERROR(SEARCH("c/o",Y415)))</formula>
    </cfRule>
    <cfRule type="containsText" dxfId="52" priority="27" operator="containsText" text="L">
      <formula>NOT(ISERROR(SEARCH("L",Y415)))</formula>
    </cfRule>
    <cfRule type="containsText" dxfId="51" priority="28" operator="containsText" text="w/o">
      <formula>NOT(ISERROR(SEARCH("w/o",Y415)))</formula>
    </cfRule>
  </conditionalFormatting>
  <conditionalFormatting sqref="E423:AI427">
    <cfRule type="containsText" dxfId="45" priority="19" operator="containsText" text="ph">
      <formula>NOT(ISERROR(SEARCH("ph",E423)))</formula>
    </cfRule>
    <cfRule type="containsText" dxfId="44" priority="20" operator="containsText" text="A">
      <formula>NOT(ISERROR(SEARCH("A",E423)))</formula>
    </cfRule>
    <cfRule type="containsText" dxfId="43" priority="21" operator="containsText" text="c/o">
      <formula>NOT(ISERROR(SEARCH("c/o",E423)))</formula>
    </cfRule>
    <cfRule type="containsText" dxfId="42" priority="22" operator="containsText" text="L">
      <formula>NOT(ISERROR(SEARCH("L",E423)))</formula>
    </cfRule>
    <cfRule type="containsText" dxfId="41" priority="23" operator="containsText" text="w/o">
      <formula>NOT(ISERROR(SEARCH("w/o",E423)))</formula>
    </cfRule>
  </conditionalFormatting>
  <conditionalFormatting sqref="M425 Z425 AG425">
    <cfRule type="containsText" dxfId="35" priority="14" operator="containsText" text="PH">
      <formula>NOT(ISERROR(SEARCH("PH",M425)))</formula>
    </cfRule>
    <cfRule type="containsText" dxfId="34" priority="15" operator="containsText" text="A">
      <formula>NOT(ISERROR(SEARCH("A",M425)))</formula>
    </cfRule>
    <cfRule type="containsText" dxfId="33" priority="16" operator="containsText" text="c/o">
      <formula>NOT(ISERROR(SEARCH("c/o",M425)))</formula>
    </cfRule>
    <cfRule type="containsText" dxfId="32" priority="17" operator="containsText" text="L">
      <formula>NOT(ISERROR(SEARCH("L",M425)))</formula>
    </cfRule>
    <cfRule type="containsText" dxfId="31" priority="18" operator="containsText" text="w/o">
      <formula>NOT(ISERROR(SEARCH("w/o",M425)))</formula>
    </cfRule>
  </conditionalFormatting>
  <conditionalFormatting sqref="E436:AI439">
    <cfRule type="containsText" dxfId="25" priority="9" operator="containsText" text="ph">
      <formula>NOT(ISERROR(SEARCH("ph",E436)))</formula>
    </cfRule>
    <cfRule type="containsText" dxfId="24" priority="10" operator="containsText" text="A">
      <formula>NOT(ISERROR(SEARCH("A",E436)))</formula>
    </cfRule>
    <cfRule type="containsText" dxfId="23" priority="11" operator="containsText" text="c/o">
      <formula>NOT(ISERROR(SEARCH("c/o",E436)))</formula>
    </cfRule>
    <cfRule type="containsText" dxfId="22" priority="12" operator="containsText" text="L">
      <formula>NOT(ISERROR(SEARCH("L",E436)))</formula>
    </cfRule>
    <cfRule type="containsText" dxfId="21" priority="13" operator="containsText" text="w/o">
      <formula>NOT(ISERROR(SEARCH("w/o",E436)))</formula>
    </cfRule>
  </conditionalFormatting>
  <conditionalFormatting sqref="R436:R437 Y436:Y437 AD436 AF436:AF437 U436 Z438:Z439 AG438:AG439">
    <cfRule type="containsText" dxfId="15" priority="4" operator="containsText" text="PH">
      <formula>NOT(ISERROR(SEARCH("PH",R436)))</formula>
    </cfRule>
    <cfRule type="containsText" dxfId="14" priority="5" operator="containsText" text="A">
      <formula>NOT(ISERROR(SEARCH("A",R436)))</formula>
    </cfRule>
    <cfRule type="containsText" dxfId="13" priority="6" operator="containsText" text="c/o">
      <formula>NOT(ISERROR(SEARCH("c/o",R436)))</formula>
    </cfRule>
    <cfRule type="containsText" dxfId="12" priority="7" operator="containsText" text="L">
      <formula>NOT(ISERROR(SEARCH("L",R436)))</formula>
    </cfRule>
    <cfRule type="containsText" dxfId="11" priority="8" operator="containsText" text="w/o">
      <formula>NOT(ISERROR(SEARCH("w/o",R436)))</formula>
    </cfRule>
  </conditionalFormatting>
  <conditionalFormatting sqref="B185 B187 D185:D187">
    <cfRule type="cellIs" dxfId="5" priority="1" operator="equal">
      <formula>"A"</formula>
    </cfRule>
    <cfRule type="cellIs" dxfId="4" priority="2" operator="equal">
      <formula>"L"</formula>
    </cfRule>
    <cfRule type="cellIs" dxfId="3" priority="3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indentedstatus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KEZIA</cp:lastModifiedBy>
  <dcterms:created xsi:type="dcterms:W3CDTF">2018-02-16T10:04:01Z</dcterms:created>
  <dcterms:modified xsi:type="dcterms:W3CDTF">2019-06-05T09:46:14Z</dcterms:modified>
</cp:coreProperties>
</file>