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3"/>
  </bookViews>
  <sheets>
    <sheet name="E .Coli" sheetId="1" r:id="rId1"/>
    <sheet name="ML" sheetId="3" r:id="rId2"/>
    <sheet name="Yeast" sheetId="4" r:id="rId3"/>
    <sheet name="Heat-Stable (E.Coli)" sheetId="5" r:id="rId4"/>
  </sheets>
  <calcPr calcId="145621"/>
</workbook>
</file>

<file path=xl/calcChain.xml><?xml version="1.0" encoding="utf-8"?>
<calcChain xmlns="http://schemas.openxmlformats.org/spreadsheetml/2006/main">
  <c r="C7" i="1" l="1"/>
  <c r="B7" i="1"/>
  <c r="F4" i="5" l="1"/>
  <c r="F5" i="5"/>
  <c r="F3" i="5"/>
  <c r="B4" i="5"/>
  <c r="B5" i="5"/>
  <c r="B3" i="5"/>
  <c r="C5" i="4" l="1"/>
  <c r="C6" i="4"/>
  <c r="C3" i="4"/>
  <c r="C2" i="4"/>
  <c r="B3" i="4"/>
  <c r="B4" i="4"/>
  <c r="B5" i="4"/>
  <c r="B6" i="4"/>
  <c r="B2" i="4"/>
  <c r="B4" i="3" l="1"/>
  <c r="B5" i="3"/>
  <c r="B6" i="3"/>
  <c r="C4" i="3"/>
  <c r="C5" i="3"/>
  <c r="C6" i="3"/>
  <c r="B3" i="3"/>
  <c r="B2" i="3"/>
  <c r="C2" i="3"/>
  <c r="C3" i="3"/>
  <c r="C3" i="1"/>
  <c r="B3" i="1"/>
  <c r="B2" i="1"/>
  <c r="C2" i="1"/>
  <c r="C6" i="1"/>
  <c r="B6" i="1"/>
  <c r="C4" i="4" l="1"/>
  <c r="C4" i="1"/>
  <c r="C5" i="1"/>
  <c r="B5" i="1"/>
  <c r="B4" i="1"/>
</calcChain>
</file>

<file path=xl/sharedStrings.xml><?xml version="1.0" encoding="utf-8"?>
<sst xmlns="http://schemas.openxmlformats.org/spreadsheetml/2006/main" count="53" uniqueCount="20">
  <si>
    <t>Onion</t>
  </si>
  <si>
    <t>Att 1</t>
  </si>
  <si>
    <t>Att 2</t>
  </si>
  <si>
    <t>Att 3</t>
  </si>
  <si>
    <t>Garlic</t>
  </si>
  <si>
    <t>Lime</t>
  </si>
  <si>
    <t>Coffee Grounds</t>
  </si>
  <si>
    <t>unit:mm</t>
  </si>
  <si>
    <t>STD ERROR</t>
  </si>
  <si>
    <t>Average zone(mm)</t>
  </si>
  <si>
    <t>Garlic + Lime</t>
  </si>
  <si>
    <t>Att 4</t>
  </si>
  <si>
    <t>Att 5</t>
  </si>
  <si>
    <t>Att 6</t>
  </si>
  <si>
    <t>NIL</t>
  </si>
  <si>
    <t>lol</t>
  </si>
  <si>
    <t>Garlic + Onion</t>
  </si>
  <si>
    <t>Heat Stable</t>
  </si>
  <si>
    <t xml:space="preserve"> Zone (cm)</t>
  </si>
  <si>
    <t>Average Zone of Inhibition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</si>
</sst>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454545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Zone</a:t>
            </a:r>
            <a:r>
              <a:rPr lang="en-US" baseline="0"/>
              <a:t> of Inhibition (E. coli)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 .Coli'!$B$1</c:f>
              <c:strCache>
                <c:ptCount val="1"/>
                <c:pt idx="0">
                  <c:v>Average zone(mm)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'E .Coli'!$C$2:$C$7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0.33333333333333331</c:v>
                  </c:pt>
                  <c:pt idx="2">
                    <c:v>3.711842908553348</c:v>
                  </c:pt>
                  <c:pt idx="3">
                    <c:v>0</c:v>
                  </c:pt>
                  <c:pt idx="4">
                    <c:v>0.88191710368819687</c:v>
                  </c:pt>
                  <c:pt idx="5">
                    <c:v>2.3333333333333361</c:v>
                  </c:pt>
                </c:numCache>
              </c:numRef>
            </c:plus>
            <c:minus>
              <c:numRef>
                <c:f>'E .Coli'!$C$2:$C$7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0.33333333333333331</c:v>
                  </c:pt>
                  <c:pt idx="2">
                    <c:v>3.711842908553348</c:v>
                  </c:pt>
                  <c:pt idx="3">
                    <c:v>0</c:v>
                  </c:pt>
                  <c:pt idx="4">
                    <c:v>0.88191710368819687</c:v>
                  </c:pt>
                  <c:pt idx="5">
                    <c:v>2.3333333333333361</c:v>
                  </c:pt>
                </c:numCache>
              </c:numRef>
            </c:minus>
          </c:errBars>
          <c:cat>
            <c:strRef>
              <c:f>'E .Coli'!$A$2:$A$7</c:f>
              <c:strCache>
                <c:ptCount val="6"/>
                <c:pt idx="0">
                  <c:v>Garlic</c:v>
                </c:pt>
                <c:pt idx="1">
                  <c:v>Lime</c:v>
                </c:pt>
                <c:pt idx="2">
                  <c:v>Onion</c:v>
                </c:pt>
                <c:pt idx="3">
                  <c:v>Coffee Grounds</c:v>
                </c:pt>
                <c:pt idx="4">
                  <c:v>Garlic + Lime</c:v>
                </c:pt>
                <c:pt idx="5">
                  <c:v>Garlic + Onion</c:v>
                </c:pt>
              </c:strCache>
            </c:strRef>
          </c:cat>
          <c:val>
            <c:numRef>
              <c:f>'E .Coli'!$B$2:$B$7</c:f>
              <c:numCache>
                <c:formatCode>General</c:formatCode>
                <c:ptCount val="6"/>
                <c:pt idx="0">
                  <c:v>23</c:v>
                </c:pt>
                <c:pt idx="1">
                  <c:v>10.333333333333334</c:v>
                </c:pt>
                <c:pt idx="2">
                  <c:v>7.333333333333333</c:v>
                </c:pt>
                <c:pt idx="3">
                  <c:v>0</c:v>
                </c:pt>
                <c:pt idx="4">
                  <c:v>27.333333333333332</c:v>
                </c:pt>
                <c:pt idx="5">
                  <c:v>25.666666666666668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902208"/>
        <c:axId val="231908096"/>
      </c:barChart>
      <c:catAx>
        <c:axId val="231902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31908096"/>
        <c:crosses val="autoZero"/>
        <c:auto val="1"/>
        <c:lblAlgn val="ctr"/>
        <c:lblOffset val="100"/>
        <c:noMultiLvlLbl val="0"/>
      </c:catAx>
      <c:valAx>
        <c:axId val="231908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Diameter(mm)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1902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Zone</a:t>
            </a:r>
            <a:r>
              <a:rPr lang="en-US" baseline="0"/>
              <a:t> of Inhibition (E. coli)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 .Coli'!$B$1</c:f>
              <c:strCache>
                <c:ptCount val="1"/>
                <c:pt idx="0">
                  <c:v>Average zone(mm)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'E .Coli'!$C$2:$C$7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0.33333333333333331</c:v>
                  </c:pt>
                  <c:pt idx="2">
                    <c:v>3.711842908553348</c:v>
                  </c:pt>
                  <c:pt idx="3">
                    <c:v>0</c:v>
                  </c:pt>
                  <c:pt idx="4">
                    <c:v>0.88191710368819687</c:v>
                  </c:pt>
                  <c:pt idx="5">
                    <c:v>2.3333333333333361</c:v>
                  </c:pt>
                </c:numCache>
              </c:numRef>
            </c:plus>
            <c:minus>
              <c:numRef>
                <c:f>'E .Coli'!$C$2:$C$7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0.33333333333333331</c:v>
                  </c:pt>
                  <c:pt idx="2">
                    <c:v>3.711842908553348</c:v>
                  </c:pt>
                  <c:pt idx="3">
                    <c:v>0</c:v>
                  </c:pt>
                  <c:pt idx="4">
                    <c:v>0.88191710368819687</c:v>
                  </c:pt>
                  <c:pt idx="5">
                    <c:v>2.3333333333333361</c:v>
                  </c:pt>
                </c:numCache>
              </c:numRef>
            </c:minus>
          </c:errBars>
          <c:cat>
            <c:strRef>
              <c:f>'E .Coli'!$A$2:$A$7</c:f>
              <c:strCache>
                <c:ptCount val="6"/>
                <c:pt idx="0">
                  <c:v>Garlic</c:v>
                </c:pt>
                <c:pt idx="1">
                  <c:v>Lime</c:v>
                </c:pt>
                <c:pt idx="2">
                  <c:v>Onion</c:v>
                </c:pt>
                <c:pt idx="3">
                  <c:v>Coffee Grounds</c:v>
                </c:pt>
                <c:pt idx="4">
                  <c:v>Garlic + Lime</c:v>
                </c:pt>
                <c:pt idx="5">
                  <c:v>Garlic + Onion</c:v>
                </c:pt>
              </c:strCache>
            </c:strRef>
          </c:cat>
          <c:val>
            <c:numRef>
              <c:f>'E .Coli'!$B$2:$B$7</c:f>
              <c:numCache>
                <c:formatCode>General</c:formatCode>
                <c:ptCount val="6"/>
                <c:pt idx="0">
                  <c:v>23</c:v>
                </c:pt>
                <c:pt idx="1">
                  <c:v>10.333333333333334</c:v>
                </c:pt>
                <c:pt idx="2">
                  <c:v>7.333333333333333</c:v>
                </c:pt>
                <c:pt idx="3">
                  <c:v>0</c:v>
                </c:pt>
                <c:pt idx="4">
                  <c:v>27.333333333333332</c:v>
                </c:pt>
                <c:pt idx="5">
                  <c:v>25.666666666666668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19168"/>
        <c:axId val="234520960"/>
      </c:barChart>
      <c:catAx>
        <c:axId val="234519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34520960"/>
        <c:crosses val="autoZero"/>
        <c:auto val="1"/>
        <c:lblAlgn val="ctr"/>
        <c:lblOffset val="100"/>
        <c:noMultiLvlLbl val="0"/>
      </c:catAx>
      <c:valAx>
        <c:axId val="234520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Diameter(mm)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5191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Zone of Inhibition (</a:t>
            </a:r>
            <a:r>
              <a:rPr lang="en-US" i="1"/>
              <a:t>M. luteus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ML!$B$1</c:f>
              <c:strCache>
                <c:ptCount val="1"/>
                <c:pt idx="0">
                  <c:v>Average zone(mm)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ML!$C$2:$C$6</c:f>
                <c:numCache>
                  <c:formatCode>General</c:formatCode>
                  <c:ptCount val="5"/>
                  <c:pt idx="0">
                    <c:v>1.5275252316519468</c:v>
                  </c:pt>
                  <c:pt idx="1">
                    <c:v>0.33333333333333331</c:v>
                  </c:pt>
                  <c:pt idx="2">
                    <c:v>0.66666666666666674</c:v>
                  </c:pt>
                  <c:pt idx="3">
                    <c:v>0.33333333333333331</c:v>
                  </c:pt>
                  <c:pt idx="4">
                    <c:v>2.1858128414339988</c:v>
                  </c:pt>
                </c:numCache>
              </c:numRef>
            </c:plus>
            <c:minus>
              <c:numRef>
                <c:f>ML!$C$2:$C$6</c:f>
                <c:numCache>
                  <c:formatCode>General</c:formatCode>
                  <c:ptCount val="5"/>
                  <c:pt idx="0">
                    <c:v>1.5275252316519468</c:v>
                  </c:pt>
                  <c:pt idx="1">
                    <c:v>0.33333333333333331</c:v>
                  </c:pt>
                  <c:pt idx="2">
                    <c:v>0.66666666666666674</c:v>
                  </c:pt>
                  <c:pt idx="3">
                    <c:v>0.33333333333333331</c:v>
                  </c:pt>
                  <c:pt idx="4">
                    <c:v>2.1858128414339988</c:v>
                  </c:pt>
                </c:numCache>
              </c:numRef>
            </c:minus>
          </c:errBars>
          <c:cat>
            <c:strRef>
              <c:f>ML!$A$2:$A$6</c:f>
              <c:strCache>
                <c:ptCount val="5"/>
                <c:pt idx="0">
                  <c:v>Garlic</c:v>
                </c:pt>
                <c:pt idx="1">
                  <c:v>Lime</c:v>
                </c:pt>
                <c:pt idx="2">
                  <c:v>Onion</c:v>
                </c:pt>
                <c:pt idx="3">
                  <c:v>Coffee Grounds</c:v>
                </c:pt>
                <c:pt idx="4">
                  <c:v>Garlic + Lime</c:v>
                </c:pt>
              </c:strCache>
            </c:strRef>
          </c:cat>
          <c:val>
            <c:numRef>
              <c:f>ML!$B$2:$B$6</c:f>
              <c:numCache>
                <c:formatCode>General</c:formatCode>
                <c:ptCount val="5"/>
                <c:pt idx="0">
                  <c:v>24</c:v>
                </c:pt>
                <c:pt idx="1">
                  <c:v>10.666666666666666</c:v>
                </c:pt>
                <c:pt idx="2">
                  <c:v>13.666666666666666</c:v>
                </c:pt>
                <c:pt idx="3">
                  <c:v>11.333333333333334</c:v>
                </c:pt>
                <c:pt idx="4">
                  <c:v>13.666666666666666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43744"/>
        <c:axId val="234574208"/>
      </c:barChart>
      <c:catAx>
        <c:axId val="234543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34574208"/>
        <c:crosses val="autoZero"/>
        <c:auto val="1"/>
        <c:lblAlgn val="ctr"/>
        <c:lblOffset val="100"/>
        <c:noMultiLvlLbl val="0"/>
      </c:catAx>
      <c:valAx>
        <c:axId val="234574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Diameter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45437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Zone of Inhibition</a:t>
            </a:r>
            <a:r>
              <a:rPr lang="en-US" i="1" baseline="0"/>
              <a:t> (M. luteus)</a:t>
            </a:r>
            <a:endParaRPr lang="en-US" i="1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ML!$B$1</c:f>
              <c:strCache>
                <c:ptCount val="1"/>
                <c:pt idx="0">
                  <c:v>Average zone(mm)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ML!$C$2:$C$5</c:f>
                <c:numCache>
                  <c:formatCode>General</c:formatCode>
                  <c:ptCount val="4"/>
                  <c:pt idx="0">
                    <c:v>1.5275252316519468</c:v>
                  </c:pt>
                  <c:pt idx="1">
                    <c:v>0.33333333333333331</c:v>
                  </c:pt>
                  <c:pt idx="2">
                    <c:v>0.66666666666666674</c:v>
                  </c:pt>
                  <c:pt idx="3">
                    <c:v>0.33333333333333331</c:v>
                  </c:pt>
                </c:numCache>
              </c:numRef>
            </c:plus>
            <c:minus>
              <c:numRef>
                <c:f>ML!$C$2:$C$5</c:f>
                <c:numCache>
                  <c:formatCode>General</c:formatCode>
                  <c:ptCount val="4"/>
                  <c:pt idx="0">
                    <c:v>1.5275252316519468</c:v>
                  </c:pt>
                  <c:pt idx="1">
                    <c:v>0.33333333333333331</c:v>
                  </c:pt>
                  <c:pt idx="2">
                    <c:v>0.66666666666666674</c:v>
                  </c:pt>
                  <c:pt idx="3">
                    <c:v>0.33333333333333331</c:v>
                  </c:pt>
                </c:numCache>
              </c:numRef>
            </c:minus>
          </c:errBars>
          <c:cat>
            <c:strRef>
              <c:f>ML!$A$2:$A$5</c:f>
              <c:strCache>
                <c:ptCount val="4"/>
                <c:pt idx="0">
                  <c:v>Garlic</c:v>
                </c:pt>
                <c:pt idx="1">
                  <c:v>Lime</c:v>
                </c:pt>
                <c:pt idx="2">
                  <c:v>Onion</c:v>
                </c:pt>
                <c:pt idx="3">
                  <c:v>Coffee Grounds</c:v>
                </c:pt>
              </c:strCache>
            </c:strRef>
          </c:cat>
          <c:val>
            <c:numRef>
              <c:f>ML!$B$2:$B$5</c:f>
              <c:numCache>
                <c:formatCode>General</c:formatCode>
                <c:ptCount val="4"/>
                <c:pt idx="0">
                  <c:v>24</c:v>
                </c:pt>
                <c:pt idx="1">
                  <c:v>10.666666666666666</c:v>
                </c:pt>
                <c:pt idx="2">
                  <c:v>13.666666666666666</c:v>
                </c:pt>
                <c:pt idx="3">
                  <c:v>11.333333333333334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00704"/>
        <c:axId val="234610688"/>
      </c:barChart>
      <c:catAx>
        <c:axId val="234600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34610688"/>
        <c:crosses val="autoZero"/>
        <c:auto val="1"/>
        <c:lblAlgn val="ctr"/>
        <c:lblOffset val="100"/>
        <c:noMultiLvlLbl val="0"/>
      </c:catAx>
      <c:valAx>
        <c:axId val="23461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Diameter(mm)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46007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Zone of Inhibition (Yeast)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Yeast!$B$1</c:f>
              <c:strCache>
                <c:ptCount val="1"/>
                <c:pt idx="0">
                  <c:v>Average zone(mm)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Yeast!$C$2:$C$5</c:f>
                <c:numCache>
                  <c:formatCode>General</c:formatCode>
                  <c:ptCount val="4"/>
                  <c:pt idx="0">
                    <c:v>2.2546248764114472</c:v>
                  </c:pt>
                  <c:pt idx="1">
                    <c:v>2.6887109674836132</c:v>
                  </c:pt>
                  <c:pt idx="2">
                    <c:v>3.7118429085533489</c:v>
                  </c:pt>
                  <c:pt idx="3">
                    <c:v>0</c:v>
                  </c:pt>
                </c:numCache>
              </c:numRef>
            </c:plus>
            <c:minus>
              <c:numRef>
                <c:f>Yeast!$C$2:$C$5</c:f>
                <c:numCache>
                  <c:formatCode>General</c:formatCode>
                  <c:ptCount val="4"/>
                  <c:pt idx="0">
                    <c:v>2.2546248764114472</c:v>
                  </c:pt>
                  <c:pt idx="1">
                    <c:v>2.6887109674836132</c:v>
                  </c:pt>
                  <c:pt idx="2">
                    <c:v>3.7118429085533489</c:v>
                  </c:pt>
                  <c:pt idx="3">
                    <c:v>0</c:v>
                  </c:pt>
                </c:numCache>
              </c:numRef>
            </c:minus>
          </c:errBars>
          <c:cat>
            <c:strRef>
              <c:f>Yeast!$A$2:$A$5</c:f>
              <c:strCache>
                <c:ptCount val="4"/>
                <c:pt idx="0">
                  <c:v>Garlic</c:v>
                </c:pt>
                <c:pt idx="1">
                  <c:v>Lime</c:v>
                </c:pt>
                <c:pt idx="2">
                  <c:v>Onion</c:v>
                </c:pt>
                <c:pt idx="3">
                  <c:v>Coffee Grounds</c:v>
                </c:pt>
              </c:strCache>
            </c:strRef>
          </c:cat>
          <c:val>
            <c:numRef>
              <c:f>Yeast!$B$2:$B$5</c:f>
              <c:numCache>
                <c:formatCode>General</c:formatCode>
                <c:ptCount val="4"/>
                <c:pt idx="0">
                  <c:v>42.5</c:v>
                </c:pt>
                <c:pt idx="1">
                  <c:v>10.75</c:v>
                </c:pt>
                <c:pt idx="2">
                  <c:v>9.3333333333333339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12800"/>
        <c:axId val="235614592"/>
      </c:barChart>
      <c:catAx>
        <c:axId val="235612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35614592"/>
        <c:crosses val="autoZero"/>
        <c:auto val="1"/>
        <c:lblAlgn val="ctr"/>
        <c:lblOffset val="100"/>
        <c:noMultiLvlLbl val="0"/>
      </c:catAx>
      <c:valAx>
        <c:axId val="23561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Diameter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56128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Zone of Inhibition</a:t>
            </a:r>
            <a:r>
              <a:rPr lang="en-US" baseline="0"/>
              <a:t> (Yeast)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Yeast!$B$1</c:f>
              <c:strCache>
                <c:ptCount val="1"/>
                <c:pt idx="0">
                  <c:v>Average zone(mm)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Yeast!$C$2:$C$6</c:f>
                <c:numCache>
                  <c:formatCode>General</c:formatCode>
                  <c:ptCount val="5"/>
                  <c:pt idx="0">
                    <c:v>2.2546248764114472</c:v>
                  </c:pt>
                  <c:pt idx="1">
                    <c:v>2.6887109674836132</c:v>
                  </c:pt>
                  <c:pt idx="2">
                    <c:v>3.7118429085533489</c:v>
                  </c:pt>
                  <c:pt idx="3">
                    <c:v>0</c:v>
                  </c:pt>
                  <c:pt idx="4">
                    <c:v>1.7638342073763937</c:v>
                  </c:pt>
                </c:numCache>
              </c:numRef>
            </c:plus>
            <c:minus>
              <c:numRef>
                <c:f>Yeast!$C$2:$C$6</c:f>
                <c:numCache>
                  <c:formatCode>General</c:formatCode>
                  <c:ptCount val="5"/>
                  <c:pt idx="0">
                    <c:v>2.2546248764114472</c:v>
                  </c:pt>
                  <c:pt idx="1">
                    <c:v>2.6887109674836132</c:v>
                  </c:pt>
                  <c:pt idx="2">
                    <c:v>3.7118429085533489</c:v>
                  </c:pt>
                  <c:pt idx="3">
                    <c:v>0</c:v>
                  </c:pt>
                  <c:pt idx="4">
                    <c:v>1.7638342073763937</c:v>
                  </c:pt>
                </c:numCache>
              </c:numRef>
            </c:minus>
          </c:errBars>
          <c:cat>
            <c:strRef>
              <c:f>Yeast!$A$2:$A$6</c:f>
              <c:strCache>
                <c:ptCount val="5"/>
                <c:pt idx="0">
                  <c:v>Garlic</c:v>
                </c:pt>
                <c:pt idx="1">
                  <c:v>Lime</c:v>
                </c:pt>
                <c:pt idx="2">
                  <c:v>Onion</c:v>
                </c:pt>
                <c:pt idx="3">
                  <c:v>Coffee Grounds</c:v>
                </c:pt>
                <c:pt idx="4">
                  <c:v>Garlic + Lime</c:v>
                </c:pt>
              </c:strCache>
            </c:strRef>
          </c:cat>
          <c:val>
            <c:numRef>
              <c:f>Yeast!$B$2:$B$6</c:f>
              <c:numCache>
                <c:formatCode>General</c:formatCode>
                <c:ptCount val="5"/>
                <c:pt idx="0">
                  <c:v>42.5</c:v>
                </c:pt>
                <c:pt idx="1">
                  <c:v>10.75</c:v>
                </c:pt>
                <c:pt idx="2">
                  <c:v>9.3333333333333339</c:v>
                </c:pt>
                <c:pt idx="3">
                  <c:v>0</c:v>
                </c:pt>
                <c:pt idx="4">
                  <c:v>35.666666666666664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45184"/>
        <c:axId val="235651072"/>
      </c:barChart>
      <c:catAx>
        <c:axId val="235645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35651072"/>
        <c:crosses val="autoZero"/>
        <c:auto val="1"/>
        <c:lblAlgn val="ctr"/>
        <c:lblOffset val="100"/>
        <c:noMultiLvlLbl val="0"/>
      </c:catAx>
      <c:valAx>
        <c:axId val="235651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Diameter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56451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Stable (E. Coli) </a:t>
            </a:r>
          </a:p>
          <a:p>
            <a:pPr>
              <a:defRPr/>
            </a:pPr>
            <a:r>
              <a:rPr lang="en-US"/>
              <a:t>Zone of Inhibition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'Heat-Stable (E.Coli)'!$B$2</c:f>
              <c:strCache>
                <c:ptCount val="1"/>
                <c:pt idx="0">
                  <c:v>Average Zone of Inhibition (cm)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'Heat-Stable (E.Coli)'!$F$3:$F$5</c:f>
                <c:numCache>
                  <c:formatCode>General</c:formatCode>
                  <c:ptCount val="3"/>
                  <c:pt idx="0">
                    <c:v>3.3333333333333368E-2</c:v>
                  </c:pt>
                  <c:pt idx="1">
                    <c:v>0.14529663145135391</c:v>
                  </c:pt>
                  <c:pt idx="2">
                    <c:v>6.6666666666666582E-2</c:v>
                  </c:pt>
                </c:numCache>
              </c:numRef>
            </c:plus>
            <c:minus>
              <c:numRef>
                <c:f>'Heat-Stable (E.Coli)'!$F$3:$F$5</c:f>
                <c:numCache>
                  <c:formatCode>General</c:formatCode>
                  <c:ptCount val="3"/>
                  <c:pt idx="0">
                    <c:v>3.3333333333333368E-2</c:v>
                  </c:pt>
                  <c:pt idx="1">
                    <c:v>0.14529663145135391</c:v>
                  </c:pt>
                  <c:pt idx="2">
                    <c:v>6.6666666666666582E-2</c:v>
                  </c:pt>
                </c:numCache>
              </c:numRef>
            </c:minus>
          </c:errBars>
          <c:cat>
            <c:strRef>
              <c:f>'Heat-Stable (E.Coli)'!$A$3:$A$5</c:f>
              <c:strCache>
                <c:ptCount val="3"/>
                <c:pt idx="0">
                  <c:v>Garlic</c:v>
                </c:pt>
                <c:pt idx="1">
                  <c:v>Onion</c:v>
                </c:pt>
                <c:pt idx="2">
                  <c:v>Garlic + Onion</c:v>
                </c:pt>
              </c:strCache>
            </c:strRef>
          </c:cat>
          <c:val>
            <c:numRef>
              <c:f>'Heat-Stable (E.Coli)'!$B$3:$B$5</c:f>
              <c:numCache>
                <c:formatCode>General</c:formatCode>
                <c:ptCount val="3"/>
                <c:pt idx="0">
                  <c:v>2.6333333333333333</c:v>
                </c:pt>
                <c:pt idx="1">
                  <c:v>1.6333333333333335</c:v>
                </c:pt>
                <c:pt idx="2">
                  <c:v>2.1666666666666665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73472"/>
        <c:axId val="235675008"/>
      </c:barChart>
      <c:catAx>
        <c:axId val="235673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35675008"/>
        <c:crosses val="autoZero"/>
        <c:auto val="1"/>
        <c:lblAlgn val="ctr"/>
        <c:lblOffset val="100"/>
        <c:noMultiLvlLbl val="0"/>
      </c:catAx>
      <c:valAx>
        <c:axId val="23567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Average</a:t>
                </a:r>
                <a:r>
                  <a:rPr lang="en-SG" baseline="0">
                    <a:latin typeface="+mj-lt"/>
                  </a:rPr>
                  <a:t> zone of Inhibition </a:t>
                </a:r>
              </a:p>
              <a:p>
                <a:pPr>
                  <a:defRPr/>
                </a:pPr>
                <a:r>
                  <a:rPr lang="en-SG" baseline="0">
                    <a:latin typeface="+mj-lt"/>
                  </a:rPr>
                  <a:t>(cm)</a:t>
                </a:r>
                <a:endParaRPr lang="en-SG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4.4444444444444446E-2"/>
              <c:y val="0.231724628171478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356734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185736</xdr:colOff>
      <xdr:row>0</xdr:row>
      <xdr:rowOff>190499</xdr:rowOff>
    </xdr:from>
    <xdr:to>
      <xdr:col>17</xdr:col>
      <xdr:colOff>152399</xdr:colOff>
      <xdr:row>16</xdr:row>
      <xdr:rowOff>104774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12</xdr:row>
      <xdr:rowOff>152399</xdr:rowOff>
    </xdr:from>
    <xdr:to>
      <xdr:col>9</xdr:col>
      <xdr:colOff>133350</xdr:colOff>
      <xdr:row>35</xdr:row>
      <xdr:rowOff>28574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204786</xdr:colOff>
      <xdr:row>2</xdr:row>
      <xdr:rowOff>152400</xdr:rowOff>
    </xdr:from>
    <xdr:to>
      <xdr:col>18</xdr:col>
      <xdr:colOff>9525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2</xdr:row>
      <xdr:rowOff>114299</xdr:rowOff>
    </xdr:from>
    <xdr:to>
      <xdr:col>7</xdr:col>
      <xdr:colOff>85724</xdr:colOff>
      <xdr:row>21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5</xdr:row>
      <xdr:rowOff>57150</xdr:rowOff>
    </xdr:from>
    <xdr:to>
      <xdr:col>15</xdr:col>
      <xdr:colOff>347662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566737</xdr:colOff>
      <xdr:row>5</xdr:row>
      <xdr:rowOff>142875</xdr:rowOff>
    </xdr:from>
    <xdr:to>
      <xdr:col>8</xdr:col>
      <xdr:colOff>14287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5</xdr:row>
      <xdr:rowOff>133350</xdr:rowOff>
    </xdr:from>
    <xdr:to>
      <xdr:col>12</xdr:col>
      <xdr:colOff>280987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N21" sqref="N21"/>
    </sheetView>
  </sheetViews>
  <sheetFormatPr defaultRowHeight="15" x14ac:dyDescent="0.25"/>
  <cols>
    <col min="1" max="1" width="17" customWidth="1"/>
    <col min="2" max="2" width="19.5703125" customWidth="1"/>
    <col min="3" max="3" width="15.28515625" customWidth="1"/>
  </cols>
  <sheetData>
    <row r="1" spans="1:6" x14ac:dyDescent="0.25">
      <c r="B1" t="s">
        <v>9</v>
      </c>
      <c r="C1" t="s">
        <v>8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>
        <f t="shared" ref="B2:B7" si="0">AVERAGE(D2:F2)</f>
        <v>23</v>
      </c>
      <c r="C2">
        <f t="shared" ref="C2:C7" si="1">STDEV(D2:F2)/SQRT(3)</f>
        <v>0</v>
      </c>
      <c r="D2">
        <v>23</v>
      </c>
      <c r="E2">
        <v>23</v>
      </c>
      <c r="F2">
        <v>23</v>
      </c>
    </row>
    <row r="3" spans="1:6" x14ac:dyDescent="0.25">
      <c r="A3" t="s">
        <v>5</v>
      </c>
      <c r="B3">
        <f t="shared" si="0"/>
        <v>10.333333333333334</v>
      </c>
      <c r="C3">
        <f t="shared" si="1"/>
        <v>0.33333333333333331</v>
      </c>
      <c r="D3">
        <v>10</v>
      </c>
      <c r="E3">
        <v>10</v>
      </c>
      <c r="F3">
        <v>11</v>
      </c>
    </row>
    <row r="4" spans="1:6" x14ac:dyDescent="0.25">
      <c r="A4" t="s">
        <v>0</v>
      </c>
      <c r="B4">
        <f t="shared" si="0"/>
        <v>7.333333333333333</v>
      </c>
      <c r="C4">
        <f t="shared" si="1"/>
        <v>3.711842908553348</v>
      </c>
      <c r="D4">
        <v>10</v>
      </c>
      <c r="E4">
        <v>0</v>
      </c>
      <c r="F4">
        <v>12</v>
      </c>
    </row>
    <row r="5" spans="1:6" x14ac:dyDescent="0.25">
      <c r="A5" t="s">
        <v>6</v>
      </c>
      <c r="B5">
        <f t="shared" si="0"/>
        <v>0</v>
      </c>
      <c r="C5">
        <f t="shared" si="1"/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f t="shared" si="0"/>
        <v>27.333333333333332</v>
      </c>
      <c r="C6">
        <f t="shared" si="1"/>
        <v>0.88191710368819687</v>
      </c>
      <c r="D6">
        <v>26</v>
      </c>
      <c r="E6">
        <v>27</v>
      </c>
      <c r="F6">
        <v>29</v>
      </c>
    </row>
    <row r="7" spans="1:6" x14ac:dyDescent="0.25">
      <c r="A7" t="s">
        <v>16</v>
      </c>
      <c r="B7">
        <f t="shared" si="0"/>
        <v>25.666666666666668</v>
      </c>
      <c r="C7">
        <f t="shared" si="1"/>
        <v>2.3333333333333361</v>
      </c>
      <c r="D7">
        <v>22</v>
      </c>
      <c r="E7">
        <v>30</v>
      </c>
      <c r="F7">
        <v>25</v>
      </c>
    </row>
    <row r="8" spans="1:6" x14ac:dyDescent="0.25">
      <c r="A8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B5" sqref="A1:B5"/>
    </sheetView>
  </sheetViews>
  <sheetFormatPr defaultRowHeight="15" x14ac:dyDescent="0.25"/>
  <cols>
    <col min="1" max="1" width="14.85546875" customWidth="1"/>
    <col min="2" max="2" width="18.28515625" customWidth="1"/>
    <col min="3" max="3" width="13.140625" customWidth="1"/>
  </cols>
  <sheetData>
    <row r="1" spans="1:10" x14ac:dyDescent="0.25">
      <c r="B1" t="s">
        <v>9</v>
      </c>
      <c r="C1" t="s">
        <v>8</v>
      </c>
      <c r="D1" t="s">
        <v>1</v>
      </c>
      <c r="E1" t="s">
        <v>2</v>
      </c>
      <c r="F1" t="s">
        <v>3</v>
      </c>
      <c r="H1" s="2" t="s">
        <v>11</v>
      </c>
      <c r="I1" s="2" t="s">
        <v>12</v>
      </c>
      <c r="J1" s="2" t="s">
        <v>13</v>
      </c>
    </row>
    <row r="2" spans="1:10" x14ac:dyDescent="0.25">
      <c r="A2" t="s">
        <v>4</v>
      </c>
      <c r="B2">
        <f>AVERAGE(D2:F2)</f>
        <v>24</v>
      </c>
      <c r="C2">
        <f>STDEV(D2:F2)/SQRT(3)</f>
        <v>1.5275252316519468</v>
      </c>
      <c r="D2">
        <v>23</v>
      </c>
      <c r="E2">
        <v>22</v>
      </c>
      <c r="F2">
        <v>27</v>
      </c>
      <c r="H2" s="2" t="s">
        <v>14</v>
      </c>
      <c r="I2" s="2" t="s">
        <v>14</v>
      </c>
      <c r="J2" s="2" t="s">
        <v>14</v>
      </c>
    </row>
    <row r="3" spans="1:10" x14ac:dyDescent="0.25">
      <c r="A3" t="s">
        <v>5</v>
      </c>
      <c r="B3">
        <f t="shared" ref="B3:B6" si="0">AVERAGE(D3:F3)</f>
        <v>10.666666666666666</v>
      </c>
      <c r="C3">
        <f>STDEV(D3:F3)/SQRT(3)</f>
        <v>0.33333333333333331</v>
      </c>
      <c r="D3">
        <v>11</v>
      </c>
      <c r="E3">
        <v>10</v>
      </c>
      <c r="F3">
        <v>11</v>
      </c>
      <c r="H3" s="2" t="s">
        <v>14</v>
      </c>
      <c r="I3" s="2" t="s">
        <v>14</v>
      </c>
      <c r="J3" s="2" t="s">
        <v>14</v>
      </c>
    </row>
    <row r="4" spans="1:10" x14ac:dyDescent="0.25">
      <c r="A4" t="s">
        <v>0</v>
      </c>
      <c r="B4">
        <f>AVERAGE(D4:F4)</f>
        <v>13.666666666666666</v>
      </c>
      <c r="C4">
        <f>STDEV(D4:F4)/SQRT(3)</f>
        <v>0.66666666666666674</v>
      </c>
      <c r="D4">
        <v>13</v>
      </c>
      <c r="E4">
        <v>15</v>
      </c>
      <c r="F4">
        <v>13</v>
      </c>
      <c r="H4" s="2">
        <v>15</v>
      </c>
      <c r="I4" s="2">
        <v>13</v>
      </c>
      <c r="J4" s="2">
        <v>12</v>
      </c>
    </row>
    <row r="5" spans="1:10" x14ac:dyDescent="0.25">
      <c r="A5" t="s">
        <v>6</v>
      </c>
      <c r="B5">
        <f>AVERAGE(D5:F5)</f>
        <v>11.333333333333334</v>
      </c>
      <c r="C5">
        <f>STDEV(D5:F5)/SQRT(3)</f>
        <v>0.33333333333333331</v>
      </c>
      <c r="D5">
        <v>12</v>
      </c>
      <c r="E5">
        <v>11</v>
      </c>
      <c r="F5">
        <v>11</v>
      </c>
      <c r="H5" s="2">
        <v>13</v>
      </c>
      <c r="I5" s="2">
        <v>9</v>
      </c>
      <c r="J5" s="2">
        <v>15</v>
      </c>
    </row>
    <row r="6" spans="1:10" x14ac:dyDescent="0.25">
      <c r="A6" t="s">
        <v>10</v>
      </c>
      <c r="B6">
        <f t="shared" si="0"/>
        <v>13.666666666666666</v>
      </c>
      <c r="C6">
        <f t="shared" ref="C6" si="1">STDEV(D6:F6)/SQRT(3)</f>
        <v>2.1858128414339988</v>
      </c>
      <c r="D6">
        <v>12</v>
      </c>
      <c r="E6">
        <v>11</v>
      </c>
      <c r="F6">
        <v>18</v>
      </c>
    </row>
    <row r="8" spans="1:10" x14ac:dyDescent="0.25">
      <c r="A8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3"/>
  <sheetViews>
    <sheetView workbookViewId="0">
      <selection activeCell="B21" sqref="B21"/>
    </sheetView>
  </sheetViews>
  <sheetFormatPr defaultRowHeight="15" x14ac:dyDescent="0.25"/>
  <cols>
    <col min="1" max="1" width="15.5703125" customWidth="1"/>
    <col min="2" max="2" width="19.7109375" customWidth="1"/>
    <col min="3" max="3" width="11.42578125" customWidth="1"/>
  </cols>
  <sheetData>
    <row r="1" spans="1:8 16384:16384" x14ac:dyDescent="0.25">
      <c r="B1" t="s">
        <v>9</v>
      </c>
      <c r="C1" t="s">
        <v>8</v>
      </c>
      <c r="D1" t="s">
        <v>1</v>
      </c>
      <c r="E1" t="s">
        <v>2</v>
      </c>
      <c r="F1" t="s">
        <v>3</v>
      </c>
    </row>
    <row r="2" spans="1:8 16384:16384" x14ac:dyDescent="0.25">
      <c r="A2" t="s">
        <v>4</v>
      </c>
      <c r="B2">
        <f>AVERAGE(D2:G2)</f>
        <v>42.5</v>
      </c>
      <c r="C2">
        <f>STDEV(D2:G2)/SQRT(4)</f>
        <v>2.2546248764114472</v>
      </c>
      <c r="D2">
        <v>45</v>
      </c>
      <c r="E2">
        <v>46</v>
      </c>
      <c r="F2">
        <v>43</v>
      </c>
      <c r="G2">
        <v>36</v>
      </c>
    </row>
    <row r="3" spans="1:8 16384:16384" x14ac:dyDescent="0.25">
      <c r="A3" t="s">
        <v>5</v>
      </c>
      <c r="B3">
        <f t="shared" ref="B3:B6" si="0">AVERAGE(D3:G3)</f>
        <v>10.75</v>
      </c>
      <c r="C3">
        <f>STDEV(D3:G3)/SQRT(4)</f>
        <v>2.6887109674836132</v>
      </c>
      <c r="D3">
        <v>14</v>
      </c>
      <c r="E3">
        <v>16</v>
      </c>
      <c r="F3">
        <v>4</v>
      </c>
      <c r="G3">
        <v>9</v>
      </c>
    </row>
    <row r="4" spans="1:8 16384:16384" x14ac:dyDescent="0.25">
      <c r="A4" t="s">
        <v>0</v>
      </c>
      <c r="B4">
        <f t="shared" si="0"/>
        <v>9.3333333333333339</v>
      </c>
      <c r="C4">
        <f>STDEV(D4:F4)/SQRT(3)</f>
        <v>3.7118429085533489</v>
      </c>
      <c r="D4">
        <v>12</v>
      </c>
      <c r="E4">
        <v>14</v>
      </c>
      <c r="F4">
        <v>2</v>
      </c>
    </row>
    <row r="5" spans="1:8 16384:16384" x14ac:dyDescent="0.25">
      <c r="A5" t="s">
        <v>6</v>
      </c>
      <c r="B5">
        <f t="shared" si="0"/>
        <v>0</v>
      </c>
      <c r="C5">
        <f t="shared" ref="C5:C6" si="1">STDEV(D5:F5)/SQRT(3)</f>
        <v>0</v>
      </c>
      <c r="D5">
        <v>0</v>
      </c>
      <c r="E5">
        <v>0</v>
      </c>
      <c r="F5">
        <v>0</v>
      </c>
    </row>
    <row r="6" spans="1:8 16384:16384" x14ac:dyDescent="0.25">
      <c r="A6" t="s">
        <v>10</v>
      </c>
      <c r="B6">
        <f t="shared" si="0"/>
        <v>35.666666666666664</v>
      </c>
      <c r="C6">
        <f t="shared" si="1"/>
        <v>1.7638342073763937</v>
      </c>
      <c r="D6">
        <v>35</v>
      </c>
      <c r="E6">
        <v>39</v>
      </c>
      <c r="F6">
        <v>33</v>
      </c>
    </row>
    <row r="7" spans="1:8 16384:16384" x14ac:dyDescent="0.25">
      <c r="H7" s="1"/>
    </row>
    <row r="8" spans="1:8 16384:16384" x14ac:dyDescent="0.25">
      <c r="H8" s="1"/>
    </row>
    <row r="9" spans="1:8 16384:16384" x14ac:dyDescent="0.25">
      <c r="H9" s="1"/>
    </row>
    <row r="10" spans="1:8 16384:16384" x14ac:dyDescent="0.25">
      <c r="H10" s="1"/>
    </row>
    <row r="12" spans="1:8 16384:16384" x14ac:dyDescent="0.25">
      <c r="XFD12" t="s">
        <v>15</v>
      </c>
    </row>
    <row r="22" spans="4:6" x14ac:dyDescent="0.25">
      <c r="D22">
        <v>1</v>
      </c>
      <c r="E22">
        <v>1</v>
      </c>
      <c r="F22">
        <v>0</v>
      </c>
    </row>
    <row r="23" spans="4:6" x14ac:dyDescent="0.25">
      <c r="D23">
        <v>14</v>
      </c>
      <c r="E23">
        <v>16</v>
      </c>
      <c r="F23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5" sqref="A5"/>
    </sheetView>
  </sheetViews>
  <sheetFormatPr defaultRowHeight="15" x14ac:dyDescent="0.25"/>
  <cols>
    <col min="1" max="1" width="17" customWidth="1"/>
    <col min="2" max="2" width="12.5703125" customWidth="1"/>
    <col min="3" max="3" width="12.28515625" customWidth="1"/>
    <col min="6" max="6" width="10.85546875" customWidth="1"/>
  </cols>
  <sheetData>
    <row r="1" spans="1:6" x14ac:dyDescent="0.25">
      <c r="A1" t="s">
        <v>17</v>
      </c>
      <c r="C1" t="s">
        <v>18</v>
      </c>
    </row>
    <row r="2" spans="1:6" x14ac:dyDescent="0.25">
      <c r="B2" t="s">
        <v>19</v>
      </c>
      <c r="C2" t="s">
        <v>1</v>
      </c>
      <c r="D2" t="s">
        <v>2</v>
      </c>
      <c r="E2" t="s">
        <v>3</v>
      </c>
      <c r="F2" t="s">
        <v>8</v>
      </c>
    </row>
    <row r="3" spans="1:6" x14ac:dyDescent="0.25">
      <c r="A3" t="s">
        <v>4</v>
      </c>
      <c r="B3">
        <f>AVERAGE(C3:E3)</f>
        <v>2.6333333333333333</v>
      </c>
      <c r="C3">
        <v>2.7</v>
      </c>
      <c r="D3">
        <v>2.6</v>
      </c>
      <c r="E3">
        <v>2.6</v>
      </c>
      <c r="F3">
        <f>STDEV(C3:E3)/SQRT(3)</f>
        <v>3.3333333333333368E-2</v>
      </c>
    </row>
    <row r="4" spans="1:6" x14ac:dyDescent="0.25">
      <c r="A4" t="s">
        <v>0</v>
      </c>
      <c r="B4">
        <f t="shared" ref="B4:B5" si="0">AVERAGE(C4:E4)</f>
        <v>1.6333333333333335</v>
      </c>
      <c r="C4">
        <v>1.6</v>
      </c>
      <c r="D4">
        <v>1.9</v>
      </c>
      <c r="E4">
        <v>1.4</v>
      </c>
      <c r="F4">
        <f t="shared" ref="F4:F5" si="1">STDEV(C4:E4)/SQRT(3)</f>
        <v>0.14529663145135391</v>
      </c>
    </row>
    <row r="5" spans="1:6" x14ac:dyDescent="0.25">
      <c r="A5" t="s">
        <v>16</v>
      </c>
      <c r="B5">
        <f t="shared" si="0"/>
        <v>2.1666666666666665</v>
      </c>
      <c r="C5">
        <v>2.2999999999999998</v>
      </c>
      <c r="D5">
        <v>2.1</v>
      </c>
      <c r="E5">
        <v>2.1</v>
      </c>
      <c r="F5">
        <f t="shared" si="1"/>
        <v>6.6666666666666582E-2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 .Coli</vt:lpstr>
      <vt:lpstr>ML</vt:lpstr>
      <vt:lpstr>Yeast</vt:lpstr>
      <vt:lpstr>Heat-Stable (E.Coli)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2012-08-03T15:12:50Z</dcterms:modified>
</cp:coreProperties>
</file>