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xin/Desktop/研究日志/2025.01/Internet2025/"/>
    </mc:Choice>
  </mc:AlternateContent>
  <xr:revisionPtr revIDLastSave="0" documentId="13_ncr:1_{75DEA0BD-A1E3-5343-B97C-465223C7F1B4}" xr6:coauthVersionLast="47" xr6:coauthVersionMax="47" xr10:uidLastSave="{00000000-0000-0000-0000-000000000000}"/>
  <bookViews>
    <workbookView xWindow="7120" yWindow="500" windowWidth="27240" windowHeight="16360" activeTab="4" xr2:uid="{ACC9541F-CBA8-D740-8514-C24FF3F1D180}"/>
  </bookViews>
  <sheets>
    <sheet name="detail data" sheetId="1" r:id="rId1"/>
    <sheet name="runs" sheetId="4" r:id="rId2"/>
    <sheet name="模型对比" sheetId="5" r:id="rId3"/>
    <sheet name="字数统计" sheetId="2" r:id="rId4"/>
    <sheet name="对比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3" l="1"/>
  <c r="D71" i="3"/>
  <c r="D64" i="3"/>
  <c r="B78" i="3"/>
  <c r="B71" i="3"/>
  <c r="B64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O2" i="4"/>
  <c r="N2" i="4"/>
  <c r="B52" i="3"/>
  <c r="B45" i="3"/>
  <c r="B38" i="3"/>
  <c r="B2" i="4"/>
  <c r="M50" i="5"/>
  <c r="L50" i="5"/>
  <c r="K50" i="5"/>
  <c r="J50" i="5"/>
  <c r="I50" i="5"/>
  <c r="H50" i="5"/>
  <c r="G50" i="5"/>
  <c r="F50" i="5"/>
  <c r="E50" i="5"/>
  <c r="D50" i="5"/>
  <c r="C50" i="5"/>
  <c r="B50" i="5"/>
  <c r="M43" i="5"/>
  <c r="L43" i="5"/>
  <c r="K43" i="5"/>
  <c r="J43" i="5"/>
  <c r="I43" i="5"/>
  <c r="H43" i="5"/>
  <c r="G43" i="5"/>
  <c r="F43" i="5"/>
  <c r="E43" i="5"/>
  <c r="D43" i="5"/>
  <c r="C43" i="5"/>
  <c r="B43" i="5"/>
  <c r="M36" i="5"/>
  <c r="L36" i="5"/>
  <c r="K36" i="5"/>
  <c r="J36" i="5"/>
  <c r="I36" i="5"/>
  <c r="H36" i="5"/>
  <c r="G36" i="5"/>
  <c r="F36" i="5"/>
  <c r="E36" i="5"/>
  <c r="D36" i="5"/>
  <c r="C36" i="5"/>
  <c r="B36" i="5"/>
  <c r="M24" i="5"/>
  <c r="L24" i="5"/>
  <c r="K24" i="5"/>
  <c r="J24" i="5"/>
  <c r="I24" i="5"/>
  <c r="H24" i="5"/>
  <c r="G24" i="5"/>
  <c r="F24" i="5"/>
  <c r="E24" i="5"/>
  <c r="D24" i="5"/>
  <c r="C24" i="5"/>
  <c r="B24" i="5"/>
  <c r="M17" i="5"/>
  <c r="L17" i="5"/>
  <c r="K17" i="5"/>
  <c r="J17" i="5"/>
  <c r="I17" i="5"/>
  <c r="H17" i="5"/>
  <c r="G17" i="5"/>
  <c r="F17" i="5"/>
  <c r="E17" i="5"/>
  <c r="D17" i="5"/>
  <c r="C17" i="5"/>
  <c r="B17" i="5"/>
  <c r="M10" i="5"/>
  <c r="L10" i="5"/>
  <c r="K10" i="5"/>
  <c r="J10" i="5"/>
  <c r="I10" i="5"/>
  <c r="H10" i="5"/>
  <c r="G10" i="5"/>
  <c r="F10" i="5"/>
  <c r="E10" i="5"/>
  <c r="D10" i="5"/>
  <c r="C10" i="5"/>
  <c r="B10" i="5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C2" i="4"/>
  <c r="D2" i="4"/>
  <c r="E2" i="4"/>
  <c r="F2" i="4"/>
  <c r="G2" i="4"/>
  <c r="H2" i="4"/>
  <c r="I2" i="4"/>
  <c r="J2" i="4"/>
  <c r="K2" i="4"/>
  <c r="L2" i="4"/>
  <c r="M2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M98" i="4"/>
  <c r="L98" i="4"/>
  <c r="K98" i="4"/>
  <c r="J98" i="4"/>
  <c r="I98" i="4"/>
  <c r="H98" i="4"/>
  <c r="G98" i="4"/>
  <c r="F98" i="4"/>
  <c r="E98" i="4"/>
  <c r="D98" i="4"/>
  <c r="C98" i="4"/>
  <c r="B98" i="4"/>
  <c r="B91" i="4"/>
  <c r="M91" i="4"/>
  <c r="L91" i="4"/>
  <c r="K91" i="4"/>
  <c r="J91" i="4"/>
  <c r="I91" i="4"/>
  <c r="H91" i="4"/>
  <c r="G91" i="4"/>
  <c r="F91" i="4"/>
  <c r="E91" i="4"/>
  <c r="D91" i="4"/>
  <c r="C91" i="4"/>
  <c r="M84" i="4"/>
  <c r="L84" i="4"/>
  <c r="K84" i="4"/>
  <c r="J84" i="4"/>
  <c r="I84" i="4"/>
  <c r="H84" i="4"/>
  <c r="G84" i="4"/>
  <c r="F84" i="4"/>
  <c r="E84" i="4"/>
  <c r="D84" i="4"/>
  <c r="C84" i="4"/>
  <c r="B84" i="4"/>
  <c r="I34" i="4"/>
  <c r="F34" i="4"/>
  <c r="M73" i="4"/>
  <c r="L73" i="4"/>
  <c r="K73" i="4"/>
  <c r="J73" i="4"/>
  <c r="I73" i="4"/>
  <c r="H73" i="4"/>
  <c r="G73" i="4"/>
  <c r="F73" i="4"/>
  <c r="E73" i="4"/>
  <c r="D73" i="4"/>
  <c r="C73" i="4"/>
  <c r="B73" i="4"/>
  <c r="M66" i="4"/>
  <c r="L66" i="4"/>
  <c r="K66" i="4"/>
  <c r="J66" i="4"/>
  <c r="I66" i="4"/>
  <c r="H66" i="4"/>
  <c r="G66" i="4"/>
  <c r="F66" i="4"/>
  <c r="E66" i="4"/>
  <c r="D66" i="4"/>
  <c r="C66" i="4"/>
  <c r="B66" i="4"/>
  <c r="M59" i="4"/>
  <c r="L59" i="4"/>
  <c r="K59" i="4"/>
  <c r="J59" i="4"/>
  <c r="I59" i="4"/>
  <c r="H59" i="4"/>
  <c r="G59" i="4"/>
  <c r="F59" i="4"/>
  <c r="E59" i="4"/>
  <c r="D59" i="4"/>
  <c r="C59" i="4"/>
  <c r="B59" i="4"/>
  <c r="M48" i="4"/>
  <c r="L48" i="4"/>
  <c r="K48" i="4"/>
  <c r="J48" i="4"/>
  <c r="I48" i="4"/>
  <c r="H48" i="4"/>
  <c r="G48" i="4"/>
  <c r="F48" i="4"/>
  <c r="E48" i="4"/>
  <c r="D48" i="4"/>
  <c r="C48" i="4"/>
  <c r="B48" i="4"/>
  <c r="M41" i="4"/>
  <c r="L41" i="4"/>
  <c r="K41" i="4"/>
  <c r="J41" i="4"/>
  <c r="I41" i="4"/>
  <c r="H41" i="4"/>
  <c r="G41" i="4"/>
  <c r="F41" i="4"/>
  <c r="E41" i="4"/>
  <c r="D41" i="4"/>
  <c r="C41" i="4"/>
  <c r="B41" i="4"/>
  <c r="M34" i="4"/>
  <c r="L34" i="4"/>
  <c r="K34" i="4"/>
  <c r="J34" i="4"/>
  <c r="H34" i="4"/>
  <c r="G34" i="4"/>
  <c r="E34" i="4"/>
  <c r="D34" i="4"/>
  <c r="C34" i="4"/>
  <c r="B34" i="4"/>
  <c r="L6" i="3"/>
  <c r="L7" i="3"/>
  <c r="L8" i="3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5" i="3"/>
  <c r="K25" i="3"/>
  <c r="K18" i="3"/>
  <c r="K11" i="3"/>
  <c r="I25" i="3"/>
  <c r="I18" i="3"/>
  <c r="I11" i="3"/>
  <c r="L11" i="3" s="1"/>
  <c r="E5" i="3"/>
  <c r="E6" i="3"/>
  <c r="E7" i="3"/>
  <c r="E8" i="3"/>
  <c r="E9" i="3"/>
  <c r="E10" i="3"/>
  <c r="E12" i="3"/>
  <c r="E13" i="3"/>
  <c r="E14" i="3"/>
  <c r="E15" i="3"/>
  <c r="E16" i="3"/>
  <c r="E17" i="3"/>
  <c r="E19" i="3"/>
  <c r="E20" i="3"/>
  <c r="E21" i="3"/>
  <c r="E22" i="3"/>
  <c r="E23" i="3"/>
  <c r="E24" i="3"/>
  <c r="E4" i="3"/>
  <c r="D25" i="3"/>
  <c r="E25" i="3" s="1"/>
  <c r="D18" i="3"/>
  <c r="E18" i="3" s="1"/>
  <c r="D11" i="3"/>
  <c r="E11" i="3" s="1"/>
  <c r="B25" i="3"/>
  <c r="B18" i="3"/>
  <c r="B11" i="3"/>
  <c r="M79" i="1"/>
  <c r="L79" i="1"/>
  <c r="K79" i="1"/>
  <c r="J79" i="1"/>
  <c r="I79" i="1"/>
  <c r="H79" i="1"/>
  <c r="G79" i="1"/>
  <c r="F79" i="1"/>
  <c r="E79" i="1"/>
  <c r="D79" i="1"/>
  <c r="C79" i="1"/>
  <c r="B79" i="1"/>
  <c r="M72" i="1"/>
  <c r="L72" i="1"/>
  <c r="K72" i="1"/>
  <c r="J72" i="1"/>
  <c r="I72" i="1"/>
  <c r="H72" i="1"/>
  <c r="G72" i="1"/>
  <c r="F72" i="1"/>
  <c r="E72" i="1"/>
  <c r="D72" i="1"/>
  <c r="C72" i="1"/>
  <c r="B72" i="1"/>
  <c r="M65" i="1"/>
  <c r="L65" i="1"/>
  <c r="K65" i="1"/>
  <c r="J65" i="1"/>
  <c r="I65" i="1"/>
  <c r="H65" i="1"/>
  <c r="G65" i="1"/>
  <c r="F65" i="1"/>
  <c r="E65" i="1"/>
  <c r="D65" i="1"/>
  <c r="C65" i="1"/>
  <c r="B65" i="1"/>
  <c r="M54" i="1"/>
  <c r="L54" i="1"/>
  <c r="K54" i="1"/>
  <c r="J54" i="1"/>
  <c r="I54" i="1"/>
  <c r="H54" i="1"/>
  <c r="G54" i="1"/>
  <c r="F54" i="1"/>
  <c r="E54" i="1"/>
  <c r="D54" i="1"/>
  <c r="C54" i="1"/>
  <c r="B54" i="1"/>
  <c r="M47" i="1"/>
  <c r="L47" i="1"/>
  <c r="K47" i="1"/>
  <c r="J47" i="1"/>
  <c r="I47" i="1"/>
  <c r="H47" i="1"/>
  <c r="G47" i="1"/>
  <c r="F47" i="1"/>
  <c r="E47" i="1"/>
  <c r="D47" i="1"/>
  <c r="C47" i="1"/>
  <c r="B47" i="1"/>
  <c r="M40" i="1"/>
  <c r="L40" i="1"/>
  <c r="K40" i="1"/>
  <c r="J40" i="1"/>
  <c r="I40" i="1"/>
  <c r="H40" i="1"/>
  <c r="G40" i="1"/>
  <c r="F40" i="1"/>
  <c r="E40" i="1"/>
  <c r="D40" i="1"/>
  <c r="C40" i="1"/>
  <c r="B40" i="1"/>
  <c r="M29" i="1"/>
  <c r="L29" i="1"/>
  <c r="K29" i="1"/>
  <c r="J29" i="1"/>
  <c r="I29" i="1"/>
  <c r="H29" i="1"/>
  <c r="G29" i="1"/>
  <c r="F29" i="1"/>
  <c r="E29" i="1"/>
  <c r="D29" i="1"/>
  <c r="C29" i="1"/>
  <c r="B29" i="1"/>
  <c r="M22" i="1"/>
  <c r="L22" i="1"/>
  <c r="K22" i="1"/>
  <c r="J22" i="1"/>
  <c r="I22" i="1"/>
  <c r="H22" i="1"/>
  <c r="G22" i="1"/>
  <c r="F22" i="1"/>
  <c r="E22" i="1"/>
  <c r="D22" i="1"/>
  <c r="C22" i="1"/>
  <c r="B22" i="1"/>
  <c r="C15" i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<sst xmlns="http://schemas.openxmlformats.org/spreadsheetml/2006/main" count="427" uniqueCount="171">
  <si>
    <t>index</t>
  </si>
  <si>
    <t>accuracy</t>
  </si>
  <si>
    <t>macro</t>
  </si>
  <si>
    <t>micro</t>
  </si>
  <si>
    <t>positize_P</t>
  </si>
  <si>
    <t>positize_R</t>
  </si>
  <si>
    <t>positize_F</t>
  </si>
  <si>
    <t>neutral_P</t>
  </si>
  <si>
    <t>neutral_R</t>
  </si>
  <si>
    <t>neutral_F</t>
  </si>
  <si>
    <t>negative_P</t>
  </si>
  <si>
    <t>negative_R</t>
  </si>
  <si>
    <t>negative_F</t>
  </si>
  <si>
    <t>平均</t>
    <phoneticPr fontId="3" type="noConversion"/>
  </si>
  <si>
    <t>1(free).1</t>
  </si>
  <si>
    <t>1(free).2</t>
  </si>
  <si>
    <t>1(free).3</t>
  </si>
  <si>
    <t>1(free).4</t>
  </si>
  <si>
    <t>1(free).5</t>
  </si>
  <si>
    <t>1(free).6</t>
  </si>
  <si>
    <t>2(free).2</t>
  </si>
  <si>
    <t>2(free).3</t>
  </si>
  <si>
    <t>2(free).4</t>
  </si>
  <si>
    <t>2(free).5</t>
  </si>
  <si>
    <t>2(free).6</t>
  </si>
  <si>
    <t>3(free).2</t>
  </si>
  <si>
    <t>3(free).3</t>
  </si>
  <si>
    <t>3(free).4</t>
  </si>
  <si>
    <t>3(free).5</t>
  </si>
  <si>
    <t>3(free).6</t>
  </si>
  <si>
    <t>2(free).1</t>
    <phoneticPr fontId="3" type="noConversion"/>
  </si>
  <si>
    <t>3(free).1</t>
    <phoneticPr fontId="3" type="noConversion"/>
  </si>
  <si>
    <t>./insights/Q1_1.txt</t>
  </si>
  <si>
    <t>./insights/Q1(free)_1.txt</t>
  </si>
  <si>
    <t>./insights/Q1_2.txt</t>
  </si>
  <si>
    <t>./insights/Q1(free)_2.txt</t>
  </si>
  <si>
    <t>./insights/Q1_3.txt</t>
  </si>
  <si>
    <t>./insights/Q1(free)_3.txt</t>
  </si>
  <si>
    <t>./insights/Q1_4.txt</t>
  </si>
  <si>
    <t>./insights/Q1(free)_4.txt</t>
  </si>
  <si>
    <t>./insights/Q1_5.txt</t>
  </si>
  <si>
    <t>./insights/Q1(free)_5.txt</t>
  </si>
  <si>
    <t>./insights/Q1_6.txt</t>
  </si>
  <si>
    <t>./insights/Q1(free)_6.txt</t>
  </si>
  <si>
    <t>./insights/Q2_1.txt</t>
  </si>
  <si>
    <t>./insights/Q2(free)_1.txt</t>
  </si>
  <si>
    <t>./insights/Q2_2.txt</t>
  </si>
  <si>
    <t>./insights/Q2(free)_2.txt</t>
  </si>
  <si>
    <t>./insights/Q2_3.txt</t>
  </si>
  <si>
    <t>./insights/Q2(free)_3.txt</t>
  </si>
  <si>
    <t>./insights/Q2_4.txt</t>
  </si>
  <si>
    <t>./insights/Q2(free)_4.txt</t>
  </si>
  <si>
    <t>./insights/Q2_5.txt</t>
  </si>
  <si>
    <t>./insights/Q2(free)_5.txt</t>
  </si>
  <si>
    <t>./insights/Q2_6.txt</t>
  </si>
  <si>
    <t>./insights/Q2(free)_6.txt</t>
  </si>
  <si>
    <t>./insights/Q3_1.txt</t>
  </si>
  <si>
    <t>./insights/Q3(free)_1.txt</t>
  </si>
  <si>
    <t>./insights/Q3_2.txt</t>
  </si>
  <si>
    <t>./insights/Q3(free)_2.txt</t>
  </si>
  <si>
    <t>./insights/Q3_3.txt</t>
  </si>
  <si>
    <t>./insights/Q3(free)_3.txt</t>
  </si>
  <si>
    <t>./insights/Q3_4.txt</t>
  </si>
  <si>
    <t>./insights/Q3(free)_4.txt</t>
  </si>
  <si>
    <t>./insights/Q3_5.txt</t>
  </si>
  <si>
    <t>./insights/Q3(free)_5.txt</t>
  </si>
  <si>
    <t>./insights/Q3_6.txt</t>
  </si>
  <si>
    <t>./insights/Q3(free)_6.txt</t>
  </si>
  <si>
    <t>Paper Insight</t>
    <phoneticPr fontId="3" type="noConversion"/>
  </si>
  <si>
    <t>总字数</t>
    <phoneticPr fontId="3" type="noConversion"/>
  </si>
  <si>
    <t>1.1(2)</t>
  </si>
  <si>
    <t>1.2(2)</t>
  </si>
  <si>
    <t>1.3(2)</t>
  </si>
  <si>
    <t>1.4(2)</t>
  </si>
  <si>
    <t>1.5(2)</t>
  </si>
  <si>
    <t>1.6(2)</t>
  </si>
  <si>
    <t>2.1(2)</t>
  </si>
  <si>
    <t>2.2(2)</t>
  </si>
  <si>
    <t>2.3(2)</t>
  </si>
  <si>
    <t>2.4(2)</t>
  </si>
  <si>
    <t>2.5(2)</t>
  </si>
  <si>
    <t>2.6(2)</t>
  </si>
  <si>
    <t>3.1(2)</t>
  </si>
  <si>
    <t>3.2(2)</t>
  </si>
  <si>
    <t>3.3(2)</t>
  </si>
  <si>
    <t>3.4(2)</t>
  </si>
  <si>
    <t>3.5(2)</t>
  </si>
  <si>
    <t>3.6(2)</t>
  </si>
  <si>
    <t>1.1(3)</t>
  </si>
  <si>
    <t>1.2(3)</t>
  </si>
  <si>
    <t>1.3(3)</t>
  </si>
  <si>
    <t>1.4(3)</t>
  </si>
  <si>
    <t>1.5(3)</t>
  </si>
  <si>
    <t>1.6(3)</t>
  </si>
  <si>
    <t>2.2(3)</t>
  </si>
  <si>
    <t>2.3(3)</t>
  </si>
  <si>
    <t>2.4(3)</t>
  </si>
  <si>
    <t>2.5(3)</t>
  </si>
  <si>
    <t>2.6(3)</t>
  </si>
  <si>
    <t>3.2(3)</t>
  </si>
  <si>
    <t>3.3(3)</t>
  </si>
  <si>
    <t>3.4(3)</t>
  </si>
  <si>
    <t>3.5(3)</t>
  </si>
  <si>
    <t>3.6(3)</t>
  </si>
  <si>
    <t>2.1(3)</t>
    <phoneticPr fontId="3" type="noConversion"/>
  </si>
  <si>
    <t>3.1(3)</t>
    <phoneticPr fontId="3" type="noConversion"/>
  </si>
  <si>
    <t>1.1(4)</t>
  </si>
  <si>
    <t>1.2(4)</t>
  </si>
  <si>
    <t>1.3(4)</t>
  </si>
  <si>
    <t>1.4(4)</t>
  </si>
  <si>
    <t>1.5(4)</t>
  </si>
  <si>
    <t>1.6(4)</t>
  </si>
  <si>
    <t>2.2(4)</t>
  </si>
  <si>
    <t>2.3(4)</t>
  </si>
  <si>
    <t>2.4(4)</t>
  </si>
  <si>
    <t>2.5(4)</t>
  </si>
  <si>
    <t>2.6(4)</t>
  </si>
  <si>
    <t>3.2(4)</t>
  </si>
  <si>
    <t>3.3(4)</t>
  </si>
  <si>
    <t>3.4(4)</t>
  </si>
  <si>
    <t>3.5(4)</t>
  </si>
  <si>
    <t>3.6(4)</t>
  </si>
  <si>
    <t>2.1(4)</t>
    <phoneticPr fontId="3" type="noConversion"/>
  </si>
  <si>
    <t>3.1(4)</t>
    <phoneticPr fontId="3" type="noConversion"/>
  </si>
  <si>
    <t>1.1(5)</t>
  </si>
  <si>
    <t>1.2(5)</t>
  </si>
  <si>
    <t>1.3(5)</t>
  </si>
  <si>
    <t>1.4(5)</t>
  </si>
  <si>
    <t>1.5(5)</t>
  </si>
  <si>
    <t>1.6(5)</t>
  </si>
  <si>
    <t>2.2(5)</t>
  </si>
  <si>
    <t>2.3(5)</t>
  </si>
  <si>
    <t>2.4(5)</t>
  </si>
  <si>
    <t>2.5(5)</t>
  </si>
  <si>
    <t>2.6(5)</t>
  </si>
  <si>
    <t>3.2(5)</t>
  </si>
  <si>
    <t>3.3(5)</t>
  </si>
  <si>
    <t>3.4(5)</t>
  </si>
  <si>
    <t>3.5(5)</t>
  </si>
  <si>
    <t>3.6(5)</t>
  </si>
  <si>
    <t>2.1(5)</t>
    <phoneticPr fontId="3" type="noConversion"/>
  </si>
  <si>
    <t>3.1(5)</t>
    <phoneticPr fontId="3" type="noConversion"/>
  </si>
  <si>
    <t>gpt-4o-mini</t>
    <phoneticPr fontId="3" type="noConversion"/>
  </si>
  <si>
    <t>gpt-4o</t>
    <phoneticPr fontId="3" type="noConversion"/>
  </si>
  <si>
    <t>0.2(gpt-4o)</t>
  </si>
  <si>
    <t>1.1(gpt-4o)</t>
  </si>
  <si>
    <t>1.2(gpt-4o)</t>
  </si>
  <si>
    <t>1.3(gpt-4o)</t>
  </si>
  <si>
    <t>1.4(gpt-4o)</t>
  </si>
  <si>
    <t>1.5(gpt-4o)</t>
  </si>
  <si>
    <t>1.6(gpt-4o)</t>
  </si>
  <si>
    <t>2.1(gpt-4o)</t>
  </si>
  <si>
    <t>2.2(gpt-4o)</t>
  </si>
  <si>
    <t>2.3(gpt-4o)</t>
  </si>
  <si>
    <t>2.4(gpt-4o)</t>
  </si>
  <si>
    <t>2.5(gpt-4o)</t>
  </si>
  <si>
    <t>2.6(gpt-4o)</t>
  </si>
  <si>
    <t>3.1(gpt-4o)</t>
  </si>
  <si>
    <t>3.2(gpt-4o)</t>
  </si>
  <si>
    <t>3.3(gpt-4o)</t>
  </si>
  <si>
    <t>3.4(gpt-4o)</t>
  </si>
  <si>
    <t>3.5(gpt-4o)</t>
  </si>
  <si>
    <t>3.6(gpt-4o)</t>
  </si>
  <si>
    <t>0.2(2)</t>
    <phoneticPr fontId="3" type="noConversion"/>
  </si>
  <si>
    <t>0.2(3)</t>
    <phoneticPr fontId="3" type="noConversion"/>
  </si>
  <si>
    <t>0.2(4)</t>
    <phoneticPr fontId="3" type="noConversion"/>
  </si>
  <si>
    <t>0.2(5)</t>
    <phoneticPr fontId="3" type="noConversion"/>
  </si>
  <si>
    <t xml:space="preserve"> 5 runs avg.</t>
    <phoneticPr fontId="3" type="noConversion"/>
  </si>
  <si>
    <t>MIN</t>
    <phoneticPr fontId="3" type="noConversion"/>
  </si>
  <si>
    <t>MAX</t>
    <phoneticPr fontId="3" type="noConversion"/>
  </si>
  <si>
    <t>Max-Min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</si>
</sst>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b/>
      <sz val="10"/>
      <color rgb="FF000000"/>
      <name val="SimSun"/>
      <family val="2"/>
      <charset val="134"/>
    </font>
    <font>
      <sz val="12"/>
      <color rgb="FFC0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/>
    </xf>
    <xf numFmtId="10" fontId="1" fillId="6" borderId="2" xfId="0" applyNumberFormat="1" applyFont="1" applyFill="1" applyBorder="1" applyAlignment="1">
      <alignment horizontal="center" vertical="center"/>
    </xf>
    <xf numFmtId="10" fontId="1" fillId="7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0" fontId="1" fillId="8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56EA-5D52-8340-AD06-0174C4E9B15B}">
  <dimension ref="A1:M79"/>
  <sheetViews>
    <sheetView topLeftCell="A26" workbookViewId="0">
      <selection activeCell="A32" sqref="A32:M54"/>
    </sheetView>
  </sheetViews>
  <sheetFormatPr baseColWidth="10" defaultRowHeight="16"/>
  <cols>
    <col min="1" max="1" width="10.83203125" style="1"/>
    <col min="2" max="4" width="10.33203125" style="1" customWidth="1"/>
    <col min="5" max="13" width="10.16406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0.1</v>
      </c>
      <c r="B2" s="3">
        <v>0.76975169300225699</v>
      </c>
      <c r="C2" s="3">
        <v>0.77416936880309895</v>
      </c>
      <c r="D2" s="3">
        <v>0.76975169300225699</v>
      </c>
      <c r="E2" s="3">
        <v>0.91269841269841301</v>
      </c>
      <c r="F2" s="3">
        <v>0.75163398692810501</v>
      </c>
      <c r="G2" s="3">
        <v>0.82437275985663105</v>
      </c>
      <c r="H2" s="3">
        <v>0.67676767676767702</v>
      </c>
      <c r="I2" s="3">
        <v>0.78823529411764703</v>
      </c>
      <c r="J2" s="3">
        <v>0.72826086956521696</v>
      </c>
      <c r="K2" s="3">
        <v>0.77310924369747902</v>
      </c>
      <c r="L2" s="3">
        <v>0.76666666666666705</v>
      </c>
      <c r="M2" s="3">
        <v>0.76987447698744804</v>
      </c>
    </row>
    <row r="3" spans="1:13">
      <c r="A3" s="2">
        <v>0.2</v>
      </c>
      <c r="B3" s="3">
        <v>0.77652370203160304</v>
      </c>
      <c r="C3" s="3">
        <v>0.77697567920170696</v>
      </c>
      <c r="D3" s="3">
        <v>0.77652370203160304</v>
      </c>
      <c r="E3" s="3">
        <v>0.89208633093525203</v>
      </c>
      <c r="F3" s="3">
        <v>0.81045751633986896</v>
      </c>
      <c r="G3" s="3">
        <v>0.84931506849315097</v>
      </c>
      <c r="H3" s="3">
        <v>0.68500000000000005</v>
      </c>
      <c r="I3" s="3">
        <v>0.80588235294117705</v>
      </c>
      <c r="J3" s="3">
        <v>0.74054054054054097</v>
      </c>
      <c r="K3" s="3">
        <v>0.79807692307692302</v>
      </c>
      <c r="L3" s="3">
        <v>0.69166666666666698</v>
      </c>
      <c r="M3" s="3">
        <v>0.74107142857142905</v>
      </c>
    </row>
    <row r="4" spans="1:13">
      <c r="A4" s="2">
        <v>0.3</v>
      </c>
      <c r="B4" s="3">
        <v>0.70428893905191903</v>
      </c>
      <c r="C4" s="3">
        <v>0.70490501951463103</v>
      </c>
      <c r="D4" s="3">
        <v>0.70428893905191903</v>
      </c>
      <c r="E4" s="3">
        <v>0.91743119266055095</v>
      </c>
      <c r="F4" s="3">
        <v>0.65359477124182996</v>
      </c>
      <c r="G4" s="3">
        <v>0.76335877862595403</v>
      </c>
      <c r="H4" s="3">
        <v>0.58750000000000002</v>
      </c>
      <c r="I4" s="3">
        <v>0.82941176470588196</v>
      </c>
      <c r="J4" s="3">
        <v>0.68780487804877999</v>
      </c>
      <c r="K4" s="3">
        <v>0.75531914893617003</v>
      </c>
      <c r="L4" s="3">
        <v>0.59166666666666701</v>
      </c>
      <c r="M4" s="3">
        <v>0.66355140186915895</v>
      </c>
    </row>
    <row r="7" spans="1:1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</row>
    <row r="8" spans="1:13">
      <c r="A8" s="4">
        <v>0.1</v>
      </c>
      <c r="B8" s="5">
        <v>0.76975169300225699</v>
      </c>
      <c r="C8" s="5">
        <v>0.77416936880309895</v>
      </c>
      <c r="D8" s="5">
        <v>0.76975169300225699</v>
      </c>
      <c r="E8" s="5">
        <v>0.91269841269841301</v>
      </c>
      <c r="F8" s="5">
        <v>0.75163398692810501</v>
      </c>
      <c r="G8" s="5">
        <v>0.82437275985663105</v>
      </c>
      <c r="H8" s="5">
        <v>0.67676767676767702</v>
      </c>
      <c r="I8" s="5">
        <v>0.78823529411764703</v>
      </c>
      <c r="J8" s="5">
        <v>0.72826086956521696</v>
      </c>
      <c r="K8" s="5">
        <v>0.77310924369747902</v>
      </c>
      <c r="L8" s="5">
        <v>0.76666666666666705</v>
      </c>
      <c r="M8" s="5">
        <v>0.76987447698744804</v>
      </c>
    </row>
    <row r="9" spans="1:13">
      <c r="A9" s="6">
        <v>1.1000000000000001</v>
      </c>
      <c r="B9" s="7">
        <v>0.79909706546275405</v>
      </c>
      <c r="C9" s="7">
        <v>0.79954960727656699</v>
      </c>
      <c r="D9" s="7">
        <v>0.79909706546275405</v>
      </c>
      <c r="E9" s="7">
        <v>0.89795918367346905</v>
      </c>
      <c r="F9" s="7">
        <v>0.86274509803921595</v>
      </c>
      <c r="G9" s="7">
        <v>0.88</v>
      </c>
      <c r="H9" s="7">
        <v>0.73184357541899403</v>
      </c>
      <c r="I9" s="7">
        <v>0.77058823529411802</v>
      </c>
      <c r="J9" s="7">
        <v>0.75071633237822299</v>
      </c>
      <c r="K9" s="7">
        <v>0.77777777777777801</v>
      </c>
      <c r="L9" s="7">
        <v>0.75833333333333297</v>
      </c>
      <c r="M9" s="7">
        <v>0.76793248945147696</v>
      </c>
    </row>
    <row r="10" spans="1:13">
      <c r="A10" s="6">
        <v>1.2</v>
      </c>
      <c r="B10" s="7">
        <v>0.792325056433409</v>
      </c>
      <c r="C10" s="7">
        <v>0.793911049268192</v>
      </c>
      <c r="D10" s="7">
        <v>0.792325056433409</v>
      </c>
      <c r="E10" s="7">
        <v>0.90780141843971596</v>
      </c>
      <c r="F10" s="7">
        <v>0.83660130718954295</v>
      </c>
      <c r="G10" s="7">
        <v>0.87074829931972797</v>
      </c>
      <c r="H10" s="7">
        <v>0.71978021978022</v>
      </c>
      <c r="I10" s="7">
        <v>0.77058823529411802</v>
      </c>
      <c r="J10" s="7">
        <v>0.74431818181818199</v>
      </c>
      <c r="K10" s="7">
        <v>0.76666666666666705</v>
      </c>
      <c r="L10" s="7">
        <v>0.76666666666666705</v>
      </c>
      <c r="M10" s="7">
        <v>0.76666666666666705</v>
      </c>
    </row>
    <row r="11" spans="1:13">
      <c r="A11" s="6">
        <v>1.3</v>
      </c>
      <c r="B11" s="7">
        <v>0.77426636568848795</v>
      </c>
      <c r="C11" s="7">
        <v>0.77535556690215701</v>
      </c>
      <c r="D11" s="7">
        <v>0.77426636568848795</v>
      </c>
      <c r="E11" s="7">
        <v>0.89510489510489499</v>
      </c>
      <c r="F11" s="7">
        <v>0.83660130718954295</v>
      </c>
      <c r="G11" s="7">
        <v>0.86486486486486502</v>
      </c>
      <c r="H11" s="7">
        <v>0.70621468926553699</v>
      </c>
      <c r="I11" s="7">
        <v>0.73529411764705899</v>
      </c>
      <c r="J11" s="7">
        <v>0.72046109510086498</v>
      </c>
      <c r="K11" s="7">
        <v>0.73170731707317105</v>
      </c>
      <c r="L11" s="7">
        <v>0.75</v>
      </c>
      <c r="M11" s="7">
        <v>0.74074074074074103</v>
      </c>
    </row>
    <row r="12" spans="1:13">
      <c r="A12" s="6">
        <v>1.4</v>
      </c>
      <c r="B12" s="7">
        <v>0.79458239277652398</v>
      </c>
      <c r="C12" s="7">
        <v>0.79709458112244902</v>
      </c>
      <c r="D12" s="7">
        <v>0.79458239277652398</v>
      </c>
      <c r="E12" s="7">
        <v>0.89510489510489499</v>
      </c>
      <c r="F12" s="7">
        <v>0.83660130718954295</v>
      </c>
      <c r="G12" s="7">
        <v>0.86486486486486502</v>
      </c>
      <c r="H12" s="7">
        <v>0.74251497005987999</v>
      </c>
      <c r="I12" s="7">
        <v>0.72941176470588198</v>
      </c>
      <c r="J12" s="7">
        <v>0.73590504451038596</v>
      </c>
      <c r="K12" s="7">
        <v>0.75187969924812004</v>
      </c>
      <c r="L12" s="7">
        <v>0.83333333333333304</v>
      </c>
      <c r="M12" s="7">
        <v>0.79051383399209496</v>
      </c>
    </row>
    <row r="13" spans="1:13">
      <c r="A13" s="6">
        <v>1.5</v>
      </c>
      <c r="B13" s="7">
        <v>0.78555304740406295</v>
      </c>
      <c r="C13" s="7">
        <v>0.78642548980678795</v>
      </c>
      <c r="D13" s="7">
        <v>0.78555304740406295</v>
      </c>
      <c r="E13" s="7">
        <v>0.90714285714285703</v>
      </c>
      <c r="F13" s="7">
        <v>0.83006535947712401</v>
      </c>
      <c r="G13" s="7">
        <v>0.866894197952218</v>
      </c>
      <c r="H13" s="7">
        <v>0.70157068062827199</v>
      </c>
      <c r="I13" s="7">
        <v>0.78823529411764703</v>
      </c>
      <c r="J13" s="7">
        <v>0.74238227146814395</v>
      </c>
      <c r="K13" s="7">
        <v>0.77678571428571397</v>
      </c>
      <c r="L13" s="7">
        <v>0.72499999999999998</v>
      </c>
      <c r="M13" s="7">
        <v>0.75</v>
      </c>
    </row>
    <row r="14" spans="1:13">
      <c r="A14" s="6">
        <v>1.6</v>
      </c>
      <c r="B14" s="7">
        <v>0.792325056433409</v>
      </c>
      <c r="C14" s="7">
        <v>0.794666141454624</v>
      </c>
      <c r="D14" s="7">
        <v>0.792325056433409</v>
      </c>
      <c r="E14" s="7">
        <v>0.88888888888888895</v>
      </c>
      <c r="F14" s="7">
        <v>0.83660130718954295</v>
      </c>
      <c r="G14" s="7">
        <v>0.86195286195286203</v>
      </c>
      <c r="H14" s="7">
        <v>0.72988505747126398</v>
      </c>
      <c r="I14" s="7">
        <v>0.747058823529412</v>
      </c>
      <c r="J14" s="7">
        <v>0.73837209302325602</v>
      </c>
      <c r="K14" s="7">
        <v>0.76800000000000002</v>
      </c>
      <c r="L14" s="7">
        <v>0.8</v>
      </c>
      <c r="M14" s="7">
        <v>0.78367346938775495</v>
      </c>
    </row>
    <row r="15" spans="1:13">
      <c r="A15" s="8" t="s">
        <v>13</v>
      </c>
      <c r="B15" s="9">
        <f>AVERAGE(B9:B14)</f>
        <v>0.78969149736644118</v>
      </c>
      <c r="C15" s="9">
        <f t="shared" ref="C15:M15" si="0">AVERAGE(C9:C14)</f>
        <v>0.79116707263846286</v>
      </c>
      <c r="D15" s="9">
        <f t="shared" si="0"/>
        <v>0.78969149736644118</v>
      </c>
      <c r="E15" s="9">
        <f t="shared" si="0"/>
        <v>0.89866702305912016</v>
      </c>
      <c r="F15" s="9">
        <f t="shared" si="0"/>
        <v>0.83986928104575209</v>
      </c>
      <c r="G15" s="9">
        <f t="shared" si="0"/>
        <v>0.86822084815908962</v>
      </c>
      <c r="H15" s="9">
        <f t="shared" si="0"/>
        <v>0.7219681987706944</v>
      </c>
      <c r="I15" s="9">
        <f t="shared" si="0"/>
        <v>0.7568627450980393</v>
      </c>
      <c r="J15" s="9">
        <f t="shared" si="0"/>
        <v>0.73869250304984269</v>
      </c>
      <c r="K15" s="9">
        <f t="shared" si="0"/>
        <v>0.76213619584190839</v>
      </c>
      <c r="L15" s="9">
        <f t="shared" si="0"/>
        <v>0.77222222222222214</v>
      </c>
      <c r="M15" s="9">
        <f t="shared" si="0"/>
        <v>0.76658786670645584</v>
      </c>
    </row>
    <row r="16" spans="1:13">
      <c r="A16" s="10">
        <v>2.1</v>
      </c>
      <c r="B16" s="11">
        <v>0.78781038374717804</v>
      </c>
      <c r="C16" s="11">
        <v>0.78918009342906303</v>
      </c>
      <c r="D16" s="11">
        <v>0.78781038374717904</v>
      </c>
      <c r="E16" s="11">
        <v>0.91791044776119401</v>
      </c>
      <c r="F16" s="11">
        <v>0.80392156862745101</v>
      </c>
      <c r="G16" s="11">
        <v>0.85714285714285698</v>
      </c>
      <c r="H16" s="11">
        <v>0.69306930693069302</v>
      </c>
      <c r="I16" s="11">
        <v>0.82352941176470595</v>
      </c>
      <c r="J16" s="11">
        <v>0.75268817204301097</v>
      </c>
      <c r="K16" s="11">
        <v>0.80373831775700899</v>
      </c>
      <c r="L16" s="11">
        <v>0.71666666666666701</v>
      </c>
      <c r="M16" s="11">
        <v>0.75770925110132203</v>
      </c>
    </row>
    <row r="17" spans="1:13">
      <c r="A17" s="10">
        <v>2.2000000000000002</v>
      </c>
      <c r="B17" s="11">
        <v>0.76749435665914201</v>
      </c>
      <c r="C17" s="11">
        <v>0.77106138523950996</v>
      </c>
      <c r="D17" s="11">
        <v>0.76749435665914201</v>
      </c>
      <c r="E17" s="11">
        <v>0.90298507462686595</v>
      </c>
      <c r="F17" s="11">
        <v>0.79084967320261401</v>
      </c>
      <c r="G17" s="11">
        <v>0.84320557491289205</v>
      </c>
      <c r="H17" s="11">
        <v>0.68852459016393397</v>
      </c>
      <c r="I17" s="11">
        <v>0.74117647058823499</v>
      </c>
      <c r="J17" s="11">
        <v>0.71388101983002805</v>
      </c>
      <c r="K17" s="11">
        <v>0.73809523809523803</v>
      </c>
      <c r="L17" s="11">
        <v>0.77500000000000002</v>
      </c>
      <c r="M17" s="11">
        <v>0.75609756097560998</v>
      </c>
    </row>
    <row r="18" spans="1:13">
      <c r="A18" s="10">
        <v>2.2999999999999998</v>
      </c>
      <c r="B18" s="11">
        <v>0.78329571106094797</v>
      </c>
      <c r="C18" s="11">
        <v>0.78576140885453405</v>
      </c>
      <c r="D18" s="11">
        <v>0.78329571106094797</v>
      </c>
      <c r="E18" s="11">
        <v>0.90441176470588203</v>
      </c>
      <c r="F18" s="11">
        <v>0.80392156862745101</v>
      </c>
      <c r="G18" s="11">
        <v>0.85121107266436002</v>
      </c>
      <c r="H18" s="11">
        <v>0.72571428571428598</v>
      </c>
      <c r="I18" s="11">
        <v>0.747058823529412</v>
      </c>
      <c r="J18" s="11">
        <v>0.73623188405797102</v>
      </c>
      <c r="K18" s="11">
        <v>0.73484848484848497</v>
      </c>
      <c r="L18" s="11">
        <v>0.80833333333333302</v>
      </c>
      <c r="M18" s="11">
        <v>0.76984126984126999</v>
      </c>
    </row>
    <row r="19" spans="1:13">
      <c r="A19" s="10">
        <v>2.4</v>
      </c>
      <c r="B19" s="11">
        <v>0.79006772009029402</v>
      </c>
      <c r="C19" s="11">
        <v>0.78998113277436599</v>
      </c>
      <c r="D19" s="11">
        <v>0.79006772009029402</v>
      </c>
      <c r="E19" s="11">
        <v>0.91095890410958902</v>
      </c>
      <c r="F19" s="11">
        <v>0.86928104575163401</v>
      </c>
      <c r="G19" s="11">
        <v>0.889632107023411</v>
      </c>
      <c r="H19" s="11">
        <v>0.80141843971631199</v>
      </c>
      <c r="I19" s="11">
        <v>0.66470588235294104</v>
      </c>
      <c r="J19" s="11">
        <v>0.72668810289389096</v>
      </c>
      <c r="K19" s="11">
        <v>0.66666666666666696</v>
      </c>
      <c r="L19" s="11">
        <v>0.86666666666666703</v>
      </c>
      <c r="M19" s="11">
        <v>0.75362318840579701</v>
      </c>
    </row>
    <row r="20" spans="1:13">
      <c r="A20" s="10">
        <v>2.5</v>
      </c>
      <c r="B20" s="11">
        <v>0.79683972911963896</v>
      </c>
      <c r="C20" s="11">
        <v>0.79795584248712004</v>
      </c>
      <c r="D20" s="11">
        <v>0.79683972911963896</v>
      </c>
      <c r="E20" s="11">
        <v>0.91428571428571404</v>
      </c>
      <c r="F20" s="11">
        <v>0.83660130718954295</v>
      </c>
      <c r="G20" s="11">
        <v>0.87372013651877101</v>
      </c>
      <c r="H20" s="11">
        <v>0.71808510638297895</v>
      </c>
      <c r="I20" s="11">
        <v>0.79411764705882404</v>
      </c>
      <c r="J20" s="11">
        <v>0.75418994413407803</v>
      </c>
      <c r="K20" s="11">
        <v>0.78260869565217395</v>
      </c>
      <c r="L20" s="11">
        <v>0.75</v>
      </c>
      <c r="M20" s="11">
        <v>0.76595744680851097</v>
      </c>
    </row>
    <row r="21" spans="1:13">
      <c r="A21" s="10">
        <v>2.6</v>
      </c>
      <c r="B21" s="11">
        <v>0.756207674943567</v>
      </c>
      <c r="C21" s="11">
        <v>0.75980554071776996</v>
      </c>
      <c r="D21" s="11">
        <v>0.756207674943567</v>
      </c>
      <c r="E21" s="11">
        <v>0.91803278688524603</v>
      </c>
      <c r="F21" s="11">
        <v>0.73202614379084996</v>
      </c>
      <c r="G21" s="11">
        <v>0.81454545454545502</v>
      </c>
      <c r="H21" s="11">
        <v>0.65094339622641495</v>
      </c>
      <c r="I21" s="11">
        <v>0.81176470588235305</v>
      </c>
      <c r="J21" s="11">
        <v>0.72251308900523603</v>
      </c>
      <c r="K21" s="11">
        <v>0.77981651376146799</v>
      </c>
      <c r="L21" s="11">
        <v>0.70833333333333304</v>
      </c>
      <c r="M21" s="11">
        <v>0.74235807860262004</v>
      </c>
    </row>
    <row r="22" spans="1:13">
      <c r="A22" s="12" t="s">
        <v>13</v>
      </c>
      <c r="B22" s="13">
        <f>AVERAGE(B16:B21)</f>
        <v>0.78028592927012796</v>
      </c>
      <c r="C22" s="13">
        <f t="shared" ref="C22" si="1">AVERAGE(C16:C21)</f>
        <v>0.78229090058372719</v>
      </c>
      <c r="D22" s="13">
        <f t="shared" ref="D22" si="2">AVERAGE(D16:D21)</f>
        <v>0.78028592927012819</v>
      </c>
      <c r="E22" s="13">
        <f t="shared" ref="E22" si="3">AVERAGE(E16:E21)</f>
        <v>0.91143078206241512</v>
      </c>
      <c r="F22" s="13">
        <f t="shared" ref="F22" si="4">AVERAGE(F16:F21)</f>
        <v>0.8061002178649237</v>
      </c>
      <c r="G22" s="13">
        <f t="shared" ref="G22" si="5">AVERAGE(G16:G21)</f>
        <v>0.85490953380129098</v>
      </c>
      <c r="H22" s="13">
        <f t="shared" ref="H22" si="6">AVERAGE(H16:H21)</f>
        <v>0.71295918752243648</v>
      </c>
      <c r="I22" s="13">
        <f t="shared" ref="I22" si="7">AVERAGE(I16:I21)</f>
        <v>0.76372549019607838</v>
      </c>
      <c r="J22" s="13">
        <f t="shared" ref="J22" si="8">AVERAGE(J16:J21)</f>
        <v>0.73436536866070246</v>
      </c>
      <c r="K22" s="13">
        <f t="shared" ref="K22" si="9">AVERAGE(K16:K21)</f>
        <v>0.75096231946350678</v>
      </c>
      <c r="L22" s="13">
        <f t="shared" ref="L22" si="10">AVERAGE(L16:L21)</f>
        <v>0.77083333333333337</v>
      </c>
      <c r="M22" s="13">
        <f t="shared" ref="M22" si="11">AVERAGE(M16:M21)</f>
        <v>0.75759779928918836</v>
      </c>
    </row>
    <row r="23" spans="1:13">
      <c r="A23" s="14">
        <v>3.1</v>
      </c>
      <c r="B23" s="15">
        <v>0.80135440180586903</v>
      </c>
      <c r="C23" s="15">
        <v>0.80254519752029696</v>
      </c>
      <c r="D23" s="15">
        <v>0.80135440180586903</v>
      </c>
      <c r="E23" s="15">
        <v>0.93129770992366401</v>
      </c>
      <c r="F23" s="15">
        <v>0.79738562091503296</v>
      </c>
      <c r="G23" s="15">
        <v>0.85915492957746498</v>
      </c>
      <c r="H23" s="15">
        <v>0.72916666666666696</v>
      </c>
      <c r="I23" s="15">
        <v>0.82352941176470595</v>
      </c>
      <c r="J23" s="15">
        <v>0.77348066298342499</v>
      </c>
      <c r="K23" s="15">
        <v>0.77500000000000002</v>
      </c>
      <c r="L23" s="15">
        <v>0.77500000000000002</v>
      </c>
      <c r="M23" s="15">
        <v>0.77500000000000002</v>
      </c>
    </row>
    <row r="24" spans="1:13">
      <c r="A24" s="14">
        <v>3.2</v>
      </c>
      <c r="B24" s="15">
        <v>0.80361173814898401</v>
      </c>
      <c r="C24" s="15">
        <v>0.80622846436586704</v>
      </c>
      <c r="D24" s="15">
        <v>0.80361173814898401</v>
      </c>
      <c r="E24" s="15">
        <v>0.90714285714285703</v>
      </c>
      <c r="F24" s="15">
        <v>0.83006535947712401</v>
      </c>
      <c r="G24" s="15">
        <v>0.866894197952218</v>
      </c>
      <c r="H24" s="15">
        <v>0.74011299435028199</v>
      </c>
      <c r="I24" s="15">
        <v>0.77058823529411802</v>
      </c>
      <c r="J24" s="15">
        <v>0.75504322766570597</v>
      </c>
      <c r="K24" s="15">
        <v>0.77777777777777801</v>
      </c>
      <c r="L24" s="15">
        <v>0.81666666666666698</v>
      </c>
      <c r="M24" s="15">
        <v>0.79674796747967502</v>
      </c>
    </row>
    <row r="25" spans="1:13">
      <c r="A25" s="14">
        <v>3.3</v>
      </c>
      <c r="B25" s="15">
        <v>0.792325056433409</v>
      </c>
      <c r="C25" s="15">
        <v>0.79513797108414397</v>
      </c>
      <c r="D25" s="15">
        <v>0.792325056433409</v>
      </c>
      <c r="E25" s="15">
        <v>0.91240875912408803</v>
      </c>
      <c r="F25" s="15">
        <v>0.81699346405228801</v>
      </c>
      <c r="G25" s="15">
        <v>0.86206896551724099</v>
      </c>
      <c r="H25" s="15">
        <v>0.72222222222222199</v>
      </c>
      <c r="I25" s="15">
        <v>0.76470588235294101</v>
      </c>
      <c r="J25" s="15">
        <v>0.74285714285714299</v>
      </c>
      <c r="K25" s="15">
        <v>0.76190476190476197</v>
      </c>
      <c r="L25" s="15">
        <v>0.8</v>
      </c>
      <c r="M25" s="15">
        <v>0.78048780487804903</v>
      </c>
    </row>
    <row r="26" spans="1:13">
      <c r="A26" s="14">
        <v>3.4</v>
      </c>
      <c r="B26" s="15">
        <v>0.79683972911963896</v>
      </c>
      <c r="C26" s="15">
        <v>0.80022847335702396</v>
      </c>
      <c r="D26" s="15">
        <v>0.79683972911963896</v>
      </c>
      <c r="E26" s="15">
        <v>0.92366412213740501</v>
      </c>
      <c r="F26" s="15">
        <v>0.79084967320261401</v>
      </c>
      <c r="G26" s="15">
        <v>0.852112676056338</v>
      </c>
      <c r="H26" s="15">
        <v>0.71354166666666696</v>
      </c>
      <c r="I26" s="15">
        <v>0.80588235294117705</v>
      </c>
      <c r="J26" s="15">
        <v>0.75690607734806603</v>
      </c>
      <c r="K26" s="15">
        <v>0.79166666666666696</v>
      </c>
      <c r="L26" s="15">
        <v>0.79166666666666696</v>
      </c>
      <c r="M26" s="15">
        <v>0.79166666666666696</v>
      </c>
    </row>
    <row r="27" spans="1:13">
      <c r="A27" s="14">
        <v>3.5</v>
      </c>
      <c r="B27" s="15">
        <v>0.79909706546275405</v>
      </c>
      <c r="C27" s="15">
        <v>0.80037927331429204</v>
      </c>
      <c r="D27" s="15">
        <v>0.79909706546275405</v>
      </c>
      <c r="E27" s="15">
        <v>0.90714285714285703</v>
      </c>
      <c r="F27" s="15">
        <v>0.83006535947712401</v>
      </c>
      <c r="G27" s="15">
        <v>0.866894197952218</v>
      </c>
      <c r="H27" s="15">
        <v>0.71502590673575095</v>
      </c>
      <c r="I27" s="15">
        <v>0.81176470588235305</v>
      </c>
      <c r="J27" s="15">
        <v>0.76033057851239705</v>
      </c>
      <c r="K27" s="15">
        <v>0.80909090909090897</v>
      </c>
      <c r="L27" s="15">
        <v>0.74166666666666703</v>
      </c>
      <c r="M27" s="15">
        <v>0.77391304347826095</v>
      </c>
    </row>
    <row r="28" spans="1:13">
      <c r="A28" s="14">
        <v>3.6</v>
      </c>
      <c r="B28" s="15">
        <v>0.78555304740406295</v>
      </c>
      <c r="C28" s="15">
        <v>0.78782131879948403</v>
      </c>
      <c r="D28" s="15">
        <v>0.78555304740406295</v>
      </c>
      <c r="E28" s="15">
        <v>0.91538461538461502</v>
      </c>
      <c r="F28" s="15">
        <v>0.77777777777777801</v>
      </c>
      <c r="G28" s="15">
        <v>0.84098939929328598</v>
      </c>
      <c r="H28" s="15">
        <v>0.68421052631579005</v>
      </c>
      <c r="I28" s="15">
        <v>0.84117647058823497</v>
      </c>
      <c r="J28" s="15">
        <v>0.75461741424802098</v>
      </c>
      <c r="K28" s="15">
        <v>0.82692307692307698</v>
      </c>
      <c r="L28" s="15">
        <v>0.71666666666666701</v>
      </c>
      <c r="M28" s="15">
        <v>0.76785714285714302</v>
      </c>
    </row>
    <row r="29" spans="1:13">
      <c r="A29" s="16" t="s">
        <v>13</v>
      </c>
      <c r="B29" s="17">
        <f>AVERAGE(B23:B28)</f>
        <v>0.79646350639578634</v>
      </c>
      <c r="C29" s="17">
        <f t="shared" ref="C29" si="12">AVERAGE(C23:C28)</f>
        <v>0.79872344974018461</v>
      </c>
      <c r="D29" s="17">
        <f t="shared" ref="D29" si="13">AVERAGE(D23:D28)</f>
        <v>0.79646350639578634</v>
      </c>
      <c r="E29" s="17">
        <f t="shared" ref="E29" si="14">AVERAGE(E23:E28)</f>
        <v>0.91617348680924771</v>
      </c>
      <c r="F29" s="17">
        <f t="shared" ref="F29" si="15">AVERAGE(F23:F28)</f>
        <v>0.80718954248366004</v>
      </c>
      <c r="G29" s="17">
        <f t="shared" ref="G29" si="16">AVERAGE(G23:G28)</f>
        <v>0.85801906105812764</v>
      </c>
      <c r="H29" s="17">
        <f t="shared" ref="H29" si="17">AVERAGE(H23:H28)</f>
        <v>0.71737999715956313</v>
      </c>
      <c r="I29" s="17">
        <f t="shared" ref="I29" si="18">AVERAGE(I23:I28)</f>
        <v>0.80294117647058838</v>
      </c>
      <c r="J29" s="17">
        <f t="shared" ref="J29" si="19">AVERAGE(J23:J28)</f>
        <v>0.75720585060245982</v>
      </c>
      <c r="K29" s="17">
        <f t="shared" ref="K29" si="20">AVERAGE(K23:K28)</f>
        <v>0.79039386539386547</v>
      </c>
      <c r="L29" s="17">
        <f t="shared" ref="L29" si="21">AVERAGE(L23:L28)</f>
        <v>0.77361111111111136</v>
      </c>
      <c r="M29" s="17">
        <f t="shared" ref="M29" si="22">AVERAGE(M23:M28)</f>
        <v>0.7809454375599657</v>
      </c>
    </row>
    <row r="32" spans="1:13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</row>
    <row r="33" spans="1:13">
      <c r="A33" s="4">
        <v>0.2</v>
      </c>
      <c r="B33" s="5">
        <v>0.77652370203160304</v>
      </c>
      <c r="C33" s="5">
        <v>0.77697567920170696</v>
      </c>
      <c r="D33" s="5">
        <v>0.77652370203160304</v>
      </c>
      <c r="E33" s="5">
        <v>0.89208633093525203</v>
      </c>
      <c r="F33" s="5">
        <v>0.81045751633986896</v>
      </c>
      <c r="G33" s="5">
        <v>0.84931506849315097</v>
      </c>
      <c r="H33" s="5">
        <v>0.68500000000000005</v>
      </c>
      <c r="I33" s="5">
        <v>0.80588235294117705</v>
      </c>
      <c r="J33" s="5">
        <v>0.74054054054054097</v>
      </c>
      <c r="K33" s="5">
        <v>0.79807692307692302</v>
      </c>
      <c r="L33" s="5">
        <v>0.69166666666666698</v>
      </c>
      <c r="M33" s="5">
        <v>0.74107142857142905</v>
      </c>
    </row>
    <row r="34" spans="1:13">
      <c r="A34" s="6">
        <v>1.1000000000000001</v>
      </c>
      <c r="B34" s="7">
        <v>0.792325056433409</v>
      </c>
      <c r="C34" s="7">
        <v>0.79267189833227603</v>
      </c>
      <c r="D34" s="7">
        <v>0.792325056433409</v>
      </c>
      <c r="E34" s="7">
        <v>0.86451612903225805</v>
      </c>
      <c r="F34" s="7">
        <v>0.87581699346405195</v>
      </c>
      <c r="G34" s="7">
        <v>0.87012987012986998</v>
      </c>
      <c r="H34" s="7">
        <v>0.77702702702702697</v>
      </c>
      <c r="I34" s="7">
        <v>0.67647058823529405</v>
      </c>
      <c r="J34" s="7">
        <v>0.72327044025157206</v>
      </c>
      <c r="K34" s="7">
        <v>0.72857142857142898</v>
      </c>
      <c r="L34" s="7">
        <v>0.85</v>
      </c>
      <c r="M34" s="7">
        <v>0.78461538461538505</v>
      </c>
    </row>
    <row r="35" spans="1:13">
      <c r="A35" s="6">
        <v>1.2</v>
      </c>
      <c r="B35" s="7">
        <v>0.78329571106094797</v>
      </c>
      <c r="C35" s="7">
        <v>0.784244557176073</v>
      </c>
      <c r="D35" s="7">
        <v>0.78329571106094797</v>
      </c>
      <c r="E35" s="7">
        <v>0.86754966887417195</v>
      </c>
      <c r="F35" s="7">
        <v>0.85620915032679701</v>
      </c>
      <c r="G35" s="7">
        <v>0.86184210526315796</v>
      </c>
      <c r="H35" s="7">
        <v>0.74074074074074103</v>
      </c>
      <c r="I35" s="7">
        <v>0.70588235294117696</v>
      </c>
      <c r="J35" s="7">
        <v>0.72289156626506001</v>
      </c>
      <c r="K35" s="7">
        <v>0.73846153846153895</v>
      </c>
      <c r="L35" s="7">
        <v>0.8</v>
      </c>
      <c r="M35" s="7">
        <v>0.76800000000000002</v>
      </c>
    </row>
    <row r="36" spans="1:13">
      <c r="A36" s="6">
        <v>1.3</v>
      </c>
      <c r="B36" s="7">
        <v>0.79006772009029402</v>
      </c>
      <c r="C36" s="7">
        <v>0.79011479415749497</v>
      </c>
      <c r="D36" s="7">
        <v>0.79006772009029402</v>
      </c>
      <c r="E36" s="7">
        <v>0.87333333333333296</v>
      </c>
      <c r="F36" s="7">
        <v>0.85620915032679701</v>
      </c>
      <c r="G36" s="7">
        <v>0.86468646864686505</v>
      </c>
      <c r="H36" s="7">
        <v>0.74556213017751505</v>
      </c>
      <c r="I36" s="7">
        <v>0.74117647058823499</v>
      </c>
      <c r="J36" s="7">
        <v>0.74336283185840701</v>
      </c>
      <c r="K36" s="7">
        <v>0.75</v>
      </c>
      <c r="L36" s="7">
        <v>0.77500000000000002</v>
      </c>
      <c r="M36" s="7">
        <v>0.76229508196721296</v>
      </c>
    </row>
    <row r="37" spans="1:13">
      <c r="A37" s="6">
        <v>1.4</v>
      </c>
      <c r="B37" s="7">
        <v>0.79006772009029402</v>
      </c>
      <c r="C37" s="7">
        <v>0.78994568506414897</v>
      </c>
      <c r="D37" s="7">
        <v>0.79006772009029402</v>
      </c>
      <c r="E37" s="7">
        <v>0.87581699346405195</v>
      </c>
      <c r="F37" s="7">
        <v>0.87581699346405195</v>
      </c>
      <c r="G37" s="7">
        <v>0.87581699346405195</v>
      </c>
      <c r="H37" s="7">
        <v>0.76623376623376604</v>
      </c>
      <c r="I37" s="7">
        <v>0.69411764705882395</v>
      </c>
      <c r="J37" s="7">
        <v>0.72839506172839497</v>
      </c>
      <c r="K37" s="7">
        <v>0.72058823529411797</v>
      </c>
      <c r="L37" s="7">
        <v>0.81666666666666698</v>
      </c>
      <c r="M37" s="7">
        <v>0.765625</v>
      </c>
    </row>
    <row r="38" spans="1:13">
      <c r="A38" s="6">
        <v>1.5</v>
      </c>
      <c r="B38" s="7">
        <v>0.79909706546275405</v>
      </c>
      <c r="C38" s="7">
        <v>0.79890379729607097</v>
      </c>
      <c r="D38" s="7">
        <v>0.79909706546275405</v>
      </c>
      <c r="E38" s="7">
        <v>0.87179487179487203</v>
      </c>
      <c r="F38" s="7">
        <v>0.88888888888888895</v>
      </c>
      <c r="G38" s="7">
        <v>0.88025889967637505</v>
      </c>
      <c r="H38" s="7">
        <v>0.78145695364238399</v>
      </c>
      <c r="I38" s="7">
        <v>0.69411764705882395</v>
      </c>
      <c r="J38" s="7">
        <v>0.73520249221183798</v>
      </c>
      <c r="K38" s="7">
        <v>0.73529411764705899</v>
      </c>
      <c r="L38" s="7">
        <v>0.83333333333333304</v>
      </c>
      <c r="M38" s="7">
        <v>0.78125</v>
      </c>
    </row>
    <row r="39" spans="1:13">
      <c r="A39" s="6">
        <v>1.6</v>
      </c>
      <c r="B39" s="7">
        <v>0.79006772009029402</v>
      </c>
      <c r="C39" s="7">
        <v>0.78911545464277999</v>
      </c>
      <c r="D39" s="7">
        <v>0.79006772009029402</v>
      </c>
      <c r="E39" s="7">
        <v>0.85624999999999996</v>
      </c>
      <c r="F39" s="7">
        <v>0.89542483660130701</v>
      </c>
      <c r="G39" s="7">
        <v>0.87539936102236404</v>
      </c>
      <c r="H39" s="7">
        <v>0.78082191780821897</v>
      </c>
      <c r="I39" s="7">
        <v>0.67058823529411804</v>
      </c>
      <c r="J39" s="7">
        <v>0.721518987341772</v>
      </c>
      <c r="K39" s="7">
        <v>0.72262773722627704</v>
      </c>
      <c r="L39" s="7">
        <v>0.82499999999999996</v>
      </c>
      <c r="M39" s="7">
        <v>0.77042801556420204</v>
      </c>
    </row>
    <row r="40" spans="1:13">
      <c r="A40" s="8" t="s">
        <v>13</v>
      </c>
      <c r="B40" s="9">
        <f>AVERAGE(B34:B39)</f>
        <v>0.79082016553799883</v>
      </c>
      <c r="C40" s="9">
        <f t="shared" ref="C40" si="23">AVERAGE(C34:C39)</f>
        <v>0.79083269777814058</v>
      </c>
      <c r="D40" s="9">
        <f t="shared" ref="D40" si="24">AVERAGE(D34:D39)</f>
        <v>0.79082016553799883</v>
      </c>
      <c r="E40" s="9">
        <f t="shared" ref="E40" si="25">AVERAGE(E34:E39)</f>
        <v>0.86821016608311441</v>
      </c>
      <c r="F40" s="9">
        <f t="shared" ref="F40" si="26">AVERAGE(F34:F39)</f>
        <v>0.87472766884531561</v>
      </c>
      <c r="G40" s="9">
        <f t="shared" ref="G40" si="27">AVERAGE(G34:G39)</f>
        <v>0.87135561636711401</v>
      </c>
      <c r="H40" s="9">
        <f t="shared" ref="H40" si="28">AVERAGE(H34:H39)</f>
        <v>0.76530708927160873</v>
      </c>
      <c r="I40" s="9">
        <f t="shared" ref="I40" si="29">AVERAGE(I34:I39)</f>
        <v>0.69705882352941195</v>
      </c>
      <c r="J40" s="9">
        <f t="shared" ref="J40" si="30">AVERAGE(J34:J39)</f>
        <v>0.72910689660950734</v>
      </c>
      <c r="K40" s="9">
        <f t="shared" ref="K40" si="31">AVERAGE(K34:K39)</f>
        <v>0.73259050953340366</v>
      </c>
      <c r="L40" s="9">
        <f t="shared" ref="L40" si="32">AVERAGE(L34:L39)</f>
        <v>0.81666666666666654</v>
      </c>
      <c r="M40" s="9">
        <f t="shared" ref="M40" si="33">AVERAGE(M34:M39)</f>
        <v>0.77203558035779996</v>
      </c>
    </row>
    <row r="41" spans="1:13">
      <c r="A41" s="10">
        <v>2.1</v>
      </c>
      <c r="B41" s="11">
        <v>0.79909706546275405</v>
      </c>
      <c r="C41" s="11">
        <v>0.79930711689589595</v>
      </c>
      <c r="D41" s="11">
        <v>0.79909706546275405</v>
      </c>
      <c r="E41" s="11">
        <v>0.87012987012986998</v>
      </c>
      <c r="F41" s="11">
        <v>0.87581699346405195</v>
      </c>
      <c r="G41" s="11">
        <v>0.87296416938110699</v>
      </c>
      <c r="H41" s="11">
        <v>0.75757575757575801</v>
      </c>
      <c r="I41" s="11">
        <v>0.73529411764705899</v>
      </c>
      <c r="J41" s="11">
        <v>0.74626865671641796</v>
      </c>
      <c r="K41" s="11">
        <v>0.76612903225806495</v>
      </c>
      <c r="L41" s="11">
        <v>0.79166666666666696</v>
      </c>
      <c r="M41" s="11">
        <v>0.77868852459016402</v>
      </c>
    </row>
    <row r="42" spans="1:13">
      <c r="A42" s="10">
        <v>2.2000000000000002</v>
      </c>
      <c r="B42" s="11">
        <v>0.79458239277652398</v>
      </c>
      <c r="C42" s="11">
        <v>0.79502282912659505</v>
      </c>
      <c r="D42" s="11">
        <v>0.79458239277652398</v>
      </c>
      <c r="E42" s="11">
        <v>0.88079470198675502</v>
      </c>
      <c r="F42" s="11">
        <v>0.86928104575163401</v>
      </c>
      <c r="G42" s="11">
        <v>0.875</v>
      </c>
      <c r="H42" s="11">
        <v>0.75776397515528005</v>
      </c>
      <c r="I42" s="11">
        <v>0.71764705882352897</v>
      </c>
      <c r="J42" s="11">
        <v>0.73716012084592097</v>
      </c>
      <c r="K42" s="11">
        <v>0.74045801526717603</v>
      </c>
      <c r="L42" s="11">
        <v>0.80833333333333302</v>
      </c>
      <c r="M42" s="11">
        <v>0.77290836653386497</v>
      </c>
    </row>
    <row r="43" spans="1:13">
      <c r="A43" s="10">
        <v>2.2999999999999998</v>
      </c>
      <c r="B43" s="11">
        <v>0.79458239277652398</v>
      </c>
      <c r="C43" s="11">
        <v>0.79574520205056898</v>
      </c>
      <c r="D43" s="11">
        <v>0.79458239277652398</v>
      </c>
      <c r="E43" s="11">
        <v>0.86666666666666703</v>
      </c>
      <c r="F43" s="11">
        <v>0.84967320261437895</v>
      </c>
      <c r="G43" s="11">
        <v>0.85808580858085803</v>
      </c>
      <c r="H43" s="11">
        <v>0.77777777777777801</v>
      </c>
      <c r="I43" s="11">
        <v>0.7</v>
      </c>
      <c r="J43" s="11">
        <v>0.73684210526315796</v>
      </c>
      <c r="K43" s="11">
        <v>0.73571428571428599</v>
      </c>
      <c r="L43" s="11">
        <v>0.85833333333333295</v>
      </c>
      <c r="M43" s="11">
        <v>0.79230769230769205</v>
      </c>
    </row>
    <row r="44" spans="1:13">
      <c r="A44" s="10">
        <v>2.4</v>
      </c>
      <c r="B44" s="11">
        <v>0.81038374717832995</v>
      </c>
      <c r="C44" s="11">
        <v>0.80991895118012303</v>
      </c>
      <c r="D44" s="11">
        <v>0.81038374717832995</v>
      </c>
      <c r="E44" s="11">
        <v>0.90066225165562896</v>
      </c>
      <c r="F44" s="11">
        <v>0.88888888888888895</v>
      </c>
      <c r="G44" s="11">
        <v>0.89473684210526305</v>
      </c>
      <c r="H44" s="11">
        <v>0.81081081081081097</v>
      </c>
      <c r="I44" s="11">
        <v>0.70588235294117696</v>
      </c>
      <c r="J44" s="11">
        <v>0.75471698113207597</v>
      </c>
      <c r="K44" s="11">
        <v>0.71527777777777801</v>
      </c>
      <c r="L44" s="11">
        <v>0.85833333333333295</v>
      </c>
      <c r="M44" s="11">
        <v>0.78030303030303005</v>
      </c>
    </row>
    <row r="45" spans="1:13">
      <c r="A45" s="10">
        <v>2.5</v>
      </c>
      <c r="B45" s="11">
        <v>0.80135440180586903</v>
      </c>
      <c r="C45" s="11">
        <v>0.80098685199794295</v>
      </c>
      <c r="D45" s="11">
        <v>0.80135440180586903</v>
      </c>
      <c r="E45" s="11">
        <v>0.88235294117647101</v>
      </c>
      <c r="F45" s="11">
        <v>0.88235294117647101</v>
      </c>
      <c r="G45" s="11">
        <v>0.88235294117647101</v>
      </c>
      <c r="H45" s="11">
        <v>0.74853801169590595</v>
      </c>
      <c r="I45" s="11">
        <v>0.752941176470588</v>
      </c>
      <c r="J45" s="11">
        <v>0.75073313782991202</v>
      </c>
      <c r="K45" s="11">
        <v>0.77310924369747902</v>
      </c>
      <c r="L45" s="11">
        <v>0.76666666666666705</v>
      </c>
      <c r="M45" s="11">
        <v>0.76987447698744804</v>
      </c>
    </row>
    <row r="46" spans="1:13">
      <c r="A46" s="10">
        <v>2.6</v>
      </c>
      <c r="B46" s="11">
        <v>0.77652370203160304</v>
      </c>
      <c r="C46" s="11">
        <v>0.77722292105121404</v>
      </c>
      <c r="D46" s="11">
        <v>0.77652370203160304</v>
      </c>
      <c r="E46" s="11">
        <v>0.86666666666666703</v>
      </c>
      <c r="F46" s="11">
        <v>0.84967320261437895</v>
      </c>
      <c r="G46" s="11">
        <v>0.85808580858085803</v>
      </c>
      <c r="H46" s="11">
        <v>0.73170731707317105</v>
      </c>
      <c r="I46" s="11">
        <v>0.70588235294117696</v>
      </c>
      <c r="J46" s="11">
        <v>0.71856287425149701</v>
      </c>
      <c r="K46" s="11">
        <v>0.72868217054263595</v>
      </c>
      <c r="L46" s="11">
        <v>0.78333333333333299</v>
      </c>
      <c r="M46" s="11">
        <v>0.75502008032128498</v>
      </c>
    </row>
    <row r="47" spans="1:13">
      <c r="A47" s="12" t="s">
        <v>13</v>
      </c>
      <c r="B47" s="13">
        <f>AVERAGE(B41:B46)</f>
        <v>0.79608728367193393</v>
      </c>
      <c r="C47" s="13">
        <f t="shared" ref="C47" si="34">AVERAGE(C41:C46)</f>
        <v>0.79636731205039002</v>
      </c>
      <c r="D47" s="13">
        <f t="shared" ref="D47" si="35">AVERAGE(D41:D46)</f>
        <v>0.79608728367193393</v>
      </c>
      <c r="E47" s="13">
        <f t="shared" ref="E47" si="36">AVERAGE(E41:E46)</f>
        <v>0.87787884971367658</v>
      </c>
      <c r="F47" s="13">
        <f t="shared" ref="F47" si="37">AVERAGE(F41:F46)</f>
        <v>0.86928104575163401</v>
      </c>
      <c r="G47" s="13">
        <f t="shared" ref="G47" si="38">AVERAGE(G41:G46)</f>
        <v>0.87353759497075956</v>
      </c>
      <c r="H47" s="13">
        <f t="shared" ref="H47" si="39">AVERAGE(H41:H46)</f>
        <v>0.76402894168145075</v>
      </c>
      <c r="I47" s="13">
        <f t="shared" ref="I47" si="40">AVERAGE(I41:I46)</f>
        <v>0.7196078431372549</v>
      </c>
      <c r="J47" s="13">
        <f t="shared" ref="J47" si="41">AVERAGE(J41:J46)</f>
        <v>0.74071397933983041</v>
      </c>
      <c r="K47" s="13">
        <f t="shared" ref="K47" si="42">AVERAGE(K41:K46)</f>
        <v>0.74322842087623664</v>
      </c>
      <c r="L47" s="13">
        <f t="shared" ref="L47" si="43">AVERAGE(L41:L46)</f>
        <v>0.81111111111111101</v>
      </c>
      <c r="M47" s="13">
        <f t="shared" ref="M47" si="44">AVERAGE(M41:M46)</f>
        <v>0.77485036184058076</v>
      </c>
    </row>
    <row r="48" spans="1:13">
      <c r="A48" s="14">
        <v>3.1</v>
      </c>
      <c r="B48" s="15">
        <v>0.81489841986456002</v>
      </c>
      <c r="C48" s="15">
        <v>0.814912741876892</v>
      </c>
      <c r="D48" s="15">
        <v>0.81489841986456002</v>
      </c>
      <c r="E48" s="15">
        <v>0.91549295774647899</v>
      </c>
      <c r="F48" s="15">
        <v>0.84967320261437895</v>
      </c>
      <c r="G48" s="15">
        <v>0.88135593220339004</v>
      </c>
      <c r="H48" s="15">
        <v>0.75409836065573799</v>
      </c>
      <c r="I48" s="15">
        <v>0.81176470588235305</v>
      </c>
      <c r="J48" s="15">
        <v>0.78186968838526905</v>
      </c>
      <c r="K48" s="15">
        <v>0.78813559322033899</v>
      </c>
      <c r="L48" s="15">
        <v>0.77500000000000002</v>
      </c>
      <c r="M48" s="15">
        <v>0.78151260504201703</v>
      </c>
    </row>
    <row r="49" spans="1:13">
      <c r="A49" s="14">
        <v>3.2</v>
      </c>
      <c r="B49" s="15">
        <v>0.83069977426636599</v>
      </c>
      <c r="C49" s="15">
        <v>0.82956494949003601</v>
      </c>
      <c r="D49" s="15">
        <v>0.83069977426636599</v>
      </c>
      <c r="E49" s="15">
        <v>0.90131578947368396</v>
      </c>
      <c r="F49" s="15">
        <v>0.89542483660130701</v>
      </c>
      <c r="G49" s="15">
        <v>0.89836065573770496</v>
      </c>
      <c r="H49" s="15">
        <v>0.80239520958083799</v>
      </c>
      <c r="I49" s="15">
        <v>0.78823529411764703</v>
      </c>
      <c r="J49" s="15">
        <v>0.79525222551928798</v>
      </c>
      <c r="K49" s="15">
        <v>0.782258064516129</v>
      </c>
      <c r="L49" s="15">
        <v>0.80833333333333302</v>
      </c>
      <c r="M49" s="15">
        <v>0.79508196721311497</v>
      </c>
    </row>
    <row r="50" spans="1:13">
      <c r="A50" s="14">
        <v>3.3</v>
      </c>
      <c r="B50" s="15">
        <v>0.81489841986456002</v>
      </c>
      <c r="C50" s="15">
        <v>0.81497943709146103</v>
      </c>
      <c r="D50" s="15">
        <v>0.81489841986456002</v>
      </c>
      <c r="E50" s="15">
        <v>0.88157894736842102</v>
      </c>
      <c r="F50" s="15">
        <v>0.87581699346405195</v>
      </c>
      <c r="G50" s="15">
        <v>0.878688524590164</v>
      </c>
      <c r="H50" s="15">
        <v>0.77514792899408302</v>
      </c>
      <c r="I50" s="15">
        <v>0.77058823529411802</v>
      </c>
      <c r="J50" s="15">
        <v>0.77286135693215297</v>
      </c>
      <c r="K50" s="15">
        <v>0.786885245901639</v>
      </c>
      <c r="L50" s="15">
        <v>0.8</v>
      </c>
      <c r="M50" s="15">
        <v>0.79338842975206603</v>
      </c>
    </row>
    <row r="51" spans="1:13">
      <c r="A51" s="14">
        <v>3.4</v>
      </c>
      <c r="B51" s="15">
        <v>0.79683972911963896</v>
      </c>
      <c r="C51" s="15">
        <v>0.79769134361406002</v>
      </c>
      <c r="D51" s="15">
        <v>0.79683972911963896</v>
      </c>
      <c r="E51" s="15">
        <v>0.89655172413793105</v>
      </c>
      <c r="F51" s="15">
        <v>0.84967320261437895</v>
      </c>
      <c r="G51" s="15">
        <v>0.87248322147651003</v>
      </c>
      <c r="H51" s="15">
        <v>0.73184357541899403</v>
      </c>
      <c r="I51" s="15">
        <v>0.77058823529411802</v>
      </c>
      <c r="J51" s="15">
        <v>0.75071633237822299</v>
      </c>
      <c r="K51" s="15">
        <v>0.77310924369747902</v>
      </c>
      <c r="L51" s="15">
        <v>0.76666666666666705</v>
      </c>
      <c r="M51" s="15">
        <v>0.76987447698744804</v>
      </c>
    </row>
    <row r="52" spans="1:13">
      <c r="A52" s="14">
        <v>3.5</v>
      </c>
      <c r="B52" s="15">
        <v>0.82618510158013603</v>
      </c>
      <c r="C52" s="15">
        <v>0.82708185651852795</v>
      </c>
      <c r="D52" s="15">
        <v>0.82618510158013603</v>
      </c>
      <c r="E52" s="15">
        <v>0.89932885906040305</v>
      </c>
      <c r="F52" s="15">
        <v>0.87581699346405195</v>
      </c>
      <c r="G52" s="15">
        <v>0.887417218543046</v>
      </c>
      <c r="H52" s="15">
        <v>0.78235294117647103</v>
      </c>
      <c r="I52" s="15">
        <v>0.78235294117647103</v>
      </c>
      <c r="J52" s="15">
        <v>0.78235294117647103</v>
      </c>
      <c r="K52" s="15">
        <v>0.79838709677419395</v>
      </c>
      <c r="L52" s="15">
        <v>0.82499999999999996</v>
      </c>
      <c r="M52" s="15">
        <v>0.81147540983606603</v>
      </c>
    </row>
    <row r="53" spans="1:13">
      <c r="A53" s="14">
        <v>3.6</v>
      </c>
      <c r="B53" s="15">
        <v>0.81264108352144504</v>
      </c>
      <c r="C53" s="15">
        <v>0.81278359296935099</v>
      </c>
      <c r="D53" s="15">
        <v>0.81264108352144504</v>
      </c>
      <c r="E53" s="15">
        <v>0.88235294117647101</v>
      </c>
      <c r="F53" s="15">
        <v>0.88235294117647101</v>
      </c>
      <c r="G53" s="15">
        <v>0.88235294117647101</v>
      </c>
      <c r="H53" s="15">
        <v>0.76162790697674398</v>
      </c>
      <c r="I53" s="15">
        <v>0.77058823529411802</v>
      </c>
      <c r="J53" s="15">
        <v>0.76608187134502903</v>
      </c>
      <c r="K53" s="15">
        <v>0.79661016949152497</v>
      </c>
      <c r="L53" s="15">
        <v>0.78333333333333299</v>
      </c>
      <c r="M53" s="15">
        <v>0.78991596638655504</v>
      </c>
    </row>
    <row r="54" spans="1:13">
      <c r="A54" s="16" t="s">
        <v>13</v>
      </c>
      <c r="B54" s="17">
        <f>AVERAGE(B48:B53)</f>
        <v>0.81602708803611768</v>
      </c>
      <c r="C54" s="17">
        <f t="shared" ref="C54" si="45">AVERAGE(C48:C53)</f>
        <v>0.81616898692672135</v>
      </c>
      <c r="D54" s="17">
        <f t="shared" ref="D54" si="46">AVERAGE(D48:D53)</f>
        <v>0.81602708803611768</v>
      </c>
      <c r="E54" s="17">
        <f t="shared" ref="E54" si="47">AVERAGE(E48:E53)</f>
        <v>0.89610353649389829</v>
      </c>
      <c r="F54" s="17">
        <f t="shared" ref="F54" si="48">AVERAGE(F48:F53)</f>
        <v>0.87145969498910658</v>
      </c>
      <c r="G54" s="17">
        <f t="shared" ref="G54" si="49">AVERAGE(G48:G53)</f>
        <v>0.88344308228788104</v>
      </c>
      <c r="H54" s="17">
        <f t="shared" ref="H54" si="50">AVERAGE(H48:H53)</f>
        <v>0.76791098713381123</v>
      </c>
      <c r="I54" s="17">
        <f t="shared" ref="I54" si="51">AVERAGE(I48:I53)</f>
        <v>0.78235294117647081</v>
      </c>
      <c r="J54" s="17">
        <f t="shared" ref="J54" si="52">AVERAGE(J48:J53)</f>
        <v>0.77485573595607216</v>
      </c>
      <c r="K54" s="17">
        <f t="shared" ref="K54" si="53">AVERAGE(K48:K53)</f>
        <v>0.78756423560021738</v>
      </c>
      <c r="L54" s="17">
        <f t="shared" ref="L54" si="54">AVERAGE(L48:L53)</f>
        <v>0.79305555555555551</v>
      </c>
      <c r="M54" s="17">
        <f t="shared" ref="M54" si="55">AVERAGE(M48:M53)</f>
        <v>0.79020814253621119</v>
      </c>
    </row>
    <row r="57" spans="1:1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</row>
    <row r="58" spans="1:13">
      <c r="A58" s="4">
        <v>0.2</v>
      </c>
      <c r="B58" s="5">
        <v>0.77652370203160304</v>
      </c>
      <c r="C58" s="5">
        <v>0.77697567920170696</v>
      </c>
      <c r="D58" s="5">
        <v>0.77652370203160304</v>
      </c>
      <c r="E58" s="5">
        <v>0.89208633093525203</v>
      </c>
      <c r="F58" s="5">
        <v>0.81045751633986896</v>
      </c>
      <c r="G58" s="5">
        <v>0.84931506849315097</v>
      </c>
      <c r="H58" s="5">
        <v>0.68500000000000005</v>
      </c>
      <c r="I58" s="5">
        <v>0.80588235294117705</v>
      </c>
      <c r="J58" s="5">
        <v>0.74054054054054097</v>
      </c>
      <c r="K58" s="5">
        <v>0.79807692307692302</v>
      </c>
      <c r="L58" s="5">
        <v>0.69166666666666698</v>
      </c>
      <c r="M58" s="5">
        <v>0.74107142857142905</v>
      </c>
    </row>
    <row r="59" spans="1:13">
      <c r="A59" s="6" t="s">
        <v>14</v>
      </c>
      <c r="B59" s="7">
        <v>0.80586907449209899</v>
      </c>
      <c r="C59" s="7">
        <v>0.80487226610566598</v>
      </c>
      <c r="D59" s="7">
        <v>0.80586907449209899</v>
      </c>
      <c r="E59" s="7">
        <v>0.86250000000000004</v>
      </c>
      <c r="F59" s="7">
        <v>0.90196078431372595</v>
      </c>
      <c r="G59" s="7">
        <v>0.88178913738019205</v>
      </c>
      <c r="H59" s="7">
        <v>0.80821917808219201</v>
      </c>
      <c r="I59" s="7">
        <v>0.69411764705882395</v>
      </c>
      <c r="J59" s="7">
        <v>0.746835443037975</v>
      </c>
      <c r="K59" s="7">
        <v>0.73722627737226298</v>
      </c>
      <c r="L59" s="7">
        <v>0.84166666666666701</v>
      </c>
      <c r="M59" s="7">
        <v>0.785992217898833</v>
      </c>
    </row>
    <row r="60" spans="1:13">
      <c r="A60" s="6" t="s">
        <v>15</v>
      </c>
      <c r="B60" s="7">
        <v>0.79909706546275405</v>
      </c>
      <c r="C60" s="7">
        <v>0.80097588730742997</v>
      </c>
      <c r="D60" s="7">
        <v>0.79909706546275405</v>
      </c>
      <c r="E60" s="7">
        <v>0.89361702127659604</v>
      </c>
      <c r="F60" s="7">
        <v>0.82352941176470595</v>
      </c>
      <c r="G60" s="7">
        <v>0.85714285714285698</v>
      </c>
      <c r="H60" s="7">
        <v>0.71282051282051295</v>
      </c>
      <c r="I60" s="7">
        <v>0.81764705882352895</v>
      </c>
      <c r="J60" s="7">
        <v>0.761643835616438</v>
      </c>
      <c r="K60" s="7">
        <v>0.83177570093457898</v>
      </c>
      <c r="L60" s="7">
        <v>0.74166666666666703</v>
      </c>
      <c r="M60" s="7">
        <v>0.78414096916299603</v>
      </c>
    </row>
    <row r="61" spans="1:13">
      <c r="A61" s="6" t="s">
        <v>16</v>
      </c>
      <c r="B61" s="7">
        <v>0.79458239277652398</v>
      </c>
      <c r="C61" s="7">
        <v>0.79580009246509997</v>
      </c>
      <c r="D61" s="7">
        <v>0.79458239277652398</v>
      </c>
      <c r="E61" s="7">
        <v>0.89583333333333304</v>
      </c>
      <c r="F61" s="7">
        <v>0.84313725490196101</v>
      </c>
      <c r="G61" s="7">
        <v>0.86868686868686895</v>
      </c>
      <c r="H61" s="7">
        <v>0.739884393063584</v>
      </c>
      <c r="I61" s="7">
        <v>0.752941176470588</v>
      </c>
      <c r="J61" s="7">
        <v>0.74635568513119499</v>
      </c>
      <c r="K61" s="7">
        <v>0.75396825396825395</v>
      </c>
      <c r="L61" s="7">
        <v>0.79166666666666696</v>
      </c>
      <c r="M61" s="7">
        <v>0.77235772357723598</v>
      </c>
    </row>
    <row r="62" spans="1:13">
      <c r="A62" s="6" t="s">
        <v>17</v>
      </c>
      <c r="B62" s="7">
        <v>0.792325056433409</v>
      </c>
      <c r="C62" s="7">
        <v>0.79267349185522895</v>
      </c>
      <c r="D62" s="7">
        <v>0.792325056433409</v>
      </c>
      <c r="E62" s="7">
        <v>0.88666666666666705</v>
      </c>
      <c r="F62" s="7">
        <v>0.86928104575163401</v>
      </c>
      <c r="G62" s="7">
        <v>0.87788778877887796</v>
      </c>
      <c r="H62" s="7">
        <v>0.74251497005987999</v>
      </c>
      <c r="I62" s="7">
        <v>0.72941176470588198</v>
      </c>
      <c r="J62" s="7">
        <v>0.73590504451038596</v>
      </c>
      <c r="K62" s="7">
        <v>0.74603174603174605</v>
      </c>
      <c r="L62" s="7">
        <v>0.78333333333333299</v>
      </c>
      <c r="M62" s="7">
        <v>0.76422764227642304</v>
      </c>
    </row>
    <row r="63" spans="1:13">
      <c r="A63" s="6" t="s">
        <v>18</v>
      </c>
      <c r="B63" s="7">
        <v>0.79458239277652398</v>
      </c>
      <c r="C63" s="7">
        <v>0.79459831020794702</v>
      </c>
      <c r="D63" s="7">
        <v>0.79458239277652398</v>
      </c>
      <c r="E63" s="7">
        <v>0.88079470198675502</v>
      </c>
      <c r="F63" s="7">
        <v>0.86928104575163401</v>
      </c>
      <c r="G63" s="7">
        <v>0.875</v>
      </c>
      <c r="H63" s="7">
        <v>0.74556213017751505</v>
      </c>
      <c r="I63" s="7">
        <v>0.74117647058823499</v>
      </c>
      <c r="J63" s="7">
        <v>0.74336283185840701</v>
      </c>
      <c r="K63" s="7">
        <v>0.75609756097560998</v>
      </c>
      <c r="L63" s="7">
        <v>0.77500000000000002</v>
      </c>
      <c r="M63" s="7">
        <v>0.76543209876543195</v>
      </c>
    </row>
    <row r="64" spans="1:13">
      <c r="A64" s="6" t="s">
        <v>19</v>
      </c>
      <c r="B64" s="7">
        <v>0.79006772009029402</v>
      </c>
      <c r="C64" s="7">
        <v>0.79098804419433999</v>
      </c>
      <c r="D64" s="7">
        <v>0.79006772009029402</v>
      </c>
      <c r="E64" s="7">
        <v>0.86842105263157898</v>
      </c>
      <c r="F64" s="7">
        <v>0.86274509803921595</v>
      </c>
      <c r="G64" s="7">
        <v>0.86557377049180295</v>
      </c>
      <c r="H64" s="7">
        <v>0.73809523809523803</v>
      </c>
      <c r="I64" s="7">
        <v>0.72941176470588198</v>
      </c>
      <c r="J64" s="7">
        <v>0.73372781065088699</v>
      </c>
      <c r="K64" s="7">
        <v>0.76422764227642304</v>
      </c>
      <c r="L64" s="7">
        <v>0.78333333333333299</v>
      </c>
      <c r="M64" s="7">
        <v>0.77366255144032903</v>
      </c>
    </row>
    <row r="65" spans="1:13">
      <c r="A65" s="8" t="s">
        <v>13</v>
      </c>
      <c r="B65" s="9">
        <f>AVERAGE(B59:B64)</f>
        <v>0.79608728367193393</v>
      </c>
      <c r="C65" s="9">
        <f t="shared" ref="C65" si="56">AVERAGE(C59:C64)</f>
        <v>0.79665134868928533</v>
      </c>
      <c r="D65" s="9">
        <f t="shared" ref="D65" si="57">AVERAGE(D59:D64)</f>
        <v>0.79608728367193393</v>
      </c>
      <c r="E65" s="9">
        <f t="shared" ref="E65" si="58">AVERAGE(E59:E64)</f>
        <v>0.8813054626491551</v>
      </c>
      <c r="F65" s="9">
        <f t="shared" ref="F65" si="59">AVERAGE(F59:F64)</f>
        <v>0.8616557734204795</v>
      </c>
      <c r="G65" s="9">
        <f t="shared" ref="G65" si="60">AVERAGE(G59:G64)</f>
        <v>0.87101340374676661</v>
      </c>
      <c r="H65" s="9">
        <f t="shared" ref="H65" si="61">AVERAGE(H59:H64)</f>
        <v>0.74784940371648689</v>
      </c>
      <c r="I65" s="9">
        <f t="shared" ref="I65" si="62">AVERAGE(I59:I64)</f>
        <v>0.74411764705882322</v>
      </c>
      <c r="J65" s="9">
        <f t="shared" ref="J65" si="63">AVERAGE(J59:J64)</f>
        <v>0.74463844180088135</v>
      </c>
      <c r="K65" s="9">
        <f t="shared" ref="K65" si="64">AVERAGE(K59:K64)</f>
        <v>0.76488786359314576</v>
      </c>
      <c r="L65" s="9">
        <f t="shared" ref="L65" si="65">AVERAGE(L59:L64)</f>
        <v>0.78611111111111109</v>
      </c>
      <c r="M65" s="9">
        <f t="shared" ref="M65" si="66">AVERAGE(M59:M64)</f>
        <v>0.77430220052020815</v>
      </c>
    </row>
    <row r="66" spans="1:13">
      <c r="A66" s="10" t="s">
        <v>30</v>
      </c>
      <c r="B66" s="11">
        <v>0.81264108352144504</v>
      </c>
      <c r="C66" s="11">
        <v>0.81267289207398097</v>
      </c>
      <c r="D66" s="11">
        <v>0.81264108352144504</v>
      </c>
      <c r="E66" s="11">
        <v>0.887417218543046</v>
      </c>
      <c r="F66" s="11">
        <v>0.87581699346405195</v>
      </c>
      <c r="G66" s="11">
        <v>0.88157894736842102</v>
      </c>
      <c r="H66" s="11">
        <v>0.75280898876404501</v>
      </c>
      <c r="I66" s="11">
        <v>0.78823529411764703</v>
      </c>
      <c r="J66" s="11">
        <v>0.77011494252873602</v>
      </c>
      <c r="K66" s="11">
        <v>0.80701754385964897</v>
      </c>
      <c r="L66" s="11">
        <v>0.76666666666666705</v>
      </c>
      <c r="M66" s="11">
        <v>0.78632478632478597</v>
      </c>
    </row>
    <row r="67" spans="1:13">
      <c r="A67" s="10" t="s">
        <v>20</v>
      </c>
      <c r="B67" s="11">
        <v>0.81489841986456002</v>
      </c>
      <c r="C67" s="11">
        <v>0.81528079508990803</v>
      </c>
      <c r="D67" s="11">
        <v>0.81489841986456002</v>
      </c>
      <c r="E67" s="11">
        <v>0.887417218543046</v>
      </c>
      <c r="F67" s="11">
        <v>0.87581699346405195</v>
      </c>
      <c r="G67" s="11">
        <v>0.88157894736842102</v>
      </c>
      <c r="H67" s="11">
        <v>0.76</v>
      </c>
      <c r="I67" s="11">
        <v>0.78235294117647103</v>
      </c>
      <c r="J67" s="11">
        <v>0.77101449275362299</v>
      </c>
      <c r="K67" s="11">
        <v>0.80341880341880401</v>
      </c>
      <c r="L67" s="11">
        <v>0.78333333333333299</v>
      </c>
      <c r="M67" s="11">
        <v>0.79324894514767896</v>
      </c>
    </row>
    <row r="68" spans="1:13">
      <c r="A68" s="10" t="s">
        <v>21</v>
      </c>
      <c r="B68" s="11">
        <v>0.79006772009029402</v>
      </c>
      <c r="C68" s="11">
        <v>0.79147139081621398</v>
      </c>
      <c r="D68" s="11">
        <v>0.79006772009029402</v>
      </c>
      <c r="E68" s="11">
        <v>0.900709219858156</v>
      </c>
      <c r="F68" s="11">
        <v>0.83006535947712401</v>
      </c>
      <c r="G68" s="11">
        <v>0.86394557823129303</v>
      </c>
      <c r="H68" s="11">
        <v>0.71739130434782605</v>
      </c>
      <c r="I68" s="11">
        <v>0.77647058823529402</v>
      </c>
      <c r="J68" s="11">
        <v>0.74576271186440701</v>
      </c>
      <c r="K68" s="11">
        <v>0.77118644067796605</v>
      </c>
      <c r="L68" s="11">
        <v>0.75833333333333297</v>
      </c>
      <c r="M68" s="11">
        <v>0.76470588235294101</v>
      </c>
    </row>
    <row r="69" spans="1:13">
      <c r="A69" s="10" t="s">
        <v>22</v>
      </c>
      <c r="B69" s="11">
        <v>0.80812641083521397</v>
      </c>
      <c r="C69" s="11">
        <v>0.805780908129901</v>
      </c>
      <c r="D69" s="11">
        <v>0.80812641083521397</v>
      </c>
      <c r="E69" s="11">
        <v>0.917241379310345</v>
      </c>
      <c r="F69" s="11">
        <v>0.86928104575163401</v>
      </c>
      <c r="G69" s="11">
        <v>0.89261744966443002</v>
      </c>
      <c r="H69" s="11">
        <v>0.72680412371133996</v>
      </c>
      <c r="I69" s="11">
        <v>0.82941176470588196</v>
      </c>
      <c r="J69" s="11">
        <v>0.77472527472527497</v>
      </c>
      <c r="K69" s="11">
        <v>0.80769230769230804</v>
      </c>
      <c r="L69" s="11">
        <v>0.7</v>
      </c>
      <c r="M69" s="11">
        <v>0.75</v>
      </c>
    </row>
    <row r="70" spans="1:13">
      <c r="A70" s="10" t="s">
        <v>23</v>
      </c>
      <c r="B70" s="11">
        <v>0.792325056433409</v>
      </c>
      <c r="C70" s="11">
        <v>0.79337606396356997</v>
      </c>
      <c r="D70" s="11">
        <v>0.792325056433409</v>
      </c>
      <c r="E70" s="11">
        <v>0.89655172413793105</v>
      </c>
      <c r="F70" s="11">
        <v>0.84967320261437895</v>
      </c>
      <c r="G70" s="11">
        <v>0.87248322147651003</v>
      </c>
      <c r="H70" s="11">
        <v>0.74404761904761896</v>
      </c>
      <c r="I70" s="11">
        <v>0.73529411764705899</v>
      </c>
      <c r="J70" s="11">
        <v>0.73964497041420096</v>
      </c>
      <c r="K70" s="11">
        <v>0.73846153846153895</v>
      </c>
      <c r="L70" s="11">
        <v>0.8</v>
      </c>
      <c r="M70" s="11">
        <v>0.76800000000000002</v>
      </c>
    </row>
    <row r="71" spans="1:13">
      <c r="A71" s="10" t="s">
        <v>24</v>
      </c>
      <c r="B71" s="11">
        <v>0.80361173814898401</v>
      </c>
      <c r="C71" s="11">
        <v>0.80448258512359605</v>
      </c>
      <c r="D71" s="11">
        <v>0.80451977401129904</v>
      </c>
      <c r="E71" s="11">
        <v>0.860759493670886</v>
      </c>
      <c r="F71" s="11">
        <v>0.88888888888888895</v>
      </c>
      <c r="G71" s="11">
        <v>0.87459807073954998</v>
      </c>
      <c r="H71" s="11">
        <v>0.763636363636364</v>
      </c>
      <c r="I71" s="11">
        <v>0.74117647058823499</v>
      </c>
      <c r="J71" s="11">
        <v>0.75223880597014903</v>
      </c>
      <c r="K71" s="11">
        <v>0.78991596638655504</v>
      </c>
      <c r="L71" s="11">
        <v>0.78333333333333299</v>
      </c>
      <c r="M71" s="11">
        <v>0.78661087866108803</v>
      </c>
    </row>
    <row r="72" spans="1:13">
      <c r="A72" s="12" t="s">
        <v>13</v>
      </c>
      <c r="B72" s="13">
        <f>AVERAGE(B66:B71)</f>
        <v>0.80361173814898434</v>
      </c>
      <c r="C72" s="13">
        <f t="shared" ref="C72" si="67">AVERAGE(C66:C71)</f>
        <v>0.80384410586619504</v>
      </c>
      <c r="D72" s="13">
        <f t="shared" ref="D72" si="68">AVERAGE(D66:D71)</f>
        <v>0.80376307745937015</v>
      </c>
      <c r="E72" s="13">
        <f t="shared" ref="E72" si="69">AVERAGE(E66:E71)</f>
        <v>0.89168270901056834</v>
      </c>
      <c r="F72" s="13">
        <f t="shared" ref="F72" si="70">AVERAGE(F66:F71)</f>
        <v>0.8649237472766883</v>
      </c>
      <c r="G72" s="13">
        <f t="shared" ref="G72" si="71">AVERAGE(G66:G71)</f>
        <v>0.87780036914143755</v>
      </c>
      <c r="H72" s="13">
        <f t="shared" ref="H72" si="72">AVERAGE(H66:H71)</f>
        <v>0.74411473325119903</v>
      </c>
      <c r="I72" s="13">
        <f t="shared" ref="I72" si="73">AVERAGE(I66:I71)</f>
        <v>0.77549019607843139</v>
      </c>
      <c r="J72" s="13">
        <f t="shared" ref="J72" si="74">AVERAGE(J66:J71)</f>
        <v>0.75891686637606526</v>
      </c>
      <c r="K72" s="13">
        <f t="shared" ref="K72" si="75">AVERAGE(K66:K71)</f>
        <v>0.78628210008280364</v>
      </c>
      <c r="L72" s="13">
        <f t="shared" ref="L72" si="76">AVERAGE(L66:L71)</f>
        <v>0.76527777777777761</v>
      </c>
      <c r="M72" s="13">
        <f t="shared" ref="M72" si="77">AVERAGE(M66:M71)</f>
        <v>0.7748150820810823</v>
      </c>
    </row>
    <row r="73" spans="1:13">
      <c r="A73" s="14" t="s">
        <v>31</v>
      </c>
      <c r="B73" s="15">
        <v>0.82392776523702005</v>
      </c>
      <c r="C73" s="15">
        <v>0.82247281388042703</v>
      </c>
      <c r="D73" s="15">
        <v>0.82392776523702005</v>
      </c>
      <c r="E73" s="15">
        <v>0.91275167785234901</v>
      </c>
      <c r="F73" s="15">
        <v>0.88888888888888895</v>
      </c>
      <c r="G73" s="15">
        <v>0.90066225165562896</v>
      </c>
      <c r="H73" s="15">
        <v>0.75956284153005504</v>
      </c>
      <c r="I73" s="15">
        <v>0.81764705882352895</v>
      </c>
      <c r="J73" s="15">
        <v>0.78753541076487299</v>
      </c>
      <c r="K73" s="15">
        <v>0.81081081081081097</v>
      </c>
      <c r="L73" s="15">
        <v>0.75</v>
      </c>
      <c r="M73" s="15">
        <v>0.77922077922077904</v>
      </c>
    </row>
    <row r="74" spans="1:13">
      <c r="A74" s="14" t="s">
        <v>25</v>
      </c>
      <c r="B74" s="15">
        <v>0.80812641083521397</v>
      </c>
      <c r="C74" s="15">
        <v>0.80641086355372105</v>
      </c>
      <c r="D74" s="15">
        <v>0.80812641083521397</v>
      </c>
      <c r="E74" s="15">
        <v>0.87741935483871003</v>
      </c>
      <c r="F74" s="15">
        <v>0.88888888888888895</v>
      </c>
      <c r="G74" s="15">
        <v>0.88311688311688297</v>
      </c>
      <c r="H74" s="15">
        <v>0.78527607361963203</v>
      </c>
      <c r="I74" s="15">
        <v>0.752941176470588</v>
      </c>
      <c r="J74" s="15">
        <v>0.76876876876876898</v>
      </c>
      <c r="K74" s="15">
        <v>0.752</v>
      </c>
      <c r="L74" s="15">
        <v>0.78333333333333299</v>
      </c>
      <c r="M74" s="15">
        <v>0.76734693877550997</v>
      </c>
    </row>
    <row r="75" spans="1:13">
      <c r="A75" s="14" t="s">
        <v>26</v>
      </c>
      <c r="B75" s="15">
        <v>0.81489841986456002</v>
      </c>
      <c r="C75" s="15">
        <v>0.81565168997961801</v>
      </c>
      <c r="D75" s="15">
        <v>0.81489841986456002</v>
      </c>
      <c r="E75" s="15">
        <v>0.88</v>
      </c>
      <c r="F75" s="15">
        <v>0.86274509803921595</v>
      </c>
      <c r="G75" s="15">
        <v>0.87128712871287095</v>
      </c>
      <c r="H75" s="15">
        <v>0.78658536585365901</v>
      </c>
      <c r="I75" s="15">
        <v>0.75882352941176501</v>
      </c>
      <c r="J75" s="15">
        <v>0.77245508982035904</v>
      </c>
      <c r="K75" s="15">
        <v>0.775193798449612</v>
      </c>
      <c r="L75" s="15">
        <v>0.83333333333333304</v>
      </c>
      <c r="M75" s="15">
        <v>0.80321285140562304</v>
      </c>
    </row>
    <row r="76" spans="1:13">
      <c r="A76" s="14" t="s">
        <v>27</v>
      </c>
      <c r="B76" s="15">
        <v>0.81038374717832995</v>
      </c>
      <c r="C76" s="15">
        <v>0.81149057464327501</v>
      </c>
      <c r="D76" s="15">
        <v>0.81038374717832995</v>
      </c>
      <c r="E76" s="15">
        <v>0.92086330935251803</v>
      </c>
      <c r="F76" s="15">
        <v>0.83660130718954295</v>
      </c>
      <c r="G76" s="15">
        <v>0.87671232876712302</v>
      </c>
      <c r="H76" s="15">
        <v>0.75706214689265505</v>
      </c>
      <c r="I76" s="15">
        <v>0.78823529411764703</v>
      </c>
      <c r="J76" s="15">
        <v>0.77233429394812703</v>
      </c>
      <c r="K76" s="15">
        <v>0.76377952755905498</v>
      </c>
      <c r="L76" s="15">
        <v>0.80833333333333302</v>
      </c>
      <c r="M76" s="15">
        <v>0.78542510121457498</v>
      </c>
    </row>
    <row r="77" spans="1:13">
      <c r="A77" s="14" t="s">
        <v>28</v>
      </c>
      <c r="B77" s="15">
        <v>0.82392776523702005</v>
      </c>
      <c r="C77" s="15">
        <v>0.82410127605625805</v>
      </c>
      <c r="D77" s="15">
        <v>0.82392776523702005</v>
      </c>
      <c r="E77" s="15">
        <v>0.91095890410958902</v>
      </c>
      <c r="F77" s="15">
        <v>0.86928104575163401</v>
      </c>
      <c r="G77" s="15">
        <v>0.889632107023411</v>
      </c>
      <c r="H77" s="15">
        <v>0.783625730994152</v>
      </c>
      <c r="I77" s="15">
        <v>0.78823529411764703</v>
      </c>
      <c r="J77" s="15">
        <v>0.78592375366568901</v>
      </c>
      <c r="K77" s="15">
        <v>0.77777777777777801</v>
      </c>
      <c r="L77" s="15">
        <v>0.81666666666666698</v>
      </c>
      <c r="M77" s="15">
        <v>0.79674796747967502</v>
      </c>
    </row>
    <row r="78" spans="1:13">
      <c r="A78" s="14" t="s">
        <v>29</v>
      </c>
      <c r="B78" s="15">
        <v>0.79909706546275405</v>
      </c>
      <c r="C78" s="15">
        <v>0.79629796115926998</v>
      </c>
      <c r="D78" s="15">
        <v>0.79909706546275405</v>
      </c>
      <c r="E78" s="15">
        <v>0.87179487179487203</v>
      </c>
      <c r="F78" s="15">
        <v>0.88888888888888895</v>
      </c>
      <c r="G78" s="15">
        <v>0.88025889967637505</v>
      </c>
      <c r="H78" s="15">
        <v>0.72340425531914898</v>
      </c>
      <c r="I78" s="15">
        <v>0.8</v>
      </c>
      <c r="J78" s="15">
        <v>0.75977653631284903</v>
      </c>
      <c r="K78" s="15">
        <v>0.82828282828282795</v>
      </c>
      <c r="L78" s="15">
        <v>0.68333333333333302</v>
      </c>
      <c r="M78" s="15">
        <v>0.74885844748858499</v>
      </c>
    </row>
    <row r="79" spans="1:13">
      <c r="A79" s="16" t="s">
        <v>13</v>
      </c>
      <c r="B79" s="17">
        <f>AVERAGE(B73:B78)</f>
        <v>0.81339352896914974</v>
      </c>
      <c r="C79" s="17">
        <f t="shared" ref="C79" si="78">AVERAGE(C73:C78)</f>
        <v>0.81273752987876158</v>
      </c>
      <c r="D79" s="17">
        <f t="shared" ref="D79" si="79">AVERAGE(D73:D78)</f>
        <v>0.81339352896914974</v>
      </c>
      <c r="E79" s="17">
        <f t="shared" ref="E79" si="80">AVERAGE(E73:E78)</f>
        <v>0.89563135299133967</v>
      </c>
      <c r="F79" s="17">
        <f t="shared" ref="F79" si="81">AVERAGE(F73:F78)</f>
        <v>0.87254901960784326</v>
      </c>
      <c r="G79" s="17">
        <f t="shared" ref="G79" si="82">AVERAGE(G73:G78)</f>
        <v>0.88361159982538195</v>
      </c>
      <c r="H79" s="17">
        <f t="shared" ref="H79" si="83">AVERAGE(H73:H78)</f>
        <v>0.76591940236821709</v>
      </c>
      <c r="I79" s="17">
        <f t="shared" ref="I79" si="84">AVERAGE(I73:I78)</f>
        <v>0.78431372549019596</v>
      </c>
      <c r="J79" s="17">
        <f t="shared" ref="J79" si="85">AVERAGE(J73:J78)</f>
        <v>0.77446564221344438</v>
      </c>
      <c r="K79" s="17">
        <f t="shared" ref="K79" si="86">AVERAGE(K73:K78)</f>
        <v>0.78464079048001401</v>
      </c>
      <c r="L79" s="17">
        <f t="shared" ref="L79" si="87">AVERAGE(L73:L78)</f>
        <v>0.77916666666666645</v>
      </c>
      <c r="M79" s="17">
        <f t="shared" ref="M79" si="88">AVERAGE(M73:M78)</f>
        <v>0.78013534759745784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EC96-7BCE-F94C-A00B-64E444FE703B}">
  <dimension ref="A1:P148"/>
  <sheetViews>
    <sheetView workbookViewId="0">
      <selection activeCell="N2" sqref="N2:P23"/>
    </sheetView>
  </sheetViews>
  <sheetFormatPr baseColWidth="10" defaultRowHeight="16"/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6">
      <c r="A2" s="4">
        <v>0.2</v>
      </c>
      <c r="B2" s="5">
        <f>(B27+B52+B77+B102+B127)/5</f>
        <v>0.77471783295711028</v>
      </c>
      <c r="C2" s="5">
        <f t="shared" ref="C2:M2" si="0">(C27+C52+C77+C102+C127)/5</f>
        <v>0.77549966813172977</v>
      </c>
      <c r="D2" s="5">
        <f t="shared" si="0"/>
        <v>0.77471783295711028</v>
      </c>
      <c r="E2" s="5">
        <f t="shared" si="0"/>
        <v>0.89683267741660067</v>
      </c>
      <c r="F2" s="5">
        <f t="shared" si="0"/>
        <v>0.8065359477124181</v>
      </c>
      <c r="G2" s="5">
        <f t="shared" si="0"/>
        <v>0.84927930098893756</v>
      </c>
      <c r="H2" s="5">
        <f t="shared" si="0"/>
        <v>0.68062903627046101</v>
      </c>
      <c r="I2" s="5">
        <f t="shared" si="0"/>
        <v>0.80470588235294094</v>
      </c>
      <c r="J2" s="5">
        <f t="shared" si="0"/>
        <v>0.73747780825672227</v>
      </c>
      <c r="K2" s="5">
        <f t="shared" si="0"/>
        <v>0.79503987433461654</v>
      </c>
      <c r="L2" s="5">
        <f t="shared" si="0"/>
        <v>0.69166666666666643</v>
      </c>
      <c r="M2" s="5">
        <f t="shared" si="0"/>
        <v>0.73974189514953026</v>
      </c>
      <c r="N2" s="34">
        <f>MIN(B27,B52,B77,B102,B127)</f>
        <v>0.76975169300225699</v>
      </c>
      <c r="O2" s="34">
        <f>MAX(B27,B52,B77,B102,B127)</f>
        <v>0.77878103837471702</v>
      </c>
      <c r="P2" s="34">
        <f>O2-N2</f>
        <v>9.0293453724600292E-3</v>
      </c>
    </row>
    <row r="3" spans="1:16">
      <c r="A3" s="6">
        <v>1.1000000000000001</v>
      </c>
      <c r="B3" s="7">
        <f t="shared" ref="B3:M3" si="1">(B28+B53+B78+B103+B128)/5</f>
        <v>0.79367945823927777</v>
      </c>
      <c r="C3" s="7">
        <f t="shared" si="1"/>
        <v>0.79398492799771125</v>
      </c>
      <c r="D3" s="7">
        <f t="shared" si="1"/>
        <v>0.79367945823927777</v>
      </c>
      <c r="E3" s="7">
        <f t="shared" si="1"/>
        <v>0.87357178669173086</v>
      </c>
      <c r="F3" s="7">
        <f t="shared" si="1"/>
        <v>0.87581699346405217</v>
      </c>
      <c r="G3" s="7">
        <f t="shared" si="1"/>
        <v>0.87468331020584922</v>
      </c>
      <c r="H3" s="7">
        <f t="shared" si="1"/>
        <v>0.77286944652281353</v>
      </c>
      <c r="I3" s="7">
        <f t="shared" si="1"/>
        <v>0.68823529411764706</v>
      </c>
      <c r="J3" s="7">
        <f t="shared" si="1"/>
        <v>0.72805529171918981</v>
      </c>
      <c r="K3" s="7">
        <f t="shared" si="1"/>
        <v>0.72795418166683201</v>
      </c>
      <c r="L3" s="7">
        <f t="shared" si="1"/>
        <v>0.8383333333333336</v>
      </c>
      <c r="M3" s="7">
        <f t="shared" si="1"/>
        <v>0.77921618206809351</v>
      </c>
      <c r="N3" s="34">
        <f t="shared" ref="N3:N23" si="2">MIN(B28,B53,B78,B103,B128)</f>
        <v>0.78555304740406295</v>
      </c>
      <c r="O3" s="34">
        <f t="shared" ref="O3:O23" si="3">MAX(B28,B53,B78,B103,B128)</f>
        <v>0.80361173814898401</v>
      </c>
      <c r="P3" s="34">
        <f t="shared" ref="P3:P23" si="4">O3-N3</f>
        <v>1.8058690744921058E-2</v>
      </c>
    </row>
    <row r="4" spans="1:16">
      <c r="A4" s="6">
        <v>1.2</v>
      </c>
      <c r="B4" s="7">
        <f t="shared" ref="B4:M4" si="5">(B29+B54+B79+B104+B129)/5</f>
        <v>0.79142212189616246</v>
      </c>
      <c r="C4" s="7">
        <f t="shared" si="5"/>
        <v>0.79181198844723677</v>
      </c>
      <c r="D4" s="7">
        <f t="shared" si="5"/>
        <v>0.7914221218961629</v>
      </c>
      <c r="E4" s="7">
        <f t="shared" si="5"/>
        <v>0.86979371535273342</v>
      </c>
      <c r="F4" s="7">
        <f t="shared" si="5"/>
        <v>0.87320261437908508</v>
      </c>
      <c r="G4" s="7">
        <f t="shared" si="5"/>
        <v>0.8714705111048906</v>
      </c>
      <c r="H4" s="7">
        <f t="shared" si="5"/>
        <v>0.75884401775686439</v>
      </c>
      <c r="I4" s="7">
        <f t="shared" si="5"/>
        <v>0.70235294117647096</v>
      </c>
      <c r="J4" s="7">
        <f t="shared" si="5"/>
        <v>0.72942847423564683</v>
      </c>
      <c r="K4" s="7">
        <f t="shared" si="5"/>
        <v>0.73936247582350023</v>
      </c>
      <c r="L4" s="7">
        <f t="shared" si="5"/>
        <v>0.81333333333333346</v>
      </c>
      <c r="M4" s="7">
        <f t="shared" si="5"/>
        <v>0.77453698000117233</v>
      </c>
      <c r="N4" s="34">
        <f t="shared" si="2"/>
        <v>0.78329571106094797</v>
      </c>
      <c r="O4" s="34">
        <f t="shared" si="3"/>
        <v>0.80361173814898401</v>
      </c>
      <c r="P4" s="34">
        <f t="shared" si="4"/>
        <v>2.0316027088036037E-2</v>
      </c>
    </row>
    <row r="5" spans="1:16">
      <c r="A5" s="6">
        <v>1.3</v>
      </c>
      <c r="B5" s="7">
        <f t="shared" ref="B5:M5" si="6">(B30+B55+B80+B105+B130)/5</f>
        <v>0.79051918735891635</v>
      </c>
      <c r="C5" s="7">
        <f t="shared" si="6"/>
        <v>0.79113496329823385</v>
      </c>
      <c r="D5" s="7">
        <f t="shared" si="6"/>
        <v>0.79051918735891691</v>
      </c>
      <c r="E5" s="7">
        <f t="shared" si="6"/>
        <v>0.87955303051624245</v>
      </c>
      <c r="F5" s="7">
        <f t="shared" si="6"/>
        <v>0.84967320261437929</v>
      </c>
      <c r="G5" s="7">
        <f t="shared" si="6"/>
        <v>0.86433369232070389</v>
      </c>
      <c r="H5" s="7">
        <f t="shared" si="6"/>
        <v>0.74460160352468063</v>
      </c>
      <c r="I5" s="7">
        <f t="shared" si="6"/>
        <v>0.74</v>
      </c>
      <c r="J5" s="7">
        <f t="shared" si="6"/>
        <v>0.74222469254298562</v>
      </c>
      <c r="K5" s="7">
        <f t="shared" si="6"/>
        <v>0.74817122569576822</v>
      </c>
      <c r="L5" s="7">
        <f t="shared" si="6"/>
        <v>0.78666666666666685</v>
      </c>
      <c r="M5" s="7">
        <f t="shared" si="6"/>
        <v>0.76684650503101093</v>
      </c>
      <c r="N5" s="34">
        <f t="shared" si="2"/>
        <v>0.78555304740406295</v>
      </c>
      <c r="O5" s="34">
        <f t="shared" si="3"/>
        <v>0.80135440180586903</v>
      </c>
      <c r="P5" s="34">
        <f t="shared" si="4"/>
        <v>1.5801354401806078E-2</v>
      </c>
    </row>
    <row r="6" spans="1:16">
      <c r="A6" s="6">
        <v>1.4</v>
      </c>
      <c r="B6" s="7">
        <f t="shared" ref="B6:M6" si="7">(B31+B56+B81+B106+B131)/5</f>
        <v>0.79729119638826196</v>
      </c>
      <c r="C6" s="7">
        <f t="shared" si="7"/>
        <v>0.79747557377609379</v>
      </c>
      <c r="D6" s="7">
        <f t="shared" si="7"/>
        <v>0.79729119638826196</v>
      </c>
      <c r="E6" s="7">
        <f t="shared" si="7"/>
        <v>0.8733701455063686</v>
      </c>
      <c r="F6" s="7">
        <f t="shared" si="7"/>
        <v>0.87450980392156874</v>
      </c>
      <c r="G6" s="7">
        <f t="shared" si="7"/>
        <v>0.87393440877890816</v>
      </c>
      <c r="H6" s="7">
        <f t="shared" si="7"/>
        <v>0.78209954748400179</v>
      </c>
      <c r="I6" s="7">
        <f t="shared" si="7"/>
        <v>0.69647058823529429</v>
      </c>
      <c r="J6" s="7">
        <f t="shared" si="7"/>
        <v>0.73678783376941304</v>
      </c>
      <c r="K6" s="7">
        <f t="shared" si="7"/>
        <v>0.72976398660143571</v>
      </c>
      <c r="L6" s="7">
        <f t="shared" si="7"/>
        <v>0.84166666666666679</v>
      </c>
      <c r="M6" s="7">
        <f t="shared" si="7"/>
        <v>0.7817044787799603</v>
      </c>
      <c r="N6" s="34">
        <f t="shared" si="2"/>
        <v>0.79006772009029402</v>
      </c>
      <c r="O6" s="34">
        <f t="shared" si="3"/>
        <v>0.80586907449209899</v>
      </c>
      <c r="P6" s="34">
        <f t="shared" si="4"/>
        <v>1.5801354401804968E-2</v>
      </c>
    </row>
    <row r="7" spans="1:16">
      <c r="A7" s="6">
        <v>1.5</v>
      </c>
      <c r="B7" s="7">
        <f t="shared" ref="B7:M7" si="8">(B32+B57+B82+B107+B132)/5</f>
        <v>0.79322799097065499</v>
      </c>
      <c r="C7" s="7">
        <f t="shared" si="8"/>
        <v>0.79250096018512994</v>
      </c>
      <c r="D7" s="7">
        <f t="shared" si="8"/>
        <v>0.79322799097065499</v>
      </c>
      <c r="E7" s="7">
        <f t="shared" si="8"/>
        <v>0.88094927363658049</v>
      </c>
      <c r="F7" s="7">
        <f t="shared" si="8"/>
        <v>0.87973856209150336</v>
      </c>
      <c r="G7" s="7">
        <f t="shared" si="8"/>
        <v>0.88030821907967183</v>
      </c>
      <c r="H7" s="7">
        <f t="shared" si="8"/>
        <v>0.74443451113663295</v>
      </c>
      <c r="I7" s="7">
        <f t="shared" si="8"/>
        <v>0.73647058823529421</v>
      </c>
      <c r="J7" s="7">
        <f t="shared" si="8"/>
        <v>0.73989159685174344</v>
      </c>
      <c r="K7" s="7">
        <f t="shared" si="8"/>
        <v>0.75257828468197374</v>
      </c>
      <c r="L7" s="7">
        <f t="shared" si="8"/>
        <v>0.76333333333333342</v>
      </c>
      <c r="M7" s="7">
        <f t="shared" si="8"/>
        <v>0.75730306462397479</v>
      </c>
      <c r="N7" s="34">
        <f t="shared" si="2"/>
        <v>0.79006772009029402</v>
      </c>
      <c r="O7" s="34">
        <f t="shared" si="3"/>
        <v>0.79909706546275405</v>
      </c>
      <c r="P7" s="34">
        <f t="shared" si="4"/>
        <v>9.0293453724600292E-3</v>
      </c>
    </row>
    <row r="8" spans="1:16">
      <c r="A8" s="6">
        <v>1.6</v>
      </c>
      <c r="B8" s="7">
        <f t="shared" ref="B8:M8" si="9">(B33+B58+B83+B108+B133)/5</f>
        <v>0.79142212189616257</v>
      </c>
      <c r="C8" s="7">
        <f t="shared" si="9"/>
        <v>0.79107547191736471</v>
      </c>
      <c r="D8" s="7">
        <f t="shared" si="9"/>
        <v>0.79142212189616301</v>
      </c>
      <c r="E8" s="7">
        <f t="shared" si="9"/>
        <v>0.86010132340777512</v>
      </c>
      <c r="F8" s="7">
        <f t="shared" si="9"/>
        <v>0.88366013071895433</v>
      </c>
      <c r="G8" s="7">
        <f t="shared" si="9"/>
        <v>0.87167447563241485</v>
      </c>
      <c r="H8" s="7">
        <f t="shared" si="9"/>
        <v>0.76729854060845215</v>
      </c>
      <c r="I8" s="7">
        <f t="shared" si="9"/>
        <v>0.69647058823529417</v>
      </c>
      <c r="J8" s="7">
        <f t="shared" si="9"/>
        <v>0.7298370137200052</v>
      </c>
      <c r="K8" s="7">
        <f t="shared" si="9"/>
        <v>0.7387713975597624</v>
      </c>
      <c r="L8" s="7">
        <f t="shared" si="9"/>
        <v>0.80833333333333324</v>
      </c>
      <c r="M8" s="7">
        <f t="shared" si="9"/>
        <v>0.77171492639967387</v>
      </c>
      <c r="N8" s="34">
        <f t="shared" si="2"/>
        <v>0.78781038374717804</v>
      </c>
      <c r="O8" s="34">
        <f t="shared" si="3"/>
        <v>0.79683972911963896</v>
      </c>
      <c r="P8" s="34">
        <f t="shared" si="4"/>
        <v>9.0293453724609174E-3</v>
      </c>
    </row>
    <row r="9" spans="1:16">
      <c r="A9" s="8" t="s">
        <v>13</v>
      </c>
      <c r="B9" s="9">
        <f t="shared" ref="B9:M9" si="10">(B34+B59+B84+B109+B134)/5</f>
        <v>0.79292701279157274</v>
      </c>
      <c r="C9" s="9">
        <f t="shared" si="10"/>
        <v>0.79299731427029507</v>
      </c>
      <c r="D9" s="9">
        <f t="shared" si="10"/>
        <v>0.79292701279157285</v>
      </c>
      <c r="E9" s="9">
        <f t="shared" si="10"/>
        <v>0.87288987918523842</v>
      </c>
      <c r="F9" s="9">
        <f t="shared" si="10"/>
        <v>0.87276688453159035</v>
      </c>
      <c r="G9" s="9">
        <f t="shared" si="10"/>
        <v>0.87273410285373976</v>
      </c>
      <c r="H9" s="9">
        <f t="shared" si="10"/>
        <v>0.76169127783890755</v>
      </c>
      <c r="I9" s="9">
        <f t="shared" si="10"/>
        <v>0.71000000000000008</v>
      </c>
      <c r="J9" s="9">
        <f t="shared" si="10"/>
        <v>0.73437081713983066</v>
      </c>
      <c r="K9" s="9">
        <f t="shared" si="10"/>
        <v>0.73943359200487868</v>
      </c>
      <c r="L9" s="9">
        <f t="shared" si="10"/>
        <v>0.80861111111111117</v>
      </c>
      <c r="M9" s="9">
        <f t="shared" si="10"/>
        <v>0.77188702281731414</v>
      </c>
      <c r="N9" s="34">
        <f t="shared" si="2"/>
        <v>0.79044394281414609</v>
      </c>
      <c r="O9" s="34">
        <f t="shared" si="3"/>
        <v>0.79834462001504913</v>
      </c>
      <c r="P9" s="34">
        <f t="shared" si="4"/>
        <v>7.900677200903039E-3</v>
      </c>
    </row>
    <row r="10" spans="1:16">
      <c r="A10" s="10">
        <v>2.1</v>
      </c>
      <c r="B10" s="11">
        <f t="shared" ref="B10:M10" si="11">(B35+B60+B85+B110+B135)/5</f>
        <v>0.79729119638826207</v>
      </c>
      <c r="C10" s="11">
        <f t="shared" si="11"/>
        <v>0.79697684323127915</v>
      </c>
      <c r="D10" s="11">
        <f t="shared" si="11"/>
        <v>0.79729119638826207</v>
      </c>
      <c r="E10" s="11">
        <f t="shared" si="11"/>
        <v>0.8730829279617035</v>
      </c>
      <c r="F10" s="11">
        <f t="shared" si="11"/>
        <v>0.88104575163398702</v>
      </c>
      <c r="G10" s="11">
        <f t="shared" si="11"/>
        <v>0.87702207644784946</v>
      </c>
      <c r="H10" s="11">
        <f t="shared" si="11"/>
        <v>0.75519568782123447</v>
      </c>
      <c r="I10" s="11">
        <f t="shared" si="11"/>
        <v>0.73294117647058799</v>
      </c>
      <c r="J10" s="11">
        <f t="shared" si="11"/>
        <v>0.74389115188087662</v>
      </c>
      <c r="K10" s="11">
        <f t="shared" si="11"/>
        <v>0.75885456462154754</v>
      </c>
      <c r="L10" s="11">
        <f t="shared" si="11"/>
        <v>0.78166666666666662</v>
      </c>
      <c r="M10" s="11">
        <f t="shared" si="11"/>
        <v>0.77001730136511137</v>
      </c>
      <c r="N10" s="34">
        <f t="shared" si="2"/>
        <v>0.79006772009029402</v>
      </c>
      <c r="O10" s="34">
        <f t="shared" si="3"/>
        <v>0.80361173814898401</v>
      </c>
      <c r="P10" s="34">
        <f t="shared" si="4"/>
        <v>1.3544018058689988E-2</v>
      </c>
    </row>
    <row r="11" spans="1:16">
      <c r="A11" s="10">
        <v>2.2000000000000002</v>
      </c>
      <c r="B11" s="11">
        <f t="shared" ref="B11:M11" si="12">(B36+B61+B86+B111+B136)/5</f>
        <v>0.79322799097065499</v>
      </c>
      <c r="C11" s="11">
        <f t="shared" si="12"/>
        <v>0.79439754303819898</v>
      </c>
      <c r="D11" s="11">
        <f t="shared" si="12"/>
        <v>0.79322799097065499</v>
      </c>
      <c r="E11" s="11">
        <f t="shared" si="12"/>
        <v>0.87716569745442141</v>
      </c>
      <c r="F11" s="11">
        <f t="shared" si="12"/>
        <v>0.85882352941176465</v>
      </c>
      <c r="G11" s="11">
        <f t="shared" si="12"/>
        <v>0.86788454181552266</v>
      </c>
      <c r="H11" s="11">
        <f t="shared" si="12"/>
        <v>0.75630936122589054</v>
      </c>
      <c r="I11" s="11">
        <f t="shared" si="12"/>
        <v>0.71176470588235297</v>
      </c>
      <c r="J11" s="11">
        <f t="shared" si="12"/>
        <v>0.73334116067837796</v>
      </c>
      <c r="K11" s="11">
        <f t="shared" si="12"/>
        <v>0.7432436207427664</v>
      </c>
      <c r="L11" s="11">
        <f t="shared" si="12"/>
        <v>0.82499999999999996</v>
      </c>
      <c r="M11" s="11">
        <f t="shared" si="12"/>
        <v>0.781966926620697</v>
      </c>
      <c r="N11" s="34">
        <f t="shared" si="2"/>
        <v>0.79006772009029402</v>
      </c>
      <c r="O11" s="34">
        <f t="shared" si="3"/>
        <v>0.79909706546275405</v>
      </c>
      <c r="P11" s="34">
        <f t="shared" si="4"/>
        <v>9.0293453724600292E-3</v>
      </c>
    </row>
    <row r="12" spans="1:16">
      <c r="A12" s="10">
        <v>2.2999999999999998</v>
      </c>
      <c r="B12" s="11">
        <f t="shared" ref="B12:M12" si="13">(B37+B62+B87+B112+B137)/5</f>
        <v>0.79548532731376986</v>
      </c>
      <c r="C12" s="11">
        <f t="shared" si="13"/>
        <v>0.79628491177945171</v>
      </c>
      <c r="D12" s="11">
        <f t="shared" si="13"/>
        <v>0.79548532731376986</v>
      </c>
      <c r="E12" s="11">
        <f t="shared" si="13"/>
        <v>0.86370531944835383</v>
      </c>
      <c r="F12" s="11">
        <f t="shared" si="13"/>
        <v>0.86143790849673196</v>
      </c>
      <c r="G12" s="11">
        <f t="shared" si="13"/>
        <v>0.8625492645727999</v>
      </c>
      <c r="H12" s="11">
        <f t="shared" si="13"/>
        <v>0.78355493001798426</v>
      </c>
      <c r="I12" s="11">
        <f t="shared" si="13"/>
        <v>0.68941176470588228</v>
      </c>
      <c r="J12" s="11">
        <f t="shared" si="13"/>
        <v>0.73339082788464327</v>
      </c>
      <c r="K12" s="11">
        <f t="shared" si="13"/>
        <v>0.73442773026005281</v>
      </c>
      <c r="L12" s="11">
        <f t="shared" si="13"/>
        <v>0.86166666666666658</v>
      </c>
      <c r="M12" s="11">
        <f t="shared" si="13"/>
        <v>0.79291464288091329</v>
      </c>
      <c r="N12" s="34">
        <f t="shared" si="2"/>
        <v>0.792325056433409</v>
      </c>
      <c r="O12" s="34">
        <f t="shared" si="3"/>
        <v>0.79683972911963896</v>
      </c>
      <c r="P12" s="34">
        <f t="shared" si="4"/>
        <v>4.5146726862299591E-3</v>
      </c>
    </row>
    <row r="13" spans="1:16">
      <c r="A13" s="10">
        <v>2.4</v>
      </c>
      <c r="B13" s="11">
        <f t="shared" ref="B13:M13" si="14">(B38+B63+B88+B113+B138)/5</f>
        <v>0.80406320541760723</v>
      </c>
      <c r="C13" s="11">
        <f t="shared" si="14"/>
        <v>0.80368527799685374</v>
      </c>
      <c r="D13" s="11">
        <f t="shared" si="14"/>
        <v>0.80406320541760723</v>
      </c>
      <c r="E13" s="11">
        <f t="shared" si="14"/>
        <v>0.89990502881209122</v>
      </c>
      <c r="F13" s="11">
        <f t="shared" si="14"/>
        <v>0.88104575163398702</v>
      </c>
      <c r="G13" s="11">
        <f t="shared" si="14"/>
        <v>0.89036201639777934</v>
      </c>
      <c r="H13" s="11">
        <f t="shared" si="14"/>
        <v>0.80064154736472459</v>
      </c>
      <c r="I13" s="11">
        <f t="shared" si="14"/>
        <v>0.70235294117647051</v>
      </c>
      <c r="J13" s="11">
        <f t="shared" si="14"/>
        <v>0.74798917846428259</v>
      </c>
      <c r="K13" s="11">
        <f t="shared" si="14"/>
        <v>0.70887358151956215</v>
      </c>
      <c r="L13" s="11">
        <f t="shared" si="14"/>
        <v>0.84999999999999987</v>
      </c>
      <c r="M13" s="11">
        <f t="shared" si="14"/>
        <v>0.77270463912849963</v>
      </c>
      <c r="N13" s="34">
        <f t="shared" si="2"/>
        <v>0.79909706546275405</v>
      </c>
      <c r="O13" s="34">
        <f t="shared" si="3"/>
        <v>0.81038374717832995</v>
      </c>
      <c r="P13" s="34">
        <f t="shared" si="4"/>
        <v>1.1286681715575897E-2</v>
      </c>
    </row>
    <row r="14" spans="1:16">
      <c r="A14" s="10">
        <v>2.5</v>
      </c>
      <c r="B14" s="11">
        <f t="shared" ref="B14:M14" si="15">(B39+B64+B89+B114+B139)/5</f>
        <v>0.79142212189616257</v>
      </c>
      <c r="C14" s="11">
        <f t="shared" si="15"/>
        <v>0.79135753322718305</v>
      </c>
      <c r="D14" s="11">
        <f t="shared" si="15"/>
        <v>0.7914221218961629</v>
      </c>
      <c r="E14" s="11">
        <f t="shared" si="15"/>
        <v>0.87993660426875542</v>
      </c>
      <c r="F14" s="11">
        <f t="shared" si="15"/>
        <v>0.87189542483660143</v>
      </c>
      <c r="G14" s="11">
        <f t="shared" si="15"/>
        <v>0.87588763434024985</v>
      </c>
      <c r="H14" s="11">
        <f t="shared" si="15"/>
        <v>0.74435340678890716</v>
      </c>
      <c r="I14" s="11">
        <f t="shared" si="15"/>
        <v>0.7294117647058822</v>
      </c>
      <c r="J14" s="11">
        <f t="shared" si="15"/>
        <v>0.73673071633545895</v>
      </c>
      <c r="K14" s="11">
        <f t="shared" si="15"/>
        <v>0.7471457476048583</v>
      </c>
      <c r="L14" s="11">
        <f t="shared" si="15"/>
        <v>0.77666666666666684</v>
      </c>
      <c r="M14" s="11">
        <f t="shared" si="15"/>
        <v>0.76145424900584069</v>
      </c>
      <c r="N14" s="34">
        <f t="shared" si="2"/>
        <v>0.78555304740406295</v>
      </c>
      <c r="O14" s="34">
        <f t="shared" si="3"/>
        <v>0.80135440180586903</v>
      </c>
      <c r="P14" s="34">
        <f t="shared" si="4"/>
        <v>1.5801354401806078E-2</v>
      </c>
    </row>
    <row r="15" spans="1:16">
      <c r="A15" s="10">
        <v>2.6</v>
      </c>
      <c r="B15" s="11">
        <f t="shared" ref="B15:M15" si="16">(B40+B65+B90+B115+B140)/5</f>
        <v>0.78916478555304759</v>
      </c>
      <c r="C15" s="11">
        <f t="shared" si="16"/>
        <v>0.78931023250523302</v>
      </c>
      <c r="D15" s="11">
        <f t="shared" si="16"/>
        <v>0.78916478555304781</v>
      </c>
      <c r="E15" s="11">
        <f t="shared" si="16"/>
        <v>0.8784251647638518</v>
      </c>
      <c r="F15" s="11">
        <f t="shared" si="16"/>
        <v>0.86928104575163412</v>
      </c>
      <c r="G15" s="11">
        <f t="shared" si="16"/>
        <v>0.87379638079470434</v>
      </c>
      <c r="H15" s="11">
        <f t="shared" si="16"/>
        <v>0.74793924314200144</v>
      </c>
      <c r="I15" s="11">
        <f t="shared" si="16"/>
        <v>0.71529411764705897</v>
      </c>
      <c r="J15" s="11">
        <f t="shared" si="16"/>
        <v>0.73120361633046804</v>
      </c>
      <c r="K15" s="11">
        <f t="shared" si="16"/>
        <v>0.7365615830266552</v>
      </c>
      <c r="L15" s="11">
        <f t="shared" si="16"/>
        <v>0.79166666666666652</v>
      </c>
      <c r="M15" s="11">
        <f t="shared" si="16"/>
        <v>0.76293070039052657</v>
      </c>
      <c r="N15" s="34">
        <f t="shared" si="2"/>
        <v>0.77652370203160304</v>
      </c>
      <c r="O15" s="34">
        <f t="shared" si="3"/>
        <v>0.79683972911963896</v>
      </c>
      <c r="P15" s="34">
        <f t="shared" si="4"/>
        <v>2.0316027088035926E-2</v>
      </c>
    </row>
    <row r="16" spans="1:16">
      <c r="A16" s="12" t="s">
        <v>13</v>
      </c>
      <c r="B16" s="13">
        <f t="shared" ref="B16:M16" si="17">(B41+B66+B91+B116+B141)/5</f>
        <v>0.79510910458991746</v>
      </c>
      <c r="C16" s="13">
        <f t="shared" si="17"/>
        <v>0.79533539029636668</v>
      </c>
      <c r="D16" s="13">
        <f t="shared" si="17"/>
        <v>0.79510910458991746</v>
      </c>
      <c r="E16" s="13">
        <f t="shared" si="17"/>
        <v>0.8787034571181962</v>
      </c>
      <c r="F16" s="13">
        <f t="shared" si="17"/>
        <v>0.87058823529411777</v>
      </c>
      <c r="G16" s="13">
        <f t="shared" si="17"/>
        <v>0.87458365239481739</v>
      </c>
      <c r="H16" s="13">
        <f t="shared" si="17"/>
        <v>0.7646656960601238</v>
      </c>
      <c r="I16" s="13">
        <f t="shared" si="17"/>
        <v>0.71352941176470586</v>
      </c>
      <c r="J16" s="13">
        <f t="shared" si="17"/>
        <v>0.73775777526235131</v>
      </c>
      <c r="K16" s="13">
        <f t="shared" si="17"/>
        <v>0.73818447129590714</v>
      </c>
      <c r="L16" s="13">
        <f t="shared" si="17"/>
        <v>0.81444444444444442</v>
      </c>
      <c r="M16" s="13">
        <f t="shared" si="17"/>
        <v>0.77366474323193146</v>
      </c>
      <c r="N16" s="34">
        <f t="shared" si="2"/>
        <v>0.79232505643340889</v>
      </c>
      <c r="O16" s="34">
        <f t="shared" si="3"/>
        <v>0.79721595184349126</v>
      </c>
      <c r="P16" s="34">
        <f t="shared" si="4"/>
        <v>4.8908954100823632E-3</v>
      </c>
    </row>
    <row r="17" spans="1:16">
      <c r="A17" s="14">
        <v>3.1</v>
      </c>
      <c r="B17" s="15">
        <f t="shared" ref="B17:M17" si="18">(B42+B67+B92+B117+B142)/5</f>
        <v>0.81896162528216743</v>
      </c>
      <c r="C17" s="15">
        <f t="shared" si="18"/>
        <v>0.81851806268047356</v>
      </c>
      <c r="D17" s="15">
        <f t="shared" si="18"/>
        <v>0.81896162528216743</v>
      </c>
      <c r="E17" s="15">
        <f t="shared" si="18"/>
        <v>0.91318561836881396</v>
      </c>
      <c r="F17" s="15">
        <f t="shared" si="18"/>
        <v>0.86143790849673219</v>
      </c>
      <c r="G17" s="15">
        <f t="shared" si="18"/>
        <v>0.8863596087296417</v>
      </c>
      <c r="H17" s="15">
        <f t="shared" si="18"/>
        <v>0.76098427829464244</v>
      </c>
      <c r="I17" s="15">
        <f t="shared" si="18"/>
        <v>0.81294117647058817</v>
      </c>
      <c r="J17" s="15">
        <f t="shared" si="18"/>
        <v>0.78607257601857206</v>
      </c>
      <c r="K17" s="15">
        <f t="shared" si="18"/>
        <v>0.79332767844366403</v>
      </c>
      <c r="L17" s="15">
        <f t="shared" si="18"/>
        <v>0.77333333333333321</v>
      </c>
      <c r="M17" s="15">
        <f t="shared" si="18"/>
        <v>0.78312200329320647</v>
      </c>
      <c r="N17" s="34">
        <f t="shared" si="2"/>
        <v>0.81264108352144504</v>
      </c>
      <c r="O17" s="34">
        <f t="shared" si="3"/>
        <v>0.82618510158013603</v>
      </c>
      <c r="P17" s="34">
        <f t="shared" si="4"/>
        <v>1.3544018058690988E-2</v>
      </c>
    </row>
    <row r="18" spans="1:16">
      <c r="A18" s="14">
        <v>3.2</v>
      </c>
      <c r="B18" s="15">
        <f t="shared" ref="B18:M18" si="19">(B43+B68+B93+B118+B143)/5</f>
        <v>0.82844243792325079</v>
      </c>
      <c r="C18" s="15">
        <f t="shared" si="19"/>
        <v>0.82775154291357145</v>
      </c>
      <c r="D18" s="15">
        <f t="shared" si="19"/>
        <v>0.82844243792325079</v>
      </c>
      <c r="E18" s="15">
        <f t="shared" si="19"/>
        <v>0.90556687764916077</v>
      </c>
      <c r="F18" s="15">
        <f t="shared" si="19"/>
        <v>0.88758169934640507</v>
      </c>
      <c r="G18" s="15">
        <f t="shared" si="19"/>
        <v>0.89627463227308568</v>
      </c>
      <c r="H18" s="15">
        <f t="shared" si="19"/>
        <v>0.79679858656904579</v>
      </c>
      <c r="I18" s="15">
        <f t="shared" si="19"/>
        <v>0.78588235294117659</v>
      </c>
      <c r="J18" s="15">
        <f t="shared" si="19"/>
        <v>0.79039981988911445</v>
      </c>
      <c r="K18" s="15">
        <f t="shared" si="19"/>
        <v>0.78189630095924356</v>
      </c>
      <c r="L18" s="15">
        <f t="shared" si="19"/>
        <v>0.81333333333333324</v>
      </c>
      <c r="M18" s="15">
        <f t="shared" si="19"/>
        <v>0.79658017657851476</v>
      </c>
      <c r="N18" s="34">
        <f t="shared" si="2"/>
        <v>0.82392776523702005</v>
      </c>
      <c r="O18" s="34">
        <f t="shared" si="3"/>
        <v>0.83295711060948097</v>
      </c>
      <c r="P18" s="34">
        <f t="shared" si="4"/>
        <v>9.0293453724609174E-3</v>
      </c>
    </row>
    <row r="19" spans="1:16">
      <c r="A19" s="14">
        <v>3.3</v>
      </c>
      <c r="B19" s="15">
        <f t="shared" ref="B19:M19" si="20">(B44+B69+B94+B119+B144)/5</f>
        <v>0.8112866817155755</v>
      </c>
      <c r="C19" s="15">
        <f t="shared" si="20"/>
        <v>0.81190356677562581</v>
      </c>
      <c r="D19" s="15">
        <f t="shared" si="20"/>
        <v>0.8112866817155755</v>
      </c>
      <c r="E19" s="15">
        <f t="shared" si="20"/>
        <v>0.88941163735590956</v>
      </c>
      <c r="F19" s="15">
        <f t="shared" si="20"/>
        <v>0.86143790849673185</v>
      </c>
      <c r="G19" s="15">
        <f t="shared" si="20"/>
        <v>0.87515631145786021</v>
      </c>
      <c r="H19" s="15">
        <f t="shared" si="20"/>
        <v>0.76713023102146372</v>
      </c>
      <c r="I19" s="15">
        <f t="shared" si="20"/>
        <v>0.7705882352941178</v>
      </c>
      <c r="J19" s="15">
        <f t="shared" si="20"/>
        <v>0.76878200557486964</v>
      </c>
      <c r="K19" s="15">
        <f t="shared" si="20"/>
        <v>0.77914267847666585</v>
      </c>
      <c r="L19" s="15">
        <f t="shared" si="20"/>
        <v>0.80499999999999994</v>
      </c>
      <c r="M19" s="15">
        <f t="shared" si="20"/>
        <v>0.79177238329414779</v>
      </c>
      <c r="N19" s="34">
        <f t="shared" si="2"/>
        <v>0.80812641083521397</v>
      </c>
      <c r="O19" s="34">
        <f t="shared" si="3"/>
        <v>0.81489841986456002</v>
      </c>
      <c r="P19" s="34">
        <f t="shared" si="4"/>
        <v>6.7720090293460489E-3</v>
      </c>
    </row>
    <row r="20" spans="1:16">
      <c r="A20" s="14">
        <v>3.4</v>
      </c>
      <c r="B20" s="15">
        <f t="shared" ref="B20:M20" si="21">(B45+B70+B95+B120+B145)/5</f>
        <v>0.80541760722347644</v>
      </c>
      <c r="C20" s="15">
        <f t="shared" si="21"/>
        <v>0.80614370841143246</v>
      </c>
      <c r="D20" s="15">
        <f t="shared" si="21"/>
        <v>0.80541760722347644</v>
      </c>
      <c r="E20" s="15">
        <f t="shared" si="21"/>
        <v>0.90141962821945865</v>
      </c>
      <c r="F20" s="15">
        <f t="shared" si="21"/>
        <v>0.84836601307189563</v>
      </c>
      <c r="G20" s="15">
        <f t="shared" si="21"/>
        <v>0.87402522048810494</v>
      </c>
      <c r="H20" s="15">
        <f t="shared" si="21"/>
        <v>0.74500458694716354</v>
      </c>
      <c r="I20" s="15">
        <f t="shared" si="21"/>
        <v>0.78588235294117681</v>
      </c>
      <c r="J20" s="15">
        <f t="shared" si="21"/>
        <v>0.76477311878318965</v>
      </c>
      <c r="K20" s="15">
        <f t="shared" si="21"/>
        <v>0.78107084277122585</v>
      </c>
      <c r="L20" s="15">
        <f t="shared" si="21"/>
        <v>0.77833333333333354</v>
      </c>
      <c r="M20" s="15">
        <f t="shared" si="21"/>
        <v>0.77963278596300323</v>
      </c>
      <c r="N20" s="34">
        <f t="shared" si="2"/>
        <v>0.79683972911963896</v>
      </c>
      <c r="O20" s="34">
        <f t="shared" si="3"/>
        <v>0.81489841986456002</v>
      </c>
      <c r="P20" s="34">
        <f t="shared" si="4"/>
        <v>1.8058690744921058E-2</v>
      </c>
    </row>
    <row r="21" spans="1:16">
      <c r="A21" s="14">
        <v>3.5</v>
      </c>
      <c r="B21" s="15">
        <f t="shared" ref="B21:M21" si="22">(B46+B71+B96+B121+B146)/5</f>
        <v>0.81941309255078987</v>
      </c>
      <c r="C21" s="15">
        <f t="shared" si="22"/>
        <v>0.81840175092887579</v>
      </c>
      <c r="D21" s="15">
        <f t="shared" si="22"/>
        <v>0.81941309255078987</v>
      </c>
      <c r="E21" s="15">
        <f t="shared" si="22"/>
        <v>0.90416521972752728</v>
      </c>
      <c r="F21" s="15">
        <f t="shared" si="22"/>
        <v>0.88627450980392164</v>
      </c>
      <c r="G21" s="15">
        <f t="shared" si="22"/>
        <v>0.89504936834569659</v>
      </c>
      <c r="H21" s="15">
        <f t="shared" si="22"/>
        <v>0.76709723300270038</v>
      </c>
      <c r="I21" s="15">
        <f t="shared" si="22"/>
        <v>0.79294117647058848</v>
      </c>
      <c r="J21" s="15">
        <f t="shared" si="22"/>
        <v>0.77958909461672277</v>
      </c>
      <c r="K21" s="15">
        <f t="shared" si="22"/>
        <v>0.79025267226892248</v>
      </c>
      <c r="L21" s="15">
        <f t="shared" si="22"/>
        <v>0.77166666666666683</v>
      </c>
      <c r="M21" s="15">
        <f t="shared" si="22"/>
        <v>0.78056678982420802</v>
      </c>
      <c r="N21" s="34">
        <f t="shared" si="2"/>
        <v>0.80812641083521397</v>
      </c>
      <c r="O21" s="34">
        <f t="shared" si="3"/>
        <v>0.82618510158013603</v>
      </c>
      <c r="P21" s="34">
        <f t="shared" si="4"/>
        <v>1.8058690744922057E-2</v>
      </c>
    </row>
    <row r="22" spans="1:16">
      <c r="A22" s="14">
        <v>3.6</v>
      </c>
      <c r="B22" s="15">
        <f t="shared" ref="B22:M22" si="23">(B47+B72+B97+B122+B147)/5</f>
        <v>0.80993227990970662</v>
      </c>
      <c r="C22" s="15">
        <f t="shared" si="23"/>
        <v>0.81001378114280986</v>
      </c>
      <c r="D22" s="15">
        <f t="shared" si="23"/>
        <v>0.80993227990970662</v>
      </c>
      <c r="E22" s="15">
        <f t="shared" si="23"/>
        <v>0.88702157935357617</v>
      </c>
      <c r="F22" s="15">
        <f t="shared" si="23"/>
        <v>0.87189542483660143</v>
      </c>
      <c r="G22" s="15">
        <f t="shared" si="23"/>
        <v>0.87936007369848013</v>
      </c>
      <c r="H22" s="15">
        <f t="shared" si="23"/>
        <v>0.75230664379474255</v>
      </c>
      <c r="I22" s="15">
        <f t="shared" si="23"/>
        <v>0.78235294117647114</v>
      </c>
      <c r="J22" s="15">
        <f t="shared" si="23"/>
        <v>0.76699472823216097</v>
      </c>
      <c r="K22" s="15">
        <f t="shared" si="23"/>
        <v>0.79792141841657227</v>
      </c>
      <c r="L22" s="15">
        <f t="shared" si="23"/>
        <v>0.77</v>
      </c>
      <c r="M22" s="15">
        <f t="shared" si="23"/>
        <v>0.78368654149778894</v>
      </c>
      <c r="N22" s="34">
        <f t="shared" si="2"/>
        <v>0.80135440180586903</v>
      </c>
      <c r="O22" s="34">
        <f t="shared" si="3"/>
        <v>0.81489841986456002</v>
      </c>
      <c r="P22" s="34">
        <f t="shared" si="4"/>
        <v>1.3544018058690988E-2</v>
      </c>
    </row>
    <row r="23" spans="1:16">
      <c r="A23" s="16" t="s">
        <v>13</v>
      </c>
      <c r="B23" s="17">
        <f t="shared" ref="B23:M23" si="24">(B48+B73+B98+B123+B148)/5</f>
        <v>0.81557562076749446</v>
      </c>
      <c r="C23" s="17">
        <f t="shared" si="24"/>
        <v>0.81545540214213152</v>
      </c>
      <c r="D23" s="17">
        <f t="shared" si="24"/>
        <v>0.81557562076749446</v>
      </c>
      <c r="E23" s="17">
        <f t="shared" si="24"/>
        <v>0.90012842677907423</v>
      </c>
      <c r="F23" s="17">
        <f t="shared" si="24"/>
        <v>0.86949891067538121</v>
      </c>
      <c r="G23" s="17">
        <f t="shared" si="24"/>
        <v>0.88437086916547825</v>
      </c>
      <c r="H23" s="17">
        <f t="shared" si="24"/>
        <v>0.76488692660495972</v>
      </c>
      <c r="I23" s="17">
        <f t="shared" si="24"/>
        <v>0.78843137254901985</v>
      </c>
      <c r="J23" s="17">
        <f t="shared" si="24"/>
        <v>0.77610189051910494</v>
      </c>
      <c r="K23" s="17">
        <f t="shared" si="24"/>
        <v>0.78726859855604903</v>
      </c>
      <c r="L23" s="17">
        <f t="shared" si="24"/>
        <v>0.78527777777777785</v>
      </c>
      <c r="M23" s="17">
        <f t="shared" si="24"/>
        <v>0.7858934467418115</v>
      </c>
      <c r="N23" s="34">
        <f t="shared" si="2"/>
        <v>0.81226486079759219</v>
      </c>
      <c r="O23" s="34">
        <f t="shared" si="3"/>
        <v>0.8194130925507902</v>
      </c>
      <c r="P23" s="34">
        <f t="shared" si="4"/>
        <v>7.1482317531980089E-3</v>
      </c>
    </row>
    <row r="24" spans="1:16">
      <c r="B24" s="37"/>
    </row>
    <row r="26" spans="1:1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</row>
    <row r="27" spans="1:16">
      <c r="A27" s="4">
        <v>0.2</v>
      </c>
      <c r="B27" s="5">
        <v>0.77652370203160304</v>
      </c>
      <c r="C27" s="5">
        <v>0.77697567920170696</v>
      </c>
      <c r="D27" s="5">
        <v>0.77652370203160304</v>
      </c>
      <c r="E27" s="5">
        <v>0.89208633093525203</v>
      </c>
      <c r="F27" s="5">
        <v>0.81045751633986896</v>
      </c>
      <c r="G27" s="5">
        <v>0.84931506849315097</v>
      </c>
      <c r="H27" s="5">
        <v>0.68500000000000005</v>
      </c>
      <c r="I27" s="5">
        <v>0.80588235294117705</v>
      </c>
      <c r="J27" s="5">
        <v>0.74054054054054097</v>
      </c>
      <c r="K27" s="5">
        <v>0.79807692307692302</v>
      </c>
      <c r="L27" s="5">
        <v>0.69166666666666698</v>
      </c>
      <c r="M27" s="5">
        <v>0.74107142857142905</v>
      </c>
    </row>
    <row r="28" spans="1:16">
      <c r="A28" s="6">
        <v>1.1000000000000001</v>
      </c>
      <c r="B28" s="7">
        <v>0.792325056433409</v>
      </c>
      <c r="C28" s="7">
        <v>0.79267189833227603</v>
      </c>
      <c r="D28" s="7">
        <v>0.792325056433409</v>
      </c>
      <c r="E28" s="7">
        <v>0.86451612903225805</v>
      </c>
      <c r="F28" s="7">
        <v>0.87581699346405195</v>
      </c>
      <c r="G28" s="7">
        <v>0.87012987012986998</v>
      </c>
      <c r="H28" s="7">
        <v>0.77702702702702697</v>
      </c>
      <c r="I28" s="7">
        <v>0.67647058823529405</v>
      </c>
      <c r="J28" s="7">
        <v>0.72327044025157206</v>
      </c>
      <c r="K28" s="7">
        <v>0.72857142857142898</v>
      </c>
      <c r="L28" s="7">
        <v>0.85</v>
      </c>
      <c r="M28" s="7">
        <v>0.78461538461538505</v>
      </c>
    </row>
    <row r="29" spans="1:16">
      <c r="A29" s="6">
        <v>1.2</v>
      </c>
      <c r="B29" s="7">
        <v>0.78329571106094797</v>
      </c>
      <c r="C29" s="7">
        <v>0.784244557176073</v>
      </c>
      <c r="D29" s="7">
        <v>0.78329571106094797</v>
      </c>
      <c r="E29" s="7">
        <v>0.86754966887417195</v>
      </c>
      <c r="F29" s="7">
        <v>0.85620915032679701</v>
      </c>
      <c r="G29" s="7">
        <v>0.86184210526315796</v>
      </c>
      <c r="H29" s="7">
        <v>0.74074074074074103</v>
      </c>
      <c r="I29" s="7">
        <v>0.70588235294117696</v>
      </c>
      <c r="J29" s="7">
        <v>0.72289156626506001</v>
      </c>
      <c r="K29" s="7">
        <v>0.73846153846153895</v>
      </c>
      <c r="L29" s="7">
        <v>0.8</v>
      </c>
      <c r="M29" s="7">
        <v>0.76800000000000002</v>
      </c>
    </row>
    <row r="30" spans="1:16">
      <c r="A30" s="6">
        <v>1.3</v>
      </c>
      <c r="B30" s="7">
        <v>0.79006772009029402</v>
      </c>
      <c r="C30" s="7">
        <v>0.79011479415749497</v>
      </c>
      <c r="D30" s="7">
        <v>0.79006772009029402</v>
      </c>
      <c r="E30" s="7">
        <v>0.87333333333333296</v>
      </c>
      <c r="F30" s="7">
        <v>0.85620915032679701</v>
      </c>
      <c r="G30" s="7">
        <v>0.86468646864686505</v>
      </c>
      <c r="H30" s="7">
        <v>0.74556213017751505</v>
      </c>
      <c r="I30" s="7">
        <v>0.74117647058823499</v>
      </c>
      <c r="J30" s="7">
        <v>0.74336283185840701</v>
      </c>
      <c r="K30" s="7">
        <v>0.75</v>
      </c>
      <c r="L30" s="7">
        <v>0.77500000000000002</v>
      </c>
      <c r="M30" s="7">
        <v>0.76229508196721296</v>
      </c>
    </row>
    <row r="31" spans="1:16">
      <c r="A31" s="6">
        <v>1.4</v>
      </c>
      <c r="B31" s="7">
        <v>0.79006772009029402</v>
      </c>
      <c r="C31" s="7">
        <v>0.78994568506414897</v>
      </c>
      <c r="D31" s="7">
        <v>0.79006772009029402</v>
      </c>
      <c r="E31" s="7">
        <v>0.87581699346405195</v>
      </c>
      <c r="F31" s="7">
        <v>0.87581699346405195</v>
      </c>
      <c r="G31" s="7">
        <v>0.87581699346405195</v>
      </c>
      <c r="H31" s="7">
        <v>0.76623376623376604</v>
      </c>
      <c r="I31" s="7">
        <v>0.69411764705882395</v>
      </c>
      <c r="J31" s="7">
        <v>0.72839506172839497</v>
      </c>
      <c r="K31" s="7">
        <v>0.72058823529411797</v>
      </c>
      <c r="L31" s="7">
        <v>0.81666666666666698</v>
      </c>
      <c r="M31" s="7">
        <v>0.765625</v>
      </c>
    </row>
    <row r="32" spans="1:16">
      <c r="A32" s="6">
        <v>1.5</v>
      </c>
      <c r="B32" s="7">
        <v>0.79909706546275405</v>
      </c>
      <c r="C32" s="7">
        <v>0.79890379729607097</v>
      </c>
      <c r="D32" s="7">
        <v>0.79909706546275405</v>
      </c>
      <c r="E32" s="7">
        <v>0.87179487179487203</v>
      </c>
      <c r="F32" s="7">
        <v>0.88888888888888895</v>
      </c>
      <c r="G32" s="7">
        <v>0.88025889967637505</v>
      </c>
      <c r="H32" s="7">
        <v>0.78145695364238399</v>
      </c>
      <c r="I32" s="7">
        <v>0.69411764705882395</v>
      </c>
      <c r="J32" s="7">
        <v>0.73520249221183798</v>
      </c>
      <c r="K32" s="7">
        <v>0.73529411764705899</v>
      </c>
      <c r="L32" s="7">
        <v>0.83333333333333304</v>
      </c>
      <c r="M32" s="7">
        <v>0.78125</v>
      </c>
    </row>
    <row r="33" spans="1:13">
      <c r="A33" s="6">
        <v>1.6</v>
      </c>
      <c r="B33" s="7">
        <v>0.79006772009029402</v>
      </c>
      <c r="C33" s="7">
        <v>0.78911545464277999</v>
      </c>
      <c r="D33" s="7">
        <v>0.79006772009029402</v>
      </c>
      <c r="E33" s="7">
        <v>0.85624999999999996</v>
      </c>
      <c r="F33" s="7">
        <v>0.89542483660130701</v>
      </c>
      <c r="G33" s="7">
        <v>0.87539936102236404</v>
      </c>
      <c r="H33" s="7">
        <v>0.78082191780821897</v>
      </c>
      <c r="I33" s="7">
        <v>0.67058823529411804</v>
      </c>
      <c r="J33" s="7">
        <v>0.721518987341772</v>
      </c>
      <c r="K33" s="7">
        <v>0.72262773722627704</v>
      </c>
      <c r="L33" s="7">
        <v>0.82499999999999996</v>
      </c>
      <c r="M33" s="7">
        <v>0.77042801556420204</v>
      </c>
    </row>
    <row r="34" spans="1:13">
      <c r="A34" s="8" t="s">
        <v>13</v>
      </c>
      <c r="B34" s="9">
        <f>AVERAGE(B28:B33)</f>
        <v>0.79082016553799883</v>
      </c>
      <c r="C34" s="9">
        <f t="shared" ref="C34:M34" si="25">AVERAGE(C28:C33)</f>
        <v>0.79083269777814058</v>
      </c>
      <c r="D34" s="9">
        <f t="shared" si="25"/>
        <v>0.79082016553799883</v>
      </c>
      <c r="E34" s="9">
        <f t="shared" si="25"/>
        <v>0.86821016608311441</v>
      </c>
      <c r="F34" s="9">
        <f t="shared" si="25"/>
        <v>0.87472766884531561</v>
      </c>
      <c r="G34" s="9">
        <f t="shared" si="25"/>
        <v>0.87135561636711401</v>
      </c>
      <c r="H34" s="9">
        <f t="shared" si="25"/>
        <v>0.76530708927160873</v>
      </c>
      <c r="I34" s="9">
        <f t="shared" si="25"/>
        <v>0.69705882352941195</v>
      </c>
      <c r="J34" s="9">
        <f t="shared" si="25"/>
        <v>0.72910689660950734</v>
      </c>
      <c r="K34" s="9">
        <f t="shared" si="25"/>
        <v>0.73259050953340366</v>
      </c>
      <c r="L34" s="9">
        <f t="shared" si="25"/>
        <v>0.81666666666666654</v>
      </c>
      <c r="M34" s="9">
        <f t="shared" si="25"/>
        <v>0.77203558035779996</v>
      </c>
    </row>
    <row r="35" spans="1:13">
      <c r="A35" s="10">
        <v>2.1</v>
      </c>
      <c r="B35" s="11">
        <v>0.79909706546275405</v>
      </c>
      <c r="C35" s="11">
        <v>0.79930711689589595</v>
      </c>
      <c r="D35" s="11">
        <v>0.79909706546275405</v>
      </c>
      <c r="E35" s="11">
        <v>0.87012987012986998</v>
      </c>
      <c r="F35" s="11">
        <v>0.87581699346405195</v>
      </c>
      <c r="G35" s="11">
        <v>0.87296416938110699</v>
      </c>
      <c r="H35" s="11">
        <v>0.75757575757575801</v>
      </c>
      <c r="I35" s="11">
        <v>0.73529411764705899</v>
      </c>
      <c r="J35" s="11">
        <v>0.74626865671641796</v>
      </c>
      <c r="K35" s="11">
        <v>0.76612903225806495</v>
      </c>
      <c r="L35" s="11">
        <v>0.79166666666666696</v>
      </c>
      <c r="M35" s="11">
        <v>0.77868852459016402</v>
      </c>
    </row>
    <row r="36" spans="1:13">
      <c r="A36" s="10">
        <v>2.2000000000000002</v>
      </c>
      <c r="B36" s="11">
        <v>0.79458239277652398</v>
      </c>
      <c r="C36" s="11">
        <v>0.79502282912659505</v>
      </c>
      <c r="D36" s="11">
        <v>0.79458239277652398</v>
      </c>
      <c r="E36" s="11">
        <v>0.88079470198675502</v>
      </c>
      <c r="F36" s="11">
        <v>0.86928104575163401</v>
      </c>
      <c r="G36" s="11">
        <v>0.875</v>
      </c>
      <c r="H36" s="11">
        <v>0.75776397515528005</v>
      </c>
      <c r="I36" s="11">
        <v>0.71764705882352897</v>
      </c>
      <c r="J36" s="11">
        <v>0.73716012084592097</v>
      </c>
      <c r="K36" s="11">
        <v>0.74045801526717603</v>
      </c>
      <c r="L36" s="11">
        <v>0.80833333333333302</v>
      </c>
      <c r="M36" s="11">
        <v>0.77290836653386497</v>
      </c>
    </row>
    <row r="37" spans="1:13">
      <c r="A37" s="10">
        <v>2.2999999999999998</v>
      </c>
      <c r="B37" s="11">
        <v>0.79458239277652398</v>
      </c>
      <c r="C37" s="11">
        <v>0.79574520205056898</v>
      </c>
      <c r="D37" s="11">
        <v>0.79458239277652398</v>
      </c>
      <c r="E37" s="11">
        <v>0.86666666666666703</v>
      </c>
      <c r="F37" s="11">
        <v>0.84967320261437895</v>
      </c>
      <c r="G37" s="11">
        <v>0.85808580858085803</v>
      </c>
      <c r="H37" s="11">
        <v>0.77777777777777801</v>
      </c>
      <c r="I37" s="11">
        <v>0.7</v>
      </c>
      <c r="J37" s="11">
        <v>0.73684210526315796</v>
      </c>
      <c r="K37" s="11">
        <v>0.73571428571428599</v>
      </c>
      <c r="L37" s="11">
        <v>0.85833333333333295</v>
      </c>
      <c r="M37" s="11">
        <v>0.79230769230769205</v>
      </c>
    </row>
    <row r="38" spans="1:13">
      <c r="A38" s="10">
        <v>2.4</v>
      </c>
      <c r="B38" s="11">
        <v>0.81038374717832995</v>
      </c>
      <c r="C38" s="11">
        <v>0.80991895118012303</v>
      </c>
      <c r="D38" s="11">
        <v>0.81038374717832995</v>
      </c>
      <c r="E38" s="11">
        <v>0.90066225165562896</v>
      </c>
      <c r="F38" s="11">
        <v>0.88888888888888895</v>
      </c>
      <c r="G38" s="11">
        <v>0.89473684210526305</v>
      </c>
      <c r="H38" s="11">
        <v>0.81081081081081097</v>
      </c>
      <c r="I38" s="11">
        <v>0.70588235294117696</v>
      </c>
      <c r="J38" s="11">
        <v>0.75471698113207597</v>
      </c>
      <c r="K38" s="11">
        <v>0.71527777777777801</v>
      </c>
      <c r="L38" s="11">
        <v>0.85833333333333295</v>
      </c>
      <c r="M38" s="11">
        <v>0.78030303030303005</v>
      </c>
    </row>
    <row r="39" spans="1:13">
      <c r="A39" s="10">
        <v>2.5</v>
      </c>
      <c r="B39" s="11">
        <v>0.80135440180586903</v>
      </c>
      <c r="C39" s="11">
        <v>0.80098685199794295</v>
      </c>
      <c r="D39" s="11">
        <v>0.80135440180586903</v>
      </c>
      <c r="E39" s="11">
        <v>0.88235294117647101</v>
      </c>
      <c r="F39" s="11">
        <v>0.88235294117647101</v>
      </c>
      <c r="G39" s="11">
        <v>0.88235294117647101</v>
      </c>
      <c r="H39" s="11">
        <v>0.74853801169590595</v>
      </c>
      <c r="I39" s="11">
        <v>0.752941176470588</v>
      </c>
      <c r="J39" s="11">
        <v>0.75073313782991202</v>
      </c>
      <c r="K39" s="11">
        <v>0.77310924369747902</v>
      </c>
      <c r="L39" s="11">
        <v>0.76666666666666705</v>
      </c>
      <c r="M39" s="11">
        <v>0.76987447698744804</v>
      </c>
    </row>
    <row r="40" spans="1:13">
      <c r="A40" s="10">
        <v>2.6</v>
      </c>
      <c r="B40" s="11">
        <v>0.77652370203160304</v>
      </c>
      <c r="C40" s="11">
        <v>0.77722292105121404</v>
      </c>
      <c r="D40" s="11">
        <v>0.77652370203160304</v>
      </c>
      <c r="E40" s="11">
        <v>0.86666666666666703</v>
      </c>
      <c r="F40" s="11">
        <v>0.84967320261437895</v>
      </c>
      <c r="G40" s="11">
        <v>0.85808580858085803</v>
      </c>
      <c r="H40" s="11">
        <v>0.73170731707317105</v>
      </c>
      <c r="I40" s="11">
        <v>0.70588235294117696</v>
      </c>
      <c r="J40" s="11">
        <v>0.71856287425149701</v>
      </c>
      <c r="K40" s="11">
        <v>0.72868217054263595</v>
      </c>
      <c r="L40" s="11">
        <v>0.78333333333333299</v>
      </c>
      <c r="M40" s="11">
        <v>0.75502008032128498</v>
      </c>
    </row>
    <row r="41" spans="1:13">
      <c r="A41" s="12" t="s">
        <v>13</v>
      </c>
      <c r="B41" s="13">
        <f>AVERAGE(B35:B40)</f>
        <v>0.79608728367193393</v>
      </c>
      <c r="C41" s="13">
        <f t="shared" ref="C41:M41" si="26">AVERAGE(C35:C40)</f>
        <v>0.79636731205039002</v>
      </c>
      <c r="D41" s="13">
        <f t="shared" si="26"/>
        <v>0.79608728367193393</v>
      </c>
      <c r="E41" s="13">
        <f t="shared" si="26"/>
        <v>0.87787884971367658</v>
      </c>
      <c r="F41" s="13">
        <f t="shared" si="26"/>
        <v>0.86928104575163401</v>
      </c>
      <c r="G41" s="13">
        <f t="shared" si="26"/>
        <v>0.87353759497075956</v>
      </c>
      <c r="H41" s="13">
        <f t="shared" si="26"/>
        <v>0.76402894168145075</v>
      </c>
      <c r="I41" s="13">
        <f t="shared" si="26"/>
        <v>0.7196078431372549</v>
      </c>
      <c r="J41" s="13">
        <f t="shared" si="26"/>
        <v>0.74071397933983041</v>
      </c>
      <c r="K41" s="13">
        <f t="shared" si="26"/>
        <v>0.74322842087623664</v>
      </c>
      <c r="L41" s="13">
        <f t="shared" si="26"/>
        <v>0.81111111111111101</v>
      </c>
      <c r="M41" s="13">
        <f t="shared" si="26"/>
        <v>0.77485036184058076</v>
      </c>
    </row>
    <row r="42" spans="1:13">
      <c r="A42" s="14">
        <v>3.1</v>
      </c>
      <c r="B42" s="15">
        <v>0.81489841986456002</v>
      </c>
      <c r="C42" s="15">
        <v>0.814912741876892</v>
      </c>
      <c r="D42" s="15">
        <v>0.81489841986456002</v>
      </c>
      <c r="E42" s="15">
        <v>0.91549295774647899</v>
      </c>
      <c r="F42" s="15">
        <v>0.84967320261437895</v>
      </c>
      <c r="G42" s="15">
        <v>0.88135593220339004</v>
      </c>
      <c r="H42" s="15">
        <v>0.75409836065573799</v>
      </c>
      <c r="I42" s="15">
        <v>0.81176470588235305</v>
      </c>
      <c r="J42" s="15">
        <v>0.78186968838526905</v>
      </c>
      <c r="K42" s="15">
        <v>0.78813559322033899</v>
      </c>
      <c r="L42" s="15">
        <v>0.77500000000000002</v>
      </c>
      <c r="M42" s="15">
        <v>0.78151260504201703</v>
      </c>
    </row>
    <row r="43" spans="1:13">
      <c r="A43" s="14">
        <v>3.2</v>
      </c>
      <c r="B43" s="15">
        <v>0.83069977426636599</v>
      </c>
      <c r="C43" s="15">
        <v>0.82956494949003601</v>
      </c>
      <c r="D43" s="15">
        <v>0.83069977426636599</v>
      </c>
      <c r="E43" s="15">
        <v>0.90131578947368396</v>
      </c>
      <c r="F43" s="15">
        <v>0.89542483660130701</v>
      </c>
      <c r="G43" s="15">
        <v>0.89836065573770496</v>
      </c>
      <c r="H43" s="15">
        <v>0.80239520958083799</v>
      </c>
      <c r="I43" s="15">
        <v>0.78823529411764703</v>
      </c>
      <c r="J43" s="15">
        <v>0.79525222551928798</v>
      </c>
      <c r="K43" s="15">
        <v>0.782258064516129</v>
      </c>
      <c r="L43" s="15">
        <v>0.80833333333333302</v>
      </c>
      <c r="M43" s="15">
        <v>0.79508196721311497</v>
      </c>
    </row>
    <row r="44" spans="1:13">
      <c r="A44" s="14">
        <v>3.3</v>
      </c>
      <c r="B44" s="15">
        <v>0.81489841986456002</v>
      </c>
      <c r="C44" s="15">
        <v>0.81497943709146103</v>
      </c>
      <c r="D44" s="15">
        <v>0.81489841986456002</v>
      </c>
      <c r="E44" s="15">
        <v>0.88157894736842102</v>
      </c>
      <c r="F44" s="15">
        <v>0.87581699346405195</v>
      </c>
      <c r="G44" s="15">
        <v>0.878688524590164</v>
      </c>
      <c r="H44" s="15">
        <v>0.77514792899408302</v>
      </c>
      <c r="I44" s="15">
        <v>0.77058823529411802</v>
      </c>
      <c r="J44" s="15">
        <v>0.77286135693215297</v>
      </c>
      <c r="K44" s="15">
        <v>0.786885245901639</v>
      </c>
      <c r="L44" s="15">
        <v>0.8</v>
      </c>
      <c r="M44" s="15">
        <v>0.79338842975206603</v>
      </c>
    </row>
    <row r="45" spans="1:13">
      <c r="A45" s="14">
        <v>3.4</v>
      </c>
      <c r="B45" s="15">
        <v>0.79683972911963896</v>
      </c>
      <c r="C45" s="15">
        <v>0.79769134361406002</v>
      </c>
      <c r="D45" s="15">
        <v>0.79683972911963896</v>
      </c>
      <c r="E45" s="15">
        <v>0.89655172413793105</v>
      </c>
      <c r="F45" s="15">
        <v>0.84967320261437895</v>
      </c>
      <c r="G45" s="15">
        <v>0.87248322147651003</v>
      </c>
      <c r="H45" s="15">
        <v>0.73184357541899403</v>
      </c>
      <c r="I45" s="15">
        <v>0.77058823529411802</v>
      </c>
      <c r="J45" s="15">
        <v>0.75071633237822299</v>
      </c>
      <c r="K45" s="15">
        <v>0.77310924369747902</v>
      </c>
      <c r="L45" s="15">
        <v>0.76666666666666705</v>
      </c>
      <c r="M45" s="15">
        <v>0.76987447698744804</v>
      </c>
    </row>
    <row r="46" spans="1:13">
      <c r="A46" s="14">
        <v>3.5</v>
      </c>
      <c r="B46" s="15">
        <v>0.82618510158013603</v>
      </c>
      <c r="C46" s="15">
        <v>0.82708185651852795</v>
      </c>
      <c r="D46" s="15">
        <v>0.82618510158013603</v>
      </c>
      <c r="E46" s="15">
        <v>0.89932885906040305</v>
      </c>
      <c r="F46" s="15">
        <v>0.87581699346405195</v>
      </c>
      <c r="G46" s="15">
        <v>0.887417218543046</v>
      </c>
      <c r="H46" s="15">
        <v>0.78235294117647103</v>
      </c>
      <c r="I46" s="15">
        <v>0.78235294117647103</v>
      </c>
      <c r="J46" s="15">
        <v>0.78235294117647103</v>
      </c>
      <c r="K46" s="15">
        <v>0.79838709677419395</v>
      </c>
      <c r="L46" s="15">
        <v>0.82499999999999996</v>
      </c>
      <c r="M46" s="15">
        <v>0.81147540983606603</v>
      </c>
    </row>
    <row r="47" spans="1:13">
      <c r="A47" s="14">
        <v>3.6</v>
      </c>
      <c r="B47" s="15">
        <v>0.81264108352144504</v>
      </c>
      <c r="C47" s="15">
        <v>0.81278359296935099</v>
      </c>
      <c r="D47" s="15">
        <v>0.81264108352144504</v>
      </c>
      <c r="E47" s="15">
        <v>0.88235294117647101</v>
      </c>
      <c r="F47" s="15">
        <v>0.88235294117647101</v>
      </c>
      <c r="G47" s="15">
        <v>0.88235294117647101</v>
      </c>
      <c r="H47" s="15">
        <v>0.76162790697674398</v>
      </c>
      <c r="I47" s="15">
        <v>0.77058823529411802</v>
      </c>
      <c r="J47" s="15">
        <v>0.76608187134502903</v>
      </c>
      <c r="K47" s="15">
        <v>0.79661016949152497</v>
      </c>
      <c r="L47" s="15">
        <v>0.78333333333333299</v>
      </c>
      <c r="M47" s="15">
        <v>0.78991596638655504</v>
      </c>
    </row>
    <row r="48" spans="1:13">
      <c r="A48" s="16" t="s">
        <v>13</v>
      </c>
      <c r="B48" s="17">
        <f>AVERAGE(B42:B47)</f>
        <v>0.81602708803611768</v>
      </c>
      <c r="C48" s="17">
        <f t="shared" ref="C48:M48" si="27">AVERAGE(C42:C47)</f>
        <v>0.81616898692672135</v>
      </c>
      <c r="D48" s="17">
        <f t="shared" si="27"/>
        <v>0.81602708803611768</v>
      </c>
      <c r="E48" s="17">
        <f t="shared" si="27"/>
        <v>0.89610353649389829</v>
      </c>
      <c r="F48" s="17">
        <f t="shared" si="27"/>
        <v>0.87145969498910658</v>
      </c>
      <c r="G48" s="17">
        <f t="shared" si="27"/>
        <v>0.88344308228788104</v>
      </c>
      <c r="H48" s="17">
        <f t="shared" si="27"/>
        <v>0.76791098713381123</v>
      </c>
      <c r="I48" s="17">
        <f t="shared" si="27"/>
        <v>0.78235294117647081</v>
      </c>
      <c r="J48" s="17">
        <f t="shared" si="27"/>
        <v>0.77485573595607216</v>
      </c>
      <c r="K48" s="17">
        <f t="shared" si="27"/>
        <v>0.78756423560021738</v>
      </c>
      <c r="L48" s="17">
        <f t="shared" si="27"/>
        <v>0.79305555555555551</v>
      </c>
      <c r="M48" s="17">
        <f t="shared" si="27"/>
        <v>0.79020814253621119</v>
      </c>
    </row>
    <row r="51" spans="1:13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</row>
    <row r="52" spans="1:13">
      <c r="A52" s="4" t="s">
        <v>163</v>
      </c>
      <c r="B52" s="5">
        <v>0.77878103837471702</v>
      </c>
      <c r="C52" s="5">
        <v>0.77938131143620204</v>
      </c>
      <c r="D52" s="5">
        <v>0.77878103837471702</v>
      </c>
      <c r="E52" s="5">
        <v>0.89855072463768104</v>
      </c>
      <c r="F52" s="5">
        <v>0.81045751633986896</v>
      </c>
      <c r="G52" s="5">
        <v>0.85223367697594499</v>
      </c>
      <c r="H52" s="5">
        <v>0.68844221105527603</v>
      </c>
      <c r="I52" s="5">
        <v>0.80588235294117605</v>
      </c>
      <c r="J52" s="5">
        <v>0.74254742547425401</v>
      </c>
      <c r="K52" s="5">
        <v>0.79245283018867896</v>
      </c>
      <c r="L52" s="5">
        <v>0.7</v>
      </c>
      <c r="M52" s="5">
        <v>0.74336283185840701</v>
      </c>
    </row>
    <row r="53" spans="1:13">
      <c r="A53" s="6" t="s">
        <v>70</v>
      </c>
      <c r="B53" s="7">
        <v>0.80361173814898401</v>
      </c>
      <c r="C53" s="7">
        <v>0.80379307160095304</v>
      </c>
      <c r="D53" s="7">
        <v>0.80361173814898401</v>
      </c>
      <c r="E53" s="7">
        <v>0.88235294117647101</v>
      </c>
      <c r="F53" s="7">
        <v>0.88235294117647101</v>
      </c>
      <c r="G53" s="7">
        <v>0.88235294117647101</v>
      </c>
      <c r="H53" s="7">
        <v>0.78431372549019596</v>
      </c>
      <c r="I53" s="7">
        <v>0.70588235294117696</v>
      </c>
      <c r="J53" s="7">
        <v>0.74303405572755399</v>
      </c>
      <c r="K53" s="7">
        <v>0.73722627737226298</v>
      </c>
      <c r="L53" s="7">
        <v>0.84166666666666701</v>
      </c>
      <c r="M53" s="7">
        <v>0.785992217898833</v>
      </c>
    </row>
    <row r="54" spans="1:13">
      <c r="A54" s="6" t="s">
        <v>71</v>
      </c>
      <c r="B54" s="7">
        <v>0.79458239277652398</v>
      </c>
      <c r="C54" s="7">
        <v>0.79465470720695697</v>
      </c>
      <c r="D54" s="7">
        <v>0.79458239277652398</v>
      </c>
      <c r="E54" s="7">
        <v>0.86538461538461497</v>
      </c>
      <c r="F54" s="7">
        <v>0.88235294117647101</v>
      </c>
      <c r="G54" s="7">
        <v>0.87378640776699001</v>
      </c>
      <c r="H54" s="7">
        <v>0.77124183006535996</v>
      </c>
      <c r="I54" s="7">
        <v>0.69411764705882395</v>
      </c>
      <c r="J54" s="7">
        <v>0.73065015479876205</v>
      </c>
      <c r="K54" s="7">
        <v>0.73880597014925398</v>
      </c>
      <c r="L54" s="7">
        <v>0.82499999999999996</v>
      </c>
      <c r="M54" s="7">
        <v>0.77952755905511795</v>
      </c>
    </row>
    <row r="55" spans="1:13">
      <c r="A55" s="6" t="s">
        <v>72</v>
      </c>
      <c r="B55" s="7">
        <v>0.80135440180586903</v>
      </c>
      <c r="C55" s="7">
        <v>0.801372615102101</v>
      </c>
      <c r="D55" s="7">
        <v>0.80135440180586903</v>
      </c>
      <c r="E55" s="7">
        <v>0.89261744966443002</v>
      </c>
      <c r="F55" s="7">
        <v>0.86928104575163401</v>
      </c>
      <c r="G55" s="7">
        <v>0.88079470198675502</v>
      </c>
      <c r="H55" s="7">
        <v>0.763636363636364</v>
      </c>
      <c r="I55" s="7">
        <v>0.74117647058823499</v>
      </c>
      <c r="J55" s="7">
        <v>0.75223880597014903</v>
      </c>
      <c r="K55" s="7">
        <v>0.74418604651162801</v>
      </c>
      <c r="L55" s="7">
        <v>0.8</v>
      </c>
      <c r="M55" s="7">
        <v>0.77108433734939796</v>
      </c>
    </row>
    <row r="56" spans="1:13">
      <c r="A56" s="6" t="s">
        <v>73</v>
      </c>
      <c r="B56" s="7">
        <v>0.80361173814898401</v>
      </c>
      <c r="C56" s="7">
        <v>0.80362453833545</v>
      </c>
      <c r="D56" s="7">
        <v>0.80361173814898401</v>
      </c>
      <c r="E56" s="7">
        <v>0.87662337662337697</v>
      </c>
      <c r="F56" s="7">
        <v>0.88235294117647101</v>
      </c>
      <c r="G56" s="7">
        <v>0.87947882736156402</v>
      </c>
      <c r="H56" s="7">
        <v>0.793333333333333</v>
      </c>
      <c r="I56" s="7">
        <v>0.7</v>
      </c>
      <c r="J56" s="7">
        <v>0.74375000000000002</v>
      </c>
      <c r="K56" s="7">
        <v>0.73381294964028798</v>
      </c>
      <c r="L56" s="7">
        <v>0.85</v>
      </c>
      <c r="M56" s="7">
        <v>0.78764478764478796</v>
      </c>
    </row>
    <row r="57" spans="1:13">
      <c r="A57" s="6" t="s">
        <v>74</v>
      </c>
      <c r="B57" s="7">
        <v>0.792325056433409</v>
      </c>
      <c r="C57" s="7">
        <v>0.791838608979892</v>
      </c>
      <c r="D57" s="7">
        <v>0.792325056433409</v>
      </c>
      <c r="E57" s="7">
        <v>0.88157894736842102</v>
      </c>
      <c r="F57" s="7">
        <v>0.87581699346405195</v>
      </c>
      <c r="G57" s="7">
        <v>0.878688524590164</v>
      </c>
      <c r="H57" s="7">
        <v>0.73410404624277503</v>
      </c>
      <c r="I57" s="7">
        <v>0.747058823529412</v>
      </c>
      <c r="J57" s="7">
        <v>0.740524781341108</v>
      </c>
      <c r="K57" s="7">
        <v>0.76271186440677996</v>
      </c>
      <c r="L57" s="7">
        <v>0.75</v>
      </c>
      <c r="M57" s="7">
        <v>0.75630252100840301</v>
      </c>
    </row>
    <row r="58" spans="1:13">
      <c r="A58" s="6" t="s">
        <v>75</v>
      </c>
      <c r="B58" s="7">
        <v>0.79458239277652398</v>
      </c>
      <c r="C58" s="7">
        <v>0.79406654911673702</v>
      </c>
      <c r="D58" s="7">
        <v>0.79458239277652398</v>
      </c>
      <c r="E58" s="7">
        <v>0.85624999999999996</v>
      </c>
      <c r="F58" s="7">
        <v>0.89542483660130701</v>
      </c>
      <c r="G58" s="7">
        <v>0.87539936102236404</v>
      </c>
      <c r="H58" s="7">
        <v>0.778523489932886</v>
      </c>
      <c r="I58" s="7">
        <v>0.68235294117647105</v>
      </c>
      <c r="J58" s="7">
        <v>0.72727272727272696</v>
      </c>
      <c r="K58" s="7">
        <v>0.73880597014925398</v>
      </c>
      <c r="L58" s="7">
        <v>0.82499999999999996</v>
      </c>
      <c r="M58" s="7">
        <v>0.77952755905511795</v>
      </c>
    </row>
    <row r="59" spans="1:13">
      <c r="A59" s="8" t="s">
        <v>13</v>
      </c>
      <c r="B59" s="9">
        <f>AVERAGE(B53:B58)</f>
        <v>0.79834462001504913</v>
      </c>
      <c r="C59" s="9">
        <f t="shared" ref="C59:M59" si="28">AVERAGE(C53:C58)</f>
        <v>0.79822501505701504</v>
      </c>
      <c r="D59" s="9">
        <f t="shared" si="28"/>
        <v>0.79834462001504913</v>
      </c>
      <c r="E59" s="9">
        <f t="shared" si="28"/>
        <v>0.87580122170288577</v>
      </c>
      <c r="F59" s="9">
        <f t="shared" si="28"/>
        <v>0.88126361655773433</v>
      </c>
      <c r="G59" s="9">
        <f t="shared" si="28"/>
        <v>0.87841679398405115</v>
      </c>
      <c r="H59" s="9">
        <f t="shared" si="28"/>
        <v>0.77085879811681901</v>
      </c>
      <c r="I59" s="9">
        <f t="shared" si="28"/>
        <v>0.71176470588235308</v>
      </c>
      <c r="J59" s="9">
        <f t="shared" si="28"/>
        <v>0.73957842085171654</v>
      </c>
      <c r="K59" s="9">
        <f t="shared" si="28"/>
        <v>0.74259151303824444</v>
      </c>
      <c r="L59" s="9">
        <f t="shared" si="28"/>
        <v>0.81527777777777777</v>
      </c>
      <c r="M59" s="9">
        <f t="shared" si="28"/>
        <v>0.77667983033527621</v>
      </c>
    </row>
    <row r="60" spans="1:13">
      <c r="A60" s="10" t="s">
        <v>76</v>
      </c>
      <c r="B60" s="11">
        <v>0.80361173814898401</v>
      </c>
      <c r="C60" s="11">
        <v>0.80432927989666503</v>
      </c>
      <c r="D60" s="11">
        <v>0.80361173814898401</v>
      </c>
      <c r="E60" s="11">
        <v>0.875</v>
      </c>
      <c r="F60" s="11">
        <v>0.86928104575163401</v>
      </c>
      <c r="G60" s="11">
        <v>0.87213114754098398</v>
      </c>
      <c r="H60" s="11">
        <v>0.763636363636364</v>
      </c>
      <c r="I60" s="11">
        <v>0.74117647058823499</v>
      </c>
      <c r="J60" s="11">
        <v>0.75223880597014903</v>
      </c>
      <c r="K60" s="11">
        <v>0.76984126984126999</v>
      </c>
      <c r="L60" s="11">
        <v>0.80833333333333302</v>
      </c>
      <c r="M60" s="11">
        <v>0.78861788617886197</v>
      </c>
    </row>
    <row r="61" spans="1:13">
      <c r="A61" s="10" t="s">
        <v>77</v>
      </c>
      <c r="B61" s="11">
        <v>0.79909706546275405</v>
      </c>
      <c r="C61" s="11">
        <v>0.80041628983558299</v>
      </c>
      <c r="D61" s="11">
        <v>0.79909706546275405</v>
      </c>
      <c r="E61" s="11">
        <v>0.88</v>
      </c>
      <c r="F61" s="11">
        <v>0.86274509803921595</v>
      </c>
      <c r="G61" s="11">
        <v>0.87128712871287095</v>
      </c>
      <c r="H61" s="11">
        <v>0.765822784810127</v>
      </c>
      <c r="I61" s="11">
        <v>0.71176470588235297</v>
      </c>
      <c r="J61" s="11">
        <v>0.73780487804878103</v>
      </c>
      <c r="K61" s="11">
        <v>0.74814814814814801</v>
      </c>
      <c r="L61" s="11">
        <v>0.84166666666666701</v>
      </c>
      <c r="M61" s="11">
        <v>0.792156862745098</v>
      </c>
    </row>
    <row r="62" spans="1:13">
      <c r="A62" s="10" t="s">
        <v>78</v>
      </c>
      <c r="B62" s="11">
        <v>0.79683972911963896</v>
      </c>
      <c r="C62" s="11">
        <v>0.79810270370295999</v>
      </c>
      <c r="D62" s="11">
        <v>0.79683972911963896</v>
      </c>
      <c r="E62" s="11">
        <v>0.86184210526315796</v>
      </c>
      <c r="F62" s="11">
        <v>0.85620915032679701</v>
      </c>
      <c r="G62" s="11">
        <v>0.85901639344262304</v>
      </c>
      <c r="H62" s="11">
        <v>0.77777777777777801</v>
      </c>
      <c r="I62" s="11">
        <v>0.7</v>
      </c>
      <c r="J62" s="11">
        <v>0.73684210526315796</v>
      </c>
      <c r="K62" s="11">
        <v>0.74637681159420299</v>
      </c>
      <c r="L62" s="11">
        <v>0.85833333333333295</v>
      </c>
      <c r="M62" s="11">
        <v>0.79844961240310097</v>
      </c>
    </row>
    <row r="63" spans="1:13">
      <c r="A63" s="10" t="s">
        <v>79</v>
      </c>
      <c r="B63" s="11">
        <v>0.80135440180586903</v>
      </c>
      <c r="C63" s="11">
        <v>0.80103868457268101</v>
      </c>
      <c r="D63" s="11">
        <v>0.80135440180586903</v>
      </c>
      <c r="E63" s="11">
        <v>0.90540540540540504</v>
      </c>
      <c r="F63" s="11">
        <v>0.87581699346405195</v>
      </c>
      <c r="G63" s="11">
        <v>0.890365448504983</v>
      </c>
      <c r="H63" s="11">
        <v>0.8125</v>
      </c>
      <c r="I63" s="11">
        <v>0.68823529411764695</v>
      </c>
      <c r="J63" s="11">
        <v>0.74522292993630601</v>
      </c>
      <c r="K63" s="11">
        <v>0.68874172185430504</v>
      </c>
      <c r="L63" s="11">
        <v>0.86666666666666703</v>
      </c>
      <c r="M63" s="11">
        <v>0.76752767527675303</v>
      </c>
    </row>
    <row r="64" spans="1:13">
      <c r="A64" s="10" t="s">
        <v>80</v>
      </c>
      <c r="B64" s="11">
        <v>0.78555304740406295</v>
      </c>
      <c r="C64" s="11">
        <v>0.78500473774006196</v>
      </c>
      <c r="D64" s="11">
        <v>0.78555304740406295</v>
      </c>
      <c r="E64" s="11">
        <v>0.88157894736842102</v>
      </c>
      <c r="F64" s="11">
        <v>0.87581699346405195</v>
      </c>
      <c r="G64" s="11">
        <v>0.878688524590164</v>
      </c>
      <c r="H64" s="11">
        <v>0.73939393939393905</v>
      </c>
      <c r="I64" s="11">
        <v>0.71764705882352897</v>
      </c>
      <c r="J64" s="11">
        <v>0.72835820895522396</v>
      </c>
      <c r="K64" s="11">
        <v>0.73015873015873001</v>
      </c>
      <c r="L64" s="11">
        <v>0.76666666666666705</v>
      </c>
      <c r="M64" s="11">
        <v>0.74796747967479704</v>
      </c>
    </row>
    <row r="65" spans="1:13">
      <c r="A65" s="10" t="s">
        <v>81</v>
      </c>
      <c r="B65" s="11">
        <v>0.79683972911963896</v>
      </c>
      <c r="C65" s="11">
        <v>0.797321285140562</v>
      </c>
      <c r="D65" s="11">
        <v>0.79683972911963896</v>
      </c>
      <c r="E65" s="11">
        <v>0.88079470198675502</v>
      </c>
      <c r="F65" s="11">
        <v>0.86928104575163401</v>
      </c>
      <c r="G65" s="11">
        <v>0.875</v>
      </c>
      <c r="H65" s="11">
        <v>0.75925925925925897</v>
      </c>
      <c r="I65" s="11">
        <v>0.72352941176470598</v>
      </c>
      <c r="J65" s="11">
        <v>0.74096385542168697</v>
      </c>
      <c r="K65" s="11">
        <v>0.74615384615384595</v>
      </c>
      <c r="L65" s="11">
        <v>0.80833333333333302</v>
      </c>
      <c r="M65" s="11">
        <v>0.77600000000000002</v>
      </c>
    </row>
    <row r="66" spans="1:13">
      <c r="A66" s="12" t="s">
        <v>13</v>
      </c>
      <c r="B66" s="13">
        <f>AVERAGE(B60:B65)</f>
        <v>0.79721595184349126</v>
      </c>
      <c r="C66" s="13">
        <f t="shared" ref="C66:M66" si="29">AVERAGE(C60:C65)</f>
        <v>0.79770216348141876</v>
      </c>
      <c r="D66" s="13">
        <f t="shared" si="29"/>
        <v>0.79721595184349126</v>
      </c>
      <c r="E66" s="13">
        <f t="shared" si="29"/>
        <v>0.88077019333728979</v>
      </c>
      <c r="F66" s="13">
        <f t="shared" si="29"/>
        <v>0.86819172113289744</v>
      </c>
      <c r="G66" s="13">
        <f t="shared" si="29"/>
        <v>0.87441477379860411</v>
      </c>
      <c r="H66" s="13">
        <f t="shared" si="29"/>
        <v>0.76973168747957776</v>
      </c>
      <c r="I66" s="13">
        <f t="shared" si="29"/>
        <v>0.71372549019607823</v>
      </c>
      <c r="J66" s="13">
        <f t="shared" si="29"/>
        <v>0.74023846393255077</v>
      </c>
      <c r="K66" s="13">
        <f t="shared" si="29"/>
        <v>0.73823675462508376</v>
      </c>
      <c r="L66" s="13">
        <f t="shared" si="29"/>
        <v>0.82500000000000007</v>
      </c>
      <c r="M66" s="13">
        <f t="shared" si="29"/>
        <v>0.77845325271310184</v>
      </c>
    </row>
    <row r="67" spans="1:13">
      <c r="A67" s="14" t="s">
        <v>82</v>
      </c>
      <c r="B67" s="15">
        <v>0.81489841986456002</v>
      </c>
      <c r="C67" s="15">
        <v>0.81499175427746895</v>
      </c>
      <c r="D67" s="15">
        <v>0.81489841986456002</v>
      </c>
      <c r="E67" s="15">
        <v>0.91489361702127703</v>
      </c>
      <c r="F67" s="15">
        <v>0.84313725490196101</v>
      </c>
      <c r="G67" s="15">
        <v>0.87755102040816302</v>
      </c>
      <c r="H67" s="15">
        <v>0.75824175824175799</v>
      </c>
      <c r="I67" s="15">
        <v>0.81176470588235305</v>
      </c>
      <c r="J67" s="15">
        <v>0.78409090909090895</v>
      </c>
      <c r="K67" s="15">
        <v>0.78333333333333299</v>
      </c>
      <c r="L67" s="15">
        <v>0.78333333333333299</v>
      </c>
      <c r="M67" s="15">
        <v>0.78333333333333299</v>
      </c>
    </row>
    <row r="68" spans="1:13">
      <c r="A68" s="14" t="s">
        <v>83</v>
      </c>
      <c r="B68" s="15">
        <v>0.83295711060948097</v>
      </c>
      <c r="C68" s="15">
        <v>0.83261874723344598</v>
      </c>
      <c r="D68" s="15">
        <v>0.83295711060948097</v>
      </c>
      <c r="E68" s="15">
        <v>0.89102564102564097</v>
      </c>
      <c r="F68" s="15">
        <v>0.908496732026144</v>
      </c>
      <c r="G68" s="15">
        <v>0.89967637540453105</v>
      </c>
      <c r="H68" s="15">
        <v>0.82467532467532501</v>
      </c>
      <c r="I68" s="15">
        <v>0.747058823529412</v>
      </c>
      <c r="J68" s="15">
        <v>0.78395061728395099</v>
      </c>
      <c r="K68" s="15">
        <v>0.77443609022556403</v>
      </c>
      <c r="L68" s="15">
        <v>0.85833333333333295</v>
      </c>
      <c r="M68" s="15">
        <v>0.814229249011858</v>
      </c>
    </row>
    <row r="69" spans="1:13">
      <c r="A69" s="14" t="s">
        <v>84</v>
      </c>
      <c r="B69" s="15">
        <v>0.80812641083521397</v>
      </c>
      <c r="C69" s="15">
        <v>0.80871937304088704</v>
      </c>
      <c r="D69" s="15">
        <v>0.80812641083521397</v>
      </c>
      <c r="E69" s="15">
        <v>0.897260273972603</v>
      </c>
      <c r="F69" s="15">
        <v>0.85620915032679701</v>
      </c>
      <c r="G69" s="15">
        <v>0.87625418060200699</v>
      </c>
      <c r="H69" s="15">
        <v>0.75141242937853103</v>
      </c>
      <c r="I69" s="15">
        <v>0.78235294117647103</v>
      </c>
      <c r="J69" s="15">
        <v>0.76657060518732001</v>
      </c>
      <c r="K69" s="15">
        <v>0.78333333333333299</v>
      </c>
      <c r="L69" s="15">
        <v>0.78333333333333299</v>
      </c>
      <c r="M69" s="15">
        <v>0.78333333333333299</v>
      </c>
    </row>
    <row r="70" spans="1:13">
      <c r="A70" s="14" t="s">
        <v>85</v>
      </c>
      <c r="B70" s="15">
        <v>0.81489841986456002</v>
      </c>
      <c r="C70" s="15">
        <v>0.814415840494081</v>
      </c>
      <c r="D70" s="15">
        <v>0.81489841986456002</v>
      </c>
      <c r="E70" s="15">
        <v>0.90540540540540504</v>
      </c>
      <c r="F70" s="15">
        <v>0.87581699346405195</v>
      </c>
      <c r="G70" s="15">
        <v>0.890365448504983</v>
      </c>
      <c r="H70" s="15">
        <v>0.77192982456140402</v>
      </c>
      <c r="I70" s="15">
        <v>0.77647058823529402</v>
      </c>
      <c r="J70" s="15">
        <v>0.77419354838709697</v>
      </c>
      <c r="K70" s="15">
        <v>0.76612903225806495</v>
      </c>
      <c r="L70" s="15">
        <v>0.79166666666666696</v>
      </c>
      <c r="M70" s="15">
        <v>0.77868852459016402</v>
      </c>
    </row>
    <row r="71" spans="1:13">
      <c r="A71" s="14" t="s">
        <v>86</v>
      </c>
      <c r="B71" s="15">
        <v>0.81941309255078998</v>
      </c>
      <c r="C71" s="15">
        <v>0.81805187366410703</v>
      </c>
      <c r="D71" s="15">
        <v>0.81941309255078998</v>
      </c>
      <c r="E71" s="15">
        <v>0.89542483660130701</v>
      </c>
      <c r="F71" s="15">
        <v>0.89542483660130701</v>
      </c>
      <c r="G71" s="15">
        <v>0.89542483660130701</v>
      </c>
      <c r="H71" s="15">
        <v>0.77011494252873602</v>
      </c>
      <c r="I71" s="15">
        <v>0.78823529411764703</v>
      </c>
      <c r="J71" s="15">
        <v>0.77906976744185996</v>
      </c>
      <c r="K71" s="15">
        <v>0.79310344827586199</v>
      </c>
      <c r="L71" s="15">
        <v>0.76666666666666705</v>
      </c>
      <c r="M71" s="15">
        <v>0.77966101694915302</v>
      </c>
    </row>
    <row r="72" spans="1:13">
      <c r="A72" s="14" t="s">
        <v>87</v>
      </c>
      <c r="B72" s="15">
        <v>0.80135440180586903</v>
      </c>
      <c r="C72" s="15">
        <v>0.80098750716221301</v>
      </c>
      <c r="D72" s="15">
        <v>0.80135440180586903</v>
      </c>
      <c r="E72" s="15">
        <v>0.88157894736842102</v>
      </c>
      <c r="F72" s="15">
        <v>0.87581699346405195</v>
      </c>
      <c r="G72" s="15">
        <v>0.878688524590164</v>
      </c>
      <c r="H72" s="15">
        <v>0.74011299435028199</v>
      </c>
      <c r="I72" s="15">
        <v>0.77058823529411802</v>
      </c>
      <c r="J72" s="15">
        <v>0.75504322766570597</v>
      </c>
      <c r="K72" s="15">
        <v>0.78947368421052599</v>
      </c>
      <c r="L72" s="15">
        <v>0.75</v>
      </c>
      <c r="M72" s="15">
        <v>0.76923076923076905</v>
      </c>
    </row>
    <row r="73" spans="1:13">
      <c r="A73" s="16" t="s">
        <v>13</v>
      </c>
      <c r="B73" s="17">
        <f>AVERAGE(B67:B72)</f>
        <v>0.81527464258841231</v>
      </c>
      <c r="C73" s="17">
        <f t="shared" ref="C73:M73" si="30">AVERAGE(C67:C72)</f>
        <v>0.81496418264536707</v>
      </c>
      <c r="D73" s="17">
        <f t="shared" si="30"/>
        <v>0.81527464258841231</v>
      </c>
      <c r="E73" s="17">
        <f t="shared" si="30"/>
        <v>0.89759812023244223</v>
      </c>
      <c r="F73" s="17">
        <f t="shared" si="30"/>
        <v>0.87581699346405217</v>
      </c>
      <c r="G73" s="17">
        <f t="shared" si="30"/>
        <v>0.88632673101852577</v>
      </c>
      <c r="H73" s="17">
        <f t="shared" si="30"/>
        <v>0.76941454562267264</v>
      </c>
      <c r="I73" s="17">
        <f t="shared" si="30"/>
        <v>0.77941176470588258</v>
      </c>
      <c r="J73" s="17">
        <f t="shared" si="30"/>
        <v>0.77381977917614042</v>
      </c>
      <c r="K73" s="17">
        <f t="shared" si="30"/>
        <v>0.78163482027278042</v>
      </c>
      <c r="L73" s="17">
        <f t="shared" si="30"/>
        <v>0.78888888888888875</v>
      </c>
      <c r="M73" s="17">
        <f t="shared" si="30"/>
        <v>0.78474603774143503</v>
      </c>
    </row>
    <row r="76" spans="1:13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2" t="s">
        <v>8</v>
      </c>
      <c r="J76" s="2" t="s">
        <v>9</v>
      </c>
      <c r="K76" s="2" t="s">
        <v>10</v>
      </c>
      <c r="L76" s="2" t="s">
        <v>11</v>
      </c>
      <c r="M76" s="2" t="s">
        <v>12</v>
      </c>
    </row>
    <row r="77" spans="1:13">
      <c r="A77" s="4" t="s">
        <v>164</v>
      </c>
      <c r="B77" s="5">
        <v>0.77426636568848695</v>
      </c>
      <c r="C77" s="5">
        <v>0.77530214347511295</v>
      </c>
      <c r="D77" s="5">
        <v>0.77426636568848695</v>
      </c>
      <c r="E77" s="5">
        <v>0.89781021897810198</v>
      </c>
      <c r="F77" s="5">
        <v>0.80392156862745101</v>
      </c>
      <c r="G77" s="5">
        <v>0.84827586206896499</v>
      </c>
      <c r="H77" s="5">
        <v>0.67821782178217804</v>
      </c>
      <c r="I77" s="5">
        <v>0.80588235294117605</v>
      </c>
      <c r="J77" s="5">
        <v>0.73655913978494603</v>
      </c>
      <c r="K77" s="5">
        <v>0.79807692307692302</v>
      </c>
      <c r="L77" s="5">
        <v>0.69166666666666599</v>
      </c>
      <c r="M77" s="5">
        <v>0.74107142857142805</v>
      </c>
    </row>
    <row r="78" spans="1:13">
      <c r="A78" s="6" t="s">
        <v>88</v>
      </c>
      <c r="B78" s="7">
        <v>0.792325056433409</v>
      </c>
      <c r="C78" s="7">
        <v>0.79262898310129604</v>
      </c>
      <c r="D78" s="7">
        <v>0.792325056433409</v>
      </c>
      <c r="E78" s="7">
        <v>0.87012987012986998</v>
      </c>
      <c r="F78" s="7">
        <v>0.87581699346405195</v>
      </c>
      <c r="G78" s="7">
        <v>0.87296416938110699</v>
      </c>
      <c r="H78" s="7">
        <v>0.77333333333333298</v>
      </c>
      <c r="I78" s="7">
        <v>0.68235294117647105</v>
      </c>
      <c r="J78" s="7">
        <v>0.72499999999999998</v>
      </c>
      <c r="K78" s="7">
        <v>0.72661870503597104</v>
      </c>
      <c r="L78" s="7">
        <v>0.84166666666666701</v>
      </c>
      <c r="M78" s="7">
        <v>0.77992277992278003</v>
      </c>
    </row>
    <row r="79" spans="1:13">
      <c r="A79" s="6" t="s">
        <v>89</v>
      </c>
      <c r="B79" s="7">
        <v>0.78781038374717804</v>
      </c>
      <c r="C79" s="7">
        <v>0.78776303516305901</v>
      </c>
      <c r="D79" s="7">
        <v>0.78781038374717904</v>
      </c>
      <c r="E79" s="7">
        <v>0.87012987012986998</v>
      </c>
      <c r="F79" s="7">
        <v>0.87581699346405195</v>
      </c>
      <c r="G79" s="7">
        <v>0.87296416938110699</v>
      </c>
      <c r="H79" s="7">
        <v>0.75</v>
      </c>
      <c r="I79" s="7">
        <v>0.70588235294117696</v>
      </c>
      <c r="J79" s="7">
        <v>0.72727272727272696</v>
      </c>
      <c r="K79" s="7">
        <v>0.73643410852713198</v>
      </c>
      <c r="L79" s="7">
        <v>0.79166666666666696</v>
      </c>
      <c r="M79" s="7">
        <v>0.76305220883534097</v>
      </c>
    </row>
    <row r="80" spans="1:13">
      <c r="A80" s="6" t="s">
        <v>90</v>
      </c>
      <c r="B80" s="7">
        <v>0.78555304740406295</v>
      </c>
      <c r="C80" s="7">
        <v>0.78700473878339505</v>
      </c>
      <c r="D80" s="7">
        <v>0.78555304740406295</v>
      </c>
      <c r="E80" s="7">
        <v>0.87671232876712302</v>
      </c>
      <c r="F80" s="7">
        <v>0.83660130718954295</v>
      </c>
      <c r="G80" s="7">
        <v>0.85618729096989998</v>
      </c>
      <c r="H80" s="7">
        <v>0.72571428571428598</v>
      </c>
      <c r="I80" s="7">
        <v>0.747058823529412</v>
      </c>
      <c r="J80" s="7">
        <v>0.73623188405797102</v>
      </c>
      <c r="K80" s="7">
        <v>0.76229508196721296</v>
      </c>
      <c r="L80" s="7">
        <v>0.77500000000000002</v>
      </c>
      <c r="M80" s="7">
        <v>0.76859504132231404</v>
      </c>
    </row>
    <row r="81" spans="1:13">
      <c r="A81" s="6" t="s">
        <v>91</v>
      </c>
      <c r="B81" s="7">
        <v>0.80586907449209899</v>
      </c>
      <c r="C81" s="7">
        <v>0.80613074350063596</v>
      </c>
      <c r="D81" s="7">
        <v>0.80586907449209899</v>
      </c>
      <c r="E81" s="7">
        <v>0.88235294117647101</v>
      </c>
      <c r="F81" s="7">
        <v>0.88235294117647101</v>
      </c>
      <c r="G81" s="7">
        <v>0.88235294117647101</v>
      </c>
      <c r="H81" s="7">
        <v>0.78947368421052599</v>
      </c>
      <c r="I81" s="7">
        <v>0.70588235294117696</v>
      </c>
      <c r="J81" s="7">
        <v>0.74534161490683204</v>
      </c>
      <c r="K81" s="7">
        <v>0.73913043478260898</v>
      </c>
      <c r="L81" s="7">
        <v>0.85</v>
      </c>
      <c r="M81" s="7">
        <v>0.79069767441860495</v>
      </c>
    </row>
    <row r="82" spans="1:13">
      <c r="A82" s="6" t="s">
        <v>92</v>
      </c>
      <c r="B82" s="7">
        <v>0.79006772009029402</v>
      </c>
      <c r="C82" s="7">
        <v>0.78870858273492594</v>
      </c>
      <c r="D82" s="7">
        <v>0.79006772009029402</v>
      </c>
      <c r="E82" s="7">
        <v>0.88235294117647101</v>
      </c>
      <c r="F82" s="7">
        <v>0.88235294117647101</v>
      </c>
      <c r="G82" s="7">
        <v>0.88235294117647101</v>
      </c>
      <c r="H82" s="7">
        <v>0.73684210526315796</v>
      </c>
      <c r="I82" s="7">
        <v>0.74117647058823499</v>
      </c>
      <c r="J82" s="7">
        <v>0.73900293255131999</v>
      </c>
      <c r="K82" s="7">
        <v>0.747899159663866</v>
      </c>
      <c r="L82" s="7">
        <v>0.74166666666666703</v>
      </c>
      <c r="M82" s="7">
        <v>0.74476987447698795</v>
      </c>
    </row>
    <row r="83" spans="1:13">
      <c r="A83" s="6" t="s">
        <v>93</v>
      </c>
      <c r="B83" s="7">
        <v>0.79683972911963896</v>
      </c>
      <c r="C83" s="7">
        <v>0.79700137921802805</v>
      </c>
      <c r="D83" s="7">
        <v>0.79683972911963896</v>
      </c>
      <c r="E83" s="7">
        <v>0.85897435897435903</v>
      </c>
      <c r="F83" s="7">
        <v>0.87581699346405195</v>
      </c>
      <c r="G83" s="7">
        <v>0.86731391585760498</v>
      </c>
      <c r="H83" s="7">
        <v>0.76397515527950299</v>
      </c>
      <c r="I83" s="7">
        <v>0.72352941176470598</v>
      </c>
      <c r="J83" s="7">
        <v>0.74320241691842903</v>
      </c>
      <c r="K83" s="7">
        <v>0.76190476190476197</v>
      </c>
      <c r="L83" s="7">
        <v>0.8</v>
      </c>
      <c r="M83" s="7">
        <v>0.78048780487804903</v>
      </c>
    </row>
    <row r="84" spans="1:13">
      <c r="A84" s="8" t="s">
        <v>13</v>
      </c>
      <c r="B84" s="9">
        <f>AVERAGE(B78:B83)</f>
        <v>0.7930775018811137</v>
      </c>
      <c r="C84" s="9">
        <f t="shared" ref="C84:M84" si="31">AVERAGE(C78:C83)</f>
        <v>0.79320624375022331</v>
      </c>
      <c r="D84" s="9">
        <f t="shared" si="31"/>
        <v>0.79307750188111381</v>
      </c>
      <c r="E84" s="9">
        <f t="shared" si="31"/>
        <v>0.87344205172569411</v>
      </c>
      <c r="F84" s="9">
        <f t="shared" si="31"/>
        <v>0.8714596949891068</v>
      </c>
      <c r="G84" s="9">
        <f t="shared" si="31"/>
        <v>0.87235590465711021</v>
      </c>
      <c r="H84" s="9">
        <f t="shared" si="31"/>
        <v>0.75655642730013428</v>
      </c>
      <c r="I84" s="9">
        <f t="shared" si="31"/>
        <v>0.71764705882352964</v>
      </c>
      <c r="J84" s="9">
        <f t="shared" si="31"/>
        <v>0.73600859595121315</v>
      </c>
      <c r="K84" s="9">
        <f t="shared" si="31"/>
        <v>0.74571370864692543</v>
      </c>
      <c r="L84" s="9">
        <f t="shared" si="31"/>
        <v>0.80000000000000016</v>
      </c>
      <c r="M84" s="9">
        <f t="shared" si="31"/>
        <v>0.77125423064234611</v>
      </c>
    </row>
    <row r="85" spans="1:13">
      <c r="A85" s="10" t="s">
        <v>104</v>
      </c>
      <c r="B85" s="11">
        <v>0.79458239277652398</v>
      </c>
      <c r="C85" s="11">
        <v>0.79402413893048795</v>
      </c>
      <c r="D85" s="11">
        <v>0.79458239277652398</v>
      </c>
      <c r="E85" s="11">
        <v>0.87662337662337697</v>
      </c>
      <c r="F85" s="11">
        <v>0.88235294117647101</v>
      </c>
      <c r="G85" s="11">
        <v>0.87947882736156402</v>
      </c>
      <c r="H85" s="11">
        <v>0.75151515151515202</v>
      </c>
      <c r="I85" s="11">
        <v>0.72941176470588198</v>
      </c>
      <c r="J85" s="11">
        <v>0.740298507462686</v>
      </c>
      <c r="K85" s="11">
        <v>0.75</v>
      </c>
      <c r="L85" s="11">
        <v>0.77500000000000002</v>
      </c>
      <c r="M85" s="11">
        <v>0.76229508196721296</v>
      </c>
    </row>
    <row r="86" spans="1:13">
      <c r="A86" s="10" t="s">
        <v>94</v>
      </c>
      <c r="B86" s="11">
        <v>0.792325056433409</v>
      </c>
      <c r="C86" s="11">
        <v>0.79321864291995603</v>
      </c>
      <c r="D86" s="11">
        <v>0.792325056433409</v>
      </c>
      <c r="E86" s="11">
        <v>0.87417218543046404</v>
      </c>
      <c r="F86" s="11">
        <v>0.86274509803921595</v>
      </c>
      <c r="G86" s="11">
        <v>0.86842105263157898</v>
      </c>
      <c r="H86" s="11">
        <v>0.759493670886076</v>
      </c>
      <c r="I86" s="11">
        <v>0.70588235294117696</v>
      </c>
      <c r="J86" s="11">
        <v>0.73170731707317105</v>
      </c>
      <c r="K86" s="11">
        <v>0.73880597014925398</v>
      </c>
      <c r="L86" s="11">
        <v>0.82499999999999996</v>
      </c>
      <c r="M86" s="11">
        <v>0.77952755905511795</v>
      </c>
    </row>
    <row r="87" spans="1:13">
      <c r="A87" s="10" t="s">
        <v>95</v>
      </c>
      <c r="B87" s="11">
        <v>0.79683972911963896</v>
      </c>
      <c r="C87" s="11">
        <v>0.79763460939931496</v>
      </c>
      <c r="D87" s="11">
        <v>0.79683972911963896</v>
      </c>
      <c r="E87" s="11">
        <v>0.86274509803921595</v>
      </c>
      <c r="F87" s="11">
        <v>0.86274509803921595</v>
      </c>
      <c r="G87" s="11">
        <v>0.86274509803921595</v>
      </c>
      <c r="H87" s="11">
        <v>0.79310344827586199</v>
      </c>
      <c r="I87" s="11">
        <v>0.67647058823529405</v>
      </c>
      <c r="J87" s="11">
        <v>0.73015873015873001</v>
      </c>
      <c r="K87" s="11">
        <v>0.73103448275862104</v>
      </c>
      <c r="L87" s="11">
        <v>0.88333333333333297</v>
      </c>
      <c r="M87" s="11">
        <v>0.8</v>
      </c>
    </row>
    <row r="88" spans="1:13">
      <c r="A88" s="10" t="s">
        <v>96</v>
      </c>
      <c r="B88" s="11">
        <v>0.80135440180586903</v>
      </c>
      <c r="C88" s="11">
        <v>0.80104367284972</v>
      </c>
      <c r="D88" s="11">
        <v>0.80135440180586903</v>
      </c>
      <c r="E88" s="11">
        <v>0.9</v>
      </c>
      <c r="F88" s="11">
        <v>0.88235294117647101</v>
      </c>
      <c r="G88" s="11">
        <v>0.89108910891089099</v>
      </c>
      <c r="H88" s="11">
        <v>0.80136986301369895</v>
      </c>
      <c r="I88" s="11">
        <v>0.68823529411764695</v>
      </c>
      <c r="J88" s="11">
        <v>0.740506329113924</v>
      </c>
      <c r="K88" s="11">
        <v>0.70068027210884398</v>
      </c>
      <c r="L88" s="11">
        <v>0.85833333333333295</v>
      </c>
      <c r="M88" s="11">
        <v>0.77153558052434501</v>
      </c>
    </row>
    <row r="89" spans="1:13">
      <c r="A89" s="10" t="s">
        <v>97</v>
      </c>
      <c r="B89" s="11">
        <v>0.792325056433409</v>
      </c>
      <c r="C89" s="11">
        <v>0.79241484169184695</v>
      </c>
      <c r="D89" s="11">
        <v>0.792325056433409</v>
      </c>
      <c r="E89" s="11">
        <v>0.88157894736842102</v>
      </c>
      <c r="F89" s="11">
        <v>0.87581699346405195</v>
      </c>
      <c r="G89" s="11">
        <v>0.878688524590164</v>
      </c>
      <c r="H89" s="11">
        <v>0.74545454545454604</v>
      </c>
      <c r="I89" s="11">
        <v>0.72352941176470598</v>
      </c>
      <c r="J89" s="11">
        <v>0.73432835820895503</v>
      </c>
      <c r="K89" s="11">
        <v>0.74603174603174605</v>
      </c>
      <c r="L89" s="11">
        <v>0.78333333333333299</v>
      </c>
      <c r="M89" s="11">
        <v>0.76422764227642304</v>
      </c>
    </row>
    <row r="90" spans="1:13">
      <c r="A90" s="10" t="s">
        <v>98</v>
      </c>
      <c r="B90" s="11">
        <v>0.79458239277652398</v>
      </c>
      <c r="C90" s="11">
        <v>0.79360992835212296</v>
      </c>
      <c r="D90" s="11">
        <v>0.79458239277652398</v>
      </c>
      <c r="E90" s="11">
        <v>0.88311688311688297</v>
      </c>
      <c r="F90" s="11">
        <v>0.88888888888888895</v>
      </c>
      <c r="G90" s="11">
        <v>0.88599348534202005</v>
      </c>
      <c r="H90" s="11">
        <v>0.754601226993865</v>
      </c>
      <c r="I90" s="11">
        <v>0.72352941176470598</v>
      </c>
      <c r="J90" s="11">
        <v>0.73873873873873896</v>
      </c>
      <c r="K90" s="11">
        <v>0.73809523809523803</v>
      </c>
      <c r="L90" s="11">
        <v>0.77500000000000002</v>
      </c>
      <c r="M90" s="11">
        <v>0.75609756097560998</v>
      </c>
    </row>
    <row r="91" spans="1:13">
      <c r="A91" s="12" t="s">
        <v>13</v>
      </c>
      <c r="B91" s="13">
        <f>AVERAGE(B85:B90)</f>
        <v>0.79533483822422901</v>
      </c>
      <c r="C91" s="13">
        <f t="shared" ref="C91:M91" si="32">AVERAGE(C85:C90)</f>
        <v>0.79532430569057488</v>
      </c>
      <c r="D91" s="13">
        <f t="shared" si="32"/>
        <v>0.79533483822422901</v>
      </c>
      <c r="E91" s="13">
        <f t="shared" si="32"/>
        <v>0.87970608176306009</v>
      </c>
      <c r="F91" s="13">
        <f t="shared" si="32"/>
        <v>0.87581699346405262</v>
      </c>
      <c r="G91" s="13">
        <f t="shared" si="32"/>
        <v>0.87773601614590557</v>
      </c>
      <c r="H91" s="13">
        <f t="shared" si="32"/>
        <v>0.76758965102319998</v>
      </c>
      <c r="I91" s="13">
        <f t="shared" si="32"/>
        <v>0.707843137254902</v>
      </c>
      <c r="J91" s="13">
        <f t="shared" si="32"/>
        <v>0.73595633012603423</v>
      </c>
      <c r="K91" s="13">
        <f t="shared" si="32"/>
        <v>0.73410795152395059</v>
      </c>
      <c r="L91" s="13">
        <f t="shared" si="32"/>
        <v>0.81666666666666654</v>
      </c>
      <c r="M91" s="13">
        <f t="shared" si="32"/>
        <v>0.77228057079978496</v>
      </c>
    </row>
    <row r="92" spans="1:13">
      <c r="A92" s="14" t="s">
        <v>105</v>
      </c>
      <c r="B92" s="15">
        <v>0.81264108352144504</v>
      </c>
      <c r="C92" s="15">
        <v>0.81193437165097504</v>
      </c>
      <c r="D92" s="15">
        <v>0.81264108352144504</v>
      </c>
      <c r="E92" s="15">
        <v>0.88235294117647101</v>
      </c>
      <c r="F92" s="15">
        <v>0.88235294117647101</v>
      </c>
      <c r="G92" s="15">
        <v>0.88235294117647101</v>
      </c>
      <c r="H92" s="15">
        <v>0.75706214689265505</v>
      </c>
      <c r="I92" s="15">
        <v>0.78823529411764703</v>
      </c>
      <c r="J92" s="15">
        <v>0.77233429394812703</v>
      </c>
      <c r="K92" s="15">
        <v>0.80530973451327403</v>
      </c>
      <c r="L92" s="15">
        <v>0.75833333333333297</v>
      </c>
      <c r="M92" s="15">
        <v>0.78111587982832598</v>
      </c>
    </row>
    <row r="93" spans="1:13">
      <c r="A93" s="14" t="s">
        <v>99</v>
      </c>
      <c r="B93" s="15">
        <v>0.82392776523702005</v>
      </c>
      <c r="C93" s="15">
        <v>0.82370558736495003</v>
      </c>
      <c r="D93" s="15">
        <v>0.82392776523702005</v>
      </c>
      <c r="E93" s="15">
        <v>0.91549295774647899</v>
      </c>
      <c r="F93" s="15">
        <v>0.84967320261437895</v>
      </c>
      <c r="G93" s="15">
        <v>0.88135593220339004</v>
      </c>
      <c r="H93" s="15">
        <v>0.75661375661375696</v>
      </c>
      <c r="I93" s="15">
        <v>0.84117647058823497</v>
      </c>
      <c r="J93" s="15">
        <v>0.79665738161559896</v>
      </c>
      <c r="K93" s="15">
        <v>0.82142857142857095</v>
      </c>
      <c r="L93" s="15">
        <v>0.76666666666666705</v>
      </c>
      <c r="M93" s="15">
        <v>0.79310344827586199</v>
      </c>
    </row>
    <row r="94" spans="1:13">
      <c r="A94" s="14" t="s">
        <v>100</v>
      </c>
      <c r="B94" s="15">
        <v>0.81038374717832995</v>
      </c>
      <c r="C94" s="15">
        <v>0.81109102921725895</v>
      </c>
      <c r="D94" s="15">
        <v>0.81038374717832995</v>
      </c>
      <c r="E94" s="15">
        <v>0.88590604026845599</v>
      </c>
      <c r="F94" s="15">
        <v>0.86274509803921595</v>
      </c>
      <c r="G94" s="15">
        <v>0.87417218543046404</v>
      </c>
      <c r="H94" s="15">
        <v>0.77245508982035904</v>
      </c>
      <c r="I94" s="15">
        <v>0.75882352941176501</v>
      </c>
      <c r="J94" s="15">
        <v>0.76557863501483703</v>
      </c>
      <c r="K94" s="15">
        <v>0.77165354330708702</v>
      </c>
      <c r="L94" s="15">
        <v>0.81666666666666698</v>
      </c>
      <c r="M94" s="15">
        <v>0.793522267206478</v>
      </c>
    </row>
    <row r="95" spans="1:13">
      <c r="A95" s="14" t="s">
        <v>101</v>
      </c>
      <c r="B95" s="15">
        <v>0.80361173814898401</v>
      </c>
      <c r="C95" s="15">
        <v>0.80499092292284202</v>
      </c>
      <c r="D95" s="15">
        <v>0.80361173814898401</v>
      </c>
      <c r="E95" s="15">
        <v>0.90780141843971596</v>
      </c>
      <c r="F95" s="15">
        <v>0.83660130718954295</v>
      </c>
      <c r="G95" s="15">
        <v>0.87074829931972797</v>
      </c>
      <c r="H95" s="15">
        <v>0.73369565217391297</v>
      </c>
      <c r="I95" s="15">
        <v>0.79411764705882404</v>
      </c>
      <c r="J95" s="15">
        <v>0.76271186440677996</v>
      </c>
      <c r="K95" s="15">
        <v>0.78813559322033899</v>
      </c>
      <c r="L95" s="15">
        <v>0.77500000000000002</v>
      </c>
      <c r="M95" s="15">
        <v>0.78151260504201703</v>
      </c>
    </row>
    <row r="96" spans="1:13">
      <c r="A96" s="14" t="s">
        <v>102</v>
      </c>
      <c r="B96" s="15">
        <v>0.82392776523702005</v>
      </c>
      <c r="C96" s="15">
        <v>0.82183776184110902</v>
      </c>
      <c r="D96" s="15">
        <v>0.82392776523702005</v>
      </c>
      <c r="E96" s="15">
        <v>0.90789473684210498</v>
      </c>
      <c r="F96" s="15">
        <v>0.90196078431372595</v>
      </c>
      <c r="G96" s="15">
        <v>0.90491803278688498</v>
      </c>
      <c r="H96" s="15">
        <v>0.77272727272727304</v>
      </c>
      <c r="I96" s="15">
        <v>0.8</v>
      </c>
      <c r="J96" s="15">
        <v>0.78612716763005797</v>
      </c>
      <c r="K96" s="15">
        <v>0.79130434782608705</v>
      </c>
      <c r="L96" s="15">
        <v>0.75833333333333297</v>
      </c>
      <c r="M96" s="15">
        <v>0.77446808510638299</v>
      </c>
    </row>
    <row r="97" spans="1:13">
      <c r="A97" s="14" t="s">
        <v>103</v>
      </c>
      <c r="B97" s="15">
        <v>0.81489841986456002</v>
      </c>
      <c r="C97" s="15">
        <v>0.81530767739008603</v>
      </c>
      <c r="D97" s="15">
        <v>0.81489841986456002</v>
      </c>
      <c r="E97" s="15">
        <v>0.89261744966443002</v>
      </c>
      <c r="F97" s="15">
        <v>0.86928104575163401</v>
      </c>
      <c r="G97" s="15">
        <v>0.88079470198675502</v>
      </c>
      <c r="H97" s="15">
        <v>0.75418994413407803</v>
      </c>
      <c r="I97" s="15">
        <v>0.79411764705882404</v>
      </c>
      <c r="J97" s="15">
        <v>0.77363896848137503</v>
      </c>
      <c r="K97" s="15">
        <v>0.80869565217391304</v>
      </c>
      <c r="L97" s="15">
        <v>0.77500000000000002</v>
      </c>
      <c r="M97" s="15">
        <v>0.79148936170212802</v>
      </c>
    </row>
    <row r="98" spans="1:13">
      <c r="A98" s="16" t="s">
        <v>13</v>
      </c>
      <c r="B98" s="17">
        <f>AVERAGE(B92:B97)</f>
        <v>0.81489841986455991</v>
      </c>
      <c r="C98" s="17">
        <f t="shared" ref="C98:M98" si="33">AVERAGE(C92:C97)</f>
        <v>0.81481122506453685</v>
      </c>
      <c r="D98" s="17">
        <f t="shared" si="33"/>
        <v>0.81489841986455991</v>
      </c>
      <c r="E98" s="17">
        <f t="shared" si="33"/>
        <v>0.8986775906896094</v>
      </c>
      <c r="F98" s="17">
        <f t="shared" si="33"/>
        <v>0.86710239651416143</v>
      </c>
      <c r="G98" s="17">
        <f t="shared" si="33"/>
        <v>0.88239034881728218</v>
      </c>
      <c r="H98" s="17">
        <f t="shared" si="33"/>
        <v>0.75779064372700589</v>
      </c>
      <c r="I98" s="17">
        <f t="shared" si="33"/>
        <v>0.79607843137254919</v>
      </c>
      <c r="J98" s="17">
        <f t="shared" si="33"/>
        <v>0.77617471851612929</v>
      </c>
      <c r="K98" s="17">
        <f t="shared" si="33"/>
        <v>0.79775457374487857</v>
      </c>
      <c r="L98" s="17">
        <f t="shared" si="33"/>
        <v>0.77499999999999991</v>
      </c>
      <c r="M98" s="17">
        <f t="shared" si="33"/>
        <v>0.78586860786019896</v>
      </c>
    </row>
    <row r="101" spans="1:13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  <c r="I101" s="2" t="s">
        <v>8</v>
      </c>
      <c r="J101" s="2" t="s">
        <v>9</v>
      </c>
      <c r="K101" s="2" t="s">
        <v>10</v>
      </c>
      <c r="L101" s="2" t="s">
        <v>11</v>
      </c>
      <c r="M101" s="2" t="s">
        <v>12</v>
      </c>
    </row>
    <row r="102" spans="1:13">
      <c r="A102" s="4" t="s">
        <v>165</v>
      </c>
      <c r="B102" s="5">
        <v>0.77426636568848695</v>
      </c>
      <c r="C102" s="5">
        <v>0.77518266340902697</v>
      </c>
      <c r="D102" s="5">
        <v>0.77426636568848695</v>
      </c>
      <c r="E102" s="5">
        <v>0.90441176470588203</v>
      </c>
      <c r="F102" s="5">
        <v>0.80392156862745101</v>
      </c>
      <c r="G102" s="5">
        <v>0.85121107266435903</v>
      </c>
      <c r="H102" s="5">
        <v>0.67821782178217804</v>
      </c>
      <c r="I102" s="5">
        <v>0.80588235294117605</v>
      </c>
      <c r="J102" s="5">
        <v>0.73655913978494603</v>
      </c>
      <c r="K102" s="5">
        <v>0.79047619047619</v>
      </c>
      <c r="L102" s="5">
        <v>0.69166666666666599</v>
      </c>
      <c r="M102" s="5">
        <v>0.73777777777777698</v>
      </c>
    </row>
    <row r="103" spans="1:13">
      <c r="A103" s="6" t="s">
        <v>106</v>
      </c>
      <c r="B103" s="7">
        <v>0.78555304740406295</v>
      </c>
      <c r="C103" s="7">
        <v>0.78596949891067602</v>
      </c>
      <c r="D103" s="7">
        <v>0.78555304740406295</v>
      </c>
      <c r="E103" s="7">
        <v>0.86928104575163401</v>
      </c>
      <c r="F103" s="7">
        <v>0.86928104575163401</v>
      </c>
      <c r="G103" s="7">
        <v>0.86928104575163401</v>
      </c>
      <c r="H103" s="7">
        <v>0.75483870967741895</v>
      </c>
      <c r="I103" s="7">
        <v>0.68823529411764695</v>
      </c>
      <c r="J103" s="7">
        <v>0.72</v>
      </c>
      <c r="K103" s="7">
        <v>0.72592592592592597</v>
      </c>
      <c r="L103" s="7">
        <v>0.81666666666666698</v>
      </c>
      <c r="M103" s="7">
        <v>0.76862745098039198</v>
      </c>
    </row>
    <row r="104" spans="1:13">
      <c r="A104" s="6" t="s">
        <v>107</v>
      </c>
      <c r="B104" s="7">
        <v>0.80361173814898401</v>
      </c>
      <c r="C104" s="7">
        <v>0.80383192892669897</v>
      </c>
      <c r="D104" s="7">
        <v>0.80361173814898401</v>
      </c>
      <c r="E104" s="7">
        <v>0.87662337662337697</v>
      </c>
      <c r="F104" s="7">
        <v>0.88235294117647101</v>
      </c>
      <c r="G104" s="7">
        <v>0.87947882736156402</v>
      </c>
      <c r="H104" s="7">
        <v>0.78064516129032302</v>
      </c>
      <c r="I104" s="7">
        <v>0.71176470588235297</v>
      </c>
      <c r="J104" s="7">
        <v>0.74461538461538501</v>
      </c>
      <c r="K104" s="7">
        <v>0.74626865671641796</v>
      </c>
      <c r="L104" s="7">
        <v>0.83333333333333304</v>
      </c>
      <c r="M104" s="7">
        <v>0.78740157480314998</v>
      </c>
    </row>
    <row r="105" spans="1:13">
      <c r="A105" s="6" t="s">
        <v>108</v>
      </c>
      <c r="B105" s="7">
        <v>0.78781038374717804</v>
      </c>
      <c r="C105" s="7">
        <v>0.788591334224089</v>
      </c>
      <c r="D105" s="7">
        <v>0.78781038374717904</v>
      </c>
      <c r="E105" s="7">
        <v>0.87755102040816302</v>
      </c>
      <c r="F105" s="7">
        <v>0.84313725490196101</v>
      </c>
      <c r="G105" s="7">
        <v>0.86</v>
      </c>
      <c r="H105" s="7">
        <v>0.74404761904761896</v>
      </c>
      <c r="I105" s="7">
        <v>0.73529411764705899</v>
      </c>
      <c r="J105" s="7">
        <v>0.73964497041420096</v>
      </c>
      <c r="K105" s="7">
        <v>0.7421875</v>
      </c>
      <c r="L105" s="7">
        <v>0.79166666666666696</v>
      </c>
      <c r="M105" s="7">
        <v>0.76612903225806495</v>
      </c>
    </row>
    <row r="106" spans="1:13">
      <c r="A106" s="6" t="s">
        <v>109</v>
      </c>
      <c r="B106" s="7">
        <v>0.792325056433409</v>
      </c>
      <c r="C106" s="7">
        <v>0.79281098863136801</v>
      </c>
      <c r="D106" s="7">
        <v>0.792325056433409</v>
      </c>
      <c r="E106" s="7">
        <v>0.86842105263157898</v>
      </c>
      <c r="F106" s="7">
        <v>0.86274509803921595</v>
      </c>
      <c r="G106" s="7">
        <v>0.86557377049180295</v>
      </c>
      <c r="H106" s="7">
        <v>0.78</v>
      </c>
      <c r="I106" s="7">
        <v>0.68823529411764695</v>
      </c>
      <c r="J106" s="7">
        <v>0.73124999999999996</v>
      </c>
      <c r="K106" s="7">
        <v>0.72340425531914898</v>
      </c>
      <c r="L106" s="7">
        <v>0.85</v>
      </c>
      <c r="M106" s="7">
        <v>0.78160919540229901</v>
      </c>
    </row>
    <row r="107" spans="1:13">
      <c r="A107" s="6" t="s">
        <v>110</v>
      </c>
      <c r="B107" s="7">
        <v>0.79458239277652398</v>
      </c>
      <c r="C107" s="7">
        <v>0.79325449287611405</v>
      </c>
      <c r="D107" s="7">
        <v>0.79458239277652398</v>
      </c>
      <c r="E107" s="7">
        <v>0.88235294117647101</v>
      </c>
      <c r="F107" s="7">
        <v>0.88235294117647101</v>
      </c>
      <c r="G107" s="7">
        <v>0.88235294117647101</v>
      </c>
      <c r="H107" s="7">
        <v>0.739884393063584</v>
      </c>
      <c r="I107" s="7">
        <v>0.752941176470588</v>
      </c>
      <c r="J107" s="7">
        <v>0.74635568513119499</v>
      </c>
      <c r="K107" s="7">
        <v>0.76068376068376098</v>
      </c>
      <c r="L107" s="7">
        <v>0.74166666666666703</v>
      </c>
      <c r="M107" s="7">
        <v>0.75105485232067504</v>
      </c>
    </row>
    <row r="108" spans="1:13">
      <c r="A108" s="6" t="s">
        <v>111</v>
      </c>
      <c r="B108" s="7">
        <v>0.78781038374717804</v>
      </c>
      <c r="C108" s="7">
        <v>0.78790534504820198</v>
      </c>
      <c r="D108" s="7">
        <v>0.78781038374717904</v>
      </c>
      <c r="E108" s="7">
        <v>0.85806451612903201</v>
      </c>
      <c r="F108" s="7">
        <v>0.86928104575163401</v>
      </c>
      <c r="G108" s="7">
        <v>0.86363636363636398</v>
      </c>
      <c r="H108" s="7">
        <v>0.748466257668712</v>
      </c>
      <c r="I108" s="7">
        <v>0.71764705882352897</v>
      </c>
      <c r="J108" s="7">
        <v>0.73273273273273298</v>
      </c>
      <c r="K108" s="7">
        <v>0.752</v>
      </c>
      <c r="L108" s="7">
        <v>0.78333333333333299</v>
      </c>
      <c r="M108" s="7">
        <v>0.76734693877550997</v>
      </c>
    </row>
    <row r="109" spans="1:13">
      <c r="A109" s="8" t="s">
        <v>13</v>
      </c>
      <c r="B109" s="9">
        <f>AVERAGE(B103:B108)</f>
        <v>0.79194883370955604</v>
      </c>
      <c r="C109" s="9">
        <f t="shared" ref="C109:M109" si="34">AVERAGE(C103:C108)</f>
        <v>0.792060598102858</v>
      </c>
      <c r="D109" s="9">
        <f t="shared" si="34"/>
        <v>0.79194883370955627</v>
      </c>
      <c r="E109" s="9">
        <f t="shared" si="34"/>
        <v>0.87204899212004261</v>
      </c>
      <c r="F109" s="9">
        <f t="shared" si="34"/>
        <v>0.86819172113289778</v>
      </c>
      <c r="G109" s="9">
        <f t="shared" si="34"/>
        <v>0.87005382473630599</v>
      </c>
      <c r="H109" s="9">
        <f t="shared" si="34"/>
        <v>0.75798035679127629</v>
      </c>
      <c r="I109" s="9">
        <f t="shared" si="34"/>
        <v>0.71568627450980371</v>
      </c>
      <c r="J109" s="9">
        <f t="shared" si="34"/>
        <v>0.73576646214891894</v>
      </c>
      <c r="K109" s="9">
        <f t="shared" si="34"/>
        <v>0.74174501644087565</v>
      </c>
      <c r="L109" s="9">
        <f t="shared" si="34"/>
        <v>0.80277777777777792</v>
      </c>
      <c r="M109" s="9">
        <f t="shared" si="34"/>
        <v>0.77036150742334852</v>
      </c>
    </row>
    <row r="110" spans="1:13">
      <c r="A110" s="10" t="s">
        <v>122</v>
      </c>
      <c r="B110" s="11">
        <v>0.79006772009029402</v>
      </c>
      <c r="C110" s="11">
        <v>0.78882082488763405</v>
      </c>
      <c r="D110" s="11">
        <v>0.79006772009029402</v>
      </c>
      <c r="E110" s="11">
        <v>0.86624203821656098</v>
      </c>
      <c r="F110" s="11">
        <v>0.88888888888888895</v>
      </c>
      <c r="G110" s="11">
        <v>0.87741935483871003</v>
      </c>
      <c r="H110" s="11">
        <v>0.74251497005987999</v>
      </c>
      <c r="I110" s="11">
        <v>0.72941176470588198</v>
      </c>
      <c r="J110" s="11">
        <v>0.73590504451038596</v>
      </c>
      <c r="K110" s="11">
        <v>0.75630252100840301</v>
      </c>
      <c r="L110" s="11">
        <v>0.75</v>
      </c>
      <c r="M110" s="11">
        <v>0.75313807531380805</v>
      </c>
    </row>
    <row r="111" spans="1:13">
      <c r="A111" s="10" t="s">
        <v>112</v>
      </c>
      <c r="B111" s="11">
        <v>0.79006772009029402</v>
      </c>
      <c r="C111" s="11">
        <v>0.79147758641460497</v>
      </c>
      <c r="D111" s="11">
        <v>0.79006772009029402</v>
      </c>
      <c r="E111" s="11">
        <v>0.87837837837837796</v>
      </c>
      <c r="F111" s="11">
        <v>0.84967320261437895</v>
      </c>
      <c r="G111" s="11">
        <v>0.86378737541528205</v>
      </c>
      <c r="H111" s="11">
        <v>0.75155279503105599</v>
      </c>
      <c r="I111" s="11">
        <v>0.71176470588235297</v>
      </c>
      <c r="J111" s="11">
        <v>0.73111782477341403</v>
      </c>
      <c r="K111" s="11">
        <v>0.73880597014925398</v>
      </c>
      <c r="L111" s="11">
        <v>0.82499999999999996</v>
      </c>
      <c r="M111" s="11">
        <v>0.77952755905511795</v>
      </c>
    </row>
    <row r="112" spans="1:13">
      <c r="A112" s="10" t="s">
        <v>113</v>
      </c>
      <c r="B112" s="11">
        <v>0.79683972911963896</v>
      </c>
      <c r="C112" s="11">
        <v>0.79740127996993804</v>
      </c>
      <c r="D112" s="11">
        <v>0.79683972911963896</v>
      </c>
      <c r="E112" s="11">
        <v>0.86363636363636398</v>
      </c>
      <c r="F112" s="11">
        <v>0.86928104575163401</v>
      </c>
      <c r="G112" s="11">
        <v>0.86644951140065096</v>
      </c>
      <c r="H112" s="11">
        <v>0.78911564625850295</v>
      </c>
      <c r="I112" s="11">
        <v>0.68235294117647105</v>
      </c>
      <c r="J112" s="11">
        <v>0.73186119873817002</v>
      </c>
      <c r="K112" s="11">
        <v>0.73239436619718301</v>
      </c>
      <c r="L112" s="11">
        <v>0.86666666666666703</v>
      </c>
      <c r="M112" s="11">
        <v>0.79389312977099302</v>
      </c>
    </row>
    <row r="113" spans="1:13">
      <c r="A113" s="10" t="s">
        <v>114</v>
      </c>
      <c r="B113" s="11">
        <v>0.79909706546275405</v>
      </c>
      <c r="C113" s="11">
        <v>0.799035928312538</v>
      </c>
      <c r="D113" s="11">
        <v>0.79909706546275405</v>
      </c>
      <c r="E113" s="11">
        <v>0.887417218543046</v>
      </c>
      <c r="F113" s="11">
        <v>0.87581699346405195</v>
      </c>
      <c r="G113" s="11">
        <v>0.88157894736842102</v>
      </c>
      <c r="H113" s="11">
        <v>0.79591836734693899</v>
      </c>
      <c r="I113" s="11">
        <v>0.68823529411764695</v>
      </c>
      <c r="J113" s="11">
        <v>0.73817034700315498</v>
      </c>
      <c r="K113" s="11">
        <v>0.71034482758620698</v>
      </c>
      <c r="L113" s="11">
        <v>0.85833333333333295</v>
      </c>
      <c r="M113" s="11">
        <v>0.77735849056603801</v>
      </c>
    </row>
    <row r="114" spans="1:13">
      <c r="A114" s="10" t="s">
        <v>115</v>
      </c>
      <c r="B114" s="11">
        <v>0.79006772009029402</v>
      </c>
      <c r="C114" s="11">
        <v>0.79045360388924102</v>
      </c>
      <c r="D114" s="11">
        <v>0.79006772009029402</v>
      </c>
      <c r="E114" s="11">
        <v>0.87417218543046404</v>
      </c>
      <c r="F114" s="11">
        <v>0.86274509803921595</v>
      </c>
      <c r="G114" s="11">
        <v>0.86842105263157898</v>
      </c>
      <c r="H114" s="11">
        <v>0.75308641975308599</v>
      </c>
      <c r="I114" s="11">
        <v>0.71764705882352897</v>
      </c>
      <c r="J114" s="11">
        <v>0.73493975903614495</v>
      </c>
      <c r="K114" s="11">
        <v>0.73846153846153895</v>
      </c>
      <c r="L114" s="11">
        <v>0.8</v>
      </c>
      <c r="M114" s="11">
        <v>0.76800000000000002</v>
      </c>
    </row>
    <row r="115" spans="1:13">
      <c r="A115" s="10" t="s">
        <v>116</v>
      </c>
      <c r="B115" s="11">
        <v>0.78781038374717804</v>
      </c>
      <c r="C115" s="11">
        <v>0.78886564165724404</v>
      </c>
      <c r="D115" s="11">
        <v>0.78781038374717904</v>
      </c>
      <c r="E115" s="11">
        <v>0.87919463087248295</v>
      </c>
      <c r="F115" s="11">
        <v>0.85620915032679701</v>
      </c>
      <c r="G115" s="11">
        <v>0.86754966887417195</v>
      </c>
      <c r="H115" s="11">
        <v>0.753164556962025</v>
      </c>
      <c r="I115" s="11">
        <v>0.7</v>
      </c>
      <c r="J115" s="11">
        <v>0.72560975609756095</v>
      </c>
      <c r="K115" s="11">
        <v>0.72794117647058798</v>
      </c>
      <c r="L115" s="11">
        <v>0.82499999999999996</v>
      </c>
      <c r="M115" s="11">
        <v>0.7734375</v>
      </c>
    </row>
    <row r="116" spans="1:13">
      <c r="A116" s="12" t="s">
        <v>13</v>
      </c>
      <c r="B116" s="13">
        <f>AVERAGE(B110:B115)</f>
        <v>0.79232505643340889</v>
      </c>
      <c r="C116" s="13">
        <f t="shared" ref="C116:M116" si="35">AVERAGE(C110:C115)</f>
        <v>0.7926758108552</v>
      </c>
      <c r="D116" s="13">
        <f t="shared" si="35"/>
        <v>0.792325056433409</v>
      </c>
      <c r="E116" s="13">
        <f t="shared" si="35"/>
        <v>0.87484013584621589</v>
      </c>
      <c r="F116" s="13">
        <f t="shared" si="35"/>
        <v>0.8671023965141611</v>
      </c>
      <c r="G116" s="13">
        <f t="shared" si="35"/>
        <v>0.8708676517548023</v>
      </c>
      <c r="H116" s="13">
        <f t="shared" si="35"/>
        <v>0.76422545923524821</v>
      </c>
      <c r="I116" s="13">
        <f t="shared" si="35"/>
        <v>0.70490196078431377</v>
      </c>
      <c r="J116" s="13">
        <f t="shared" si="35"/>
        <v>0.73293398835980506</v>
      </c>
      <c r="K116" s="13">
        <f t="shared" si="35"/>
        <v>0.73404173331219569</v>
      </c>
      <c r="L116" s="13">
        <f t="shared" si="35"/>
        <v>0.8208333333333333</v>
      </c>
      <c r="M116" s="13">
        <f t="shared" si="35"/>
        <v>0.77422579245099277</v>
      </c>
    </row>
    <row r="117" spans="1:13">
      <c r="A117" s="14" t="s">
        <v>123</v>
      </c>
      <c r="B117" s="15">
        <v>0.82618510158013603</v>
      </c>
      <c r="C117" s="15">
        <v>0.82565320732923697</v>
      </c>
      <c r="D117" s="15">
        <v>0.82618510158013603</v>
      </c>
      <c r="E117" s="15">
        <v>0.92361111111111105</v>
      </c>
      <c r="F117" s="15">
        <v>0.86928104575163401</v>
      </c>
      <c r="G117" s="15">
        <v>0.89562289562289599</v>
      </c>
      <c r="H117" s="15">
        <v>0.76502732240437199</v>
      </c>
      <c r="I117" s="15">
        <v>0.82352941176470595</v>
      </c>
      <c r="J117" s="15">
        <v>0.79320113314447604</v>
      </c>
      <c r="K117" s="15">
        <v>0.80172413793103503</v>
      </c>
      <c r="L117" s="15">
        <v>0.77500000000000002</v>
      </c>
      <c r="M117" s="15">
        <v>0.78813559322033899</v>
      </c>
    </row>
    <row r="118" spans="1:13">
      <c r="A118" s="14" t="s">
        <v>117</v>
      </c>
      <c r="B118" s="15">
        <v>0.82844243792325101</v>
      </c>
      <c r="C118" s="15">
        <v>0.82788638149563498</v>
      </c>
      <c r="D118" s="15">
        <v>0.82844243792325101</v>
      </c>
      <c r="E118" s="15">
        <v>0.90666666666666695</v>
      </c>
      <c r="F118" s="15">
        <v>0.88888888888888895</v>
      </c>
      <c r="G118" s="15">
        <v>0.89768976897689801</v>
      </c>
      <c r="H118" s="15">
        <v>0.80864197530864201</v>
      </c>
      <c r="I118" s="15">
        <v>0.77058823529411802</v>
      </c>
      <c r="J118" s="15">
        <v>0.78915662650602403</v>
      </c>
      <c r="K118" s="15">
        <v>0.76335877862595403</v>
      </c>
      <c r="L118" s="15">
        <v>0.83333333333333304</v>
      </c>
      <c r="M118" s="15">
        <v>0.79681274900398402</v>
      </c>
    </row>
    <row r="119" spans="1:13">
      <c r="A119" s="14" t="s">
        <v>118</v>
      </c>
      <c r="B119" s="15">
        <v>0.81489841986456002</v>
      </c>
      <c r="C119" s="15">
        <v>0.81584229390680996</v>
      </c>
      <c r="D119" s="15">
        <v>0.81489841986456002</v>
      </c>
      <c r="E119" s="15">
        <v>0.891156462585034</v>
      </c>
      <c r="F119" s="15">
        <v>0.85620915032679701</v>
      </c>
      <c r="G119" s="15">
        <v>0.87333333333333296</v>
      </c>
      <c r="H119" s="15">
        <v>0.77192982456140402</v>
      </c>
      <c r="I119" s="15">
        <v>0.77647058823529402</v>
      </c>
      <c r="J119" s="15">
        <v>0.77419354838709697</v>
      </c>
      <c r="K119" s="15">
        <v>0.78400000000000003</v>
      </c>
      <c r="L119" s="15">
        <v>0.81666666666666698</v>
      </c>
      <c r="M119" s="15">
        <v>0.8</v>
      </c>
    </row>
    <row r="120" spans="1:13">
      <c r="A120" s="14" t="s">
        <v>119</v>
      </c>
      <c r="B120" s="15">
        <v>0.81489841986456002</v>
      </c>
      <c r="C120" s="15">
        <v>0.81598814719781299</v>
      </c>
      <c r="D120" s="15">
        <v>0.81489841986456002</v>
      </c>
      <c r="E120" s="15">
        <v>0.90845070422535201</v>
      </c>
      <c r="F120" s="15">
        <v>0.84313725490196101</v>
      </c>
      <c r="G120" s="15">
        <v>0.87457627118644099</v>
      </c>
      <c r="H120" s="15">
        <v>0.75274725274725296</v>
      </c>
      <c r="I120" s="15">
        <v>0.80588235294117705</v>
      </c>
      <c r="J120" s="15">
        <v>0.77840909090909105</v>
      </c>
      <c r="K120" s="15">
        <v>0.79831932773109304</v>
      </c>
      <c r="L120" s="15">
        <v>0.79166666666666696</v>
      </c>
      <c r="M120" s="15">
        <v>0.79497907949790803</v>
      </c>
    </row>
    <row r="121" spans="1:13">
      <c r="A121" s="14" t="s">
        <v>120</v>
      </c>
      <c r="B121" s="15">
        <v>0.81941309255078998</v>
      </c>
      <c r="C121" s="15">
        <v>0.81806845170445597</v>
      </c>
      <c r="D121" s="15">
        <v>0.81941309255078998</v>
      </c>
      <c r="E121" s="15">
        <v>0.92413793103448305</v>
      </c>
      <c r="F121" s="15">
        <v>0.87581699346405195</v>
      </c>
      <c r="G121" s="15">
        <v>0.89932885906040305</v>
      </c>
      <c r="H121" s="15">
        <v>0.74866310160427796</v>
      </c>
      <c r="I121" s="15">
        <v>0.82352941176470595</v>
      </c>
      <c r="J121" s="15">
        <v>0.78431372549019596</v>
      </c>
      <c r="K121" s="15">
        <v>0.80180180180180205</v>
      </c>
      <c r="L121" s="15">
        <v>0.74166666666666703</v>
      </c>
      <c r="M121" s="15">
        <v>0.770562770562771</v>
      </c>
    </row>
    <row r="122" spans="1:13">
      <c r="A122" s="14" t="s">
        <v>121</v>
      </c>
      <c r="B122" s="15">
        <v>0.81264108352144504</v>
      </c>
      <c r="C122" s="15">
        <v>0.812950324553949</v>
      </c>
      <c r="D122" s="15">
        <v>0.81264108352144504</v>
      </c>
      <c r="E122" s="15">
        <v>0.891891891891892</v>
      </c>
      <c r="F122" s="15">
        <v>0.86274509803921595</v>
      </c>
      <c r="G122" s="15">
        <v>0.87707641196013297</v>
      </c>
      <c r="H122" s="15">
        <v>0.75418994413407803</v>
      </c>
      <c r="I122" s="15">
        <v>0.79411764705882404</v>
      </c>
      <c r="J122" s="15">
        <v>0.77363896848137503</v>
      </c>
      <c r="K122" s="15">
        <v>0.80172413793103503</v>
      </c>
      <c r="L122" s="15">
        <v>0.77500000000000002</v>
      </c>
      <c r="M122" s="15">
        <v>0.78813559322033899</v>
      </c>
    </row>
    <row r="123" spans="1:13">
      <c r="A123" s="16" t="s">
        <v>13</v>
      </c>
      <c r="B123" s="17">
        <f>AVERAGE(B117:B122)</f>
        <v>0.8194130925507902</v>
      </c>
      <c r="C123" s="17">
        <f t="shared" ref="C123:M123" si="36">AVERAGE(C117:C122)</f>
        <v>0.81939813436465003</v>
      </c>
      <c r="D123" s="17">
        <f t="shared" si="36"/>
        <v>0.8194130925507902</v>
      </c>
      <c r="E123" s="17">
        <f t="shared" si="36"/>
        <v>0.90765246125242316</v>
      </c>
      <c r="F123" s="17">
        <f t="shared" si="36"/>
        <v>0.86601307189542487</v>
      </c>
      <c r="G123" s="17">
        <f t="shared" si="36"/>
        <v>0.88627125669001749</v>
      </c>
      <c r="H123" s="17">
        <f t="shared" si="36"/>
        <v>0.76686657012667114</v>
      </c>
      <c r="I123" s="17">
        <f t="shared" si="36"/>
        <v>0.79901960784313752</v>
      </c>
      <c r="J123" s="17">
        <f t="shared" si="36"/>
        <v>0.78215218215304316</v>
      </c>
      <c r="K123" s="17">
        <f t="shared" si="36"/>
        <v>0.79182136400348657</v>
      </c>
      <c r="L123" s="17">
        <f t="shared" si="36"/>
        <v>0.78888888888888908</v>
      </c>
      <c r="M123" s="17">
        <f t="shared" si="36"/>
        <v>0.78977096425089011</v>
      </c>
    </row>
    <row r="126" spans="1:13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" t="s">
        <v>9</v>
      </c>
      <c r="K126" s="2" t="s">
        <v>10</v>
      </c>
      <c r="L126" s="2" t="s">
        <v>11</v>
      </c>
      <c r="M126" s="2" t="s">
        <v>12</v>
      </c>
    </row>
    <row r="127" spans="1:13">
      <c r="A127" s="4" t="s">
        <v>166</v>
      </c>
      <c r="B127" s="5">
        <v>0.76975169300225699</v>
      </c>
      <c r="C127" s="5">
        <v>0.77065654313660004</v>
      </c>
      <c r="D127" s="5">
        <v>0.76975169300225699</v>
      </c>
      <c r="E127" s="5">
        <v>0.89130434782608603</v>
      </c>
      <c r="F127" s="5">
        <v>0.80392156862745101</v>
      </c>
      <c r="G127" s="5">
        <v>0.84536082474226804</v>
      </c>
      <c r="H127" s="5">
        <v>0.67326732673267298</v>
      </c>
      <c r="I127" s="5">
        <v>0.8</v>
      </c>
      <c r="J127" s="5">
        <v>0.73118279569892397</v>
      </c>
      <c r="K127" s="5">
        <v>0.79611650485436802</v>
      </c>
      <c r="L127" s="5">
        <v>0.68333333333333302</v>
      </c>
      <c r="M127" s="5">
        <v>0.73542600896860999</v>
      </c>
    </row>
    <row r="128" spans="1:13">
      <c r="A128" s="6" t="s">
        <v>124</v>
      </c>
      <c r="B128" s="7">
        <v>0.79458239277652398</v>
      </c>
      <c r="C128" s="7">
        <v>0.79486118804335504</v>
      </c>
      <c r="D128" s="7">
        <v>0.79458239277652398</v>
      </c>
      <c r="E128" s="7">
        <v>0.88157894736842102</v>
      </c>
      <c r="F128" s="7">
        <v>0.87581699346405195</v>
      </c>
      <c r="G128" s="7">
        <v>0.878688524590164</v>
      </c>
      <c r="H128" s="7">
        <v>0.77483443708609301</v>
      </c>
      <c r="I128" s="7">
        <v>0.68823529411764695</v>
      </c>
      <c r="J128" s="7">
        <v>0.72897196261682295</v>
      </c>
      <c r="K128" s="7">
        <v>0.72142857142857097</v>
      </c>
      <c r="L128" s="7">
        <v>0.84166666666666701</v>
      </c>
      <c r="M128" s="7">
        <v>0.77692307692307705</v>
      </c>
    </row>
    <row r="129" spans="1:13">
      <c r="A129" s="6" t="s">
        <v>125</v>
      </c>
      <c r="B129" s="7">
        <v>0.78781038374717804</v>
      </c>
      <c r="C129" s="7">
        <v>0.78856571376339601</v>
      </c>
      <c r="D129" s="7">
        <v>0.78781038374717904</v>
      </c>
      <c r="E129" s="7">
        <v>0.86928104575163401</v>
      </c>
      <c r="F129" s="7">
        <v>0.86928104575163401</v>
      </c>
      <c r="G129" s="7">
        <v>0.86928104575163401</v>
      </c>
      <c r="H129" s="7">
        <v>0.75159235668789803</v>
      </c>
      <c r="I129" s="7">
        <v>0.69411764705882395</v>
      </c>
      <c r="J129" s="7">
        <v>0.72171253822629999</v>
      </c>
      <c r="K129" s="7">
        <v>0.73684210526315796</v>
      </c>
      <c r="L129" s="7">
        <v>0.81666666666666698</v>
      </c>
      <c r="M129" s="7">
        <v>0.77470355731225304</v>
      </c>
    </row>
    <row r="130" spans="1:13">
      <c r="A130" s="6" t="s">
        <v>126</v>
      </c>
      <c r="B130" s="7">
        <v>0.78781038374717804</v>
      </c>
      <c r="C130" s="7">
        <v>0.788591334224089</v>
      </c>
      <c r="D130" s="7">
        <v>0.78781038374717904</v>
      </c>
      <c r="E130" s="7">
        <v>0.87755102040816302</v>
      </c>
      <c r="F130" s="7">
        <v>0.84313725490196101</v>
      </c>
      <c r="G130" s="7">
        <v>0.86</v>
      </c>
      <c r="H130" s="7">
        <v>0.74404761904761896</v>
      </c>
      <c r="I130" s="7">
        <v>0.73529411764705899</v>
      </c>
      <c r="J130" s="7">
        <v>0.73964497041420096</v>
      </c>
      <c r="K130" s="7">
        <v>0.7421875</v>
      </c>
      <c r="L130" s="7">
        <v>0.79166666666666696</v>
      </c>
      <c r="M130" s="7">
        <v>0.76612903225806495</v>
      </c>
    </row>
    <row r="131" spans="1:13">
      <c r="A131" s="6" t="s">
        <v>127</v>
      </c>
      <c r="B131" s="7">
        <v>0.79458239277652398</v>
      </c>
      <c r="C131" s="7">
        <v>0.79486591334886603</v>
      </c>
      <c r="D131" s="7">
        <v>0.79458239277652398</v>
      </c>
      <c r="E131" s="7">
        <v>0.86363636363636398</v>
      </c>
      <c r="F131" s="7">
        <v>0.86928104575163401</v>
      </c>
      <c r="G131" s="7">
        <v>0.86644951140065096</v>
      </c>
      <c r="H131" s="7">
        <v>0.78145695364238399</v>
      </c>
      <c r="I131" s="7">
        <v>0.69411764705882395</v>
      </c>
      <c r="J131" s="7">
        <v>0.73520249221183798</v>
      </c>
      <c r="K131" s="7">
        <v>0.73188405797101497</v>
      </c>
      <c r="L131" s="7">
        <v>0.84166666666666701</v>
      </c>
      <c r="M131" s="7">
        <v>0.78294573643410903</v>
      </c>
    </row>
    <row r="132" spans="1:13">
      <c r="A132" s="6" t="s">
        <v>128</v>
      </c>
      <c r="B132" s="7">
        <v>0.79006772009029402</v>
      </c>
      <c r="C132" s="7">
        <v>0.78979931903864697</v>
      </c>
      <c r="D132" s="7">
        <v>0.79006772009029402</v>
      </c>
      <c r="E132" s="7">
        <v>0.88666666666666705</v>
      </c>
      <c r="F132" s="7">
        <v>0.86928104575163401</v>
      </c>
      <c r="G132" s="7">
        <v>0.87788778877887796</v>
      </c>
      <c r="H132" s="7">
        <v>0.72988505747126398</v>
      </c>
      <c r="I132" s="7">
        <v>0.747058823529412</v>
      </c>
      <c r="J132" s="7">
        <v>0.73837209302325602</v>
      </c>
      <c r="K132" s="7">
        <v>0.75630252100840301</v>
      </c>
      <c r="L132" s="7">
        <v>0.75</v>
      </c>
      <c r="M132" s="7">
        <v>0.75313807531380805</v>
      </c>
    </row>
    <row r="133" spans="1:13">
      <c r="A133" s="6" t="s">
        <v>129</v>
      </c>
      <c r="B133" s="7">
        <v>0.78781038374717804</v>
      </c>
      <c r="C133" s="7">
        <v>0.78728863156107698</v>
      </c>
      <c r="D133" s="7">
        <v>0.78781038374717904</v>
      </c>
      <c r="E133" s="7">
        <v>0.87096774193548399</v>
      </c>
      <c r="F133" s="7">
        <v>0.88235294117647101</v>
      </c>
      <c r="G133" s="7">
        <v>0.87662337662337697</v>
      </c>
      <c r="H133" s="7">
        <v>0.76470588235294101</v>
      </c>
      <c r="I133" s="7">
        <v>0.68823529411764695</v>
      </c>
      <c r="J133" s="7">
        <v>0.72445820433436503</v>
      </c>
      <c r="K133" s="7">
        <v>0.718518518518519</v>
      </c>
      <c r="L133" s="7">
        <v>0.80833333333333302</v>
      </c>
      <c r="M133" s="7">
        <v>0.76078431372549005</v>
      </c>
    </row>
    <row r="134" spans="1:13">
      <c r="A134" s="8" t="s">
        <v>13</v>
      </c>
      <c r="B134" s="9">
        <f>AVERAGE(B128:B133)</f>
        <v>0.79044394281414609</v>
      </c>
      <c r="C134" s="9">
        <f t="shared" ref="C134:M134" si="37">AVERAGE(C128:C133)</f>
        <v>0.79066201666323843</v>
      </c>
      <c r="D134" s="9">
        <f t="shared" si="37"/>
        <v>0.79044394281414654</v>
      </c>
      <c r="E134" s="9">
        <f t="shared" si="37"/>
        <v>0.8749469642944554</v>
      </c>
      <c r="F134" s="9">
        <f t="shared" si="37"/>
        <v>0.86819172113289766</v>
      </c>
      <c r="G134" s="9">
        <f t="shared" si="37"/>
        <v>0.87148837452411732</v>
      </c>
      <c r="H134" s="9">
        <f t="shared" si="37"/>
        <v>0.75775371771469979</v>
      </c>
      <c r="I134" s="9">
        <f t="shared" si="37"/>
        <v>0.70784313725490211</v>
      </c>
      <c r="J134" s="9">
        <f t="shared" si="37"/>
        <v>0.73139371013779719</v>
      </c>
      <c r="K134" s="9">
        <f t="shared" si="37"/>
        <v>0.73452721236494434</v>
      </c>
      <c r="L134" s="9">
        <f t="shared" si="37"/>
        <v>0.80833333333333346</v>
      </c>
      <c r="M134" s="9">
        <f t="shared" si="37"/>
        <v>0.76910396532780034</v>
      </c>
    </row>
    <row r="135" spans="1:13">
      <c r="A135" s="10" t="s">
        <v>140</v>
      </c>
      <c r="B135" s="11">
        <v>0.79909706546275405</v>
      </c>
      <c r="C135" s="11">
        <v>0.798402855545713</v>
      </c>
      <c r="D135" s="11">
        <v>0.79909706546275405</v>
      </c>
      <c r="E135" s="11">
        <v>0.87741935483871003</v>
      </c>
      <c r="F135" s="11">
        <v>0.88888888888888895</v>
      </c>
      <c r="G135" s="11">
        <v>0.88311688311688297</v>
      </c>
      <c r="H135" s="11">
        <v>0.76073619631901901</v>
      </c>
      <c r="I135" s="11">
        <v>0.72941176470588198</v>
      </c>
      <c r="J135" s="11">
        <v>0.74474474474474495</v>
      </c>
      <c r="K135" s="11">
        <v>0.752</v>
      </c>
      <c r="L135" s="11">
        <v>0.78333333333333299</v>
      </c>
      <c r="M135" s="11">
        <v>0.76734693877550997</v>
      </c>
    </row>
    <row r="136" spans="1:13">
      <c r="A136" s="10" t="s">
        <v>130</v>
      </c>
      <c r="B136" s="11">
        <v>0.79006772009029402</v>
      </c>
      <c r="C136" s="11">
        <v>0.79185236689425598</v>
      </c>
      <c r="D136" s="11">
        <v>0.79006772009029402</v>
      </c>
      <c r="E136" s="11">
        <v>0.87248322147651003</v>
      </c>
      <c r="F136" s="11">
        <v>0.84967320261437895</v>
      </c>
      <c r="G136" s="11">
        <v>0.86092715231788097</v>
      </c>
      <c r="H136" s="11">
        <v>0.74691358024691401</v>
      </c>
      <c r="I136" s="11">
        <v>0.71176470588235297</v>
      </c>
      <c r="J136" s="11">
        <v>0.72891566265060304</v>
      </c>
      <c r="K136" s="11">
        <v>0.75</v>
      </c>
      <c r="L136" s="11">
        <v>0.82499999999999996</v>
      </c>
      <c r="M136" s="11">
        <v>0.78571428571428603</v>
      </c>
    </row>
    <row r="137" spans="1:13">
      <c r="A137" s="10" t="s">
        <v>131</v>
      </c>
      <c r="B137" s="11">
        <v>0.792325056433409</v>
      </c>
      <c r="C137" s="11">
        <v>0.79254076377447702</v>
      </c>
      <c r="D137" s="11">
        <v>0.792325056433409</v>
      </c>
      <c r="E137" s="11">
        <v>0.86363636363636398</v>
      </c>
      <c r="F137" s="11">
        <v>0.86928104575163401</v>
      </c>
      <c r="G137" s="11">
        <v>0.86644951140065096</v>
      </c>
      <c r="H137" s="11">
        <v>0.78</v>
      </c>
      <c r="I137" s="11">
        <v>0.68823529411764695</v>
      </c>
      <c r="J137" s="11">
        <v>0.73124999999999996</v>
      </c>
      <c r="K137" s="11">
        <v>0.72661870503597104</v>
      </c>
      <c r="L137" s="11">
        <v>0.84166666666666701</v>
      </c>
      <c r="M137" s="11">
        <v>0.77992277992278003</v>
      </c>
    </row>
    <row r="138" spans="1:13">
      <c r="A138" s="10" t="s">
        <v>132</v>
      </c>
      <c r="B138" s="11">
        <v>0.80812641083521397</v>
      </c>
      <c r="C138" s="11">
        <v>0.807389153069207</v>
      </c>
      <c r="D138" s="11">
        <v>0.80812641083521397</v>
      </c>
      <c r="E138" s="11">
        <v>0.90604026845637597</v>
      </c>
      <c r="F138" s="11">
        <v>0.88235294117647101</v>
      </c>
      <c r="G138" s="11">
        <v>0.89403973509933798</v>
      </c>
      <c r="H138" s="11">
        <v>0.78260869565217395</v>
      </c>
      <c r="I138" s="11">
        <v>0.74117647058823499</v>
      </c>
      <c r="J138" s="11">
        <v>0.76132930513595198</v>
      </c>
      <c r="K138" s="11">
        <v>0.72932330827067704</v>
      </c>
      <c r="L138" s="11">
        <v>0.80833333333333302</v>
      </c>
      <c r="M138" s="11">
        <v>0.76679841897233203</v>
      </c>
    </row>
    <row r="139" spans="1:13">
      <c r="A139" s="10" t="s">
        <v>133</v>
      </c>
      <c r="B139" s="11">
        <v>0.78781038374717804</v>
      </c>
      <c r="C139" s="11">
        <v>0.78792763081682204</v>
      </c>
      <c r="D139" s="11">
        <v>0.78781038374717904</v>
      </c>
      <c r="E139" s="11">
        <v>0.88</v>
      </c>
      <c r="F139" s="11">
        <v>0.86274509803921595</v>
      </c>
      <c r="G139" s="11">
        <v>0.87128712871287095</v>
      </c>
      <c r="H139" s="11">
        <v>0.73529411764705899</v>
      </c>
      <c r="I139" s="11">
        <v>0.73529411764705899</v>
      </c>
      <c r="J139" s="11">
        <v>0.73529411764705899</v>
      </c>
      <c r="K139" s="11">
        <v>0.74796747967479704</v>
      </c>
      <c r="L139" s="11">
        <v>0.76666666666666705</v>
      </c>
      <c r="M139" s="11">
        <v>0.75720164609053497</v>
      </c>
    </row>
    <row r="140" spans="1:13">
      <c r="A140" s="10" t="s">
        <v>134</v>
      </c>
      <c r="B140" s="11">
        <v>0.79006772009029402</v>
      </c>
      <c r="C140" s="11">
        <v>0.78953138632502196</v>
      </c>
      <c r="D140" s="11">
        <v>0.79006772009029402</v>
      </c>
      <c r="E140" s="11">
        <v>0.88235294117647101</v>
      </c>
      <c r="F140" s="11">
        <v>0.88235294117647101</v>
      </c>
      <c r="G140" s="11">
        <v>0.88235294117647101</v>
      </c>
      <c r="H140" s="11">
        <v>0.74096385542168697</v>
      </c>
      <c r="I140" s="11">
        <v>0.72352941176470598</v>
      </c>
      <c r="J140" s="11">
        <v>0.73214285714285698</v>
      </c>
      <c r="K140" s="11">
        <v>0.74193548387096797</v>
      </c>
      <c r="L140" s="11">
        <v>0.76666666666666705</v>
      </c>
      <c r="M140" s="11">
        <v>0.75409836065573799</v>
      </c>
    </row>
    <row r="141" spans="1:13">
      <c r="A141" s="12" t="s">
        <v>13</v>
      </c>
      <c r="B141" s="13">
        <f>AVERAGE(B135:B140)</f>
        <v>0.79458239277652387</v>
      </c>
      <c r="C141" s="13">
        <f t="shared" ref="C141:M141" si="38">AVERAGE(C135:C140)</f>
        <v>0.79460735940424954</v>
      </c>
      <c r="D141" s="13">
        <f t="shared" si="38"/>
        <v>0.79458239277652398</v>
      </c>
      <c r="E141" s="13">
        <f t="shared" si="38"/>
        <v>0.88032202493073852</v>
      </c>
      <c r="F141" s="13">
        <f t="shared" si="38"/>
        <v>0.87254901960784326</v>
      </c>
      <c r="G141" s="13">
        <f t="shared" si="38"/>
        <v>0.87636222530401586</v>
      </c>
      <c r="H141" s="13">
        <f t="shared" si="38"/>
        <v>0.75775274088114219</v>
      </c>
      <c r="I141" s="13">
        <f t="shared" si="38"/>
        <v>0.72156862745098016</v>
      </c>
      <c r="J141" s="13">
        <f t="shared" si="38"/>
        <v>0.73894611455353587</v>
      </c>
      <c r="K141" s="13">
        <f t="shared" si="38"/>
        <v>0.74130749614206881</v>
      </c>
      <c r="L141" s="13">
        <f t="shared" si="38"/>
        <v>0.79861111111111127</v>
      </c>
      <c r="M141" s="13">
        <f t="shared" si="38"/>
        <v>0.76851373835519687</v>
      </c>
    </row>
    <row r="142" spans="1:13">
      <c r="A142" s="14" t="s">
        <v>141</v>
      </c>
      <c r="B142" s="15">
        <v>0.82618510158013603</v>
      </c>
      <c r="C142" s="15">
        <v>0.82509823826779505</v>
      </c>
      <c r="D142" s="15">
        <v>0.82618510158013603</v>
      </c>
      <c r="E142" s="15">
        <v>0.92957746478873204</v>
      </c>
      <c r="F142" s="15">
        <v>0.86274509803921595</v>
      </c>
      <c r="G142" s="15">
        <v>0.89491525423728802</v>
      </c>
      <c r="H142" s="15">
        <v>0.77049180327868905</v>
      </c>
      <c r="I142" s="15">
        <v>0.82941176470588196</v>
      </c>
      <c r="J142" s="15">
        <v>0.79886685552407899</v>
      </c>
      <c r="K142" s="15">
        <v>0.78813559322033899</v>
      </c>
      <c r="L142" s="15">
        <v>0.77500000000000002</v>
      </c>
      <c r="M142" s="15">
        <v>0.78151260504201703</v>
      </c>
    </row>
    <row r="143" spans="1:13">
      <c r="A143" s="14" t="s">
        <v>135</v>
      </c>
      <c r="B143" s="15">
        <v>0.82618510158013603</v>
      </c>
      <c r="C143" s="15">
        <v>0.82498204898379002</v>
      </c>
      <c r="D143" s="15">
        <v>0.82618510158013603</v>
      </c>
      <c r="E143" s="15">
        <v>0.913333333333333</v>
      </c>
      <c r="F143" s="15">
        <v>0.89542483660130701</v>
      </c>
      <c r="G143" s="15">
        <v>0.90429042904290402</v>
      </c>
      <c r="H143" s="15">
        <v>0.79166666666666696</v>
      </c>
      <c r="I143" s="15">
        <v>0.78235294117647103</v>
      </c>
      <c r="J143" s="15">
        <v>0.78698224852070997</v>
      </c>
      <c r="K143" s="15">
        <v>0.76800000000000002</v>
      </c>
      <c r="L143" s="15">
        <v>0.8</v>
      </c>
      <c r="M143" s="15">
        <v>0.78367346938775495</v>
      </c>
    </row>
    <row r="144" spans="1:13">
      <c r="A144" s="14" t="s">
        <v>136</v>
      </c>
      <c r="B144" s="15">
        <v>0.80812641083521397</v>
      </c>
      <c r="C144" s="15">
        <v>0.80888570062171194</v>
      </c>
      <c r="D144" s="15">
        <v>0.80812641083521397</v>
      </c>
      <c r="E144" s="15">
        <v>0.891156462585034</v>
      </c>
      <c r="F144" s="15">
        <v>0.85620915032679701</v>
      </c>
      <c r="G144" s="15">
        <v>0.87333333333333296</v>
      </c>
      <c r="H144" s="15">
        <v>0.76470588235294101</v>
      </c>
      <c r="I144" s="15">
        <v>0.76470588235294101</v>
      </c>
      <c r="J144" s="15">
        <v>0.76470588235294101</v>
      </c>
      <c r="K144" s="15">
        <v>0.76984126984126999</v>
      </c>
      <c r="L144" s="15">
        <v>0.80833333333333302</v>
      </c>
      <c r="M144" s="15">
        <v>0.78861788617886197</v>
      </c>
    </row>
    <row r="145" spans="1:13">
      <c r="A145" s="14" t="s">
        <v>137</v>
      </c>
      <c r="B145" s="15">
        <v>0.79683972911963896</v>
      </c>
      <c r="C145" s="15">
        <v>0.79763228782836604</v>
      </c>
      <c r="D145" s="15">
        <v>0.79683972911963896</v>
      </c>
      <c r="E145" s="15">
        <v>0.88888888888888895</v>
      </c>
      <c r="F145" s="15">
        <v>0.83660130718954295</v>
      </c>
      <c r="G145" s="15">
        <v>0.86195286195286203</v>
      </c>
      <c r="H145" s="15">
        <v>0.73480662983425404</v>
      </c>
      <c r="I145" s="15">
        <v>0.78235294117647103</v>
      </c>
      <c r="J145" s="15">
        <v>0.75783475783475795</v>
      </c>
      <c r="K145" s="15">
        <v>0.77966101694915302</v>
      </c>
      <c r="L145" s="15">
        <v>0.76666666666666705</v>
      </c>
      <c r="M145" s="15">
        <v>0.77310924369747902</v>
      </c>
    </row>
    <row r="146" spans="1:13">
      <c r="A146" s="14" t="s">
        <v>138</v>
      </c>
      <c r="B146" s="15">
        <v>0.80812641083521397</v>
      </c>
      <c r="C146" s="15">
        <v>0.806968810916179</v>
      </c>
      <c r="D146" s="15">
        <v>0.80812641083521397</v>
      </c>
      <c r="E146" s="15">
        <v>0.89403973509933798</v>
      </c>
      <c r="F146" s="15">
        <v>0.88235294117647101</v>
      </c>
      <c r="G146" s="15">
        <v>0.88815789473684204</v>
      </c>
      <c r="H146" s="15">
        <v>0.76162790697674398</v>
      </c>
      <c r="I146" s="15">
        <v>0.77058823529411802</v>
      </c>
      <c r="J146" s="15">
        <v>0.76608187134502903</v>
      </c>
      <c r="K146" s="15">
        <v>0.76666666666666705</v>
      </c>
      <c r="L146" s="15">
        <v>0.76666666666666705</v>
      </c>
      <c r="M146" s="15">
        <v>0.76666666666666705</v>
      </c>
    </row>
    <row r="147" spans="1:13">
      <c r="A147" s="14" t="s">
        <v>139</v>
      </c>
      <c r="B147" s="15">
        <v>0.80812641083521397</v>
      </c>
      <c r="C147" s="15">
        <v>0.80803980363844996</v>
      </c>
      <c r="D147" s="15">
        <v>0.80812641083521397</v>
      </c>
      <c r="E147" s="15">
        <v>0.88666666666666705</v>
      </c>
      <c r="F147" s="15">
        <v>0.86928104575163401</v>
      </c>
      <c r="G147" s="15">
        <v>0.87788778877887796</v>
      </c>
      <c r="H147" s="15">
        <v>0.75141242937853103</v>
      </c>
      <c r="I147" s="15">
        <v>0.78235294117647103</v>
      </c>
      <c r="J147" s="15">
        <v>0.76657060518732001</v>
      </c>
      <c r="K147" s="15">
        <v>0.79310344827586199</v>
      </c>
      <c r="L147" s="15">
        <v>0.76666666666666705</v>
      </c>
      <c r="M147" s="15">
        <v>0.77966101694915302</v>
      </c>
    </row>
    <row r="148" spans="1:13">
      <c r="A148" s="16" t="s">
        <v>13</v>
      </c>
      <c r="B148" s="17">
        <f>AVERAGE(B142:B147)</f>
        <v>0.81226486079759219</v>
      </c>
      <c r="C148" s="17">
        <f t="shared" ref="C148:M148" si="39">AVERAGE(C142:C147)</f>
        <v>0.81193448170938209</v>
      </c>
      <c r="D148" s="17">
        <f t="shared" si="39"/>
        <v>0.81226486079759219</v>
      </c>
      <c r="E148" s="17">
        <f t="shared" si="39"/>
        <v>0.90061042522699875</v>
      </c>
      <c r="F148" s="17">
        <f t="shared" si="39"/>
        <v>0.86710239651416143</v>
      </c>
      <c r="G148" s="17">
        <f t="shared" si="39"/>
        <v>0.88342292701368452</v>
      </c>
      <c r="H148" s="17">
        <f t="shared" si="39"/>
        <v>0.76245188641463768</v>
      </c>
      <c r="I148" s="17">
        <f t="shared" si="39"/>
        <v>0.78529411764705903</v>
      </c>
      <c r="J148" s="17">
        <f t="shared" si="39"/>
        <v>0.77350703679413935</v>
      </c>
      <c r="K148" s="17">
        <f t="shared" si="39"/>
        <v>0.77756799915888175</v>
      </c>
      <c r="L148" s="17">
        <f t="shared" si="39"/>
        <v>0.78055555555555578</v>
      </c>
      <c r="M148" s="17">
        <f t="shared" si="39"/>
        <v>0.77887348132032208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ED34-6B1C-4E49-8219-27836D7768B2}">
  <dimension ref="A1:M51"/>
  <sheetViews>
    <sheetView topLeftCell="A25" workbookViewId="0">
      <selection activeCell="A27" sqref="A27"/>
    </sheetView>
  </sheetViews>
  <sheetFormatPr baseColWidth="10" defaultRowHeight="16"/>
  <sheetData>
    <row r="1" spans="1:13">
      <c r="A1" s="38" t="s">
        <v>142</v>
      </c>
    </row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>
      <c r="A3" s="4">
        <v>0.2</v>
      </c>
      <c r="B3" s="5">
        <v>0.77652370203160304</v>
      </c>
      <c r="C3" s="5">
        <v>0.77697567920170696</v>
      </c>
      <c r="D3" s="5">
        <v>0.77652370203160304</v>
      </c>
      <c r="E3" s="5">
        <v>0.89208633093525203</v>
      </c>
      <c r="F3" s="5">
        <v>0.81045751633986896</v>
      </c>
      <c r="G3" s="5">
        <v>0.84931506849315097</v>
      </c>
      <c r="H3" s="5">
        <v>0.68500000000000005</v>
      </c>
      <c r="I3" s="5">
        <v>0.80588235294117705</v>
      </c>
      <c r="J3" s="5">
        <v>0.74054054054054097</v>
      </c>
      <c r="K3" s="5">
        <v>0.79807692307692302</v>
      </c>
      <c r="L3" s="5">
        <v>0.69166666666666698</v>
      </c>
      <c r="M3" s="5">
        <v>0.74107142857142905</v>
      </c>
    </row>
    <row r="4" spans="1:13">
      <c r="A4" s="6">
        <v>1.1000000000000001</v>
      </c>
      <c r="B4" s="7">
        <v>0.792325056433409</v>
      </c>
      <c r="C4" s="7">
        <v>0.79267189833227603</v>
      </c>
      <c r="D4" s="7">
        <v>0.792325056433409</v>
      </c>
      <c r="E4" s="7">
        <v>0.86451612903225805</v>
      </c>
      <c r="F4" s="7">
        <v>0.87581699346405195</v>
      </c>
      <c r="G4" s="7">
        <v>0.87012987012986998</v>
      </c>
      <c r="H4" s="7">
        <v>0.77702702702702697</v>
      </c>
      <c r="I4" s="7">
        <v>0.67647058823529405</v>
      </c>
      <c r="J4" s="7">
        <v>0.72327044025157206</v>
      </c>
      <c r="K4" s="7">
        <v>0.72857142857142898</v>
      </c>
      <c r="L4" s="7">
        <v>0.85</v>
      </c>
      <c r="M4" s="7">
        <v>0.78461538461538505</v>
      </c>
    </row>
    <row r="5" spans="1:13">
      <c r="A5" s="6">
        <v>1.2</v>
      </c>
      <c r="B5" s="7">
        <v>0.78329571106094797</v>
      </c>
      <c r="C5" s="7">
        <v>0.784244557176073</v>
      </c>
      <c r="D5" s="7">
        <v>0.78329571106094797</v>
      </c>
      <c r="E5" s="7">
        <v>0.86754966887417195</v>
      </c>
      <c r="F5" s="7">
        <v>0.85620915032679701</v>
      </c>
      <c r="G5" s="7">
        <v>0.86184210526315796</v>
      </c>
      <c r="H5" s="7">
        <v>0.74074074074074103</v>
      </c>
      <c r="I5" s="7">
        <v>0.70588235294117696</v>
      </c>
      <c r="J5" s="7">
        <v>0.72289156626506001</v>
      </c>
      <c r="K5" s="7">
        <v>0.73846153846153895</v>
      </c>
      <c r="L5" s="7">
        <v>0.8</v>
      </c>
      <c r="M5" s="7">
        <v>0.76800000000000002</v>
      </c>
    </row>
    <row r="6" spans="1:13">
      <c r="A6" s="6">
        <v>1.3</v>
      </c>
      <c r="B6" s="7">
        <v>0.79006772009029402</v>
      </c>
      <c r="C6" s="7">
        <v>0.79011479415749497</v>
      </c>
      <c r="D6" s="7">
        <v>0.79006772009029402</v>
      </c>
      <c r="E6" s="7">
        <v>0.87333333333333296</v>
      </c>
      <c r="F6" s="7">
        <v>0.85620915032679701</v>
      </c>
      <c r="G6" s="7">
        <v>0.86468646864686505</v>
      </c>
      <c r="H6" s="7">
        <v>0.74556213017751505</v>
      </c>
      <c r="I6" s="7">
        <v>0.74117647058823499</v>
      </c>
      <c r="J6" s="7">
        <v>0.74336283185840701</v>
      </c>
      <c r="K6" s="7">
        <v>0.75</v>
      </c>
      <c r="L6" s="7">
        <v>0.77500000000000002</v>
      </c>
      <c r="M6" s="7">
        <v>0.76229508196721296</v>
      </c>
    </row>
    <row r="7" spans="1:13">
      <c r="A7" s="6">
        <v>1.4</v>
      </c>
      <c r="B7" s="7">
        <v>0.79006772009029402</v>
      </c>
      <c r="C7" s="7">
        <v>0.78994568506414897</v>
      </c>
      <c r="D7" s="7">
        <v>0.79006772009029402</v>
      </c>
      <c r="E7" s="7">
        <v>0.87581699346405195</v>
      </c>
      <c r="F7" s="7">
        <v>0.87581699346405195</v>
      </c>
      <c r="G7" s="7">
        <v>0.87581699346405195</v>
      </c>
      <c r="H7" s="7">
        <v>0.76623376623376604</v>
      </c>
      <c r="I7" s="7">
        <v>0.69411764705882395</v>
      </c>
      <c r="J7" s="7">
        <v>0.72839506172839497</v>
      </c>
      <c r="K7" s="7">
        <v>0.72058823529411797</v>
      </c>
      <c r="L7" s="7">
        <v>0.81666666666666698</v>
      </c>
      <c r="M7" s="7">
        <v>0.765625</v>
      </c>
    </row>
    <row r="8" spans="1:13">
      <c r="A8" s="6">
        <v>1.5</v>
      </c>
      <c r="B8" s="7">
        <v>0.79909706546275405</v>
      </c>
      <c r="C8" s="7">
        <v>0.79890379729607097</v>
      </c>
      <c r="D8" s="7">
        <v>0.79909706546275405</v>
      </c>
      <c r="E8" s="7">
        <v>0.87179487179487203</v>
      </c>
      <c r="F8" s="7">
        <v>0.88888888888888895</v>
      </c>
      <c r="G8" s="7">
        <v>0.88025889967637505</v>
      </c>
      <c r="H8" s="7">
        <v>0.78145695364238399</v>
      </c>
      <c r="I8" s="7">
        <v>0.69411764705882395</v>
      </c>
      <c r="J8" s="7">
        <v>0.73520249221183798</v>
      </c>
      <c r="K8" s="7">
        <v>0.73529411764705899</v>
      </c>
      <c r="L8" s="7">
        <v>0.83333333333333304</v>
      </c>
      <c r="M8" s="7">
        <v>0.78125</v>
      </c>
    </row>
    <row r="9" spans="1:13">
      <c r="A9" s="6">
        <v>1.6</v>
      </c>
      <c r="B9" s="7">
        <v>0.79006772009029402</v>
      </c>
      <c r="C9" s="7">
        <v>0.78911545464277999</v>
      </c>
      <c r="D9" s="7">
        <v>0.79006772009029402</v>
      </c>
      <c r="E9" s="7">
        <v>0.85624999999999996</v>
      </c>
      <c r="F9" s="7">
        <v>0.89542483660130701</v>
      </c>
      <c r="G9" s="7">
        <v>0.87539936102236404</v>
      </c>
      <c r="H9" s="7">
        <v>0.78082191780821897</v>
      </c>
      <c r="I9" s="7">
        <v>0.67058823529411804</v>
      </c>
      <c r="J9" s="7">
        <v>0.721518987341772</v>
      </c>
      <c r="K9" s="7">
        <v>0.72262773722627704</v>
      </c>
      <c r="L9" s="7">
        <v>0.82499999999999996</v>
      </c>
      <c r="M9" s="7">
        <v>0.77042801556420204</v>
      </c>
    </row>
    <row r="10" spans="1:13">
      <c r="A10" s="8" t="s">
        <v>13</v>
      </c>
      <c r="B10" s="9">
        <f>AVERAGE(B4:B9)</f>
        <v>0.79082016553799883</v>
      </c>
      <c r="C10" s="9">
        <f t="shared" ref="C10:M10" si="0">AVERAGE(C4:C9)</f>
        <v>0.79083269777814058</v>
      </c>
      <c r="D10" s="9">
        <f t="shared" si="0"/>
        <v>0.79082016553799883</v>
      </c>
      <c r="E10" s="9">
        <f t="shared" si="0"/>
        <v>0.86821016608311441</v>
      </c>
      <c r="F10" s="9">
        <f t="shared" si="0"/>
        <v>0.87472766884531561</v>
      </c>
      <c r="G10" s="9">
        <f t="shared" si="0"/>
        <v>0.87135561636711401</v>
      </c>
      <c r="H10" s="9">
        <f t="shared" si="0"/>
        <v>0.76530708927160873</v>
      </c>
      <c r="I10" s="9">
        <f t="shared" si="0"/>
        <v>0.69705882352941195</v>
      </c>
      <c r="J10" s="9">
        <f t="shared" si="0"/>
        <v>0.72910689660950734</v>
      </c>
      <c r="K10" s="9">
        <f t="shared" si="0"/>
        <v>0.73259050953340366</v>
      </c>
      <c r="L10" s="9">
        <f t="shared" si="0"/>
        <v>0.81666666666666654</v>
      </c>
      <c r="M10" s="9">
        <f t="shared" si="0"/>
        <v>0.77203558035779996</v>
      </c>
    </row>
    <row r="11" spans="1:13">
      <c r="A11" s="10">
        <v>2.1</v>
      </c>
      <c r="B11" s="11">
        <v>0.79909706546275405</v>
      </c>
      <c r="C11" s="11">
        <v>0.79930711689589595</v>
      </c>
      <c r="D11" s="11">
        <v>0.79909706546275405</v>
      </c>
      <c r="E11" s="11">
        <v>0.87012987012986998</v>
      </c>
      <c r="F11" s="11">
        <v>0.87581699346405195</v>
      </c>
      <c r="G11" s="11">
        <v>0.87296416938110699</v>
      </c>
      <c r="H11" s="11">
        <v>0.75757575757575801</v>
      </c>
      <c r="I11" s="11">
        <v>0.73529411764705899</v>
      </c>
      <c r="J11" s="11">
        <v>0.74626865671641796</v>
      </c>
      <c r="K11" s="11">
        <v>0.76612903225806495</v>
      </c>
      <c r="L11" s="11">
        <v>0.79166666666666696</v>
      </c>
      <c r="M11" s="11">
        <v>0.77868852459016402</v>
      </c>
    </row>
    <row r="12" spans="1:13">
      <c r="A12" s="10">
        <v>2.2000000000000002</v>
      </c>
      <c r="B12" s="11">
        <v>0.79458239277652398</v>
      </c>
      <c r="C12" s="11">
        <v>0.79502282912659505</v>
      </c>
      <c r="D12" s="11">
        <v>0.79458239277652398</v>
      </c>
      <c r="E12" s="11">
        <v>0.88079470198675502</v>
      </c>
      <c r="F12" s="11">
        <v>0.86928104575163401</v>
      </c>
      <c r="G12" s="11">
        <v>0.875</v>
      </c>
      <c r="H12" s="11">
        <v>0.75776397515528005</v>
      </c>
      <c r="I12" s="11">
        <v>0.71764705882352897</v>
      </c>
      <c r="J12" s="11">
        <v>0.73716012084592097</v>
      </c>
      <c r="K12" s="11">
        <v>0.74045801526717603</v>
      </c>
      <c r="L12" s="11">
        <v>0.80833333333333302</v>
      </c>
      <c r="M12" s="11">
        <v>0.77290836653386497</v>
      </c>
    </row>
    <row r="13" spans="1:13">
      <c r="A13" s="10">
        <v>2.2999999999999998</v>
      </c>
      <c r="B13" s="11">
        <v>0.79458239277652398</v>
      </c>
      <c r="C13" s="11">
        <v>0.79574520205056898</v>
      </c>
      <c r="D13" s="11">
        <v>0.79458239277652398</v>
      </c>
      <c r="E13" s="11">
        <v>0.86666666666666703</v>
      </c>
      <c r="F13" s="11">
        <v>0.84967320261437895</v>
      </c>
      <c r="G13" s="11">
        <v>0.85808580858085803</v>
      </c>
      <c r="H13" s="11">
        <v>0.77777777777777801</v>
      </c>
      <c r="I13" s="11">
        <v>0.7</v>
      </c>
      <c r="J13" s="11">
        <v>0.73684210526315796</v>
      </c>
      <c r="K13" s="11">
        <v>0.73571428571428599</v>
      </c>
      <c r="L13" s="11">
        <v>0.85833333333333295</v>
      </c>
      <c r="M13" s="11">
        <v>0.79230769230769205</v>
      </c>
    </row>
    <row r="14" spans="1:13">
      <c r="A14" s="10">
        <v>2.4</v>
      </c>
      <c r="B14" s="11">
        <v>0.81038374717832995</v>
      </c>
      <c r="C14" s="11">
        <v>0.80991895118012303</v>
      </c>
      <c r="D14" s="11">
        <v>0.81038374717832995</v>
      </c>
      <c r="E14" s="11">
        <v>0.90066225165562896</v>
      </c>
      <c r="F14" s="11">
        <v>0.88888888888888895</v>
      </c>
      <c r="G14" s="11">
        <v>0.89473684210526305</v>
      </c>
      <c r="H14" s="11">
        <v>0.81081081081081097</v>
      </c>
      <c r="I14" s="11">
        <v>0.70588235294117696</v>
      </c>
      <c r="J14" s="11">
        <v>0.75471698113207597</v>
      </c>
      <c r="K14" s="11">
        <v>0.71527777777777801</v>
      </c>
      <c r="L14" s="11">
        <v>0.85833333333333295</v>
      </c>
      <c r="M14" s="11">
        <v>0.78030303030303005</v>
      </c>
    </row>
    <row r="15" spans="1:13">
      <c r="A15" s="10">
        <v>2.5</v>
      </c>
      <c r="B15" s="11">
        <v>0.80135440180586903</v>
      </c>
      <c r="C15" s="11">
        <v>0.80098685199794295</v>
      </c>
      <c r="D15" s="11">
        <v>0.80135440180586903</v>
      </c>
      <c r="E15" s="11">
        <v>0.88235294117647101</v>
      </c>
      <c r="F15" s="11">
        <v>0.88235294117647101</v>
      </c>
      <c r="G15" s="11">
        <v>0.88235294117647101</v>
      </c>
      <c r="H15" s="11">
        <v>0.74853801169590595</v>
      </c>
      <c r="I15" s="11">
        <v>0.752941176470588</v>
      </c>
      <c r="J15" s="11">
        <v>0.75073313782991202</v>
      </c>
      <c r="K15" s="11">
        <v>0.77310924369747902</v>
      </c>
      <c r="L15" s="11">
        <v>0.76666666666666705</v>
      </c>
      <c r="M15" s="11">
        <v>0.76987447698744804</v>
      </c>
    </row>
    <row r="16" spans="1:13">
      <c r="A16" s="10">
        <v>2.6</v>
      </c>
      <c r="B16" s="11">
        <v>0.77652370203160304</v>
      </c>
      <c r="C16" s="11">
        <v>0.77722292105121404</v>
      </c>
      <c r="D16" s="11">
        <v>0.77652370203160304</v>
      </c>
      <c r="E16" s="11">
        <v>0.86666666666666703</v>
      </c>
      <c r="F16" s="11">
        <v>0.84967320261437895</v>
      </c>
      <c r="G16" s="11">
        <v>0.85808580858085803</v>
      </c>
      <c r="H16" s="11">
        <v>0.73170731707317105</v>
      </c>
      <c r="I16" s="11">
        <v>0.70588235294117696</v>
      </c>
      <c r="J16" s="11">
        <v>0.71856287425149701</v>
      </c>
      <c r="K16" s="11">
        <v>0.72868217054263595</v>
      </c>
      <c r="L16" s="11">
        <v>0.78333333333333299</v>
      </c>
      <c r="M16" s="11">
        <v>0.75502008032128498</v>
      </c>
    </row>
    <row r="17" spans="1:13">
      <c r="A17" s="12" t="s">
        <v>13</v>
      </c>
      <c r="B17" s="13">
        <f>AVERAGE(B11:B16)</f>
        <v>0.79608728367193393</v>
      </c>
      <c r="C17" s="13">
        <f t="shared" ref="C17:M17" si="1">AVERAGE(C11:C16)</f>
        <v>0.79636731205039002</v>
      </c>
      <c r="D17" s="13">
        <f t="shared" si="1"/>
        <v>0.79608728367193393</v>
      </c>
      <c r="E17" s="13">
        <f t="shared" si="1"/>
        <v>0.87787884971367658</v>
      </c>
      <c r="F17" s="13">
        <f t="shared" si="1"/>
        <v>0.86928104575163401</v>
      </c>
      <c r="G17" s="13">
        <f t="shared" si="1"/>
        <v>0.87353759497075956</v>
      </c>
      <c r="H17" s="13">
        <f t="shared" si="1"/>
        <v>0.76402894168145075</v>
      </c>
      <c r="I17" s="13">
        <f t="shared" si="1"/>
        <v>0.7196078431372549</v>
      </c>
      <c r="J17" s="13">
        <f t="shared" si="1"/>
        <v>0.74071397933983041</v>
      </c>
      <c r="K17" s="13">
        <f t="shared" si="1"/>
        <v>0.74322842087623664</v>
      </c>
      <c r="L17" s="13">
        <f t="shared" si="1"/>
        <v>0.81111111111111101</v>
      </c>
      <c r="M17" s="13">
        <f t="shared" si="1"/>
        <v>0.77485036184058076</v>
      </c>
    </row>
    <row r="18" spans="1:13">
      <c r="A18" s="14">
        <v>3.1</v>
      </c>
      <c r="B18" s="15">
        <v>0.81489841986456002</v>
      </c>
      <c r="C18" s="15">
        <v>0.814912741876892</v>
      </c>
      <c r="D18" s="15">
        <v>0.81489841986456002</v>
      </c>
      <c r="E18" s="15">
        <v>0.91549295774647899</v>
      </c>
      <c r="F18" s="15">
        <v>0.84967320261437895</v>
      </c>
      <c r="G18" s="15">
        <v>0.88135593220339004</v>
      </c>
      <c r="H18" s="15">
        <v>0.75409836065573799</v>
      </c>
      <c r="I18" s="15">
        <v>0.81176470588235305</v>
      </c>
      <c r="J18" s="15">
        <v>0.78186968838526905</v>
      </c>
      <c r="K18" s="15">
        <v>0.78813559322033899</v>
      </c>
      <c r="L18" s="15">
        <v>0.77500000000000002</v>
      </c>
      <c r="M18" s="15">
        <v>0.78151260504201703</v>
      </c>
    </row>
    <row r="19" spans="1:13">
      <c r="A19" s="14">
        <v>3.2</v>
      </c>
      <c r="B19" s="15">
        <v>0.83069977426636599</v>
      </c>
      <c r="C19" s="15">
        <v>0.82956494949003601</v>
      </c>
      <c r="D19" s="15">
        <v>0.83069977426636599</v>
      </c>
      <c r="E19" s="15">
        <v>0.90131578947368396</v>
      </c>
      <c r="F19" s="15">
        <v>0.89542483660130701</v>
      </c>
      <c r="G19" s="15">
        <v>0.89836065573770496</v>
      </c>
      <c r="H19" s="15">
        <v>0.80239520958083799</v>
      </c>
      <c r="I19" s="15">
        <v>0.78823529411764703</v>
      </c>
      <c r="J19" s="15">
        <v>0.79525222551928798</v>
      </c>
      <c r="K19" s="15">
        <v>0.782258064516129</v>
      </c>
      <c r="L19" s="15">
        <v>0.80833333333333302</v>
      </c>
      <c r="M19" s="15">
        <v>0.79508196721311497</v>
      </c>
    </row>
    <row r="20" spans="1:13">
      <c r="A20" s="14">
        <v>3.3</v>
      </c>
      <c r="B20" s="15">
        <v>0.81489841986456002</v>
      </c>
      <c r="C20" s="15">
        <v>0.81497943709146103</v>
      </c>
      <c r="D20" s="15">
        <v>0.81489841986456002</v>
      </c>
      <c r="E20" s="15">
        <v>0.88157894736842102</v>
      </c>
      <c r="F20" s="15">
        <v>0.87581699346405195</v>
      </c>
      <c r="G20" s="15">
        <v>0.878688524590164</v>
      </c>
      <c r="H20" s="15">
        <v>0.77514792899408302</v>
      </c>
      <c r="I20" s="15">
        <v>0.77058823529411802</v>
      </c>
      <c r="J20" s="15">
        <v>0.77286135693215297</v>
      </c>
      <c r="K20" s="15">
        <v>0.786885245901639</v>
      </c>
      <c r="L20" s="15">
        <v>0.8</v>
      </c>
      <c r="M20" s="15">
        <v>0.79338842975206603</v>
      </c>
    </row>
    <row r="21" spans="1:13">
      <c r="A21" s="14">
        <v>3.4</v>
      </c>
      <c r="B21" s="15">
        <v>0.79683972911963896</v>
      </c>
      <c r="C21" s="15">
        <v>0.79769134361406002</v>
      </c>
      <c r="D21" s="15">
        <v>0.79683972911963896</v>
      </c>
      <c r="E21" s="15">
        <v>0.89655172413793105</v>
      </c>
      <c r="F21" s="15">
        <v>0.84967320261437895</v>
      </c>
      <c r="G21" s="15">
        <v>0.87248322147651003</v>
      </c>
      <c r="H21" s="15">
        <v>0.73184357541899403</v>
      </c>
      <c r="I21" s="15">
        <v>0.77058823529411802</v>
      </c>
      <c r="J21" s="15">
        <v>0.75071633237822299</v>
      </c>
      <c r="K21" s="15">
        <v>0.77310924369747902</v>
      </c>
      <c r="L21" s="15">
        <v>0.76666666666666705</v>
      </c>
      <c r="M21" s="15">
        <v>0.76987447698744804</v>
      </c>
    </row>
    <row r="22" spans="1:13">
      <c r="A22" s="14">
        <v>3.5</v>
      </c>
      <c r="B22" s="15">
        <v>0.82618510158013603</v>
      </c>
      <c r="C22" s="15">
        <v>0.82708185651852795</v>
      </c>
      <c r="D22" s="15">
        <v>0.82618510158013603</v>
      </c>
      <c r="E22" s="15">
        <v>0.89932885906040305</v>
      </c>
      <c r="F22" s="15">
        <v>0.87581699346405195</v>
      </c>
      <c r="G22" s="15">
        <v>0.887417218543046</v>
      </c>
      <c r="H22" s="15">
        <v>0.78235294117647103</v>
      </c>
      <c r="I22" s="15">
        <v>0.78235294117647103</v>
      </c>
      <c r="J22" s="15">
        <v>0.78235294117647103</v>
      </c>
      <c r="K22" s="15">
        <v>0.79838709677419395</v>
      </c>
      <c r="L22" s="15">
        <v>0.82499999999999996</v>
      </c>
      <c r="M22" s="15">
        <v>0.81147540983606603</v>
      </c>
    </row>
    <row r="23" spans="1:13">
      <c r="A23" s="14">
        <v>3.6</v>
      </c>
      <c r="B23" s="15">
        <v>0.81264108352144504</v>
      </c>
      <c r="C23" s="15">
        <v>0.81278359296935099</v>
      </c>
      <c r="D23" s="15">
        <v>0.81264108352144504</v>
      </c>
      <c r="E23" s="15">
        <v>0.88235294117647101</v>
      </c>
      <c r="F23" s="15">
        <v>0.88235294117647101</v>
      </c>
      <c r="G23" s="15">
        <v>0.88235294117647101</v>
      </c>
      <c r="H23" s="15">
        <v>0.76162790697674398</v>
      </c>
      <c r="I23" s="15">
        <v>0.77058823529411802</v>
      </c>
      <c r="J23" s="15">
        <v>0.76608187134502903</v>
      </c>
      <c r="K23" s="15">
        <v>0.79661016949152497</v>
      </c>
      <c r="L23" s="15">
        <v>0.78333333333333299</v>
      </c>
      <c r="M23" s="15">
        <v>0.78991596638655504</v>
      </c>
    </row>
    <row r="24" spans="1:13">
      <c r="A24" s="16" t="s">
        <v>13</v>
      </c>
      <c r="B24" s="17">
        <f>AVERAGE(B18:B23)</f>
        <v>0.81602708803611768</v>
      </c>
      <c r="C24" s="17">
        <f t="shared" ref="C24:M24" si="2">AVERAGE(C18:C23)</f>
        <v>0.81616898692672135</v>
      </c>
      <c r="D24" s="17">
        <f t="shared" si="2"/>
        <v>0.81602708803611768</v>
      </c>
      <c r="E24" s="17">
        <f t="shared" si="2"/>
        <v>0.89610353649389829</v>
      </c>
      <c r="F24" s="17">
        <f t="shared" si="2"/>
        <v>0.87145969498910658</v>
      </c>
      <c r="G24" s="17">
        <f t="shared" si="2"/>
        <v>0.88344308228788104</v>
      </c>
      <c r="H24" s="17">
        <f t="shared" si="2"/>
        <v>0.76791098713381123</v>
      </c>
      <c r="I24" s="17">
        <f t="shared" si="2"/>
        <v>0.78235294117647081</v>
      </c>
      <c r="J24" s="17">
        <f t="shared" si="2"/>
        <v>0.77485573595607216</v>
      </c>
      <c r="K24" s="17">
        <f t="shared" si="2"/>
        <v>0.78756423560021738</v>
      </c>
      <c r="L24" s="17">
        <f t="shared" si="2"/>
        <v>0.79305555555555551</v>
      </c>
      <c r="M24" s="17">
        <f t="shared" si="2"/>
        <v>0.79020814253621119</v>
      </c>
    </row>
    <row r="27" spans="1:13">
      <c r="A27" s="38" t="s">
        <v>143</v>
      </c>
    </row>
    <row r="28" spans="1:13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  <c r="L28" s="2" t="s">
        <v>11</v>
      </c>
      <c r="M28" s="2" t="s">
        <v>12</v>
      </c>
    </row>
    <row r="29" spans="1:13">
      <c r="A29" s="4" t="s">
        <v>144</v>
      </c>
      <c r="B29" s="5">
        <v>0.75846501128668198</v>
      </c>
      <c r="C29" s="5">
        <v>0.76383201031799297</v>
      </c>
      <c r="D29" s="5">
        <v>0.75846501128668198</v>
      </c>
      <c r="E29" s="5">
        <v>0.927927927927928</v>
      </c>
      <c r="F29" s="5">
        <v>0.67320261437908502</v>
      </c>
      <c r="G29" s="5">
        <v>0.78030303030303005</v>
      </c>
      <c r="H29" s="5">
        <v>0.64840182648401801</v>
      </c>
      <c r="I29" s="5">
        <v>0.83529411764705896</v>
      </c>
      <c r="J29" s="5">
        <v>0.73007712082262199</v>
      </c>
      <c r="K29" s="5">
        <v>0.80530973451327403</v>
      </c>
      <c r="L29" s="5">
        <v>0.75833333333333297</v>
      </c>
      <c r="M29" s="5">
        <v>0.78111587982832598</v>
      </c>
    </row>
    <row r="30" spans="1:13">
      <c r="A30" s="6" t="s">
        <v>145</v>
      </c>
      <c r="B30" s="7">
        <v>0.78329571106094797</v>
      </c>
      <c r="C30" s="7">
        <v>0.78681345170132799</v>
      </c>
      <c r="D30" s="7">
        <v>0.78329571106094797</v>
      </c>
      <c r="E30" s="7">
        <v>0.93495934959349603</v>
      </c>
      <c r="F30" s="7">
        <v>0.75163398692810501</v>
      </c>
      <c r="G30" s="7">
        <v>0.83333333333333304</v>
      </c>
      <c r="H30" s="7">
        <v>0.73684210526315796</v>
      </c>
      <c r="I30" s="7">
        <v>0.74117647058823499</v>
      </c>
      <c r="J30" s="7">
        <v>0.73900293255131999</v>
      </c>
      <c r="K30" s="7">
        <v>0.711409395973154</v>
      </c>
      <c r="L30" s="7">
        <v>0.88333333333333297</v>
      </c>
      <c r="M30" s="7">
        <v>0.78810408921933095</v>
      </c>
    </row>
    <row r="31" spans="1:13">
      <c r="A31" s="6" t="s">
        <v>146</v>
      </c>
      <c r="B31" s="7">
        <v>0.77200902934537197</v>
      </c>
      <c r="C31" s="7">
        <v>0.776484291668598</v>
      </c>
      <c r="D31" s="7">
        <v>0.77200902934537197</v>
      </c>
      <c r="E31" s="7">
        <v>0.91525423728813604</v>
      </c>
      <c r="F31" s="7">
        <v>0.70588235294117696</v>
      </c>
      <c r="G31" s="7">
        <v>0.79704797047970499</v>
      </c>
      <c r="H31" s="7">
        <v>0.70491803278688503</v>
      </c>
      <c r="I31" s="7">
        <v>0.75882352941176501</v>
      </c>
      <c r="J31" s="7">
        <v>0.73087818696883899</v>
      </c>
      <c r="K31" s="7">
        <v>0.73943661971830998</v>
      </c>
      <c r="L31" s="7">
        <v>0.875</v>
      </c>
      <c r="M31" s="7">
        <v>0.80152671755725202</v>
      </c>
    </row>
    <row r="32" spans="1:13">
      <c r="A32" s="6" t="s">
        <v>147</v>
      </c>
      <c r="B32" s="7">
        <v>0.78103837471783299</v>
      </c>
      <c r="C32" s="7">
        <v>0.78472332840292802</v>
      </c>
      <c r="D32" s="7">
        <v>0.78103837471783299</v>
      </c>
      <c r="E32" s="7">
        <v>0.91472868217054304</v>
      </c>
      <c r="F32" s="7">
        <v>0.77124183006535996</v>
      </c>
      <c r="G32" s="7">
        <v>0.83687943262411402</v>
      </c>
      <c r="H32" s="7">
        <v>0.72941176470588198</v>
      </c>
      <c r="I32" s="7">
        <v>0.72941176470588198</v>
      </c>
      <c r="J32" s="7">
        <v>0.72941176470588198</v>
      </c>
      <c r="K32" s="7">
        <v>0.72222222222222199</v>
      </c>
      <c r="L32" s="7">
        <v>0.86666666666666703</v>
      </c>
      <c r="M32" s="7">
        <v>0.78787878787878796</v>
      </c>
    </row>
    <row r="33" spans="1:13">
      <c r="A33" s="6" t="s">
        <v>148</v>
      </c>
      <c r="B33" s="7">
        <v>0.77878103837471802</v>
      </c>
      <c r="C33" s="7">
        <v>0.78202385131741703</v>
      </c>
      <c r="D33" s="7">
        <v>0.77878103837471802</v>
      </c>
      <c r="E33" s="7">
        <v>0.90697674418604701</v>
      </c>
      <c r="F33" s="7">
        <v>0.76470588235294101</v>
      </c>
      <c r="G33" s="7">
        <v>0.82978723404255295</v>
      </c>
      <c r="H33" s="7">
        <v>0.74534161490683204</v>
      </c>
      <c r="I33" s="7">
        <v>0.70588235294117696</v>
      </c>
      <c r="J33" s="7">
        <v>0.72507552870090597</v>
      </c>
      <c r="K33" s="7">
        <v>0.70588235294117696</v>
      </c>
      <c r="L33" s="7">
        <v>0.9</v>
      </c>
      <c r="M33" s="7">
        <v>0.79120879120879095</v>
      </c>
    </row>
    <row r="34" spans="1:13">
      <c r="A34" s="6" t="s">
        <v>149</v>
      </c>
      <c r="B34" s="7">
        <v>0.78103837471783299</v>
      </c>
      <c r="C34" s="7">
        <v>0.78494363739191797</v>
      </c>
      <c r="D34" s="7">
        <v>0.78103837471783299</v>
      </c>
      <c r="E34" s="7">
        <v>0.91200000000000003</v>
      </c>
      <c r="F34" s="7">
        <v>0.74509803921568596</v>
      </c>
      <c r="G34" s="7">
        <v>0.82014388489208601</v>
      </c>
      <c r="H34" s="7">
        <v>0.72316384180791005</v>
      </c>
      <c r="I34" s="7">
        <v>0.752941176470588</v>
      </c>
      <c r="J34" s="7">
        <v>0.73775216138328503</v>
      </c>
      <c r="K34" s="7">
        <v>0.73758865248227001</v>
      </c>
      <c r="L34" s="7">
        <v>0.86666666666666703</v>
      </c>
      <c r="M34" s="7">
        <v>0.79693486590038298</v>
      </c>
    </row>
    <row r="35" spans="1:13">
      <c r="A35" s="6" t="s">
        <v>150</v>
      </c>
      <c r="B35" s="7">
        <v>0.78329571106094797</v>
      </c>
      <c r="C35" s="7">
        <v>0.78696522821390102</v>
      </c>
      <c r="D35" s="7">
        <v>0.78329571106094797</v>
      </c>
      <c r="E35" s="7">
        <v>0.91472868217054304</v>
      </c>
      <c r="F35" s="7">
        <v>0.77124183006535996</v>
      </c>
      <c r="G35" s="7">
        <v>0.83687943262411402</v>
      </c>
      <c r="H35" s="7">
        <v>0.73372781065088799</v>
      </c>
      <c r="I35" s="7">
        <v>0.72941176470588198</v>
      </c>
      <c r="J35" s="7">
        <v>0.73156342182890899</v>
      </c>
      <c r="K35" s="7">
        <v>0.72413793103448298</v>
      </c>
      <c r="L35" s="7">
        <v>0.875</v>
      </c>
      <c r="M35" s="7">
        <v>0.79245283018867896</v>
      </c>
    </row>
    <row r="36" spans="1:13">
      <c r="A36" s="8" t="s">
        <v>13</v>
      </c>
      <c r="B36" s="9">
        <f>AVERAGE(B30:B35)</f>
        <v>0.77990970654627523</v>
      </c>
      <c r="C36" s="9">
        <f t="shared" ref="C36:M36" si="3">AVERAGE(C30:C35)</f>
        <v>0.78365896478268171</v>
      </c>
      <c r="D36" s="9">
        <f t="shared" si="3"/>
        <v>0.77990970654627523</v>
      </c>
      <c r="E36" s="9">
        <f t="shared" si="3"/>
        <v>0.91644128256812751</v>
      </c>
      <c r="F36" s="9">
        <f t="shared" si="3"/>
        <v>0.7516339869281049</v>
      </c>
      <c r="G36" s="9">
        <f t="shared" si="3"/>
        <v>0.8256785479993175</v>
      </c>
      <c r="H36" s="9">
        <f t="shared" si="3"/>
        <v>0.72890086168692581</v>
      </c>
      <c r="I36" s="9">
        <f t="shared" si="3"/>
        <v>0.73627450980392162</v>
      </c>
      <c r="J36" s="9">
        <f t="shared" si="3"/>
        <v>0.7322806660231902</v>
      </c>
      <c r="K36" s="9">
        <f t="shared" si="3"/>
        <v>0.72344619572860269</v>
      </c>
      <c r="L36" s="9">
        <f t="shared" si="3"/>
        <v>0.87777777777777777</v>
      </c>
      <c r="M36" s="9">
        <f t="shared" si="3"/>
        <v>0.79301768032553721</v>
      </c>
    </row>
    <row r="37" spans="1:13">
      <c r="A37" s="10" t="s">
        <v>151</v>
      </c>
      <c r="B37" s="11">
        <v>0.77426636568848795</v>
      </c>
      <c r="C37" s="11">
        <v>0.77942094773413295</v>
      </c>
      <c r="D37" s="11">
        <v>0.77426636568848795</v>
      </c>
      <c r="E37" s="11">
        <v>0.94444444444444398</v>
      </c>
      <c r="F37" s="11">
        <v>0.66666666666666696</v>
      </c>
      <c r="G37" s="11">
        <v>0.78160919540229901</v>
      </c>
      <c r="H37" s="11">
        <v>0.67136150234741798</v>
      </c>
      <c r="I37" s="11">
        <v>0.84117647058823497</v>
      </c>
      <c r="J37" s="11">
        <v>0.74673629242819795</v>
      </c>
      <c r="K37" s="11">
        <v>0.80327868852458995</v>
      </c>
      <c r="L37" s="11">
        <v>0.81666666666666698</v>
      </c>
      <c r="M37" s="11">
        <v>0.80991735537190102</v>
      </c>
    </row>
    <row r="38" spans="1:13">
      <c r="A38" s="10" t="s">
        <v>152</v>
      </c>
      <c r="B38" s="11">
        <v>0.78781038374717804</v>
      </c>
      <c r="C38" s="11">
        <v>0.79030582979901098</v>
      </c>
      <c r="D38" s="11">
        <v>0.78781038374717904</v>
      </c>
      <c r="E38" s="11">
        <v>0.91200000000000003</v>
      </c>
      <c r="F38" s="11">
        <v>0.74509803921568596</v>
      </c>
      <c r="G38" s="11">
        <v>0.82014388489208601</v>
      </c>
      <c r="H38" s="11">
        <v>0.763636363636364</v>
      </c>
      <c r="I38" s="11">
        <v>0.74117647058823499</v>
      </c>
      <c r="J38" s="11">
        <v>0.75223880597014903</v>
      </c>
      <c r="K38" s="11">
        <v>0.71241830065359502</v>
      </c>
      <c r="L38" s="11">
        <v>0.90833333333333299</v>
      </c>
      <c r="M38" s="11">
        <v>0.79853479853479903</v>
      </c>
    </row>
    <row r="39" spans="1:13">
      <c r="A39" s="10" t="s">
        <v>153</v>
      </c>
      <c r="B39" s="11">
        <v>0.79909706546275405</v>
      </c>
      <c r="C39" s="11">
        <v>0.80181766226887197</v>
      </c>
      <c r="D39" s="11">
        <v>0.79909706546275405</v>
      </c>
      <c r="E39" s="11">
        <v>0.92307692307692302</v>
      </c>
      <c r="F39" s="11">
        <v>0.78431372549019596</v>
      </c>
      <c r="G39" s="11">
        <v>0.84805653710247297</v>
      </c>
      <c r="H39" s="11">
        <v>0.76190476190476197</v>
      </c>
      <c r="I39" s="11">
        <v>0.752941176470588</v>
      </c>
      <c r="J39" s="11">
        <v>0.75739644970414199</v>
      </c>
      <c r="K39" s="11">
        <v>0.73103448275862104</v>
      </c>
      <c r="L39" s="11">
        <v>0.88333333333333297</v>
      </c>
      <c r="M39" s="11">
        <v>0.8</v>
      </c>
    </row>
    <row r="40" spans="1:13">
      <c r="A40" s="10" t="s">
        <v>154</v>
      </c>
      <c r="B40" s="11">
        <v>0.79909706546275405</v>
      </c>
      <c r="C40" s="11">
        <v>0.80131464706647404</v>
      </c>
      <c r="D40" s="11">
        <v>0.79909706546275405</v>
      </c>
      <c r="E40" s="11">
        <v>0.952380952380952</v>
      </c>
      <c r="F40" s="11">
        <v>0.78431372549019596</v>
      </c>
      <c r="G40" s="11">
        <v>0.86021505376344098</v>
      </c>
      <c r="H40" s="11">
        <v>0.80263157894736903</v>
      </c>
      <c r="I40" s="11">
        <v>0.71764705882352897</v>
      </c>
      <c r="J40" s="11">
        <v>0.75776397515528005</v>
      </c>
      <c r="K40" s="11">
        <v>0.67878787878787905</v>
      </c>
      <c r="L40" s="11">
        <v>0.93333333333333302</v>
      </c>
      <c r="M40" s="11">
        <v>0.78596491228070198</v>
      </c>
    </row>
    <row r="41" spans="1:13">
      <c r="A41" s="10" t="s">
        <v>155</v>
      </c>
      <c r="B41" s="11">
        <v>0.77878103837471802</v>
      </c>
      <c r="C41" s="11">
        <v>0.78355172889867297</v>
      </c>
      <c r="D41" s="11">
        <v>0.77878103837471802</v>
      </c>
      <c r="E41" s="11">
        <v>0.94067796610169496</v>
      </c>
      <c r="F41" s="11">
        <v>0.72549019607843102</v>
      </c>
      <c r="G41" s="11">
        <v>0.81918819188191905</v>
      </c>
      <c r="H41" s="11">
        <v>0.69035532994923898</v>
      </c>
      <c r="I41" s="11">
        <v>0.8</v>
      </c>
      <c r="J41" s="11">
        <v>0.74114441416893695</v>
      </c>
      <c r="K41" s="11">
        <v>0.765625</v>
      </c>
      <c r="L41" s="11">
        <v>0.81666666666666698</v>
      </c>
      <c r="M41" s="11">
        <v>0.79032258064516103</v>
      </c>
    </row>
    <row r="42" spans="1:13">
      <c r="A42" s="10" t="s">
        <v>156</v>
      </c>
      <c r="B42" s="11">
        <v>0.75169300225733604</v>
      </c>
      <c r="C42" s="11">
        <v>0.75383022084506401</v>
      </c>
      <c r="D42" s="11">
        <v>0.75169300225733604</v>
      </c>
      <c r="E42" s="11">
        <v>0.93693693693693703</v>
      </c>
      <c r="F42" s="11">
        <v>0.67973856209150296</v>
      </c>
      <c r="G42" s="11">
        <v>0.78787878787878796</v>
      </c>
      <c r="H42" s="11">
        <v>0.630252100840336</v>
      </c>
      <c r="I42" s="11">
        <v>0.88235294117647101</v>
      </c>
      <c r="J42" s="11">
        <v>0.73529411764705899</v>
      </c>
      <c r="K42" s="11">
        <v>0.840425531914894</v>
      </c>
      <c r="L42" s="11">
        <v>0.65833333333333299</v>
      </c>
      <c r="M42" s="11">
        <v>0.73831775700934599</v>
      </c>
    </row>
    <row r="43" spans="1:13">
      <c r="A43" s="12" t="s">
        <v>13</v>
      </c>
      <c r="B43" s="13">
        <f>AVERAGE(B37:B42)</f>
        <v>0.78179082016553803</v>
      </c>
      <c r="C43" s="13">
        <f t="shared" ref="C43:M43" si="4">AVERAGE(C37:C42)</f>
        <v>0.78504017276870453</v>
      </c>
      <c r="D43" s="13">
        <f t="shared" si="4"/>
        <v>0.78179082016553814</v>
      </c>
      <c r="E43" s="13">
        <f t="shared" si="4"/>
        <v>0.93491953715682519</v>
      </c>
      <c r="F43" s="13">
        <f t="shared" si="4"/>
        <v>0.73093681917211306</v>
      </c>
      <c r="G43" s="13">
        <f t="shared" si="4"/>
        <v>0.81951527515350098</v>
      </c>
      <c r="H43" s="13">
        <f t="shared" si="4"/>
        <v>0.72002360627091466</v>
      </c>
      <c r="I43" s="13">
        <f t="shared" si="4"/>
        <v>0.78921568627450966</v>
      </c>
      <c r="J43" s="13">
        <f t="shared" si="4"/>
        <v>0.74842900917896082</v>
      </c>
      <c r="K43" s="13">
        <f t="shared" si="4"/>
        <v>0.75526164710659638</v>
      </c>
      <c r="L43" s="13">
        <f t="shared" si="4"/>
        <v>0.83611111111111114</v>
      </c>
      <c r="M43" s="13">
        <f t="shared" si="4"/>
        <v>0.78717623397365155</v>
      </c>
    </row>
    <row r="44" spans="1:13">
      <c r="A44" s="14" t="s">
        <v>157</v>
      </c>
      <c r="B44" s="15">
        <v>0.79006772009029402</v>
      </c>
      <c r="C44" s="15">
        <v>0.79393051335217701</v>
      </c>
      <c r="D44" s="15">
        <v>0.79006772009029402</v>
      </c>
      <c r="E44" s="15">
        <v>0.94545454545454499</v>
      </c>
      <c r="F44" s="15">
        <v>0.67973856209150296</v>
      </c>
      <c r="G44" s="15">
        <v>0.790874524714829</v>
      </c>
      <c r="H44" s="15">
        <v>0.69158878504672905</v>
      </c>
      <c r="I44" s="15">
        <v>0.870588235294118</v>
      </c>
      <c r="J44" s="15">
        <v>0.77083333333333304</v>
      </c>
      <c r="K44" s="15">
        <v>0.82352941176470595</v>
      </c>
      <c r="L44" s="15">
        <v>0.81666666666666698</v>
      </c>
      <c r="M44" s="15">
        <v>0.82008368200836801</v>
      </c>
    </row>
    <row r="45" spans="1:13">
      <c r="A45" s="14" t="s">
        <v>158</v>
      </c>
      <c r="B45" s="15">
        <v>0.80586907449209899</v>
      </c>
      <c r="C45" s="15">
        <v>0.81024368501390198</v>
      </c>
      <c r="D45" s="15">
        <v>0.80586907449209899</v>
      </c>
      <c r="E45" s="15">
        <v>0.93220338983050799</v>
      </c>
      <c r="F45" s="15">
        <v>0.71895424836601296</v>
      </c>
      <c r="G45" s="15">
        <v>0.81180811808118103</v>
      </c>
      <c r="H45" s="15">
        <v>0.71568627450980404</v>
      </c>
      <c r="I45" s="15">
        <v>0.85882352941176499</v>
      </c>
      <c r="J45" s="15">
        <v>0.78074866310160396</v>
      </c>
      <c r="K45" s="15">
        <v>0.834710743801653</v>
      </c>
      <c r="L45" s="15">
        <v>0.84166666666666701</v>
      </c>
      <c r="M45" s="15">
        <v>0.83817427385892096</v>
      </c>
    </row>
    <row r="46" spans="1:13">
      <c r="A46" s="14" t="s">
        <v>159</v>
      </c>
      <c r="B46" s="15">
        <v>0.80361173814898401</v>
      </c>
      <c r="C46" s="15">
        <v>0.80805641371451298</v>
      </c>
      <c r="D46" s="15">
        <v>0.80361173814898401</v>
      </c>
      <c r="E46" s="15">
        <v>0.94117647058823495</v>
      </c>
      <c r="F46" s="15">
        <v>0.73202614379084996</v>
      </c>
      <c r="G46" s="15">
        <v>0.82352941176470595</v>
      </c>
      <c r="H46" s="15">
        <v>0.71287128712871295</v>
      </c>
      <c r="I46" s="15">
        <v>0.84705882352941197</v>
      </c>
      <c r="J46" s="15">
        <v>0.77419354838709697</v>
      </c>
      <c r="K46" s="15">
        <v>0.81967213114754101</v>
      </c>
      <c r="L46" s="15">
        <v>0.83333333333333304</v>
      </c>
      <c r="M46" s="15">
        <v>0.826446280991736</v>
      </c>
    </row>
    <row r="47" spans="1:13">
      <c r="A47" s="14" t="s">
        <v>160</v>
      </c>
      <c r="B47" s="15">
        <v>0.77878103837471802</v>
      </c>
      <c r="C47" s="15">
        <v>0.78319156145959001</v>
      </c>
      <c r="D47" s="15">
        <v>0.77878103837471802</v>
      </c>
      <c r="E47" s="15">
        <v>0.9375</v>
      </c>
      <c r="F47" s="15">
        <v>0.68627450980392202</v>
      </c>
      <c r="G47" s="15">
        <v>0.79245283018867896</v>
      </c>
      <c r="H47" s="15">
        <v>0.68965517241379304</v>
      </c>
      <c r="I47" s="15">
        <v>0.82352941176470595</v>
      </c>
      <c r="J47" s="15">
        <v>0.75067024128686299</v>
      </c>
      <c r="K47" s="15">
        <v>0.78125</v>
      </c>
      <c r="L47" s="15">
        <v>0.83333333333333304</v>
      </c>
      <c r="M47" s="15">
        <v>0.80645161290322598</v>
      </c>
    </row>
    <row r="48" spans="1:13">
      <c r="A48" s="14" t="s">
        <v>161</v>
      </c>
      <c r="B48" s="15">
        <v>0.79458239277652398</v>
      </c>
      <c r="C48" s="15">
        <v>0.79900513891448099</v>
      </c>
      <c r="D48" s="15">
        <v>0.79458239277652398</v>
      </c>
      <c r="E48" s="15">
        <v>0.93913043478260905</v>
      </c>
      <c r="F48" s="15">
        <v>0.70588235294117696</v>
      </c>
      <c r="G48" s="15">
        <v>0.80597014925373101</v>
      </c>
      <c r="H48" s="15">
        <v>0.70243902439024397</v>
      </c>
      <c r="I48" s="15">
        <v>0.84705882352941197</v>
      </c>
      <c r="J48" s="15">
        <v>0.76800000000000002</v>
      </c>
      <c r="K48" s="15">
        <v>0.81300813008130102</v>
      </c>
      <c r="L48" s="15">
        <v>0.83333333333333304</v>
      </c>
      <c r="M48" s="15">
        <v>0.82304526748971196</v>
      </c>
    </row>
    <row r="49" spans="1:13">
      <c r="A49" s="14" t="s">
        <v>162</v>
      </c>
      <c r="B49" s="15">
        <v>0.78781038374717804</v>
      </c>
      <c r="C49" s="15">
        <v>0.79175605169570795</v>
      </c>
      <c r="D49" s="15">
        <v>0.78781038374717904</v>
      </c>
      <c r="E49" s="15">
        <v>0.946902654867257</v>
      </c>
      <c r="F49" s="15">
        <v>0.69934640522875802</v>
      </c>
      <c r="G49" s="15">
        <v>0.80451127819548895</v>
      </c>
      <c r="H49" s="15">
        <v>0.67873303167420795</v>
      </c>
      <c r="I49" s="15">
        <v>0.88235294117647101</v>
      </c>
      <c r="J49" s="15">
        <v>0.76726342710997397</v>
      </c>
      <c r="K49" s="15">
        <v>0.84403669724770702</v>
      </c>
      <c r="L49" s="15">
        <v>0.76666666666666705</v>
      </c>
      <c r="M49" s="15">
        <v>0.80349344978165904</v>
      </c>
    </row>
    <row r="50" spans="1:13">
      <c r="A50" s="16" t="s">
        <v>13</v>
      </c>
      <c r="B50" s="17">
        <f>AVERAGE(B44:B49)</f>
        <v>0.79345372460496622</v>
      </c>
      <c r="C50" s="17">
        <f t="shared" ref="C50:M50" si="5">AVERAGE(C44:C49)</f>
        <v>0.7976972273583951</v>
      </c>
      <c r="D50" s="17">
        <f t="shared" si="5"/>
        <v>0.79345372460496633</v>
      </c>
      <c r="E50" s="17">
        <f t="shared" si="5"/>
        <v>0.94039458258719233</v>
      </c>
      <c r="F50" s="17">
        <f t="shared" si="5"/>
        <v>0.70370370370370372</v>
      </c>
      <c r="G50" s="17">
        <f t="shared" si="5"/>
        <v>0.80485771869976908</v>
      </c>
      <c r="H50" s="17">
        <f t="shared" si="5"/>
        <v>0.69849559586058196</v>
      </c>
      <c r="I50" s="17">
        <f t="shared" si="5"/>
        <v>0.85490196078431391</v>
      </c>
      <c r="J50" s="17">
        <f t="shared" si="5"/>
        <v>0.76861820220314503</v>
      </c>
      <c r="K50" s="17">
        <f t="shared" si="5"/>
        <v>0.81936785234048459</v>
      </c>
      <c r="L50" s="17">
        <f t="shared" si="5"/>
        <v>0.82083333333333341</v>
      </c>
      <c r="M50" s="17">
        <f t="shared" si="5"/>
        <v>0.81961576117227042</v>
      </c>
    </row>
    <row r="51" spans="1:13">
      <c r="B51" s="3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4B13-4A29-4346-BF04-09C0AD114594}">
  <dimension ref="A1:E19"/>
  <sheetViews>
    <sheetView workbookViewId="0">
      <selection activeCell="I23" sqref="I23"/>
    </sheetView>
  </sheetViews>
  <sheetFormatPr baseColWidth="10" defaultRowHeight="16"/>
  <cols>
    <col min="1" max="1" width="24.5" customWidth="1"/>
    <col min="4" max="4" width="27.1640625" customWidth="1"/>
  </cols>
  <sheetData>
    <row r="1" spans="1:5">
      <c r="A1" s="36" t="s">
        <v>68</v>
      </c>
      <c r="B1" s="36" t="s">
        <v>69</v>
      </c>
      <c r="D1" s="36" t="s">
        <v>68</v>
      </c>
      <c r="E1" s="36" t="s">
        <v>69</v>
      </c>
    </row>
    <row r="2" spans="1:5">
      <c r="A2" s="1" t="s">
        <v>32</v>
      </c>
      <c r="B2" s="1">
        <v>127</v>
      </c>
      <c r="C2" s="1"/>
      <c r="D2" s="1" t="s">
        <v>33</v>
      </c>
      <c r="E2" s="1">
        <v>525</v>
      </c>
    </row>
    <row r="3" spans="1:5">
      <c r="A3" s="1" t="s">
        <v>34</v>
      </c>
      <c r="B3" s="1">
        <v>117</v>
      </c>
      <c r="C3" s="1"/>
      <c r="D3" s="1" t="s">
        <v>35</v>
      </c>
      <c r="E3" s="1">
        <v>513</v>
      </c>
    </row>
    <row r="4" spans="1:5">
      <c r="A4" s="1" t="s">
        <v>36</v>
      </c>
      <c r="B4" s="1">
        <v>145</v>
      </c>
      <c r="C4" s="1"/>
      <c r="D4" s="1" t="s">
        <v>37</v>
      </c>
      <c r="E4" s="1">
        <v>434</v>
      </c>
    </row>
    <row r="5" spans="1:5">
      <c r="A5" s="1" t="s">
        <v>38</v>
      </c>
      <c r="B5" s="1">
        <v>133</v>
      </c>
      <c r="C5" s="1"/>
      <c r="D5" s="1" t="s">
        <v>39</v>
      </c>
      <c r="E5" s="1">
        <v>433</v>
      </c>
    </row>
    <row r="6" spans="1:5">
      <c r="A6" s="1" t="s">
        <v>40</v>
      </c>
      <c r="B6" s="1">
        <v>133</v>
      </c>
      <c r="C6" s="1"/>
      <c r="D6" s="1" t="s">
        <v>41</v>
      </c>
      <c r="E6" s="1">
        <v>489</v>
      </c>
    </row>
    <row r="7" spans="1:5">
      <c r="A7" s="1" t="s">
        <v>42</v>
      </c>
      <c r="B7" s="1">
        <v>141</v>
      </c>
      <c r="C7" s="1"/>
      <c r="D7" s="1" t="s">
        <v>43</v>
      </c>
      <c r="E7" s="1">
        <v>516</v>
      </c>
    </row>
    <row r="8" spans="1:5">
      <c r="A8" s="1" t="s">
        <v>44</v>
      </c>
      <c r="B8" s="1">
        <v>133</v>
      </c>
      <c r="C8" s="1"/>
      <c r="D8" s="1" t="s">
        <v>45</v>
      </c>
      <c r="E8" s="1">
        <v>815</v>
      </c>
    </row>
    <row r="9" spans="1:5">
      <c r="A9" s="1" t="s">
        <v>46</v>
      </c>
      <c r="B9" s="1">
        <v>131</v>
      </c>
      <c r="C9" s="1"/>
      <c r="D9" s="1" t="s">
        <v>47</v>
      </c>
      <c r="E9" s="1">
        <v>767</v>
      </c>
    </row>
    <row r="10" spans="1:5">
      <c r="A10" s="1" t="s">
        <v>48</v>
      </c>
      <c r="B10" s="1">
        <v>148</v>
      </c>
      <c r="C10" s="1"/>
      <c r="D10" s="1" t="s">
        <v>49</v>
      </c>
      <c r="E10" s="1">
        <v>773</v>
      </c>
    </row>
    <row r="11" spans="1:5">
      <c r="A11" s="1" t="s">
        <v>50</v>
      </c>
      <c r="B11" s="1">
        <v>138</v>
      </c>
      <c r="C11" s="1"/>
      <c r="D11" s="1" t="s">
        <v>51</v>
      </c>
      <c r="E11" s="1">
        <v>874</v>
      </c>
    </row>
    <row r="12" spans="1:5">
      <c r="A12" s="1" t="s">
        <v>52</v>
      </c>
      <c r="B12" s="1">
        <v>137</v>
      </c>
      <c r="C12" s="1"/>
      <c r="D12" s="1" t="s">
        <v>53</v>
      </c>
      <c r="E12" s="1">
        <v>867</v>
      </c>
    </row>
    <row r="13" spans="1:5">
      <c r="A13" s="1" t="s">
        <v>54</v>
      </c>
      <c r="B13" s="1">
        <v>140</v>
      </c>
      <c r="C13" s="1"/>
      <c r="D13" s="1" t="s">
        <v>55</v>
      </c>
      <c r="E13" s="1">
        <v>875</v>
      </c>
    </row>
    <row r="14" spans="1:5">
      <c r="A14" s="1" t="s">
        <v>56</v>
      </c>
      <c r="B14" s="1">
        <v>143</v>
      </c>
      <c r="C14" s="1"/>
      <c r="D14" s="1" t="s">
        <v>57</v>
      </c>
      <c r="E14" s="1">
        <v>841</v>
      </c>
    </row>
    <row r="15" spans="1:5">
      <c r="A15" s="1" t="s">
        <v>58</v>
      </c>
      <c r="B15" s="1">
        <v>138</v>
      </c>
      <c r="C15" s="1"/>
      <c r="D15" s="1" t="s">
        <v>59</v>
      </c>
      <c r="E15" s="1">
        <v>725</v>
      </c>
    </row>
    <row r="16" spans="1:5">
      <c r="A16" s="1" t="s">
        <v>60</v>
      </c>
      <c r="B16" s="1">
        <v>136</v>
      </c>
      <c r="C16" s="1"/>
      <c r="D16" s="1" t="s">
        <v>61</v>
      </c>
      <c r="E16" s="1">
        <v>740</v>
      </c>
    </row>
    <row r="17" spans="1:5">
      <c r="A17" s="1" t="s">
        <v>62</v>
      </c>
      <c r="B17" s="1">
        <v>139</v>
      </c>
      <c r="C17" s="1"/>
      <c r="D17" s="1" t="s">
        <v>63</v>
      </c>
      <c r="E17" s="1">
        <v>757</v>
      </c>
    </row>
    <row r="18" spans="1:5">
      <c r="A18" s="1" t="s">
        <v>64</v>
      </c>
      <c r="B18" s="1">
        <v>142</v>
      </c>
      <c r="C18" s="1"/>
      <c r="D18" s="1" t="s">
        <v>65</v>
      </c>
      <c r="E18" s="1">
        <v>770</v>
      </c>
    </row>
    <row r="19" spans="1:5">
      <c r="A19" s="1" t="s">
        <v>66</v>
      </c>
      <c r="B19" s="1">
        <v>142</v>
      </c>
      <c r="C19" s="1"/>
      <c r="D19" s="1" t="s">
        <v>67</v>
      </c>
      <c r="E19" s="1">
        <v>766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E647-3285-2841-847A-1A12706A24C6}">
  <dimension ref="A3:L78"/>
  <sheetViews>
    <sheetView tabSelected="1" topLeftCell="A51" workbookViewId="0">
      <selection activeCell="G74" sqref="G74"/>
    </sheetView>
  </sheetViews>
  <sheetFormatPr baseColWidth="10" defaultRowHeight="16"/>
  <sheetData>
    <row r="3" spans="1:12">
      <c r="A3" s="2" t="s">
        <v>0</v>
      </c>
      <c r="B3" s="25" t="s">
        <v>1</v>
      </c>
      <c r="C3" s="18" t="s">
        <v>0</v>
      </c>
      <c r="D3" s="2" t="s">
        <v>1</v>
      </c>
      <c r="H3" s="18" t="s">
        <v>0</v>
      </c>
      <c r="I3" s="25" t="s">
        <v>1</v>
      </c>
      <c r="J3" s="18" t="s">
        <v>0</v>
      </c>
      <c r="K3" s="2" t="s">
        <v>1</v>
      </c>
    </row>
    <row r="4" spans="1:12">
      <c r="A4" s="4">
        <v>0.1</v>
      </c>
      <c r="B4" s="26">
        <v>0.76975169300225699</v>
      </c>
      <c r="C4" s="19">
        <v>0.2</v>
      </c>
      <c r="D4" s="5">
        <v>0.77652370203160304</v>
      </c>
      <c r="E4" s="34">
        <f>D4-B4</f>
        <v>6.7720090293460489E-3</v>
      </c>
      <c r="H4" s="19">
        <v>0.2</v>
      </c>
      <c r="I4" s="26">
        <v>0.77652370203160304</v>
      </c>
      <c r="J4" s="19">
        <v>0.2</v>
      </c>
      <c r="K4" s="5">
        <v>0.77652370203160304</v>
      </c>
    </row>
    <row r="5" spans="1:12">
      <c r="A5" s="6">
        <v>1.1000000000000001</v>
      </c>
      <c r="B5" s="27">
        <v>0.79909706546275405</v>
      </c>
      <c r="C5" s="20">
        <v>1.1000000000000001</v>
      </c>
      <c r="D5" s="7">
        <v>0.792325056433409</v>
      </c>
      <c r="E5" s="35">
        <f t="shared" ref="E5:E25" si="0">D5-B5</f>
        <v>-6.7720090293450497E-3</v>
      </c>
      <c r="H5" s="20">
        <v>1.1000000000000001</v>
      </c>
      <c r="I5" s="27">
        <v>0.792325056433409</v>
      </c>
      <c r="J5" s="20" t="s">
        <v>14</v>
      </c>
      <c r="K5" s="7">
        <v>0.80586907449209899</v>
      </c>
      <c r="L5" s="34">
        <f>K5-I5</f>
        <v>1.3544018058689988E-2</v>
      </c>
    </row>
    <row r="6" spans="1:12">
      <c r="A6" s="6">
        <v>1.2</v>
      </c>
      <c r="B6" s="27">
        <v>0.792325056433409</v>
      </c>
      <c r="C6" s="20">
        <v>1.2</v>
      </c>
      <c r="D6" s="7">
        <v>0.78329571106094797</v>
      </c>
      <c r="E6" s="35">
        <f t="shared" si="0"/>
        <v>-9.0293453724610284E-3</v>
      </c>
      <c r="H6" s="20">
        <v>1.2</v>
      </c>
      <c r="I6" s="27">
        <v>0.78329571106094797</v>
      </c>
      <c r="J6" s="20" t="s">
        <v>15</v>
      </c>
      <c r="K6" s="7">
        <v>0.79909706546275405</v>
      </c>
      <c r="L6" s="34">
        <f t="shared" ref="L6:L25" si="1">K6-I6</f>
        <v>1.5801354401806078E-2</v>
      </c>
    </row>
    <row r="7" spans="1:12">
      <c r="A7" s="6">
        <v>1.3</v>
      </c>
      <c r="B7" s="27">
        <v>0.77426636568848795</v>
      </c>
      <c r="C7" s="20">
        <v>1.3</v>
      </c>
      <c r="D7" s="7">
        <v>0.79006772009029402</v>
      </c>
      <c r="E7" s="34">
        <f t="shared" si="0"/>
        <v>1.5801354401806078E-2</v>
      </c>
      <c r="H7" s="20">
        <v>1.3</v>
      </c>
      <c r="I7" s="27">
        <v>0.79006772009029402</v>
      </c>
      <c r="J7" s="20" t="s">
        <v>16</v>
      </c>
      <c r="K7" s="7">
        <v>0.79458239277652398</v>
      </c>
      <c r="L7" s="34">
        <f t="shared" si="1"/>
        <v>4.5146726862299591E-3</v>
      </c>
    </row>
    <row r="8" spans="1:12">
      <c r="A8" s="6">
        <v>1.4</v>
      </c>
      <c r="B8" s="27">
        <v>0.79458239277652398</v>
      </c>
      <c r="C8" s="20">
        <v>1.4</v>
      </c>
      <c r="D8" s="7">
        <v>0.79006772009029402</v>
      </c>
      <c r="E8" s="35">
        <f t="shared" si="0"/>
        <v>-4.5146726862299591E-3</v>
      </c>
      <c r="H8" s="20">
        <v>1.4</v>
      </c>
      <c r="I8" s="27">
        <v>0.79006772009029402</v>
      </c>
      <c r="J8" s="20" t="s">
        <v>17</v>
      </c>
      <c r="K8" s="7">
        <v>0.792325056433409</v>
      </c>
      <c r="L8" s="34">
        <f t="shared" si="1"/>
        <v>2.2573363431149795E-3</v>
      </c>
    </row>
    <row r="9" spans="1:12">
      <c r="A9" s="6">
        <v>1.5</v>
      </c>
      <c r="B9" s="27">
        <v>0.78555304740406295</v>
      </c>
      <c r="C9" s="20">
        <v>1.5</v>
      </c>
      <c r="D9" s="7">
        <v>0.79909706546275405</v>
      </c>
      <c r="E9" s="34">
        <f t="shared" si="0"/>
        <v>1.3544018058691099E-2</v>
      </c>
      <c r="H9" s="20">
        <v>1.5</v>
      </c>
      <c r="I9" s="27">
        <v>0.79909706546275405</v>
      </c>
      <c r="J9" s="20" t="s">
        <v>18</v>
      </c>
      <c r="K9" s="7">
        <v>0.79458239277652398</v>
      </c>
      <c r="L9" s="35">
        <f t="shared" si="1"/>
        <v>-4.5146726862300701E-3</v>
      </c>
    </row>
    <row r="10" spans="1:12">
      <c r="A10" s="6">
        <v>1.6</v>
      </c>
      <c r="B10" s="27">
        <v>0.792325056433409</v>
      </c>
      <c r="C10" s="20">
        <v>1.6</v>
      </c>
      <c r="D10" s="7">
        <v>0.79006772009029402</v>
      </c>
      <c r="E10" s="35">
        <f t="shared" si="0"/>
        <v>-2.2573363431149795E-3</v>
      </c>
      <c r="H10" s="20">
        <v>1.6</v>
      </c>
      <c r="I10" s="27">
        <v>0.79006772009029402</v>
      </c>
      <c r="J10" s="20" t="s">
        <v>19</v>
      </c>
      <c r="K10" s="7">
        <v>0.79006772009029402</v>
      </c>
      <c r="L10" s="34">
        <f t="shared" si="1"/>
        <v>0</v>
      </c>
    </row>
    <row r="11" spans="1:12">
      <c r="A11" s="8" t="s">
        <v>13</v>
      </c>
      <c r="B11" s="28">
        <f>AVERAGE(B5:B10)</f>
        <v>0.78969149736644118</v>
      </c>
      <c r="C11" s="21" t="s">
        <v>13</v>
      </c>
      <c r="D11" s="9">
        <f>AVERAGE(D5:D10)</f>
        <v>0.79082016553799883</v>
      </c>
      <c r="E11" s="34">
        <f t="shared" si="0"/>
        <v>1.1286681715576563E-3</v>
      </c>
      <c r="H11" s="21" t="s">
        <v>13</v>
      </c>
      <c r="I11" s="28">
        <f>AVERAGE(I5:I10)</f>
        <v>0.79082016553799883</v>
      </c>
      <c r="J11" s="21" t="s">
        <v>13</v>
      </c>
      <c r="K11" s="9">
        <f>AVERAGE(K5:K10)</f>
        <v>0.79608728367193393</v>
      </c>
      <c r="L11" s="34">
        <f t="shared" si="1"/>
        <v>5.2671181339351003E-3</v>
      </c>
    </row>
    <row r="12" spans="1:12">
      <c r="A12" s="10">
        <v>2.1</v>
      </c>
      <c r="B12" s="29">
        <v>0.78781038374717804</v>
      </c>
      <c r="C12" s="22">
        <v>2.1</v>
      </c>
      <c r="D12" s="11">
        <v>0.79909706546275405</v>
      </c>
      <c r="E12" s="34">
        <f t="shared" si="0"/>
        <v>1.1286681715576008E-2</v>
      </c>
      <c r="H12" s="22">
        <v>2.1</v>
      </c>
      <c r="I12" s="29">
        <v>0.79909706546275405</v>
      </c>
      <c r="J12" s="22" t="s">
        <v>30</v>
      </c>
      <c r="K12" s="11">
        <v>0.81264108352144504</v>
      </c>
      <c r="L12" s="34">
        <f t="shared" si="1"/>
        <v>1.3544018058690988E-2</v>
      </c>
    </row>
    <row r="13" spans="1:12">
      <c r="A13" s="10">
        <v>2.2000000000000002</v>
      </c>
      <c r="B13" s="29">
        <v>0.76749435665914201</v>
      </c>
      <c r="C13" s="22">
        <v>2.2000000000000002</v>
      </c>
      <c r="D13" s="11">
        <v>0.79458239277652398</v>
      </c>
      <c r="E13" s="34">
        <f t="shared" si="0"/>
        <v>2.7088036117381975E-2</v>
      </c>
      <c r="H13" s="22">
        <v>2.2000000000000002</v>
      </c>
      <c r="I13" s="29">
        <v>0.79458239277652398</v>
      </c>
      <c r="J13" s="22" t="s">
        <v>20</v>
      </c>
      <c r="K13" s="11">
        <v>0.81489841986456002</v>
      </c>
      <c r="L13" s="34">
        <f t="shared" si="1"/>
        <v>2.0316027088036037E-2</v>
      </c>
    </row>
    <row r="14" spans="1:12">
      <c r="A14" s="10">
        <v>2.2999999999999998</v>
      </c>
      <c r="B14" s="29">
        <v>0.78329571106094797</v>
      </c>
      <c r="C14" s="22">
        <v>2.2999999999999998</v>
      </c>
      <c r="D14" s="11">
        <v>0.79458239277652398</v>
      </c>
      <c r="E14" s="34">
        <f t="shared" si="0"/>
        <v>1.1286681715576008E-2</v>
      </c>
      <c r="H14" s="22">
        <v>2.2999999999999998</v>
      </c>
      <c r="I14" s="29">
        <v>0.79458239277652398</v>
      </c>
      <c r="J14" s="22" t="s">
        <v>21</v>
      </c>
      <c r="K14" s="11">
        <v>0.79006772009029402</v>
      </c>
      <c r="L14" s="35">
        <f t="shared" si="1"/>
        <v>-4.5146726862299591E-3</v>
      </c>
    </row>
    <row r="15" spans="1:12">
      <c r="A15" s="10">
        <v>2.4</v>
      </c>
      <c r="B15" s="29">
        <v>0.79006772009029402</v>
      </c>
      <c r="C15" s="22">
        <v>2.4</v>
      </c>
      <c r="D15" s="11">
        <v>0.81038374717832995</v>
      </c>
      <c r="E15" s="34">
        <f t="shared" si="0"/>
        <v>2.0316027088035926E-2</v>
      </c>
      <c r="H15" s="22">
        <v>2.4</v>
      </c>
      <c r="I15" s="29">
        <v>0.81038374717832995</v>
      </c>
      <c r="J15" s="22" t="s">
        <v>22</v>
      </c>
      <c r="K15" s="11">
        <v>0.80812641083521397</v>
      </c>
      <c r="L15" s="35">
        <f t="shared" si="1"/>
        <v>-2.2573363431159787E-3</v>
      </c>
    </row>
    <row r="16" spans="1:12">
      <c r="A16" s="10">
        <v>2.5</v>
      </c>
      <c r="B16" s="29">
        <v>0.79683972911963896</v>
      </c>
      <c r="C16" s="22">
        <v>2.5</v>
      </c>
      <c r="D16" s="11">
        <v>0.80135440180586903</v>
      </c>
      <c r="E16" s="34">
        <f t="shared" si="0"/>
        <v>4.5146726862300701E-3</v>
      </c>
      <c r="H16" s="22">
        <v>2.5</v>
      </c>
      <c r="I16" s="29">
        <v>0.80135440180586903</v>
      </c>
      <c r="J16" s="22" t="s">
        <v>23</v>
      </c>
      <c r="K16" s="11">
        <v>0.792325056433409</v>
      </c>
      <c r="L16" s="35">
        <f t="shared" si="1"/>
        <v>-9.0293453724600292E-3</v>
      </c>
    </row>
    <row r="17" spans="1:12">
      <c r="A17" s="10">
        <v>2.6</v>
      </c>
      <c r="B17" s="29">
        <v>0.756207674943567</v>
      </c>
      <c r="C17" s="22">
        <v>2.6</v>
      </c>
      <c r="D17" s="11">
        <v>0.77652370203160304</v>
      </c>
      <c r="E17" s="34">
        <f t="shared" si="0"/>
        <v>2.0316027088036037E-2</v>
      </c>
      <c r="H17" s="22">
        <v>2.6</v>
      </c>
      <c r="I17" s="29">
        <v>0.77652370203160304</v>
      </c>
      <c r="J17" s="22" t="s">
        <v>24</v>
      </c>
      <c r="K17" s="11">
        <v>0.80361173814898401</v>
      </c>
      <c r="L17" s="34">
        <f t="shared" si="1"/>
        <v>2.7088036117380976E-2</v>
      </c>
    </row>
    <row r="18" spans="1:12">
      <c r="A18" s="12" t="s">
        <v>13</v>
      </c>
      <c r="B18" s="30">
        <f>AVERAGE(B12:B17)</f>
        <v>0.78028592927012796</v>
      </c>
      <c r="C18" s="23" t="s">
        <v>13</v>
      </c>
      <c r="D18" s="13">
        <f>AVERAGE(D12:D17)</f>
        <v>0.79608728367193393</v>
      </c>
      <c r="E18" s="34">
        <f t="shared" si="0"/>
        <v>1.5801354401805967E-2</v>
      </c>
      <c r="H18" s="23" t="s">
        <v>13</v>
      </c>
      <c r="I18" s="30">
        <f>AVERAGE(I12:I17)</f>
        <v>0.79608728367193393</v>
      </c>
      <c r="J18" s="23" t="s">
        <v>13</v>
      </c>
      <c r="K18" s="13">
        <f>AVERAGE(K12:K17)</f>
        <v>0.80361173814898434</v>
      </c>
      <c r="L18" s="34">
        <f t="shared" si="1"/>
        <v>7.5244544770504129E-3</v>
      </c>
    </row>
    <row r="19" spans="1:12">
      <c r="A19" s="14">
        <v>3.1</v>
      </c>
      <c r="B19" s="31">
        <v>0.80135440180586903</v>
      </c>
      <c r="C19" s="24">
        <v>3.1</v>
      </c>
      <c r="D19" s="15">
        <v>0.81489841986456002</v>
      </c>
      <c r="E19" s="34">
        <f t="shared" si="0"/>
        <v>1.3544018058690988E-2</v>
      </c>
      <c r="H19" s="24">
        <v>3.1</v>
      </c>
      <c r="I19" s="31">
        <v>0.81489841986456002</v>
      </c>
      <c r="J19" s="24" t="s">
        <v>31</v>
      </c>
      <c r="K19" s="15">
        <v>0.82392776523702005</v>
      </c>
      <c r="L19" s="34">
        <f t="shared" si="1"/>
        <v>9.0293453724600292E-3</v>
      </c>
    </row>
    <row r="20" spans="1:12">
      <c r="A20" s="14">
        <v>3.2</v>
      </c>
      <c r="B20" s="31">
        <v>0.80361173814898401</v>
      </c>
      <c r="C20" s="24">
        <v>3.2</v>
      </c>
      <c r="D20" s="15">
        <v>0.83069977426636599</v>
      </c>
      <c r="E20" s="34">
        <f t="shared" si="0"/>
        <v>2.7088036117381975E-2</v>
      </c>
      <c r="H20" s="24">
        <v>3.2</v>
      </c>
      <c r="I20" s="31">
        <v>0.83069977426636599</v>
      </c>
      <c r="J20" s="24" t="s">
        <v>25</v>
      </c>
      <c r="K20" s="15">
        <v>0.80812641083521397</v>
      </c>
      <c r="L20" s="35">
        <f t="shared" si="1"/>
        <v>-2.2573363431152016E-2</v>
      </c>
    </row>
    <row r="21" spans="1:12">
      <c r="A21" s="14">
        <v>3.3</v>
      </c>
      <c r="B21" s="31">
        <v>0.792325056433409</v>
      </c>
      <c r="C21" s="24">
        <v>3.3</v>
      </c>
      <c r="D21" s="15">
        <v>0.81489841986456002</v>
      </c>
      <c r="E21" s="34">
        <f t="shared" si="0"/>
        <v>2.2573363431151017E-2</v>
      </c>
      <c r="H21" s="24">
        <v>3.3</v>
      </c>
      <c r="I21" s="31">
        <v>0.81489841986456002</v>
      </c>
      <c r="J21" s="24" t="s">
        <v>26</v>
      </c>
      <c r="K21" s="15">
        <v>0.81489841986456002</v>
      </c>
      <c r="L21" s="34">
        <f t="shared" si="1"/>
        <v>0</v>
      </c>
    </row>
    <row r="22" spans="1:12">
      <c r="A22" s="14">
        <v>3.4</v>
      </c>
      <c r="B22" s="31">
        <v>0.79683972911963896</v>
      </c>
      <c r="C22" s="24">
        <v>3.4</v>
      </c>
      <c r="D22" s="15">
        <v>0.79683972911963896</v>
      </c>
      <c r="E22" s="34">
        <f t="shared" si="0"/>
        <v>0</v>
      </c>
      <c r="H22" s="24">
        <v>3.4</v>
      </c>
      <c r="I22" s="31">
        <v>0.79683972911963896</v>
      </c>
      <c r="J22" s="24" t="s">
        <v>27</v>
      </c>
      <c r="K22" s="15">
        <v>0.81038374717832995</v>
      </c>
      <c r="L22" s="34">
        <f t="shared" si="1"/>
        <v>1.3544018058690988E-2</v>
      </c>
    </row>
    <row r="23" spans="1:12">
      <c r="A23" s="14">
        <v>3.5</v>
      </c>
      <c r="B23" s="31">
        <v>0.79909706546275405</v>
      </c>
      <c r="C23" s="24">
        <v>3.5</v>
      </c>
      <c r="D23" s="15">
        <v>0.82618510158013603</v>
      </c>
      <c r="E23" s="34">
        <f t="shared" si="0"/>
        <v>2.7088036117381975E-2</v>
      </c>
      <c r="H23" s="24">
        <v>3.5</v>
      </c>
      <c r="I23" s="31">
        <v>0.82618510158013603</v>
      </c>
      <c r="J23" s="24" t="s">
        <v>28</v>
      </c>
      <c r="K23" s="15">
        <v>0.82392776523702005</v>
      </c>
      <c r="L23" s="35">
        <f t="shared" si="1"/>
        <v>-2.2573363431159787E-3</v>
      </c>
    </row>
    <row r="24" spans="1:12">
      <c r="A24" s="14">
        <v>3.6</v>
      </c>
      <c r="B24" s="31">
        <v>0.78555304740406295</v>
      </c>
      <c r="C24" s="24">
        <v>3.6</v>
      </c>
      <c r="D24" s="15">
        <v>0.81264108352144504</v>
      </c>
      <c r="E24" s="34">
        <f t="shared" si="0"/>
        <v>2.7088036117382086E-2</v>
      </c>
      <c r="H24" s="24">
        <v>3.6</v>
      </c>
      <c r="I24" s="31">
        <v>0.81264108352144504</v>
      </c>
      <c r="J24" s="24" t="s">
        <v>29</v>
      </c>
      <c r="K24" s="15">
        <v>0.79909706546275405</v>
      </c>
      <c r="L24" s="35">
        <f t="shared" si="1"/>
        <v>-1.3544018058690988E-2</v>
      </c>
    </row>
    <row r="25" spans="1:12">
      <c r="A25" s="16" t="s">
        <v>13</v>
      </c>
      <c r="B25" s="33">
        <f>AVERAGE(B19:B24)</f>
        <v>0.79646350639578634</v>
      </c>
      <c r="C25" s="32" t="s">
        <v>13</v>
      </c>
      <c r="D25" s="17">
        <f>AVERAGE(D19:D24)</f>
        <v>0.81602708803611768</v>
      </c>
      <c r="E25" s="34">
        <f t="shared" si="0"/>
        <v>1.956358164033134E-2</v>
      </c>
      <c r="H25" s="32" t="s">
        <v>13</v>
      </c>
      <c r="I25" s="33">
        <f>AVERAGE(I19:I24)</f>
        <v>0.81602708803611768</v>
      </c>
      <c r="J25" s="32" t="s">
        <v>13</v>
      </c>
      <c r="K25" s="17">
        <f>AVERAGE(K19:K24)</f>
        <v>0.81339352896914974</v>
      </c>
      <c r="L25" s="35">
        <f t="shared" si="1"/>
        <v>-2.6335590669679387E-3</v>
      </c>
    </row>
    <row r="29" spans="1:12">
      <c r="C29" s="38" t="s">
        <v>167</v>
      </c>
    </row>
    <row r="30" spans="1:12">
      <c r="A30" s="18" t="s">
        <v>0</v>
      </c>
      <c r="B30" s="25" t="s">
        <v>1</v>
      </c>
      <c r="C30" s="18" t="s">
        <v>0</v>
      </c>
      <c r="D30" s="2" t="s">
        <v>1</v>
      </c>
      <c r="E30" s="39" t="s">
        <v>168</v>
      </c>
      <c r="F30" s="39" t="s">
        <v>169</v>
      </c>
      <c r="G30" s="39" t="s">
        <v>170</v>
      </c>
    </row>
    <row r="31" spans="1:12">
      <c r="A31" s="19">
        <v>0.2</v>
      </c>
      <c r="B31" s="26">
        <v>0.77652370203160304</v>
      </c>
      <c r="C31" s="19">
        <v>0.2</v>
      </c>
      <c r="D31" s="5">
        <v>0.77471783295711028</v>
      </c>
      <c r="E31" s="5">
        <v>0.76975169300225699</v>
      </c>
      <c r="F31" s="5">
        <v>0.77878103837471702</v>
      </c>
      <c r="G31" s="5">
        <v>9.0293453724600292E-3</v>
      </c>
    </row>
    <row r="32" spans="1:12">
      <c r="A32" s="20">
        <v>1.1000000000000001</v>
      </c>
      <c r="B32" s="27">
        <v>0.792325056433409</v>
      </c>
      <c r="C32" s="20">
        <v>1.1000000000000001</v>
      </c>
      <c r="D32" s="7">
        <v>0.79367945823927777</v>
      </c>
      <c r="E32" s="7">
        <v>0.78555304740406295</v>
      </c>
      <c r="F32" s="7">
        <v>0.80361173814898401</v>
      </c>
      <c r="G32" s="7">
        <v>1.8058690744921058E-2</v>
      </c>
    </row>
    <row r="33" spans="1:7">
      <c r="A33" s="20">
        <v>1.2</v>
      </c>
      <c r="B33" s="27">
        <v>0.78329571106094797</v>
      </c>
      <c r="C33" s="20">
        <v>1.2</v>
      </c>
      <c r="D33" s="7">
        <v>0.79142212189616246</v>
      </c>
      <c r="E33" s="7">
        <v>0.78329571106094797</v>
      </c>
      <c r="F33" s="7">
        <v>0.80361173814898401</v>
      </c>
      <c r="G33" s="7">
        <v>2.0316027088036037E-2</v>
      </c>
    </row>
    <row r="34" spans="1:7">
      <c r="A34" s="20">
        <v>1.3</v>
      </c>
      <c r="B34" s="27">
        <v>0.79006772009029402</v>
      </c>
      <c r="C34" s="20">
        <v>1.3</v>
      </c>
      <c r="D34" s="7">
        <v>0.79051918735891635</v>
      </c>
      <c r="E34" s="7">
        <v>0.78555304740406295</v>
      </c>
      <c r="F34" s="7">
        <v>0.80135440180586903</v>
      </c>
      <c r="G34" s="7">
        <v>1.5801354401806078E-2</v>
      </c>
    </row>
    <row r="35" spans="1:7">
      <c r="A35" s="20">
        <v>1.4</v>
      </c>
      <c r="B35" s="27">
        <v>0.79006772009029402</v>
      </c>
      <c r="C35" s="20">
        <v>1.4</v>
      </c>
      <c r="D35" s="7">
        <v>0.79729119638826196</v>
      </c>
      <c r="E35" s="7">
        <v>0.79006772009029402</v>
      </c>
      <c r="F35" s="7">
        <v>0.80586907449209899</v>
      </c>
      <c r="G35" s="7">
        <v>1.5801354401804968E-2</v>
      </c>
    </row>
    <row r="36" spans="1:7">
      <c r="A36" s="20">
        <v>1.5</v>
      </c>
      <c r="B36" s="27">
        <v>0.79909706546275405</v>
      </c>
      <c r="C36" s="20">
        <v>1.5</v>
      </c>
      <c r="D36" s="7">
        <v>0.79322799097065499</v>
      </c>
      <c r="E36" s="7">
        <v>0.79006772009029402</v>
      </c>
      <c r="F36" s="7">
        <v>0.79909706546275405</v>
      </c>
      <c r="G36" s="7">
        <v>9.0293453724600292E-3</v>
      </c>
    </row>
    <row r="37" spans="1:7">
      <c r="A37" s="20">
        <v>1.6</v>
      </c>
      <c r="B37" s="27">
        <v>0.79006772009029402</v>
      </c>
      <c r="C37" s="20">
        <v>1.6</v>
      </c>
      <c r="D37" s="7">
        <v>0.79142212189616257</v>
      </c>
      <c r="E37" s="7">
        <v>0.78781038374717804</v>
      </c>
      <c r="F37" s="7">
        <v>0.79683972911963896</v>
      </c>
      <c r="G37" s="7">
        <v>9.0293453724609174E-3</v>
      </c>
    </row>
    <row r="38" spans="1:7">
      <c r="A38" s="21" t="s">
        <v>13</v>
      </c>
      <c r="B38" s="28">
        <f>AVERAGE(B32:B37)</f>
        <v>0.79082016553799883</v>
      </c>
      <c r="C38" s="21" t="s">
        <v>13</v>
      </c>
      <c r="D38" s="9">
        <v>0.79292701279157274</v>
      </c>
      <c r="E38" s="9">
        <v>0.79044394281414609</v>
      </c>
      <c r="F38" s="9">
        <v>0.79834462001504913</v>
      </c>
      <c r="G38" s="9">
        <v>7.900677200903039E-3</v>
      </c>
    </row>
    <row r="39" spans="1:7">
      <c r="A39" s="22">
        <v>2.1</v>
      </c>
      <c r="B39" s="29">
        <v>0.79909706546275405</v>
      </c>
      <c r="C39" s="22">
        <v>2.1</v>
      </c>
      <c r="D39" s="11">
        <v>0.79729119638826207</v>
      </c>
      <c r="E39" s="11">
        <v>0.79006772009029402</v>
      </c>
      <c r="F39" s="11">
        <v>0.80361173814898401</v>
      </c>
      <c r="G39" s="11">
        <v>1.3544018058689988E-2</v>
      </c>
    </row>
    <row r="40" spans="1:7">
      <c r="A40" s="22">
        <v>2.2000000000000002</v>
      </c>
      <c r="B40" s="29">
        <v>0.79458239277652398</v>
      </c>
      <c r="C40" s="22">
        <v>2.2000000000000002</v>
      </c>
      <c r="D40" s="11">
        <v>0.79322799097065499</v>
      </c>
      <c r="E40" s="11">
        <v>0.79006772009029402</v>
      </c>
      <c r="F40" s="11">
        <v>0.79909706546275405</v>
      </c>
      <c r="G40" s="11">
        <v>9.0293453724600292E-3</v>
      </c>
    </row>
    <row r="41" spans="1:7">
      <c r="A41" s="22">
        <v>2.2999999999999998</v>
      </c>
      <c r="B41" s="29">
        <v>0.79458239277652398</v>
      </c>
      <c r="C41" s="22">
        <v>2.2999999999999998</v>
      </c>
      <c r="D41" s="11">
        <v>0.79548532731376986</v>
      </c>
      <c r="E41" s="11">
        <v>0.792325056433409</v>
      </c>
      <c r="F41" s="11">
        <v>0.79683972911963896</v>
      </c>
      <c r="G41" s="11">
        <v>4.5146726862299591E-3</v>
      </c>
    </row>
    <row r="42" spans="1:7">
      <c r="A42" s="22">
        <v>2.4</v>
      </c>
      <c r="B42" s="29">
        <v>0.81038374717832995</v>
      </c>
      <c r="C42" s="22">
        <v>2.4</v>
      </c>
      <c r="D42" s="11">
        <v>0.80406320541760723</v>
      </c>
      <c r="E42" s="11">
        <v>0.79909706546275405</v>
      </c>
      <c r="F42" s="11">
        <v>0.81038374717832995</v>
      </c>
      <c r="G42" s="11">
        <v>1.1286681715575897E-2</v>
      </c>
    </row>
    <row r="43" spans="1:7">
      <c r="A43" s="22">
        <v>2.5</v>
      </c>
      <c r="B43" s="29">
        <v>0.80135440180586903</v>
      </c>
      <c r="C43" s="22">
        <v>2.5</v>
      </c>
      <c r="D43" s="11">
        <v>0.79142212189616257</v>
      </c>
      <c r="E43" s="11">
        <v>0.78555304740406295</v>
      </c>
      <c r="F43" s="11">
        <v>0.80135440180586903</v>
      </c>
      <c r="G43" s="11">
        <v>1.5801354401806078E-2</v>
      </c>
    </row>
    <row r="44" spans="1:7">
      <c r="A44" s="22">
        <v>2.6</v>
      </c>
      <c r="B44" s="29">
        <v>0.77652370203160304</v>
      </c>
      <c r="C44" s="22">
        <v>2.6</v>
      </c>
      <c r="D44" s="11">
        <v>0.78916478555304759</v>
      </c>
      <c r="E44" s="11">
        <v>0.77652370203160304</v>
      </c>
      <c r="F44" s="11">
        <v>0.79683972911963896</v>
      </c>
      <c r="G44" s="11">
        <v>2.0316027088035926E-2</v>
      </c>
    </row>
    <row r="45" spans="1:7">
      <c r="A45" s="23" t="s">
        <v>13</v>
      </c>
      <c r="B45" s="30">
        <f>AVERAGE(B39:B44)</f>
        <v>0.79608728367193393</v>
      </c>
      <c r="C45" s="23" t="s">
        <v>13</v>
      </c>
      <c r="D45" s="13">
        <v>0.79510910458991746</v>
      </c>
      <c r="E45" s="13">
        <v>0.79232505643340889</v>
      </c>
      <c r="F45" s="13">
        <v>0.79721595184349126</v>
      </c>
      <c r="G45" s="13">
        <v>4.8908954100823632E-3</v>
      </c>
    </row>
    <row r="46" spans="1:7">
      <c r="A46" s="24">
        <v>3.1</v>
      </c>
      <c r="B46" s="31">
        <v>0.81489841986456002</v>
      </c>
      <c r="C46" s="24">
        <v>3.1</v>
      </c>
      <c r="D46" s="15">
        <v>0.81896162528216743</v>
      </c>
      <c r="E46" s="15">
        <v>0.81264108352144504</v>
      </c>
      <c r="F46" s="15">
        <v>0.82618510158013603</v>
      </c>
      <c r="G46" s="15">
        <v>1.3544018058690988E-2</v>
      </c>
    </row>
    <row r="47" spans="1:7">
      <c r="A47" s="24">
        <v>3.2</v>
      </c>
      <c r="B47" s="31">
        <v>0.83069977426636599</v>
      </c>
      <c r="C47" s="24">
        <v>3.2</v>
      </c>
      <c r="D47" s="15">
        <v>0.82844243792325079</v>
      </c>
      <c r="E47" s="15">
        <v>0.82392776523702005</v>
      </c>
      <c r="F47" s="15">
        <v>0.83295711060948097</v>
      </c>
      <c r="G47" s="15">
        <v>9.0293453724609174E-3</v>
      </c>
    </row>
    <row r="48" spans="1:7">
      <c r="A48" s="24">
        <v>3.3</v>
      </c>
      <c r="B48" s="31">
        <v>0.81489841986456002</v>
      </c>
      <c r="C48" s="24">
        <v>3.3</v>
      </c>
      <c r="D48" s="15">
        <v>0.8112866817155755</v>
      </c>
      <c r="E48" s="15">
        <v>0.80812641083521397</v>
      </c>
      <c r="F48" s="15">
        <v>0.81489841986456002</v>
      </c>
      <c r="G48" s="15">
        <v>6.7720090293460489E-3</v>
      </c>
    </row>
    <row r="49" spans="1:7">
      <c r="A49" s="24">
        <v>3.4</v>
      </c>
      <c r="B49" s="31">
        <v>0.79683972911963896</v>
      </c>
      <c r="C49" s="24">
        <v>3.4</v>
      </c>
      <c r="D49" s="15">
        <v>0.80541760722347644</v>
      </c>
      <c r="E49" s="15">
        <v>0.79683972911963896</v>
      </c>
      <c r="F49" s="15">
        <v>0.81489841986456002</v>
      </c>
      <c r="G49" s="15">
        <v>1.8058690744921058E-2</v>
      </c>
    </row>
    <row r="50" spans="1:7">
      <c r="A50" s="24">
        <v>3.5</v>
      </c>
      <c r="B50" s="31">
        <v>0.82618510158013603</v>
      </c>
      <c r="C50" s="24">
        <v>3.5</v>
      </c>
      <c r="D50" s="15">
        <v>0.81941309255078987</v>
      </c>
      <c r="E50" s="15">
        <v>0.80812641083521397</v>
      </c>
      <c r="F50" s="15">
        <v>0.82618510158013603</v>
      </c>
      <c r="G50" s="15">
        <v>1.8058690744922057E-2</v>
      </c>
    </row>
    <row r="51" spans="1:7">
      <c r="A51" s="24">
        <v>3.6</v>
      </c>
      <c r="B51" s="31">
        <v>0.81264108352144504</v>
      </c>
      <c r="C51" s="24">
        <v>3.6</v>
      </c>
      <c r="D51" s="15">
        <v>0.80993227990970662</v>
      </c>
      <c r="E51" s="15">
        <v>0.80135440180586903</v>
      </c>
      <c r="F51" s="15">
        <v>0.81489841986456002</v>
      </c>
      <c r="G51" s="15">
        <v>1.3544018058690988E-2</v>
      </c>
    </row>
    <row r="52" spans="1:7">
      <c r="A52" s="32" t="s">
        <v>13</v>
      </c>
      <c r="B52" s="33">
        <f>AVERAGE(B46:B51)</f>
        <v>0.81602708803611768</v>
      </c>
      <c r="C52" s="32" t="s">
        <v>13</v>
      </c>
      <c r="D52" s="17">
        <v>0.81557562076749446</v>
      </c>
      <c r="E52" s="17">
        <v>0.81226486079759219</v>
      </c>
      <c r="F52" s="17">
        <v>0.8194130925507902</v>
      </c>
      <c r="G52" s="17">
        <v>7.1482317531980089E-3</v>
      </c>
    </row>
    <row r="55" spans="1:7">
      <c r="A55" s="38" t="s">
        <v>142</v>
      </c>
      <c r="C55" s="38" t="s">
        <v>143</v>
      </c>
    </row>
    <row r="56" spans="1:7">
      <c r="A56" s="18" t="s">
        <v>0</v>
      </c>
      <c r="B56" s="25" t="s">
        <v>1</v>
      </c>
      <c r="C56" s="18" t="s">
        <v>0</v>
      </c>
      <c r="D56" s="2" t="s">
        <v>1</v>
      </c>
    </row>
    <row r="57" spans="1:7">
      <c r="A57" s="19">
        <v>0.2</v>
      </c>
      <c r="B57" s="26">
        <v>0.77652370203160304</v>
      </c>
      <c r="C57" s="4" t="s">
        <v>144</v>
      </c>
      <c r="D57" s="5">
        <v>0.75846501128668198</v>
      </c>
    </row>
    <row r="58" spans="1:7">
      <c r="A58" s="20">
        <v>1.1000000000000001</v>
      </c>
      <c r="B58" s="27">
        <v>0.792325056433409</v>
      </c>
      <c r="C58" s="6" t="s">
        <v>145</v>
      </c>
      <c r="D58" s="7">
        <v>0.78329571106094797</v>
      </c>
    </row>
    <row r="59" spans="1:7">
      <c r="A59" s="20">
        <v>1.2</v>
      </c>
      <c r="B59" s="27">
        <v>0.78329571106094797</v>
      </c>
      <c r="C59" s="6" t="s">
        <v>146</v>
      </c>
      <c r="D59" s="7">
        <v>0.77200902934537197</v>
      </c>
    </row>
    <row r="60" spans="1:7">
      <c r="A60" s="20">
        <v>1.3</v>
      </c>
      <c r="B60" s="27">
        <v>0.79006772009029402</v>
      </c>
      <c r="C60" s="6" t="s">
        <v>147</v>
      </c>
      <c r="D60" s="7">
        <v>0.78103837471783299</v>
      </c>
    </row>
    <row r="61" spans="1:7">
      <c r="A61" s="20">
        <v>1.4</v>
      </c>
      <c r="B61" s="27">
        <v>0.79006772009029402</v>
      </c>
      <c r="C61" s="6" t="s">
        <v>148</v>
      </c>
      <c r="D61" s="7">
        <v>0.77878103837471802</v>
      </c>
    </row>
    <row r="62" spans="1:7">
      <c r="A62" s="20">
        <v>1.5</v>
      </c>
      <c r="B62" s="27">
        <v>0.79909706546275405</v>
      </c>
      <c r="C62" s="6" t="s">
        <v>149</v>
      </c>
      <c r="D62" s="7">
        <v>0.78103837471783299</v>
      </c>
    </row>
    <row r="63" spans="1:7">
      <c r="A63" s="20">
        <v>1.6</v>
      </c>
      <c r="B63" s="27">
        <v>0.79006772009029402</v>
      </c>
      <c r="C63" s="6" t="s">
        <v>150</v>
      </c>
      <c r="D63" s="7">
        <v>0.78329571106094797</v>
      </c>
    </row>
    <row r="64" spans="1:7">
      <c r="A64" s="21" t="s">
        <v>13</v>
      </c>
      <c r="B64" s="28">
        <f>AVERAGE(B58:B63)</f>
        <v>0.79082016553799883</v>
      </c>
      <c r="C64" s="8" t="s">
        <v>13</v>
      </c>
      <c r="D64" s="9">
        <f>AVERAGE(D58:D63)</f>
        <v>0.77990970654627523</v>
      </c>
    </row>
    <row r="65" spans="1:5">
      <c r="A65" s="22">
        <v>2.1</v>
      </c>
      <c r="B65" s="29">
        <v>0.79909706546275405</v>
      </c>
      <c r="C65" s="10" t="s">
        <v>151</v>
      </c>
      <c r="D65" s="11">
        <v>0.77426636568848795</v>
      </c>
    </row>
    <row r="66" spans="1:5">
      <c r="A66" s="22">
        <v>2.2000000000000002</v>
      </c>
      <c r="B66" s="29">
        <v>0.79458239277652398</v>
      </c>
      <c r="C66" s="10" t="s">
        <v>152</v>
      </c>
      <c r="D66" s="11">
        <v>0.78781038374717804</v>
      </c>
    </row>
    <row r="67" spans="1:5">
      <c r="A67" s="22">
        <v>2.2999999999999998</v>
      </c>
      <c r="B67" s="29">
        <v>0.79458239277652398</v>
      </c>
      <c r="C67" s="10" t="s">
        <v>153</v>
      </c>
      <c r="D67" s="11">
        <v>0.79909706546275405</v>
      </c>
    </row>
    <row r="68" spans="1:5">
      <c r="A68" s="22">
        <v>2.4</v>
      </c>
      <c r="B68" s="29">
        <v>0.81038374717832995</v>
      </c>
      <c r="C68" s="10" t="s">
        <v>154</v>
      </c>
      <c r="D68" s="11">
        <v>0.79909706546275405</v>
      </c>
    </row>
    <row r="69" spans="1:5">
      <c r="A69" s="22">
        <v>2.5</v>
      </c>
      <c r="B69" s="29">
        <v>0.80135440180586903</v>
      </c>
      <c r="C69" s="10" t="s">
        <v>155</v>
      </c>
      <c r="D69" s="11">
        <v>0.77878103837471802</v>
      </c>
    </row>
    <row r="70" spans="1:5">
      <c r="A70" s="22">
        <v>2.6</v>
      </c>
      <c r="B70" s="29">
        <v>0.77652370203160304</v>
      </c>
      <c r="C70" s="10" t="s">
        <v>156</v>
      </c>
      <c r="D70" s="11">
        <v>0.75169300225733604</v>
      </c>
    </row>
    <row r="71" spans="1:5">
      <c r="A71" s="23" t="s">
        <v>13</v>
      </c>
      <c r="B71" s="30">
        <f>AVERAGE(B65:B70)</f>
        <v>0.79608728367193393</v>
      </c>
      <c r="C71" s="12" t="s">
        <v>13</v>
      </c>
      <c r="D71" s="13">
        <f>AVERAGE(D65:D70)</f>
        <v>0.78179082016553803</v>
      </c>
    </row>
    <row r="72" spans="1:5">
      <c r="A72" s="24">
        <v>3.1</v>
      </c>
      <c r="B72" s="31">
        <v>0.81489841986456002</v>
      </c>
      <c r="C72" s="14" t="s">
        <v>157</v>
      </c>
      <c r="D72" s="15">
        <v>0.79006772009029402</v>
      </c>
    </row>
    <row r="73" spans="1:5">
      <c r="A73" s="24">
        <v>3.2</v>
      </c>
      <c r="B73" s="31">
        <v>0.83069977426636599</v>
      </c>
      <c r="C73" s="14" t="s">
        <v>158</v>
      </c>
      <c r="D73" s="15">
        <v>0.80586907449209899</v>
      </c>
      <c r="E73" s="37"/>
    </row>
    <row r="74" spans="1:5">
      <c r="A74" s="24">
        <v>3.3</v>
      </c>
      <c r="B74" s="31">
        <v>0.81489841986456002</v>
      </c>
      <c r="C74" s="14" t="s">
        <v>159</v>
      </c>
      <c r="D74" s="15">
        <v>0.80361173814898401</v>
      </c>
    </row>
    <row r="75" spans="1:5">
      <c r="A75" s="24">
        <v>3.4</v>
      </c>
      <c r="B75" s="31">
        <v>0.79683972911963896</v>
      </c>
      <c r="C75" s="14" t="s">
        <v>160</v>
      </c>
      <c r="D75" s="15">
        <v>0.77878103837471802</v>
      </c>
    </row>
    <row r="76" spans="1:5">
      <c r="A76" s="24">
        <v>3.5</v>
      </c>
      <c r="B76" s="31">
        <v>0.82618510158013603</v>
      </c>
      <c r="C76" s="14" t="s">
        <v>161</v>
      </c>
      <c r="D76" s="15">
        <v>0.79458239277652398</v>
      </c>
    </row>
    <row r="77" spans="1:5">
      <c r="A77" s="24">
        <v>3.6</v>
      </c>
      <c r="B77" s="31">
        <v>0.81264108352144504</v>
      </c>
      <c r="C77" s="14" t="s">
        <v>162</v>
      </c>
      <c r="D77" s="15">
        <v>0.78781038374717804</v>
      </c>
    </row>
    <row r="78" spans="1:5">
      <c r="A78" s="32" t="s">
        <v>13</v>
      </c>
      <c r="B78" s="33">
        <f>AVERAGE(B72:B77)</f>
        <v>0.81602708803611768</v>
      </c>
      <c r="C78" s="16" t="s">
        <v>13</v>
      </c>
      <c r="D78" s="17">
        <f>AVERAGE(D72:D77)</f>
        <v>0.79345372460496622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detail data</vt:lpstr>
      <vt:lpstr>runs</vt:lpstr>
      <vt:lpstr>模型对比</vt:lpstr>
      <vt:lpstr>字数统计</vt:lpstr>
      <vt:lpstr>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可心 孙</dc:creator>
  <cp:lastModifiedBy>可心 孙</cp:lastModifiedBy>
  <dcterms:created xsi:type="dcterms:W3CDTF">2025-01-14T12:29:40Z</dcterms:created>
  <dcterms:modified xsi:type="dcterms:W3CDTF">2025-01-16T02:38:34Z</dcterms:modified>
</cp:coreProperties>
</file>