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61ABF7FB-C0AF-405F-8B47-8B210B20A412}" xr6:coauthVersionLast="47" xr6:coauthVersionMax="47" xr10:uidLastSave="{00000000-0000-0000-0000-000000000000}"/>
  <bookViews>
    <workbookView xWindow="-108" yWindow="-108" windowWidth="23256" windowHeight="12720" xr2:uid="{80E8E01B-A04B-4992-8B74-8F4DE158A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M4" i="1"/>
  <c r="I3" i="1"/>
  <c r="M3" i="1"/>
  <c r="I5" i="1"/>
  <c r="I6" i="1"/>
  <c r="I7" i="1"/>
  <c r="I10" i="1"/>
  <c r="I11" i="1"/>
  <c r="I4" i="1"/>
  <c r="J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P4" i="1"/>
  <c r="O4" i="1"/>
  <c r="N5" i="1"/>
  <c r="N6" i="1"/>
  <c r="N7" i="1"/>
  <c r="N8" i="1"/>
  <c r="N9" i="1"/>
  <c r="N10" i="1"/>
  <c r="N11" i="1"/>
  <c r="N4" i="1"/>
  <c r="M5" i="1"/>
  <c r="A14" i="1" s="1"/>
  <c r="M6" i="1"/>
  <c r="M7" i="1"/>
  <c r="M8" i="1"/>
  <c r="M9" i="1"/>
  <c r="M10" i="1"/>
  <c r="M11" i="1"/>
  <c r="E14" i="1"/>
  <c r="B5" i="1"/>
  <c r="A5" i="1"/>
</calcChain>
</file>

<file path=xl/sharedStrings.xml><?xml version="1.0" encoding="utf-8"?>
<sst xmlns="http://schemas.openxmlformats.org/spreadsheetml/2006/main" count="23" uniqueCount="10">
  <si>
    <t>07Do</t>
  </si>
  <si>
    <t>Ep</t>
  </si>
  <si>
    <t>Ip</t>
  </si>
  <si>
    <t>97Tr</t>
  </si>
  <si>
    <t>01Lo</t>
  </si>
  <si>
    <t>15Su</t>
  </si>
  <si>
    <t>Sp</t>
  </si>
  <si>
    <t>Ex</t>
  </si>
  <si>
    <t>95Ga</t>
  </si>
  <si>
    <t>81Ay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</si>
</sst>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Y21"/>
  <sheetViews>
    <sheetView tabSelected="1" workbookViewId="0">
      <selection activeCell="K4" sqref="K4"/>
    </sheetView>
  </sheetViews>
  <sheetFormatPr defaultRowHeight="13.8" x14ac:dyDescent="0.3"/>
  <cols>
    <col min="1" max="1" width="7" style="1" bestFit="1" customWidth="1"/>
    <col min="2" max="2" width="3" style="1" bestFit="1" customWidth="1"/>
    <col min="3" max="3" width="2.6640625" style="1" bestFit="1" customWidth="1"/>
    <col min="4" max="4" width="2.33203125" style="1" customWidth="1"/>
    <col min="5" max="5" width="7" style="1" bestFit="1" customWidth="1"/>
    <col min="6" max="6" width="3" style="1" bestFit="1" customWidth="1"/>
    <col min="7" max="7" width="2.6640625" style="1" bestFit="1" customWidth="1"/>
    <col min="8" max="8" width="3" style="1" bestFit="1" customWidth="1"/>
    <col min="9" max="9" width="7.6640625" style="1" bestFit="1" customWidth="1"/>
    <col min="10" max="10" width="3" style="1" bestFit="1" customWidth="1"/>
    <col min="11" max="11" width="5" style="1" bestFit="1" customWidth="1"/>
    <col min="12" max="12" width="3" style="1" bestFit="1" customWidth="1"/>
    <col min="13" max="13" width="7" style="1" bestFit="1" customWidth="1"/>
    <col min="14" max="14" width="3" style="1" bestFit="1" customWidth="1"/>
    <col min="15" max="15" width="5" style="1" bestFit="1" customWidth="1"/>
    <col min="16" max="16" width="3.5546875" style="1" bestFit="1" customWidth="1"/>
    <col min="17" max="17" width="5.44140625" style="1" bestFit="1" customWidth="1"/>
    <col min="18" max="18" width="3" style="1" bestFit="1" customWidth="1"/>
    <col min="19" max="19" width="5" style="1" bestFit="1" customWidth="1"/>
    <col min="20" max="20" width="3" style="1" bestFit="1" customWidth="1"/>
    <col min="21" max="21" width="5.109375" style="1" bestFit="1" customWidth="1"/>
    <col min="22" max="22" width="3" style="1" bestFit="1" customWidth="1"/>
    <col min="23" max="23" width="4.5546875" style="1" bestFit="1" customWidth="1"/>
    <col min="24" max="24" width="3.77734375" style="1" customWidth="1"/>
    <col min="25" max="25" width="7" style="1" bestFit="1" customWidth="1"/>
    <col min="26" max="26" width="2" style="1" bestFit="1" customWidth="1"/>
    <col min="27" max="16384" width="8.88671875" style="1"/>
  </cols>
  <sheetData>
    <row r="1" spans="1:25" x14ac:dyDescent="0.3">
      <c r="A1" s="1" t="s">
        <v>9</v>
      </c>
      <c r="E1" s="1" t="s">
        <v>8</v>
      </c>
      <c r="I1" s="1" t="s">
        <v>3</v>
      </c>
      <c r="M1" s="1" t="s">
        <v>4</v>
      </c>
      <c r="Q1" s="1" t="s">
        <v>0</v>
      </c>
      <c r="U1" s="1" t="s">
        <v>5</v>
      </c>
    </row>
    <row r="2" spans="1:25" x14ac:dyDescent="0.3">
      <c r="A2" s="1" t="s">
        <v>1</v>
      </c>
      <c r="C2" s="1" t="s">
        <v>2</v>
      </c>
      <c r="E2" s="1" t="s">
        <v>1</v>
      </c>
      <c r="G2" s="1" t="s">
        <v>2</v>
      </c>
      <c r="I2" s="1" t="s">
        <v>1</v>
      </c>
      <c r="K2" s="1" t="s">
        <v>2</v>
      </c>
      <c r="M2" s="1" t="s">
        <v>1</v>
      </c>
      <c r="O2" s="1" t="s">
        <v>2</v>
      </c>
      <c r="Q2" s="1" t="s">
        <v>1</v>
      </c>
      <c r="S2" s="1" t="s">
        <v>2</v>
      </c>
      <c r="U2" s="1" t="s">
        <v>1</v>
      </c>
      <c r="W2" s="1" t="s">
        <v>2</v>
      </c>
      <c r="Y2" s="6" t="s">
        <v>6</v>
      </c>
    </row>
    <row r="3" spans="1:25" x14ac:dyDescent="0.3">
      <c r="I3" s="5">
        <f>I15-$Y$4-1184</f>
        <v>1444.1</v>
      </c>
      <c r="J3" s="4"/>
      <c r="K3" s="3">
        <f>K15*0.03/1.03+0.1</f>
        <v>1.2359223300970874</v>
      </c>
      <c r="L3" s="4"/>
      <c r="M3" s="5">
        <f>M15-$Y$4-1184</f>
        <v>1447.1</v>
      </c>
      <c r="N3" s="4"/>
      <c r="O3" s="4"/>
      <c r="P3" s="4"/>
      <c r="Y3" s="6"/>
    </row>
    <row r="4" spans="1:25" x14ac:dyDescent="0.3">
      <c r="I4" s="2">
        <f>I14-$Y$4</f>
        <v>1731.1</v>
      </c>
      <c r="J4" s="1">
        <f>J14</f>
        <v>41</v>
      </c>
      <c r="K4" s="1">
        <v>11.3</v>
      </c>
      <c r="L4" s="1">
        <v>6</v>
      </c>
      <c r="M4" s="2">
        <f t="shared" ref="M4:M11" si="0">M14-$Y$4</f>
        <v>1699.1</v>
      </c>
      <c r="N4" s="1">
        <f t="shared" ref="N4:P11" si="1">N14</f>
        <v>23</v>
      </c>
      <c r="O4" s="1">
        <f t="shared" si="1"/>
        <v>9.3000000000000007</v>
      </c>
      <c r="P4" s="1">
        <f t="shared" si="1"/>
        <v>8</v>
      </c>
      <c r="Q4" s="1">
        <v>1707</v>
      </c>
      <c r="R4" s="1">
        <v>18</v>
      </c>
      <c r="S4" s="1">
        <v>7.3</v>
      </c>
      <c r="T4" s="1">
        <v>8</v>
      </c>
      <c r="U4" s="1">
        <v>1670</v>
      </c>
      <c r="V4" s="1">
        <v>23</v>
      </c>
      <c r="W4" s="1">
        <v>5.7</v>
      </c>
      <c r="X4" s="1">
        <v>16</v>
      </c>
      <c r="Y4" s="6">
        <v>1658.9</v>
      </c>
    </row>
    <row r="5" spans="1:25" x14ac:dyDescent="0.3">
      <c r="A5" s="2">
        <f>2519/35*36</f>
        <v>2590.9714285714285</v>
      </c>
      <c r="B5" s="2">
        <f>21/35*36</f>
        <v>21.599999999999998</v>
      </c>
      <c r="E5" s="1">
        <v>2623.6</v>
      </c>
      <c r="F5" s="1">
        <v>23</v>
      </c>
      <c r="I5" s="5">
        <f>I15-$Y$4</f>
        <v>2628.1</v>
      </c>
      <c r="J5" s="4">
        <v>39</v>
      </c>
      <c r="K5" s="4">
        <f>K15*1/1.03-0.1</f>
        <v>37.76407766990291</v>
      </c>
      <c r="L5" s="4">
        <v>10</v>
      </c>
      <c r="M5" s="5">
        <f t="shared" si="0"/>
        <v>2631.1</v>
      </c>
      <c r="N5" s="4">
        <f t="shared" si="1"/>
        <v>23</v>
      </c>
      <c r="O5" s="4">
        <f t="shared" si="1"/>
        <v>37</v>
      </c>
      <c r="P5" s="4">
        <f t="shared" si="1"/>
        <v>1</v>
      </c>
      <c r="Q5" s="1">
        <v>2610</v>
      </c>
      <c r="R5" s="1">
        <v>18</v>
      </c>
      <c r="S5" s="1">
        <v>32.1</v>
      </c>
      <c r="T5" s="1">
        <v>42</v>
      </c>
      <c r="U5" s="1">
        <v>2668</v>
      </c>
      <c r="V5" s="1">
        <v>31</v>
      </c>
      <c r="W5" s="3">
        <v>34</v>
      </c>
      <c r="X5" s="1">
        <v>58</v>
      </c>
    </row>
    <row r="6" spans="1:25" x14ac:dyDescent="0.3">
      <c r="I6" s="2">
        <f>I16-$Y$4</f>
        <v>2798.1</v>
      </c>
      <c r="M6" s="2">
        <f t="shared" si="0"/>
        <v>2798.1</v>
      </c>
      <c r="N6" s="1">
        <f t="shared" si="1"/>
        <v>23</v>
      </c>
      <c r="O6" s="1">
        <f t="shared" si="1"/>
        <v>3.5</v>
      </c>
      <c r="P6" s="1">
        <f t="shared" si="1"/>
        <v>5</v>
      </c>
    </row>
    <row r="7" spans="1:25" x14ac:dyDescent="0.3">
      <c r="I7" s="2">
        <f>I17-$Y$4</f>
        <v>3028.1</v>
      </c>
      <c r="J7" s="1">
        <v>41</v>
      </c>
      <c r="M7" s="2">
        <f t="shared" si="0"/>
        <v>2985.1</v>
      </c>
      <c r="N7" s="1">
        <f t="shared" si="1"/>
        <v>46</v>
      </c>
      <c r="O7" s="3">
        <f t="shared" si="1"/>
        <v>1</v>
      </c>
      <c r="P7" s="1">
        <f t="shared" si="1"/>
        <v>3</v>
      </c>
    </row>
    <row r="8" spans="1:25" x14ac:dyDescent="0.3">
      <c r="I8" s="2"/>
      <c r="M8" s="2">
        <f t="shared" si="0"/>
        <v>3591.1</v>
      </c>
      <c r="N8" s="1">
        <f t="shared" si="1"/>
        <v>23</v>
      </c>
      <c r="O8" s="1">
        <f t="shared" si="1"/>
        <v>0.6</v>
      </c>
      <c r="P8" s="1">
        <f t="shared" si="1"/>
        <v>2</v>
      </c>
    </row>
    <row r="9" spans="1:25" x14ac:dyDescent="0.3">
      <c r="I9" s="2"/>
      <c r="M9" s="2">
        <f t="shared" si="0"/>
        <v>4102.1000000000004</v>
      </c>
      <c r="N9" s="1">
        <f t="shared" si="1"/>
        <v>69</v>
      </c>
      <c r="O9" s="1">
        <f t="shared" si="1"/>
        <v>0.9</v>
      </c>
      <c r="P9" s="1">
        <f t="shared" si="1"/>
        <v>2</v>
      </c>
    </row>
    <row r="10" spans="1:25" x14ac:dyDescent="0.3">
      <c r="I10" s="2">
        <f>I20-$Y$4</f>
        <v>4288.1000000000004</v>
      </c>
      <c r="M10" s="2">
        <f t="shared" si="0"/>
        <v>4260.1000000000004</v>
      </c>
      <c r="N10" s="1">
        <f t="shared" si="1"/>
        <v>46</v>
      </c>
      <c r="O10" s="1">
        <f t="shared" si="1"/>
        <v>1.7</v>
      </c>
      <c r="P10" s="1">
        <f t="shared" si="1"/>
        <v>3</v>
      </c>
    </row>
    <row r="11" spans="1:25" x14ac:dyDescent="0.3">
      <c r="I11" s="2">
        <f>I21-$Y$4</f>
        <v>5139.1000000000004</v>
      </c>
      <c r="M11" s="2">
        <f t="shared" si="0"/>
        <v>5132.1000000000004</v>
      </c>
      <c r="N11" s="1">
        <f t="shared" si="1"/>
        <v>69</v>
      </c>
      <c r="O11" s="1">
        <f t="shared" si="1"/>
        <v>0.3</v>
      </c>
      <c r="P11" s="1">
        <f t="shared" si="1"/>
        <v>1</v>
      </c>
    </row>
    <row r="13" spans="1:25" x14ac:dyDescent="0.3">
      <c r="A13" s="1" t="s">
        <v>7</v>
      </c>
      <c r="E13" s="1" t="s">
        <v>7</v>
      </c>
      <c r="I13" s="1" t="s">
        <v>7</v>
      </c>
      <c r="M13" s="1" t="s">
        <v>7</v>
      </c>
      <c r="P13" s="3"/>
    </row>
    <row r="14" spans="1:25" x14ac:dyDescent="0.3">
      <c r="A14" s="1">
        <f>M5+$Y$4</f>
        <v>4290</v>
      </c>
      <c r="E14" s="1">
        <f>Q4+$Y$4</f>
        <v>3365.9</v>
      </c>
      <c r="I14" s="1">
        <v>3390</v>
      </c>
      <c r="J14" s="1">
        <v>41</v>
      </c>
      <c r="K14" s="1">
        <v>11.3</v>
      </c>
      <c r="L14" s="1">
        <v>6</v>
      </c>
      <c r="M14" s="1">
        <v>3358</v>
      </c>
      <c r="N14" s="1">
        <v>23</v>
      </c>
      <c r="O14" s="1">
        <v>9.3000000000000007</v>
      </c>
      <c r="P14" s="1">
        <v>8</v>
      </c>
    </row>
    <row r="15" spans="1:25" x14ac:dyDescent="0.3">
      <c r="I15" s="4">
        <v>4287</v>
      </c>
      <c r="J15" s="4">
        <v>39</v>
      </c>
      <c r="K15" s="4">
        <v>39</v>
      </c>
      <c r="L15" s="4">
        <v>1</v>
      </c>
      <c r="M15" s="4">
        <v>4290</v>
      </c>
      <c r="N15" s="4">
        <v>23</v>
      </c>
      <c r="O15" s="4">
        <v>37</v>
      </c>
      <c r="P15" s="4">
        <v>1</v>
      </c>
    </row>
    <row r="16" spans="1:25" x14ac:dyDescent="0.3">
      <c r="I16" s="1">
        <v>4457</v>
      </c>
      <c r="J16" s="1">
        <v>33</v>
      </c>
      <c r="K16" s="1">
        <v>1.7</v>
      </c>
      <c r="L16" s="1">
        <v>2</v>
      </c>
      <c r="M16" s="1">
        <v>4457</v>
      </c>
      <c r="N16" s="1">
        <v>23</v>
      </c>
      <c r="O16" s="1">
        <v>3.5</v>
      </c>
      <c r="P16" s="1">
        <v>5</v>
      </c>
    </row>
    <row r="17" spans="9:16" x14ac:dyDescent="0.3">
      <c r="I17" s="1">
        <v>4687</v>
      </c>
      <c r="J17" s="1">
        <v>37</v>
      </c>
      <c r="K17" s="1">
        <v>1.4</v>
      </c>
      <c r="L17" s="1">
        <v>2</v>
      </c>
      <c r="M17" s="1">
        <v>4644</v>
      </c>
      <c r="N17" s="1">
        <v>46</v>
      </c>
      <c r="O17" s="3">
        <v>1</v>
      </c>
      <c r="P17" s="1">
        <v>3</v>
      </c>
    </row>
    <row r="18" spans="9:16" x14ac:dyDescent="0.3">
      <c r="M18" s="1">
        <v>5250</v>
      </c>
      <c r="N18" s="1">
        <v>23</v>
      </c>
      <c r="O18" s="1">
        <v>0.6</v>
      </c>
      <c r="P18" s="1">
        <v>2</v>
      </c>
    </row>
    <row r="19" spans="9:16" x14ac:dyDescent="0.3">
      <c r="M19" s="1">
        <v>5761</v>
      </c>
      <c r="N19" s="1">
        <v>69</v>
      </c>
      <c r="O19" s="1">
        <v>0.9</v>
      </c>
      <c r="P19" s="1">
        <v>2</v>
      </c>
    </row>
    <row r="20" spans="9:16" x14ac:dyDescent="0.3">
      <c r="I20" s="1">
        <v>5947</v>
      </c>
      <c r="J20" s="1">
        <v>47</v>
      </c>
      <c r="K20" s="1">
        <v>2.7</v>
      </c>
      <c r="L20" s="1">
        <v>4</v>
      </c>
      <c r="M20" s="1">
        <v>5919</v>
      </c>
      <c r="N20" s="1">
        <v>46</v>
      </c>
      <c r="O20" s="1">
        <v>1.7</v>
      </c>
      <c r="P20" s="1">
        <v>3</v>
      </c>
    </row>
    <row r="21" spans="9:16" x14ac:dyDescent="0.3">
      <c r="I21" s="1">
        <v>6798</v>
      </c>
      <c r="J21" s="1">
        <v>71</v>
      </c>
      <c r="K21" s="1">
        <v>0.7</v>
      </c>
      <c r="L21" s="1">
        <v>2</v>
      </c>
      <c r="M21" s="1">
        <v>6791</v>
      </c>
      <c r="N21" s="1">
        <v>69</v>
      </c>
      <c r="O21" s="1">
        <v>0.3</v>
      </c>
      <c r="P21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2025-04-08T03:49:40Z</dcterms:modified>
</cp:coreProperties>
</file>