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A35\"/>
    </mc:Choice>
  </mc:AlternateContent>
  <xr:revisionPtr revIDLastSave="0" documentId="13_ncr:1_{7F569308-BAC3-42D1-9348-E1DF58D3D5F5}" xr6:coauthVersionLast="47" xr6:coauthVersionMax="47" xr10:uidLastSave="{00000000-0000-0000-0000-000000000000}"/>
  <bookViews>
    <workbookView xWindow="-108" yWindow="-108" windowWidth="23256" windowHeight="12720" xr2:uid="{E3F13E08-64ED-4767-9D40-D1E60D65A10A}"/>
  </bookViews>
  <sheets>
    <sheet name="A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P4" i="1"/>
  <c r="O5" i="1"/>
  <c r="P5" i="1" s="1"/>
  <c r="O6" i="1"/>
  <c r="P6" i="1" s="1"/>
  <c r="O7" i="1"/>
  <c r="P7" i="1" s="1"/>
  <c r="O3" i="1"/>
  <c r="P3" i="1" s="1"/>
  <c r="P14" i="1"/>
  <c r="P13" i="1"/>
  <c r="P12" i="1"/>
  <c r="P11" i="1"/>
  <c r="P10" i="1"/>
  <c r="P9" i="1"/>
  <c r="P8" i="1"/>
  <c r="J3" i="1"/>
  <c r="P2" i="1"/>
  <c r="P1" i="1"/>
  <c r="I1" i="1"/>
  <c r="J1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J2" i="1"/>
  <c r="J4" i="1"/>
  <c r="J5" i="1"/>
  <c r="J6" i="1"/>
  <c r="J7" i="1"/>
  <c r="J8" i="1"/>
  <c r="J9" i="1"/>
  <c r="J10" i="1"/>
  <c r="J11" i="1"/>
  <c r="J12" i="1"/>
  <c r="J13" i="1"/>
  <c r="J14" i="1"/>
  <c r="C14" i="1"/>
  <c r="D14" i="1"/>
  <c r="E14" i="1"/>
  <c r="F14" i="1"/>
  <c r="G14" i="1"/>
  <c r="I14" i="1"/>
  <c r="C4" i="1"/>
  <c r="D4" i="1"/>
  <c r="E4" i="1"/>
  <c r="F4" i="1"/>
  <c r="G4" i="1"/>
  <c r="I4" i="1"/>
  <c r="C5" i="1"/>
  <c r="D5" i="1"/>
  <c r="E5" i="1"/>
  <c r="F5" i="1"/>
  <c r="G5" i="1"/>
  <c r="I5" i="1"/>
  <c r="C6" i="1"/>
  <c r="D6" i="1"/>
  <c r="E6" i="1"/>
  <c r="F6" i="1"/>
  <c r="G6" i="1"/>
  <c r="I6" i="1"/>
  <c r="C7" i="1"/>
  <c r="D7" i="1"/>
  <c r="E7" i="1"/>
  <c r="F7" i="1"/>
  <c r="G7" i="1"/>
  <c r="I7" i="1"/>
  <c r="C8" i="1"/>
  <c r="D8" i="1"/>
  <c r="E8" i="1"/>
  <c r="F8" i="1"/>
  <c r="G8" i="1"/>
  <c r="I8" i="1"/>
  <c r="C9" i="1"/>
  <c r="D9" i="1"/>
  <c r="E9" i="1"/>
  <c r="F9" i="1"/>
  <c r="G9" i="1"/>
  <c r="I9" i="1"/>
  <c r="C10" i="1"/>
  <c r="D10" i="1"/>
  <c r="E10" i="1"/>
  <c r="F10" i="1"/>
  <c r="G10" i="1"/>
  <c r="I10" i="1"/>
  <c r="C11" i="1"/>
  <c r="D11" i="1"/>
  <c r="E11" i="1"/>
  <c r="F11" i="1"/>
  <c r="G11" i="1"/>
  <c r="I11" i="1"/>
  <c r="C12" i="1"/>
  <c r="D12" i="1"/>
  <c r="E12" i="1"/>
  <c r="F12" i="1"/>
  <c r="G12" i="1"/>
  <c r="I12" i="1"/>
  <c r="C13" i="1"/>
  <c r="D13" i="1"/>
  <c r="E13" i="1"/>
  <c r="F13" i="1"/>
  <c r="G13" i="1"/>
  <c r="I13" i="1"/>
  <c r="D3" i="1"/>
  <c r="E3" i="1"/>
  <c r="F3" i="1"/>
  <c r="G3" i="1"/>
  <c r="I3" i="1"/>
  <c r="C3" i="1"/>
  <c r="D1" i="1"/>
  <c r="E1" i="1"/>
  <c r="F1" i="1"/>
  <c r="G1" i="1"/>
  <c r="D2" i="1"/>
  <c r="E2" i="1"/>
  <c r="F2" i="1"/>
  <c r="I2" i="1"/>
  <c r="C2" i="1"/>
  <c r="C1" i="1"/>
  <c r="D33" i="1"/>
  <c r="E33" i="1"/>
  <c r="F33" i="1"/>
  <c r="G33" i="1"/>
  <c r="H33" i="1"/>
  <c r="C33" i="1"/>
  <c r="M3" i="1"/>
  <c r="M11" i="1"/>
  <c r="M13" i="1"/>
  <c r="M10" i="1"/>
  <c r="M12" i="1"/>
  <c r="M5" i="1"/>
  <c r="M4" i="1"/>
  <c r="M8" i="1"/>
  <c r="M9" i="1"/>
  <c r="M14" i="1"/>
  <c r="M7" i="1"/>
  <c r="M6" i="1"/>
</calcChain>
</file>

<file path=xl/sharedStrings.xml><?xml version="1.0" encoding="utf-8"?>
<sst xmlns="http://schemas.openxmlformats.org/spreadsheetml/2006/main" count="41" uniqueCount="35">
  <si>
    <t>Nuclide</t>
  </si>
  <si>
    <t>35Sc</t>
  </si>
  <si>
    <t>NSR</t>
  </si>
  <si>
    <t>35Al</t>
  </si>
  <si>
    <t>35Ar</t>
  </si>
  <si>
    <t>35Ca</t>
  </si>
  <si>
    <t>35Cl</t>
  </si>
  <si>
    <t>35K</t>
  </si>
  <si>
    <t>35Mg</t>
  </si>
  <si>
    <t>35Na</t>
  </si>
  <si>
    <t>35P</t>
  </si>
  <si>
    <t>35S</t>
  </si>
  <si>
    <t>35Si</t>
  </si>
  <si>
    <t>Z</t>
  </si>
  <si>
    <t>35Ne</t>
  </si>
  <si>
    <t>#of Adopted</t>
  </si>
  <si>
    <t>#of All</t>
  </si>
  <si>
    <t>#of Lines</t>
  </si>
  <si>
    <t>#of Datasets</t>
  </si>
  <si>
    <t>Levels</t>
  </si>
  <si>
    <t>Gammas</t>
  </si>
  <si>
    <t>L Records</t>
  </si>
  <si>
    <t>G Records</t>
  </si>
  <si>
    <t>(non-Adopted)</t>
  </si>
  <si>
    <t>35NA</t>
  </si>
  <si>
    <t>35MG</t>
  </si>
  <si>
    <t>35AL</t>
  </si>
  <si>
    <t>35SI</t>
  </si>
  <si>
    <t>35CL</t>
  </si>
  <si>
    <t>35AR</t>
  </si>
  <si>
    <t>35CA</t>
  </si>
  <si>
    <t>#of XUNDL</t>
  </si>
  <si>
    <t>#of NSR results</t>
  </si>
  <si>
    <t>11NDS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</si>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</sst>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onsolas"/>
      <family val="3"/>
    </font>
    <font>
      <sz val="8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CCECF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AA1E-5B6B-4FC7-9FE5-6150E51A1A48}">
  <dimension ref="A1:P33"/>
  <sheetViews>
    <sheetView tabSelected="1" zoomScale="130" zoomScaleNormal="130" workbookViewId="0">
      <selection activeCell="N6" sqref="N6"/>
    </sheetView>
  </sheetViews>
  <sheetFormatPr defaultRowHeight="15" x14ac:dyDescent="0.3"/>
  <cols>
    <col min="1" max="1" width="3.44140625" style="1" bestFit="1" customWidth="1"/>
    <col min="2" max="2" width="7.6640625" style="1" bestFit="1" customWidth="1"/>
    <col min="3" max="4" width="11" style="1" bestFit="1" customWidth="1"/>
    <col min="5" max="5" width="9" style="1" bestFit="1" customWidth="1"/>
    <col min="6" max="6" width="9.109375" style="1" bestFit="1" customWidth="1"/>
    <col min="7" max="7" width="8.44140625" style="1" bestFit="1" customWidth="1"/>
    <col min="8" max="8" width="10.88671875" style="1" bestFit="1" customWidth="1"/>
    <col min="9" max="9" width="12.77734375" style="1" bestFit="1" customWidth="1"/>
    <col min="10" max="10" width="12.21875" style="1" customWidth="1"/>
    <col min="11" max="11" width="10.109375" style="1" bestFit="1" customWidth="1"/>
    <col min="12" max="12" width="4.44140625" style="1" bestFit="1" customWidth="1"/>
    <col min="13" max="13" width="13.6640625" style="1" bestFit="1" customWidth="1"/>
    <col min="14" max="14" width="9" style="4" bestFit="1" customWidth="1"/>
    <col min="15" max="15" width="3" style="1" bestFit="1" customWidth="1"/>
    <col min="16" max="16" width="12.21875" style="1" customWidth="1"/>
    <col min="17" max="16384" width="8.88671875" style="1"/>
  </cols>
  <sheetData>
    <row r="1" spans="1:16" s="3" customFormat="1" ht="13.8" x14ac:dyDescent="0.3">
      <c r="A1" s="3" t="s">
        <v>13</v>
      </c>
      <c r="B1" s="3" t="s">
        <v>0</v>
      </c>
      <c r="C1" s="4" t="str">
        <f>C19</f>
        <v>#of Adopted</v>
      </c>
      <c r="D1" s="4" t="str">
        <f>D19</f>
        <v>#of Adopted</v>
      </c>
      <c r="E1" s="4" t="str">
        <f>E19</f>
        <v>#of All</v>
      </c>
      <c r="F1" s="4" t="str">
        <f>F19</f>
        <v>#of All</v>
      </c>
      <c r="G1" s="4" t="str">
        <f>G19</f>
        <v>#of Lines</v>
      </c>
      <c r="H1" s="4" t="str">
        <f t="shared" ref="H1:H14" si="0">G1</f>
        <v>#of Lines</v>
      </c>
      <c r="I1" s="4" t="str">
        <f>H19</f>
        <v>#of Datasets</v>
      </c>
      <c r="J1" s="4" t="str">
        <f>I1</f>
        <v>#of Datasets</v>
      </c>
      <c r="K1" s="4" t="s">
        <v>31</v>
      </c>
      <c r="L1" s="4" t="s">
        <v>2</v>
      </c>
      <c r="M1" s="4" t="s">
        <v>32</v>
      </c>
      <c r="N1" s="4" t="s">
        <v>34</v>
      </c>
      <c r="O1" s="4"/>
      <c r="P1" s="4" t="str">
        <f>J1</f>
        <v>#of Datasets</v>
      </c>
    </row>
    <row r="2" spans="1:16" s="3" customFormat="1" ht="13.8" x14ac:dyDescent="0.3">
      <c r="C2" s="4" t="str">
        <f>C20</f>
        <v>Levels</v>
      </c>
      <c r="D2" s="4" t="str">
        <f>D20</f>
        <v>Gammas</v>
      </c>
      <c r="E2" s="4" t="str">
        <f>E20</f>
        <v>L Records</v>
      </c>
      <c r="F2" s="4" t="str">
        <f>F20</f>
        <v>G Records</v>
      </c>
      <c r="G2" s="4"/>
      <c r="H2" s="4">
        <f t="shared" si="0"/>
        <v>0</v>
      </c>
      <c r="I2" s="4" t="str">
        <f t="shared" ref="I2:I14" si="1">H20</f>
        <v>(non-Adopted)</v>
      </c>
      <c r="J2" s="4" t="str">
        <f t="shared" ref="J2:J14" si="2">I2</f>
        <v>(non-Adopted)</v>
      </c>
      <c r="K2" s="4"/>
      <c r="L2" s="4"/>
      <c r="M2" s="4"/>
      <c r="N2" s="4"/>
      <c r="O2" s="4"/>
      <c r="P2" s="4" t="str">
        <f>J2</f>
        <v>(non-Adopted)</v>
      </c>
    </row>
    <row r="3" spans="1:16" x14ac:dyDescent="0.3">
      <c r="A3" s="2">
        <v>10</v>
      </c>
      <c r="B3" s="2" t="s">
        <v>14</v>
      </c>
      <c r="C3" s="5">
        <f>C21</f>
        <v>0</v>
      </c>
      <c r="D3" s="5">
        <f t="shared" ref="D3:G3" si="3">D21</f>
        <v>0</v>
      </c>
      <c r="E3" s="5">
        <f t="shared" si="3"/>
        <v>0</v>
      </c>
      <c r="F3" s="5">
        <f t="shared" si="3"/>
        <v>0</v>
      </c>
      <c r="G3" s="5">
        <f t="shared" si="3"/>
        <v>0</v>
      </c>
      <c r="H3" s="9">
        <f t="shared" si="0"/>
        <v>0</v>
      </c>
      <c r="I3" s="5">
        <f t="shared" si="1"/>
        <v>0</v>
      </c>
      <c r="J3" s="9">
        <f>I3</f>
        <v>0</v>
      </c>
      <c r="K3" s="5">
        <v>2</v>
      </c>
      <c r="L3" s="5">
        <v>8</v>
      </c>
      <c r="M3" s="9">
        <f t="shared" ref="M3:M14" si="4">L3</f>
        <v>8</v>
      </c>
      <c r="N3" s="5">
        <v>20250509</v>
      </c>
      <c r="O3" s="5">
        <f>I3</f>
        <v>0</v>
      </c>
      <c r="P3" s="9">
        <f>O3</f>
        <v>0</v>
      </c>
    </row>
    <row r="4" spans="1:16" x14ac:dyDescent="0.3">
      <c r="A4" s="2">
        <v>11</v>
      </c>
      <c r="B4" s="2" t="s">
        <v>9</v>
      </c>
      <c r="C4" s="5">
        <f t="shared" ref="C4:G4" si="5">C22</f>
        <v>3</v>
      </c>
      <c r="D4" s="5">
        <f t="shared" si="5"/>
        <v>2</v>
      </c>
      <c r="E4" s="5">
        <f t="shared" si="5"/>
        <v>6</v>
      </c>
      <c r="F4" s="5">
        <f t="shared" si="5"/>
        <v>4</v>
      </c>
      <c r="G4" s="5">
        <f t="shared" si="5"/>
        <v>93</v>
      </c>
      <c r="H4" s="9">
        <f t="shared" si="0"/>
        <v>93</v>
      </c>
      <c r="I4" s="5">
        <f t="shared" si="1"/>
        <v>1</v>
      </c>
      <c r="J4" s="9">
        <f t="shared" si="2"/>
        <v>1</v>
      </c>
      <c r="K4" s="5">
        <v>2</v>
      </c>
      <c r="L4" s="5">
        <v>31</v>
      </c>
      <c r="M4" s="9">
        <f t="shared" si="4"/>
        <v>31</v>
      </c>
      <c r="N4" s="5">
        <v>20250516</v>
      </c>
      <c r="O4" s="5">
        <v>2</v>
      </c>
      <c r="P4" s="9">
        <f t="shared" ref="P4:P14" si="6">O4</f>
        <v>2</v>
      </c>
    </row>
    <row r="5" spans="1:16" x14ac:dyDescent="0.3">
      <c r="A5" s="2">
        <v>12</v>
      </c>
      <c r="B5" s="2" t="s">
        <v>8</v>
      </c>
      <c r="C5" s="5">
        <f t="shared" ref="C5:G5" si="7">C23</f>
        <v>7</v>
      </c>
      <c r="D5" s="5">
        <f t="shared" si="7"/>
        <v>4</v>
      </c>
      <c r="E5" s="5">
        <f t="shared" si="7"/>
        <v>20</v>
      </c>
      <c r="F5" s="5">
        <f t="shared" si="7"/>
        <v>12</v>
      </c>
      <c r="G5" s="5">
        <f t="shared" si="7"/>
        <v>243</v>
      </c>
      <c r="H5" s="9">
        <f t="shared" si="0"/>
        <v>243</v>
      </c>
      <c r="I5" s="5">
        <f t="shared" si="1"/>
        <v>3</v>
      </c>
      <c r="J5" s="9">
        <f t="shared" si="2"/>
        <v>3</v>
      </c>
      <c r="K5" s="5">
        <v>3</v>
      </c>
      <c r="L5" s="5">
        <v>57</v>
      </c>
      <c r="M5" s="9">
        <f t="shared" si="4"/>
        <v>57</v>
      </c>
      <c r="N5" s="5">
        <v>20250528</v>
      </c>
      <c r="O5" s="5">
        <f t="shared" ref="O5:O10" si="8">I5</f>
        <v>3</v>
      </c>
      <c r="P5" s="9">
        <f t="shared" si="6"/>
        <v>3</v>
      </c>
    </row>
    <row r="6" spans="1:16" x14ac:dyDescent="0.3">
      <c r="A6" s="2">
        <v>13</v>
      </c>
      <c r="B6" s="2" t="s">
        <v>3</v>
      </c>
      <c r="C6" s="5">
        <f t="shared" ref="C6:G6" si="9">C24</f>
        <v>8</v>
      </c>
      <c r="D6" s="5">
        <f t="shared" si="9"/>
        <v>12</v>
      </c>
      <c r="E6" s="5">
        <f t="shared" si="9"/>
        <v>19</v>
      </c>
      <c r="F6" s="5">
        <f t="shared" si="9"/>
        <v>27</v>
      </c>
      <c r="G6" s="5">
        <f t="shared" si="9"/>
        <v>258</v>
      </c>
      <c r="H6" s="9">
        <f t="shared" si="0"/>
        <v>258</v>
      </c>
      <c r="I6" s="5">
        <f t="shared" si="1"/>
        <v>3</v>
      </c>
      <c r="J6" s="9">
        <f t="shared" si="2"/>
        <v>3</v>
      </c>
      <c r="K6" s="5">
        <v>4</v>
      </c>
      <c r="L6" s="5">
        <v>48</v>
      </c>
      <c r="M6" s="9">
        <f t="shared" si="4"/>
        <v>48</v>
      </c>
      <c r="N6" s="5"/>
      <c r="O6" s="5">
        <f t="shared" si="8"/>
        <v>3</v>
      </c>
      <c r="P6" s="9">
        <f t="shared" si="6"/>
        <v>3</v>
      </c>
    </row>
    <row r="7" spans="1:16" x14ac:dyDescent="0.3">
      <c r="A7" s="11">
        <v>14</v>
      </c>
      <c r="B7" s="11" t="s">
        <v>12</v>
      </c>
      <c r="C7" s="4">
        <f t="shared" ref="C7:G7" si="10">C25</f>
        <v>21</v>
      </c>
      <c r="D7" s="4">
        <f t="shared" si="10"/>
        <v>12</v>
      </c>
      <c r="E7" s="4">
        <f t="shared" si="10"/>
        <v>53</v>
      </c>
      <c r="F7" s="4">
        <f t="shared" si="10"/>
        <v>30</v>
      </c>
      <c r="G7" s="4">
        <f t="shared" si="10"/>
        <v>386</v>
      </c>
      <c r="H7" s="8">
        <f t="shared" si="0"/>
        <v>386</v>
      </c>
      <c r="I7" s="4">
        <f t="shared" si="1"/>
        <v>4</v>
      </c>
      <c r="J7" s="8">
        <f t="shared" si="2"/>
        <v>4</v>
      </c>
      <c r="K7" s="4">
        <v>3</v>
      </c>
      <c r="L7" s="4">
        <v>65</v>
      </c>
      <c r="M7" s="8">
        <f t="shared" si="4"/>
        <v>65</v>
      </c>
      <c r="O7" s="4">
        <f t="shared" si="8"/>
        <v>4</v>
      </c>
      <c r="P7" s="8">
        <f t="shared" si="6"/>
        <v>4</v>
      </c>
    </row>
    <row r="8" spans="1:16" x14ac:dyDescent="0.3">
      <c r="A8" s="2">
        <v>15</v>
      </c>
      <c r="B8" s="2" t="s">
        <v>10</v>
      </c>
      <c r="C8" s="5">
        <f t="shared" ref="C8:G8" si="11">C26</f>
        <v>27</v>
      </c>
      <c r="D8" s="5">
        <f t="shared" si="11"/>
        <v>26</v>
      </c>
      <c r="E8" s="5">
        <f t="shared" si="11"/>
        <v>80</v>
      </c>
      <c r="F8" s="5">
        <f t="shared" si="11"/>
        <v>70</v>
      </c>
      <c r="G8" s="5">
        <f t="shared" si="11"/>
        <v>398</v>
      </c>
      <c r="H8" s="9">
        <f t="shared" si="0"/>
        <v>398</v>
      </c>
      <c r="I8" s="5">
        <f t="shared" si="1"/>
        <v>7</v>
      </c>
      <c r="J8" s="9">
        <f t="shared" si="2"/>
        <v>7</v>
      </c>
      <c r="K8" s="5">
        <v>6</v>
      </c>
      <c r="L8" s="5">
        <v>72</v>
      </c>
      <c r="M8" s="9">
        <f t="shared" si="4"/>
        <v>72</v>
      </c>
      <c r="N8" s="5">
        <v>20250324</v>
      </c>
      <c r="O8" s="5">
        <v>11</v>
      </c>
      <c r="P8" s="9">
        <f t="shared" si="6"/>
        <v>11</v>
      </c>
    </row>
    <row r="9" spans="1:16" x14ac:dyDescent="0.3">
      <c r="A9" s="10">
        <v>16</v>
      </c>
      <c r="B9" s="10" t="s">
        <v>11</v>
      </c>
      <c r="C9" s="4">
        <f t="shared" ref="C9:G9" si="12">C27</f>
        <v>141</v>
      </c>
      <c r="D9" s="4">
        <f t="shared" si="12"/>
        <v>136</v>
      </c>
      <c r="E9" s="4">
        <f t="shared" si="12"/>
        <v>393</v>
      </c>
      <c r="F9" s="4">
        <f t="shared" si="12"/>
        <v>310</v>
      </c>
      <c r="G9" s="4">
        <f t="shared" si="12"/>
        <v>1043</v>
      </c>
      <c r="H9" s="8">
        <f t="shared" si="0"/>
        <v>1043</v>
      </c>
      <c r="I9" s="4">
        <f t="shared" si="1"/>
        <v>10</v>
      </c>
      <c r="J9" s="8">
        <f t="shared" si="2"/>
        <v>10</v>
      </c>
      <c r="K9" s="4">
        <v>4</v>
      </c>
      <c r="L9" s="4">
        <v>306</v>
      </c>
      <c r="M9" s="8">
        <f t="shared" si="4"/>
        <v>306</v>
      </c>
      <c r="O9" s="4">
        <f t="shared" si="8"/>
        <v>10</v>
      </c>
      <c r="P9" s="8">
        <f t="shared" si="6"/>
        <v>10</v>
      </c>
    </row>
    <row r="10" spans="1:16" x14ac:dyDescent="0.3">
      <c r="A10" s="10">
        <v>17</v>
      </c>
      <c r="B10" s="10" t="s">
        <v>6</v>
      </c>
      <c r="C10" s="4">
        <f t="shared" ref="C10:G10" si="13">C28</f>
        <v>352</v>
      </c>
      <c r="D10" s="4">
        <f t="shared" si="13"/>
        <v>1136</v>
      </c>
      <c r="E10" s="4">
        <f t="shared" si="13"/>
        <v>1042</v>
      </c>
      <c r="F10" s="4">
        <f t="shared" si="13"/>
        <v>2396</v>
      </c>
      <c r="G10" s="4">
        <f t="shared" si="13"/>
        <v>6896</v>
      </c>
      <c r="H10" s="8">
        <f t="shared" si="0"/>
        <v>6896</v>
      </c>
      <c r="I10" s="4">
        <f t="shared" si="1"/>
        <v>24</v>
      </c>
      <c r="J10" s="8">
        <f t="shared" si="2"/>
        <v>24</v>
      </c>
      <c r="K10" s="4">
        <v>10</v>
      </c>
      <c r="L10" s="4">
        <v>589</v>
      </c>
      <c r="M10" s="8">
        <f t="shared" si="4"/>
        <v>589</v>
      </c>
      <c r="O10" s="4">
        <f t="shared" si="8"/>
        <v>24</v>
      </c>
      <c r="P10" s="8">
        <f t="shared" si="6"/>
        <v>24</v>
      </c>
    </row>
    <row r="11" spans="1:16" x14ac:dyDescent="0.3">
      <c r="A11" s="2">
        <v>18</v>
      </c>
      <c r="B11" s="2" t="s">
        <v>4</v>
      </c>
      <c r="C11" s="5">
        <f t="shared" ref="C11:G11" si="14">C29</f>
        <v>45</v>
      </c>
      <c r="D11" s="5">
        <f t="shared" si="14"/>
        <v>37</v>
      </c>
      <c r="E11" s="5">
        <f t="shared" si="14"/>
        <v>144</v>
      </c>
      <c r="F11" s="5">
        <f t="shared" si="14"/>
        <v>92</v>
      </c>
      <c r="G11" s="5">
        <f t="shared" si="14"/>
        <v>639</v>
      </c>
      <c r="H11" s="9">
        <f t="shared" si="0"/>
        <v>639</v>
      </c>
      <c r="I11" s="5">
        <f t="shared" si="1"/>
        <v>9</v>
      </c>
      <c r="J11" s="9">
        <f t="shared" si="2"/>
        <v>9</v>
      </c>
      <c r="K11" s="5">
        <v>5</v>
      </c>
      <c r="L11" s="5">
        <v>192</v>
      </c>
      <c r="M11" s="9">
        <f t="shared" si="4"/>
        <v>192</v>
      </c>
      <c r="N11" s="5">
        <v>20250425</v>
      </c>
      <c r="O11" s="5">
        <v>11</v>
      </c>
      <c r="P11" s="9">
        <f t="shared" si="6"/>
        <v>11</v>
      </c>
    </row>
    <row r="12" spans="1:16" x14ac:dyDescent="0.3">
      <c r="A12" s="2">
        <v>19</v>
      </c>
      <c r="B12" s="2" t="s">
        <v>7</v>
      </c>
      <c r="C12" s="5">
        <f t="shared" ref="C12:G12" si="15">C30</f>
        <v>14</v>
      </c>
      <c r="D12" s="5">
        <f t="shared" si="15"/>
        <v>0</v>
      </c>
      <c r="E12" s="5">
        <f t="shared" si="15"/>
        <v>35</v>
      </c>
      <c r="F12" s="5">
        <f t="shared" si="15"/>
        <v>0</v>
      </c>
      <c r="G12" s="5">
        <f t="shared" si="15"/>
        <v>165</v>
      </c>
      <c r="H12" s="9">
        <f t="shared" si="0"/>
        <v>165</v>
      </c>
      <c r="I12" s="5">
        <f t="shared" si="1"/>
        <v>2</v>
      </c>
      <c r="J12" s="9">
        <f t="shared" si="2"/>
        <v>2</v>
      </c>
      <c r="K12" s="5">
        <v>0</v>
      </c>
      <c r="L12" s="5">
        <v>60</v>
      </c>
      <c r="M12" s="9">
        <f t="shared" si="4"/>
        <v>60</v>
      </c>
      <c r="N12" s="5">
        <v>20250506</v>
      </c>
      <c r="O12" s="5">
        <v>3</v>
      </c>
      <c r="P12" s="9">
        <f t="shared" si="6"/>
        <v>3</v>
      </c>
    </row>
    <row r="13" spans="1:16" x14ac:dyDescent="0.3">
      <c r="A13" s="2">
        <v>20</v>
      </c>
      <c r="B13" s="2" t="s">
        <v>5</v>
      </c>
      <c r="C13" s="5">
        <f t="shared" ref="C13:G14" si="16">C31</f>
        <v>1</v>
      </c>
      <c r="D13" s="5">
        <f t="shared" si="16"/>
        <v>0</v>
      </c>
      <c r="E13" s="5">
        <f t="shared" si="16"/>
        <v>1</v>
      </c>
      <c r="F13" s="5">
        <f t="shared" si="16"/>
        <v>0</v>
      </c>
      <c r="G13" s="5">
        <f t="shared" si="16"/>
        <v>37</v>
      </c>
      <c r="H13" s="9">
        <f t="shared" si="0"/>
        <v>37</v>
      </c>
      <c r="I13" s="5">
        <f t="shared" si="1"/>
        <v>0</v>
      </c>
      <c r="J13" s="9">
        <f t="shared" si="2"/>
        <v>0</v>
      </c>
      <c r="K13" s="5">
        <v>2</v>
      </c>
      <c r="L13" s="5">
        <v>33</v>
      </c>
      <c r="M13" s="9">
        <f t="shared" si="4"/>
        <v>33</v>
      </c>
      <c r="N13" s="5">
        <v>20250502</v>
      </c>
      <c r="O13" s="5">
        <v>3</v>
      </c>
      <c r="P13" s="9">
        <f t="shared" si="6"/>
        <v>3</v>
      </c>
    </row>
    <row r="14" spans="1:16" x14ac:dyDescent="0.3">
      <c r="A14" s="2">
        <v>21</v>
      </c>
      <c r="B14" s="2" t="s">
        <v>1</v>
      </c>
      <c r="C14" s="5">
        <f t="shared" si="16"/>
        <v>0</v>
      </c>
      <c r="D14" s="5">
        <f t="shared" si="16"/>
        <v>0</v>
      </c>
      <c r="E14" s="5">
        <f t="shared" si="16"/>
        <v>0</v>
      </c>
      <c r="F14" s="5">
        <f t="shared" si="16"/>
        <v>0</v>
      </c>
      <c r="G14" s="5">
        <f t="shared" si="16"/>
        <v>0</v>
      </c>
      <c r="H14" s="9">
        <f t="shared" si="0"/>
        <v>0</v>
      </c>
      <c r="I14" s="5">
        <f t="shared" si="1"/>
        <v>0</v>
      </c>
      <c r="J14" s="9">
        <f t="shared" si="2"/>
        <v>0</v>
      </c>
      <c r="K14" s="5">
        <v>0</v>
      </c>
      <c r="L14" s="5">
        <v>9</v>
      </c>
      <c r="M14" s="9">
        <f t="shared" si="4"/>
        <v>9</v>
      </c>
      <c r="N14" s="5">
        <v>20250506</v>
      </c>
      <c r="O14" s="5"/>
      <c r="P14" s="9">
        <f t="shared" si="6"/>
        <v>0</v>
      </c>
    </row>
    <row r="18" spans="2:8" x14ac:dyDescent="0.3">
      <c r="B18" s="6" t="s">
        <v>33</v>
      </c>
      <c r="C18" s="7"/>
      <c r="D18" s="7"/>
      <c r="E18" s="7"/>
      <c r="F18" s="7"/>
      <c r="G18" s="7"/>
      <c r="H18" s="7"/>
    </row>
    <row r="19" spans="2:8" x14ac:dyDescent="0.3">
      <c r="B19" s="6" t="s">
        <v>0</v>
      </c>
      <c r="C19" s="6" t="s">
        <v>15</v>
      </c>
      <c r="D19" s="6" t="s">
        <v>15</v>
      </c>
      <c r="E19" s="6" t="s">
        <v>16</v>
      </c>
      <c r="F19" s="6" t="s">
        <v>16</v>
      </c>
      <c r="G19" s="6" t="s">
        <v>17</v>
      </c>
      <c r="H19" s="6" t="s">
        <v>18</v>
      </c>
    </row>
    <row r="20" spans="2:8" x14ac:dyDescent="0.3">
      <c r="B20" s="6"/>
      <c r="C20" s="6" t="s">
        <v>19</v>
      </c>
      <c r="D20" s="6" t="s">
        <v>20</v>
      </c>
      <c r="E20" s="6" t="s">
        <v>21</v>
      </c>
      <c r="F20" s="6" t="s">
        <v>22</v>
      </c>
      <c r="G20" s="6"/>
      <c r="H20" s="6" t="s">
        <v>23</v>
      </c>
    </row>
    <row r="21" spans="2:8" x14ac:dyDescent="0.3">
      <c r="B21" s="6"/>
      <c r="C21" s="6"/>
      <c r="D21" s="6"/>
      <c r="E21" s="6"/>
      <c r="F21" s="6"/>
      <c r="G21" s="6"/>
      <c r="H21" s="6"/>
    </row>
    <row r="22" spans="2:8" x14ac:dyDescent="0.3">
      <c r="B22" s="6" t="s">
        <v>24</v>
      </c>
      <c r="C22" s="6">
        <v>3</v>
      </c>
      <c r="D22" s="6">
        <v>2</v>
      </c>
      <c r="E22" s="6">
        <v>6</v>
      </c>
      <c r="F22" s="6">
        <v>4</v>
      </c>
      <c r="G22" s="6">
        <v>93</v>
      </c>
      <c r="H22" s="6">
        <v>1</v>
      </c>
    </row>
    <row r="23" spans="2:8" x14ac:dyDescent="0.3">
      <c r="B23" s="6" t="s">
        <v>25</v>
      </c>
      <c r="C23" s="6">
        <v>7</v>
      </c>
      <c r="D23" s="6">
        <v>4</v>
      </c>
      <c r="E23" s="6">
        <v>20</v>
      </c>
      <c r="F23" s="6">
        <v>12</v>
      </c>
      <c r="G23" s="6">
        <v>243</v>
      </c>
      <c r="H23" s="6">
        <v>3</v>
      </c>
    </row>
    <row r="24" spans="2:8" x14ac:dyDescent="0.3">
      <c r="B24" s="6" t="s">
        <v>26</v>
      </c>
      <c r="C24" s="6">
        <v>8</v>
      </c>
      <c r="D24" s="6">
        <v>12</v>
      </c>
      <c r="E24" s="6">
        <v>19</v>
      </c>
      <c r="F24" s="6">
        <v>27</v>
      </c>
      <c r="G24" s="6">
        <v>258</v>
      </c>
      <c r="H24" s="6">
        <v>3</v>
      </c>
    </row>
    <row r="25" spans="2:8" x14ac:dyDescent="0.3">
      <c r="B25" s="6" t="s">
        <v>27</v>
      </c>
      <c r="C25" s="6">
        <v>21</v>
      </c>
      <c r="D25" s="6">
        <v>12</v>
      </c>
      <c r="E25" s="6">
        <v>53</v>
      </c>
      <c r="F25" s="6">
        <v>30</v>
      </c>
      <c r="G25" s="6">
        <v>386</v>
      </c>
      <c r="H25" s="6">
        <v>4</v>
      </c>
    </row>
    <row r="26" spans="2:8" x14ac:dyDescent="0.3">
      <c r="B26" s="6" t="s">
        <v>10</v>
      </c>
      <c r="C26" s="6">
        <v>27</v>
      </c>
      <c r="D26" s="6">
        <v>26</v>
      </c>
      <c r="E26" s="6">
        <v>80</v>
      </c>
      <c r="F26" s="6">
        <v>70</v>
      </c>
      <c r="G26" s="6">
        <v>398</v>
      </c>
      <c r="H26" s="6">
        <v>7</v>
      </c>
    </row>
    <row r="27" spans="2:8" x14ac:dyDescent="0.3">
      <c r="B27" s="6" t="s">
        <v>11</v>
      </c>
      <c r="C27" s="6">
        <v>141</v>
      </c>
      <c r="D27" s="6">
        <v>136</v>
      </c>
      <c r="E27" s="6">
        <v>393</v>
      </c>
      <c r="F27" s="6">
        <v>310</v>
      </c>
      <c r="G27" s="6">
        <v>1043</v>
      </c>
      <c r="H27" s="6">
        <v>10</v>
      </c>
    </row>
    <row r="28" spans="2:8" x14ac:dyDescent="0.3">
      <c r="B28" s="6" t="s">
        <v>28</v>
      </c>
      <c r="C28" s="6">
        <v>352</v>
      </c>
      <c r="D28" s="6">
        <v>1136</v>
      </c>
      <c r="E28" s="6">
        <v>1042</v>
      </c>
      <c r="F28" s="6">
        <v>2396</v>
      </c>
      <c r="G28" s="6">
        <v>6896</v>
      </c>
      <c r="H28" s="6">
        <v>24</v>
      </c>
    </row>
    <row r="29" spans="2:8" x14ac:dyDescent="0.3">
      <c r="B29" s="6" t="s">
        <v>29</v>
      </c>
      <c r="C29" s="6">
        <v>45</v>
      </c>
      <c r="D29" s="6">
        <v>37</v>
      </c>
      <c r="E29" s="6">
        <v>144</v>
      </c>
      <c r="F29" s="6">
        <v>92</v>
      </c>
      <c r="G29" s="6">
        <v>639</v>
      </c>
      <c r="H29" s="6">
        <v>9</v>
      </c>
    </row>
    <row r="30" spans="2:8" x14ac:dyDescent="0.3">
      <c r="B30" s="6" t="s">
        <v>7</v>
      </c>
      <c r="C30" s="6">
        <v>14</v>
      </c>
      <c r="D30" s="6">
        <v>0</v>
      </c>
      <c r="E30" s="6">
        <v>35</v>
      </c>
      <c r="F30" s="6">
        <v>0</v>
      </c>
      <c r="G30" s="6">
        <v>165</v>
      </c>
      <c r="H30" s="6">
        <v>2</v>
      </c>
    </row>
    <row r="31" spans="2:8" x14ac:dyDescent="0.3">
      <c r="B31" s="6" t="s">
        <v>30</v>
      </c>
      <c r="C31" s="6">
        <v>1</v>
      </c>
      <c r="D31" s="6">
        <v>0</v>
      </c>
      <c r="E31" s="6">
        <v>1</v>
      </c>
      <c r="F31" s="6">
        <v>0</v>
      </c>
      <c r="G31" s="6">
        <v>37</v>
      </c>
      <c r="H31" s="6">
        <v>0</v>
      </c>
    </row>
    <row r="32" spans="2:8" x14ac:dyDescent="0.3">
      <c r="B32" s="6"/>
      <c r="C32" s="6"/>
      <c r="D32" s="6"/>
      <c r="E32" s="6"/>
      <c r="F32" s="6"/>
      <c r="G32" s="6"/>
      <c r="H32" s="6"/>
    </row>
    <row r="33" spans="2:8" x14ac:dyDescent="0.3">
      <c r="B33" s="6"/>
      <c r="C33" s="6">
        <f t="shared" ref="C33:H33" si="17">SUM(C22:C31)</f>
        <v>619</v>
      </c>
      <c r="D33" s="6">
        <f t="shared" si="17"/>
        <v>1365</v>
      </c>
      <c r="E33" s="6">
        <f t="shared" si="17"/>
        <v>1793</v>
      </c>
      <c r="F33" s="6">
        <f t="shared" si="17"/>
        <v>2941</v>
      </c>
      <c r="G33" s="6">
        <f t="shared" si="17"/>
        <v>10158</v>
      </c>
      <c r="H33" s="6">
        <f t="shared" si="17"/>
        <v>63</v>
      </c>
    </row>
  </sheetData>
  <sortState xmlns:xlrd2="http://schemas.microsoft.com/office/spreadsheetml/2017/richdata2" ref="B4:J15">
    <sortCondition ref="B3:B15"/>
  </sortState>
  <conditionalFormatting sqref="M3:M1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{F2574CC2-EDEA-482B-8BCC-0FBF24B57419}</x14:id>
        </ext>
      </extLst>
    </cfRule>
  </conditionalFormatting>
  <conditionalFormatting sqref="J3:J1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{C22CA315-5F9A-4C1D-B36F-EC10937B6334}</x14:id>
        </ext>
      </extLst>
    </cfRule>
  </conditionalFormatting>
  <conditionalFormatting sqref="H3:H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{E2C3812D-A00B-4F37-9760-5F6166653B15}</x14:id>
        </ext>
      </extLst>
    </cfRule>
  </conditionalFormatting>
  <conditionalFormatting sqref="P3:P14">
    <cfRule type="dataBar" priority="1">
      <dataBar>
        <cfvo type="min"/>
        <cfvo type="max"/>
        <color rgb="FFFF5353"/>
      </dataBar>
      <extLst>
        <ext xmlns:x14="http://schemas.microsoft.com/office/spreadsheetml/2009/9/main" uri="{B025F937-C7B1-47D3-B67F-A62EFF666E3E}">
          <x14:id>{704D0563-69EE-4283-A80A-765A26B0E9B8}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74CC2-EDEA-482B-8BCC-0FBF24B57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M3:M14</xm:sqref>
        </x14:conditionalFormatting>
        <x14:conditionalFormatting xmlns:xm="http://schemas.microsoft.com/office/excel/2006/main">
          <x14:cfRule type="dataBar" id="{C22CA315-5F9A-4C1D-B36F-EC10937B6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E2C3812D-A00B-4F37-9760-5F6166653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704D0563-69EE-4283-A80A-765A26B0E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2025-03-24T23:54:15Z</dcterms:created>
  <dcterms:modified xsi:type="dcterms:W3CDTF">2025-05-28T23:25:51Z</dcterms:modified>
</cp:coreProperties>
</file>