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hmcpherson/Desktop/project-one/"/>
    </mc:Choice>
  </mc:AlternateContent>
  <xr:revisionPtr revIDLastSave="0" documentId="13_ncr:1_{F3EE5EA5-7435-6247-8B7D-BD4958C294BF}" xr6:coauthVersionLast="47" xr6:coauthVersionMax="47" xr10:uidLastSave="{00000000-0000-0000-0000-000000000000}"/>
  <bookViews>
    <workbookView xWindow="12820" yWindow="560" windowWidth="19960" windowHeight="19080" xr2:uid="{E1822D75-02ED-E64B-A64C-927FF8CE44BC}"/>
  </bookViews>
  <sheets>
    <sheet name="compiled" sheetId="11" r:id="rId1"/>
    <sheet name="crime rates" sheetId="12" r:id="rId2"/>
    <sheet name="total crime" sheetId="14" r:id="rId3"/>
    <sheet name="2013" sheetId="1" r:id="rId4"/>
    <sheet name="2014" sheetId="2" r:id="rId5"/>
    <sheet name="2015" sheetId="3" r:id="rId6"/>
    <sheet name="2016" sheetId="4" r:id="rId7"/>
    <sheet name="2017" sheetId="5" r:id="rId8"/>
    <sheet name="2018" sheetId="6" r:id="rId9"/>
    <sheet name="2019" sheetId="7" r:id="rId10"/>
    <sheet name="2020" sheetId="8" r:id="rId11"/>
    <sheet name="2021" sheetId="9" r:id="rId12"/>
    <sheet name="2022" sheetId="10" r:id="rId13"/>
  </sheets>
  <calcPr calcId="191029"/>
  <pivotCaches>
    <pivotCache cacheId="2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1" l="1"/>
  <c r="K3" i="11"/>
</calcChain>
</file>

<file path=xl/sharedStrings.xml><?xml version="1.0" encoding="utf-8"?>
<sst xmlns="http://schemas.openxmlformats.org/spreadsheetml/2006/main" count="211" uniqueCount="53">
  <si>
    <t>County Totals - Bexar County</t>
  </si>
  <si>
    <t>Population</t>
  </si>
  <si>
    <t>Number of Offenses</t>
  </si>
  <si>
    <t>Rate Per 100,000</t>
  </si>
  <si>
    <t>Number of Clearances</t>
  </si>
  <si>
    <t>Percent Cleared</t>
  </si>
  <si>
    <t>Number of Arrests</t>
  </si>
  <si>
    <t>Murder</t>
  </si>
  <si>
    <t>Rape</t>
  </si>
  <si>
    <t>Robbery</t>
  </si>
  <si>
    <t>Assault</t>
  </si>
  <si>
    <t>Burglary</t>
  </si>
  <si>
    <t>Larceny</t>
  </si>
  <si>
    <t>Auto Theft</t>
  </si>
  <si>
    <t>Total</t>
  </si>
  <si>
    <t>County Totals - BEXAR COUNTY</t>
  </si>
  <si>
    <t>Number Offenses</t>
  </si>
  <si>
    <t>Number Clearances</t>
  </si>
  <si>
    <t>74</t>
  </si>
  <si>
    <t>21</t>
  </si>
  <si>
    <t>33</t>
  </si>
  <si>
    <t>8</t>
  </si>
  <si>
    <t>15</t>
  </si>
  <si>
    <t>6</t>
  </si>
  <si>
    <t>22</t>
  </si>
  <si>
    <t>rape</t>
  </si>
  <si>
    <t/>
  </si>
  <si>
    <t>Year</t>
  </si>
  <si>
    <t xml:space="preserve">Burglary </t>
  </si>
  <si>
    <t>rate of Murder</t>
  </si>
  <si>
    <t>rate of Rape</t>
  </si>
  <si>
    <t>rate of Robbery</t>
  </si>
  <si>
    <t>rate of Assault</t>
  </si>
  <si>
    <t xml:space="preserve">rate of Brurglary </t>
  </si>
  <si>
    <t>rate of Larceny</t>
  </si>
  <si>
    <t>rate of Auto Theft</t>
  </si>
  <si>
    <t>Total rate</t>
  </si>
  <si>
    <t>Grand Total</t>
  </si>
  <si>
    <t>Row Labels</t>
  </si>
  <si>
    <t>Sum of rate of Murder</t>
  </si>
  <si>
    <t>Sum of rate of Rape</t>
  </si>
  <si>
    <t>Sum of rate of Robbery</t>
  </si>
  <si>
    <t>Sum of rate of Assault</t>
  </si>
  <si>
    <t xml:space="preserve">Sum of rate of Brurglary </t>
  </si>
  <si>
    <t>Sum of rate of Larceny</t>
  </si>
  <si>
    <t>Sum of rate of Auto Theft</t>
  </si>
  <si>
    <t>Sum of Murder</t>
  </si>
  <si>
    <t>Sum of Rape</t>
  </si>
  <si>
    <t>Sum of Assault</t>
  </si>
  <si>
    <t xml:space="preserve">Sum of Burglary </t>
  </si>
  <si>
    <t>Sum of Robbery</t>
  </si>
  <si>
    <t>Sum of Larceny</t>
  </si>
  <si>
    <t>Sum of Auto 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</si>
</sst>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##0"/>
    <numFmt numFmtId="165" formatCode="##,##0"/>
    <numFmt numFmtId="166" formatCode="##,##0.0"/>
    <numFmt numFmtId="167" formatCode="[$-1010409]General"/>
  </numFmts>
  <fonts count="12">
    <font>
      <sz val="12"/>
      <color theme="1"/>
      <name val="Aptos Narrow"/>
      <family val="2"/>
      <scheme val="minor"/>
    </font>
    <font>
      <u/>
      <sz val="11"/>
      <color rgb="FF0000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9"/>
      <color rgb="FFFFFFFF"/>
      <name val="Calibri"/>
      <family val="2"/>
    </font>
    <font>
      <b/>
      <sz val="6.95"/>
      <color indexed="8"/>
      <name val="Tahoma"/>
      <family val="2"/>
    </font>
    <font>
      <sz val="6.95"/>
      <color indexed="8"/>
      <name val="Tahoma"/>
      <family val="2"/>
    </font>
    <font>
      <b/>
      <sz val="8"/>
      <color indexed="9"/>
      <name val="Tahoma"/>
      <family val="2"/>
    </font>
    <font>
      <sz val="12"/>
      <name val="Aptos Narrow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indexed="54"/>
      </patternFill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/>
    <xf numFmtId="164" fontId="2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165" fontId="3" fillId="0" borderId="0" xfId="1" applyNumberFormat="1" applyFont="1" applyAlignment="1">
      <alignment horizontal="right"/>
    </xf>
    <xf numFmtId="166" fontId="3" fillId="0" borderId="0" xfId="1" applyNumberFormat="1" applyFont="1"/>
    <xf numFmtId="0" fontId="4" fillId="2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167" fontId="6" fillId="0" borderId="1" xfId="0" applyNumberFormat="1" applyFont="1" applyBorder="1" applyAlignment="1">
      <alignment vertical="top" wrapText="1"/>
    </xf>
    <xf numFmtId="0" fontId="7" fillId="3" borderId="1" xfId="0" applyFont="1" applyFill="1" applyBorder="1" applyAlignment="1">
      <alignment horizontal="right" vertical="top" wrapText="1"/>
    </xf>
    <xf numFmtId="165" fontId="8" fillId="0" borderId="0" xfId="1" applyNumberFormat="1" applyFont="1" applyAlignment="1">
      <alignment horizontal="right"/>
    </xf>
    <xf numFmtId="166" fontId="8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right" vertical="top" wrapText="1"/>
    </xf>
    <xf numFmtId="167" fontId="6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right" vertical="top" wrapText="1"/>
    </xf>
    <xf numFmtId="167" fontId="5" fillId="0" borderId="1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0" fillId="0" borderId="0" xfId="0" applyFont="1"/>
    <xf numFmtId="0" fontId="9" fillId="0" borderId="0" xfId="0" applyFont="1"/>
    <xf numFmtId="0" fontId="11" fillId="0" borderId="0" xfId="0" applyFont="1"/>
    <xf numFmtId="4" fontId="11" fillId="0" borderId="0" xfId="0" applyNumberFormat="1" applyFont="1"/>
  </cellXfs>
  <cellStyles count="2">
    <cellStyle name="HyperLink" xfId="1" xr:uid="{6F557CA4-A56D-7A43-A456-4EE81BFC6C4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 Statistics.xlsx]crime rates!PivotTable1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452934535633135E-2"/>
          <c:y val="1.6556291390728478E-2"/>
          <c:w val="0.85924110779256047"/>
          <c:h val="0.9435128017938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'crime rates'!$B$1</c:f>
              <c:strCache>
                <c:ptCount val="1"/>
                <c:pt idx="0">
                  <c:v>Sum of rate of 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rates'!$A$2:$A$12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'crime rates'!$B$2:$B$12</c:f>
              <c:numCache>
                <c:formatCode>General</c:formatCode>
                <c:ptCount val="10"/>
                <c:pt idx="0">
                  <c:v>5.3</c:v>
                </c:pt>
                <c:pt idx="1">
                  <c:v>6.2</c:v>
                </c:pt>
                <c:pt idx="2">
                  <c:v>5.9</c:v>
                </c:pt>
                <c:pt idx="3">
                  <c:v>9</c:v>
                </c:pt>
                <c:pt idx="4">
                  <c:v>7.3</c:v>
                </c:pt>
                <c:pt idx="5">
                  <c:v>6</c:v>
                </c:pt>
                <c:pt idx="6">
                  <c:v>6.1</c:v>
                </c:pt>
                <c:pt idx="7">
                  <c:v>6.1</c:v>
                </c:pt>
                <c:pt idx="8">
                  <c:v>9.1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FCA-A043-B779-F414CCFED67C}"/>
            </c:ext>
          </c:extLst>
        </c:ser>
        <c:ser>
          <c:idx val="1"/>
          <c:order val="1"/>
          <c:tx>
            <c:strRef>
              <c:f>'crime rates'!$C$1</c:f>
              <c:strCache>
                <c:ptCount val="1"/>
                <c:pt idx="0">
                  <c:v>Sum of rate of Rape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'crime rates'!$A$2:$A$12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'crime rates'!$C$2:$C$12</c:f>
              <c:numCache>
                <c:formatCode>General</c:formatCode>
                <c:ptCount val="10"/>
                <c:pt idx="0">
                  <c:v>41.9</c:v>
                </c:pt>
                <c:pt idx="1">
                  <c:v>65.2</c:v>
                </c:pt>
                <c:pt idx="2">
                  <c:v>64</c:v>
                </c:pt>
                <c:pt idx="3">
                  <c:v>70.900000000000006</c:v>
                </c:pt>
                <c:pt idx="4">
                  <c:v>75.099999999999994</c:v>
                </c:pt>
                <c:pt idx="5">
                  <c:v>78.900000000000006</c:v>
                </c:pt>
                <c:pt idx="6">
                  <c:v>90.4</c:v>
                </c:pt>
                <c:pt idx="7">
                  <c:v>90.4</c:v>
                </c:pt>
                <c:pt idx="8">
                  <c:v>60.9</c:v>
                </c:pt>
                <c:pt idx="9">
                  <c:v>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FCA-A043-B779-F414CCFED67C}"/>
            </c:ext>
          </c:extLst>
        </c:ser>
        <c:ser>
          <c:idx val="2"/>
          <c:order val="2"/>
          <c:tx>
            <c:strRef>
              <c:f>'crime rates'!$D$1</c:f>
              <c:strCache>
                <c:ptCount val="1"/>
                <c:pt idx="0">
                  <c:v>Sum of rate of Robbery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'crime rates'!$A$2:$A$12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'crime rates'!$D$2:$D$12</c:f>
              <c:numCache>
                <c:formatCode>General</c:formatCode>
                <c:ptCount val="10"/>
                <c:pt idx="0">
                  <c:v>128.80000000000001</c:v>
                </c:pt>
                <c:pt idx="1">
                  <c:v>103</c:v>
                </c:pt>
                <c:pt idx="2">
                  <c:v>113.8</c:v>
                </c:pt>
                <c:pt idx="3">
                  <c:v>126.6</c:v>
                </c:pt>
                <c:pt idx="4">
                  <c:v>129.9</c:v>
                </c:pt>
                <c:pt idx="5">
                  <c:v>97.1</c:v>
                </c:pt>
                <c:pt idx="6">
                  <c:v>105.5</c:v>
                </c:pt>
                <c:pt idx="7">
                  <c:v>105.5</c:v>
                </c:pt>
                <c:pt idx="8">
                  <c:v>90.1</c:v>
                </c:pt>
                <c:pt idx="9">
                  <c:v>91.6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FCA-A043-B779-F414CCFED67C}"/>
            </c:ext>
          </c:extLst>
        </c:ser>
        <c:ser>
          <c:idx val="3"/>
          <c:order val="3"/>
          <c:tx>
            <c:strRef>
              <c:f>'crime rates'!$E$1</c:f>
              <c:strCache>
                <c:ptCount val="1"/>
                <c:pt idx="0">
                  <c:v>Sum of rate of Assault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'crime rates'!$A$2:$A$12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'crime rates'!$E$2:$E$12</c:f>
              <c:numCache>
                <c:formatCode>General</c:formatCode>
                <c:ptCount val="10"/>
                <c:pt idx="0">
                  <c:v>355.7</c:v>
                </c:pt>
                <c:pt idx="1">
                  <c:v>279.39999999999998</c:v>
                </c:pt>
                <c:pt idx="2">
                  <c:v>316.7</c:v>
                </c:pt>
                <c:pt idx="3">
                  <c:v>401.5</c:v>
                </c:pt>
                <c:pt idx="4">
                  <c:v>393.6</c:v>
                </c:pt>
                <c:pt idx="5">
                  <c:v>359</c:v>
                </c:pt>
                <c:pt idx="6">
                  <c:v>404.2</c:v>
                </c:pt>
                <c:pt idx="7">
                  <c:v>404.2</c:v>
                </c:pt>
                <c:pt idx="8">
                  <c:v>438.8</c:v>
                </c:pt>
                <c:pt idx="9">
                  <c:v>514.79999999999995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FCA-A043-B779-F414CCFED67C}"/>
            </c:ext>
          </c:extLst>
        </c:ser>
        <c:ser>
          <c:idx val="4"/>
          <c:order val="4"/>
          <c:tx>
            <c:strRef>
              <c:f>'crime rates'!$F$1</c:f>
              <c:strCache>
                <c:ptCount val="1"/>
                <c:pt idx="0">
                  <c:v>Sum of rate of Brurglary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'crime rates'!$A$2:$A$12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'crime rates'!$F$2:$F$12</c:f>
              <c:numCache>
                <c:formatCode>General</c:formatCode>
                <c:ptCount val="10"/>
                <c:pt idx="0">
                  <c:v>955.2</c:v>
                </c:pt>
                <c:pt idx="1">
                  <c:v>800.2</c:v>
                </c:pt>
                <c:pt idx="2">
                  <c:v>721.7</c:v>
                </c:pt>
                <c:pt idx="3">
                  <c:v>742.2</c:v>
                </c:pt>
                <c:pt idx="4">
                  <c:v>694.9</c:v>
                </c:pt>
                <c:pt idx="5">
                  <c:v>535</c:v>
                </c:pt>
                <c:pt idx="6">
                  <c:v>482.8</c:v>
                </c:pt>
                <c:pt idx="7">
                  <c:v>482.8</c:v>
                </c:pt>
                <c:pt idx="8">
                  <c:v>442.4</c:v>
                </c:pt>
                <c:pt idx="9">
                  <c:v>536.70000000000005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FCA-A043-B779-F414CCFED67C}"/>
            </c:ext>
          </c:extLst>
        </c:ser>
        <c:ser>
          <c:idx val="5"/>
          <c:order val="5"/>
          <c:tx>
            <c:strRef>
              <c:f>'crime rates'!$G$1</c:f>
              <c:strCache>
                <c:ptCount val="1"/>
                <c:pt idx="0">
                  <c:v>Sum of rate of Larceny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'crime rates'!$A$2:$A$12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'crime rates'!$G$2:$G$12</c:f>
              <c:numCache>
                <c:formatCode>General</c:formatCode>
                <c:ptCount val="10"/>
                <c:pt idx="0">
                  <c:v>3672.8</c:v>
                </c:pt>
                <c:pt idx="1">
                  <c:v>3546</c:v>
                </c:pt>
                <c:pt idx="2">
                  <c:v>3388.4</c:v>
                </c:pt>
                <c:pt idx="3">
                  <c:v>3503.7</c:v>
                </c:pt>
                <c:pt idx="4">
                  <c:v>3223.9</c:v>
                </c:pt>
                <c:pt idx="5">
                  <c:v>2679.4</c:v>
                </c:pt>
                <c:pt idx="6">
                  <c:v>2918.8</c:v>
                </c:pt>
                <c:pt idx="7">
                  <c:v>2918.8</c:v>
                </c:pt>
                <c:pt idx="8">
                  <c:v>2493.8000000000002</c:v>
                </c:pt>
                <c:pt idx="9">
                  <c:v>2937.4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FCA-A043-B779-F414CCFED67C}"/>
            </c:ext>
          </c:extLst>
        </c:ser>
        <c:ser>
          <c:idx val="6"/>
          <c:order val="6"/>
          <c:tx>
            <c:strRef>
              <c:f>'crime rates'!$H$1</c:f>
              <c:strCache>
                <c:ptCount val="1"/>
                <c:pt idx="0">
                  <c:v>Sum of rate of Auto Theft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'crime rates'!$A$2:$A$12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'crime rates'!$H$2:$H$12</c:f>
              <c:numCache>
                <c:formatCode>General</c:formatCode>
                <c:ptCount val="10"/>
                <c:pt idx="0">
                  <c:v>399.7</c:v>
                </c:pt>
                <c:pt idx="1">
                  <c:v>423.9</c:v>
                </c:pt>
                <c:pt idx="2">
                  <c:v>361.6</c:v>
                </c:pt>
                <c:pt idx="3">
                  <c:v>421.4</c:v>
                </c:pt>
                <c:pt idx="4">
                  <c:v>395.3</c:v>
                </c:pt>
                <c:pt idx="5">
                  <c:v>344.1</c:v>
                </c:pt>
                <c:pt idx="6">
                  <c:v>428.9</c:v>
                </c:pt>
                <c:pt idx="7">
                  <c:v>428.9</c:v>
                </c:pt>
                <c:pt idx="8">
                  <c:v>492.3</c:v>
                </c:pt>
                <c:pt idx="9">
                  <c:v>675.6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FCA-A043-B779-F414CCFE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0804095"/>
        <c:axId val="1730902303"/>
      </c:barChart>
      <c:catAx>
        <c:axId val="173080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02303"/>
        <c:crosses val="autoZero"/>
        <c:auto val="1"/>
        <c:lblAlgn val="ctr"/>
        <c:lblOffset val="100"/>
        <c:noMultiLvlLbl val="0"/>
      </c:catAx>
      <c:valAx>
        <c:axId val="17309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 Statistics.xlsx]total crime!PivotTable2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82136668492262E-2"/>
          <c:y val="3.6866359447004608E-2"/>
          <c:w val="0.84080266477522692"/>
          <c:h val="0.92138647991581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crime'!$B$1</c:f>
              <c:strCache>
                <c:ptCount val="1"/>
                <c:pt idx="0">
                  <c:v>Sum of 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crime'!$A$2:$A$12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'total crime'!$B$2:$B$12</c:f>
              <c:numCache>
                <c:formatCode>General</c:formatCode>
                <c:ptCount val="10"/>
                <c:pt idx="0">
                  <c:v>97</c:v>
                </c:pt>
                <c:pt idx="1">
                  <c:v>116</c:v>
                </c:pt>
                <c:pt idx="2">
                  <c:v>112</c:v>
                </c:pt>
                <c:pt idx="3">
                  <c:v>173</c:v>
                </c:pt>
                <c:pt idx="4">
                  <c:v>143</c:v>
                </c:pt>
                <c:pt idx="5">
                  <c:v>120</c:v>
                </c:pt>
                <c:pt idx="6">
                  <c:v>122</c:v>
                </c:pt>
                <c:pt idx="7">
                  <c:v>150</c:v>
                </c:pt>
                <c:pt idx="8">
                  <c:v>186</c:v>
                </c:pt>
                <c:pt idx="9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8-9342-885A-3589491E763F}"/>
            </c:ext>
          </c:extLst>
        </c:ser>
        <c:ser>
          <c:idx val="1"/>
          <c:order val="1"/>
          <c:tx>
            <c:strRef>
              <c:f>'total crime'!$C$1</c:f>
              <c:strCache>
                <c:ptCount val="1"/>
                <c:pt idx="0">
                  <c:v>Sum of Rape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crime'!$A$2:$A$12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'total crime'!$C$2:$C$12</c:f>
              <c:numCache>
                <c:formatCode>General</c:formatCode>
                <c:ptCount val="10"/>
                <c:pt idx="0">
                  <c:v>761</c:v>
                </c:pt>
                <c:pt idx="1">
                  <c:v>1212</c:v>
                </c:pt>
                <c:pt idx="2">
                  <c:v>1214</c:v>
                </c:pt>
                <c:pt idx="3">
                  <c:v>1369</c:v>
                </c:pt>
                <c:pt idx="4">
                  <c:v>1476</c:v>
                </c:pt>
                <c:pt idx="5">
                  <c:v>1572</c:v>
                </c:pt>
                <c:pt idx="6">
                  <c:v>1818</c:v>
                </c:pt>
                <c:pt idx="7">
                  <c:v>1355</c:v>
                </c:pt>
                <c:pt idx="8">
                  <c:v>1244</c:v>
                </c:pt>
                <c:pt idx="9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8-9342-885A-3589491E763F}"/>
            </c:ext>
          </c:extLst>
        </c:ser>
        <c:ser>
          <c:idx val="2"/>
          <c:order val="2"/>
          <c:tx>
            <c:strRef>
              <c:f>'total crime'!$D$1</c:f>
              <c:strCache>
                <c:ptCount val="1"/>
                <c:pt idx="0">
                  <c:v>Sum of Assault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crime'!$A$2:$A$12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'total crime'!$D$2:$D$12</c:f>
              <c:numCache>
                <c:formatCode>General</c:formatCode>
                <c:ptCount val="10"/>
                <c:pt idx="0">
                  <c:v>6463</c:v>
                </c:pt>
                <c:pt idx="1">
                  <c:v>5192</c:v>
                </c:pt>
                <c:pt idx="2">
                  <c:v>6009</c:v>
                </c:pt>
                <c:pt idx="3">
                  <c:v>7758</c:v>
                </c:pt>
                <c:pt idx="4">
                  <c:v>7741</c:v>
                </c:pt>
                <c:pt idx="5">
                  <c:v>7153</c:v>
                </c:pt>
                <c:pt idx="6">
                  <c:v>8128</c:v>
                </c:pt>
                <c:pt idx="7">
                  <c:v>8699</c:v>
                </c:pt>
                <c:pt idx="8">
                  <c:v>8967</c:v>
                </c:pt>
                <c:pt idx="9">
                  <c:v>10590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8-9342-885A-3589491E763F}"/>
            </c:ext>
          </c:extLst>
        </c:ser>
        <c:ser>
          <c:idx val="3"/>
          <c:order val="3"/>
          <c:tx>
            <c:strRef>
              <c:f>'total crime'!$E$1</c:f>
              <c:strCache>
                <c:ptCount val="1"/>
                <c:pt idx="0">
                  <c:v>Sum of Burglary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crime'!$A$2:$A$12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'total crime'!$E$2:$E$12</c:f>
              <c:numCache>
                <c:formatCode>General</c:formatCode>
                <c:ptCount val="10"/>
                <c:pt idx="0">
                  <c:v>17355</c:v>
                </c:pt>
                <c:pt idx="1">
                  <c:v>14867</c:v>
                </c:pt>
                <c:pt idx="2">
                  <c:v>13694</c:v>
                </c:pt>
                <c:pt idx="3">
                  <c:v>14339</c:v>
                </c:pt>
                <c:pt idx="4">
                  <c:v>13665</c:v>
                </c:pt>
                <c:pt idx="5">
                  <c:v>10660</c:v>
                </c:pt>
                <c:pt idx="6">
                  <c:v>9707</c:v>
                </c:pt>
                <c:pt idx="7">
                  <c:v>9341</c:v>
                </c:pt>
                <c:pt idx="8">
                  <c:v>9041</c:v>
                </c:pt>
                <c:pt idx="9">
                  <c:v>11040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8-9342-885A-3589491E763F}"/>
            </c:ext>
          </c:extLst>
        </c:ser>
        <c:ser>
          <c:idx val="4"/>
          <c:order val="4"/>
          <c:tx>
            <c:strRef>
              <c:f>'total crime'!$F$1</c:f>
              <c:strCache>
                <c:ptCount val="1"/>
                <c:pt idx="0">
                  <c:v>Sum of Robbery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crime'!$A$2:$A$12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'total crime'!$F$2:$F$12</c:f>
              <c:numCache>
                <c:formatCode>General</c:formatCode>
                <c:ptCount val="10"/>
                <c:pt idx="0">
                  <c:v>2340</c:v>
                </c:pt>
                <c:pt idx="1">
                  <c:v>1913</c:v>
                </c:pt>
                <c:pt idx="2">
                  <c:v>2159</c:v>
                </c:pt>
                <c:pt idx="3">
                  <c:v>2445</c:v>
                </c:pt>
                <c:pt idx="4">
                  <c:v>2555</c:v>
                </c:pt>
                <c:pt idx="5">
                  <c:v>1935</c:v>
                </c:pt>
                <c:pt idx="6">
                  <c:v>2122</c:v>
                </c:pt>
                <c:pt idx="7">
                  <c:v>2240</c:v>
                </c:pt>
                <c:pt idx="8">
                  <c:v>1842</c:v>
                </c:pt>
                <c:pt idx="9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58-9342-885A-3589491E763F}"/>
            </c:ext>
          </c:extLst>
        </c:ser>
        <c:ser>
          <c:idx val="5"/>
          <c:order val="5"/>
          <c:tx>
            <c:strRef>
              <c:f>'total crime'!$G$1</c:f>
              <c:strCache>
                <c:ptCount val="1"/>
                <c:pt idx="0">
                  <c:v>Sum of Larceny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crime'!$A$2:$A$12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'total crime'!$G$2:$G$12</c:f>
              <c:numCache>
                <c:formatCode>General</c:formatCode>
                <c:ptCount val="10"/>
                <c:pt idx="0">
                  <c:v>66728</c:v>
                </c:pt>
                <c:pt idx="1">
                  <c:v>65883</c:v>
                </c:pt>
                <c:pt idx="2">
                  <c:v>64295</c:v>
                </c:pt>
                <c:pt idx="3">
                  <c:v>67692</c:v>
                </c:pt>
                <c:pt idx="4">
                  <c:v>63399</c:v>
                </c:pt>
                <c:pt idx="5">
                  <c:v>53392</c:v>
                </c:pt>
                <c:pt idx="6">
                  <c:v>58687</c:v>
                </c:pt>
                <c:pt idx="7">
                  <c:v>47035</c:v>
                </c:pt>
                <c:pt idx="8">
                  <c:v>50967</c:v>
                </c:pt>
                <c:pt idx="9">
                  <c:v>60420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58-9342-885A-3589491E763F}"/>
            </c:ext>
          </c:extLst>
        </c:ser>
        <c:ser>
          <c:idx val="6"/>
          <c:order val="6"/>
          <c:tx>
            <c:strRef>
              <c:f>'total crime'!$H$1</c:f>
              <c:strCache>
                <c:ptCount val="1"/>
                <c:pt idx="0">
                  <c:v>Sum of Auto Theft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crime'!$A$2:$A$12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'total crime'!$H$2:$H$12</c:f>
              <c:numCache>
                <c:formatCode>General</c:formatCode>
                <c:ptCount val="10"/>
                <c:pt idx="0">
                  <c:v>7261</c:v>
                </c:pt>
                <c:pt idx="1">
                  <c:v>7876</c:v>
                </c:pt>
                <c:pt idx="2">
                  <c:v>6861</c:v>
                </c:pt>
                <c:pt idx="3">
                  <c:v>8141</c:v>
                </c:pt>
                <c:pt idx="4">
                  <c:v>7774</c:v>
                </c:pt>
                <c:pt idx="5">
                  <c:v>6857</c:v>
                </c:pt>
                <c:pt idx="6">
                  <c:v>8623</c:v>
                </c:pt>
                <c:pt idx="7">
                  <c:v>7722</c:v>
                </c:pt>
                <c:pt idx="8">
                  <c:v>10061</c:v>
                </c:pt>
                <c:pt idx="9">
                  <c:v>13896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58-9342-885A-3589491E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1868975"/>
        <c:axId val="1691696143"/>
      </c:barChart>
      <c:catAx>
        <c:axId val="16918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96143"/>
        <c:crosses val="autoZero"/>
        <c:auto val="1"/>
        <c:lblAlgn val="ctr"/>
        <c:lblOffset val="100"/>
        <c:noMultiLvlLbl val="0"/>
      </c:catAx>
      <c:valAx>
        <c:axId val="16916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13</xdr:row>
      <xdr:rowOff>139700</xdr:rowOff>
    </xdr:from>
    <xdr:to>
      <xdr:col>9</xdr:col>
      <xdr:colOff>304800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C1995-9569-ABEF-ED14-1220A3FC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25400</xdr:rowOff>
    </xdr:from>
    <xdr:to>
      <xdr:col>11</xdr:col>
      <xdr:colOff>571500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27029-E097-C4F5-5D40-774FAD6EA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 McPherson" refreshedDate="45407.808784490742" createdVersion="8" refreshedVersion="8" minRefreshableVersion="3" recordCount="10" xr:uid="{BAE87FD6-2C18-C044-9DB3-014C9970C01C}">
  <cacheSource type="worksheet">
    <worksheetSource ref="B1:S11" sheet="compiled"/>
  </cacheSource>
  <cacheFields count="18">
    <cacheField name="Year" numFmtId="0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Population" numFmtId="0">
      <sharedItems containsSemiMixedTypes="0" containsString="0" containsNumber="1" containsInteger="1" minValue="1816827" maxValue="2056933" count="10">
        <n v="1816827"/>
        <n v="1857948"/>
        <n v="1897498"/>
        <n v="1932033"/>
        <n v="1966517"/>
        <n v="1992664"/>
        <n v="2010637"/>
        <n v="2034193"/>
        <n v="2043748"/>
        <n v="2056933"/>
      </sharedItems>
    </cacheField>
    <cacheField name="Murder" numFmtId="0">
      <sharedItems containsSemiMixedTypes="0" containsString="0" containsNumber="1" containsInteger="1" minValue="97" maxValue="247"/>
    </cacheField>
    <cacheField name="Rape" numFmtId="0">
      <sharedItems containsSemiMixedTypes="0" containsString="0" containsNumber="1" containsInteger="1" minValue="761" maxValue="1818"/>
    </cacheField>
    <cacheField name="Robbery" numFmtId="0">
      <sharedItems containsSemiMixedTypes="0" containsString="0" containsNumber="1" containsInteger="1" minValue="1842" maxValue="2555"/>
    </cacheField>
    <cacheField name="Assault" numFmtId="0">
      <sharedItems containsSemiMixedTypes="0" containsString="0" containsNumber="1" containsInteger="1" minValue="5192" maxValue="10590"/>
    </cacheField>
    <cacheField name="Burglary " numFmtId="0">
      <sharedItems containsSemiMixedTypes="0" containsString="0" containsNumber="1" containsInteger="1" minValue="9041" maxValue="17355"/>
    </cacheField>
    <cacheField name="Larceny" numFmtId="0">
      <sharedItems containsSemiMixedTypes="0" containsString="0" containsNumber="1" containsInteger="1" minValue="47035" maxValue="67692"/>
    </cacheField>
    <cacheField name="Auto Theft" numFmtId="0">
      <sharedItems containsSemiMixedTypes="0" containsString="0" containsNumber="1" containsInteger="1" minValue="6857" maxValue="13896"/>
    </cacheField>
    <cacheField name="Total" numFmtId="0">
      <sharedItems containsSemiMixedTypes="0" containsString="0" containsNumber="1" containsInteger="1" minValue="76542" maxValue="101917"/>
    </cacheField>
    <cacheField name="rate of Murder" numFmtId="0">
      <sharedItems containsSemiMixedTypes="0" containsString="0" containsNumber="1" minValue="5.3" maxValue="12"/>
    </cacheField>
    <cacheField name="rate of Rape" numFmtId="0">
      <sharedItems containsSemiMixedTypes="0" containsString="0" containsNumber="1" minValue="41.9" maxValue="90.4"/>
    </cacheField>
    <cacheField name="rate of Robbery" numFmtId="0">
      <sharedItems containsSemiMixedTypes="0" containsString="0" containsNumber="1" minValue="90.1" maxValue="129.9"/>
    </cacheField>
    <cacheField name="rate of Assault" numFmtId="0">
      <sharedItems containsSemiMixedTypes="0" containsString="0" containsNumber="1" minValue="279.39999999999998" maxValue="514.79999999999995"/>
    </cacheField>
    <cacheField name="rate of Brurglary " numFmtId="0">
      <sharedItems containsSemiMixedTypes="0" containsString="0" containsNumber="1" minValue="442.4" maxValue="955.2"/>
    </cacheField>
    <cacheField name="rate of Larceny" numFmtId="0">
      <sharedItems containsSemiMixedTypes="0" containsString="0" containsNumber="1" minValue="2493.8000000000002" maxValue="3672.8"/>
    </cacheField>
    <cacheField name="rate of Auto Theft" numFmtId="0">
      <sharedItems containsSemiMixedTypes="0" containsString="0" containsNumber="1" minValue="344.1" maxValue="675.6"/>
    </cacheField>
    <cacheField name="Total rate" numFmtId="0">
      <sharedItems containsSemiMixedTypes="0" containsString="0" containsNumber="1" minValue="4027.3" maxValue="555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97"/>
    <n v="761"/>
    <n v="2340"/>
    <n v="6463"/>
    <n v="17355"/>
    <n v="66728"/>
    <n v="7261"/>
    <n v="101005"/>
    <n v="5.3"/>
    <n v="41.9"/>
    <n v="128.80000000000001"/>
    <n v="355.7"/>
    <n v="955.2"/>
    <n v="3672.8"/>
    <n v="399.7"/>
    <n v="5559.4"/>
  </r>
  <r>
    <x v="1"/>
    <x v="1"/>
    <n v="116"/>
    <n v="1212"/>
    <n v="1913"/>
    <n v="5192"/>
    <n v="14867"/>
    <n v="65883"/>
    <n v="7876"/>
    <n v="97059"/>
    <n v="6.2"/>
    <n v="65.2"/>
    <n v="103"/>
    <n v="279.39999999999998"/>
    <n v="800.2"/>
    <n v="3546"/>
    <n v="423.9"/>
    <n v="5223.8999999999996"/>
  </r>
  <r>
    <x v="2"/>
    <x v="2"/>
    <n v="112"/>
    <n v="1214"/>
    <n v="2159"/>
    <n v="6009"/>
    <n v="13694"/>
    <n v="64295"/>
    <n v="6861"/>
    <n v="94344"/>
    <n v="5.9"/>
    <n v="64"/>
    <n v="113.8"/>
    <n v="316.7"/>
    <n v="721.7"/>
    <n v="3388.4"/>
    <n v="361.6"/>
    <n v="4972"/>
  </r>
  <r>
    <x v="3"/>
    <x v="3"/>
    <n v="173"/>
    <n v="1369"/>
    <n v="2445"/>
    <n v="7758"/>
    <n v="14339"/>
    <n v="67692"/>
    <n v="8141"/>
    <n v="101917"/>
    <n v="9"/>
    <n v="70.900000000000006"/>
    <n v="126.6"/>
    <n v="401.5"/>
    <n v="742.2"/>
    <n v="3503.7"/>
    <n v="421.4"/>
    <n v="5275.1"/>
  </r>
  <r>
    <x v="4"/>
    <x v="4"/>
    <n v="143"/>
    <n v="1476"/>
    <n v="2555"/>
    <n v="7741"/>
    <n v="13665"/>
    <n v="63399"/>
    <n v="7774"/>
    <n v="96753"/>
    <n v="7.3"/>
    <n v="75.099999999999994"/>
    <n v="129.9"/>
    <n v="393.6"/>
    <n v="694.9"/>
    <n v="3223.9"/>
    <n v="395.3"/>
    <n v="4920"/>
  </r>
  <r>
    <x v="5"/>
    <x v="5"/>
    <n v="120"/>
    <n v="1572"/>
    <n v="1935"/>
    <n v="7153"/>
    <n v="10660"/>
    <n v="53392"/>
    <n v="6857"/>
    <n v="81689"/>
    <n v="6"/>
    <n v="78.900000000000006"/>
    <n v="97.1"/>
    <n v="359"/>
    <n v="535"/>
    <n v="2679.4"/>
    <n v="344.1"/>
    <n v="4099.5"/>
  </r>
  <r>
    <x v="6"/>
    <x v="6"/>
    <n v="122"/>
    <n v="1818"/>
    <n v="2122"/>
    <n v="8128"/>
    <n v="9707"/>
    <n v="58687"/>
    <n v="8623"/>
    <n v="89207"/>
    <n v="6.1"/>
    <n v="90.4"/>
    <n v="105.5"/>
    <n v="404.2"/>
    <n v="482.8"/>
    <n v="2918.8"/>
    <n v="428.9"/>
    <n v="4436.8"/>
  </r>
  <r>
    <x v="7"/>
    <x v="7"/>
    <n v="150"/>
    <n v="1355"/>
    <n v="2240"/>
    <n v="8699"/>
    <n v="9341"/>
    <n v="47035"/>
    <n v="7722"/>
    <n v="76542"/>
    <n v="6.1"/>
    <n v="90.4"/>
    <n v="105.5"/>
    <n v="404.2"/>
    <n v="482.8"/>
    <n v="2918.8"/>
    <n v="428.9"/>
    <n v="4436.8"/>
  </r>
  <r>
    <x v="8"/>
    <x v="8"/>
    <n v="186"/>
    <n v="1244"/>
    <n v="1842"/>
    <n v="8967"/>
    <n v="9041"/>
    <n v="50967"/>
    <n v="10061"/>
    <n v="82308"/>
    <n v="9.1"/>
    <n v="60.9"/>
    <n v="90.1"/>
    <n v="438.8"/>
    <n v="442.4"/>
    <n v="2493.8000000000002"/>
    <n v="492.3"/>
    <n v="4027.3"/>
  </r>
  <r>
    <x v="9"/>
    <x v="9"/>
    <n v="247"/>
    <n v="1694"/>
    <n v="1884"/>
    <n v="10590"/>
    <n v="11040"/>
    <n v="60420"/>
    <n v="13896"/>
    <n v="99771"/>
    <n v="12"/>
    <n v="82.4"/>
    <n v="91.6"/>
    <n v="514.79999999999995"/>
    <n v="536.70000000000005"/>
    <n v="2937.4"/>
    <n v="675.6"/>
    <n v="485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B6DCA-C0E8-A942-A8AE-66CE1BBAC9AF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12" firstHeaderRow="0" firstDataRow="1" firstDataCol="1"/>
  <pivotFields count="1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ate of Murder" fld="10" baseField="0" baseItem="0"/>
    <dataField name="Sum of rate of Rape" fld="11" baseField="0" baseItem="0"/>
    <dataField name="Sum of rate of Robbery" fld="12" baseField="0" baseItem="0"/>
    <dataField name="Sum of rate of Assault" fld="13" baseField="0" baseItem="0"/>
    <dataField name="Sum of rate of Brurglary " fld="14" baseField="0" baseItem="0"/>
    <dataField name="Sum of rate of Larceny" fld="15" baseField="0" baseItem="0"/>
    <dataField name="Sum of rate of Auto Theft" fld="16" baseField="0" baseItem="0"/>
  </dataFields>
  <chartFormats count="1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FEFB8-1A60-F148-9723-422B4FFB6194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12" firstHeaderRow="0" firstDataRow="1" firstDataCol="1"/>
  <pivotFields count="1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Murder" fld="2" baseField="0" baseItem="0"/>
    <dataField name="Sum of Rape" fld="3" baseField="0" baseItem="0"/>
    <dataField name="Sum of Assault" fld="5" baseField="0" baseItem="0"/>
    <dataField name="Sum of Burglary " fld="6" baseField="0" baseItem="0"/>
    <dataField name="Sum of Robbery" fld="4" baseField="0" baseItem="0"/>
    <dataField name="Sum of Larceny" fld="7" baseField="0" baseItem="0"/>
    <dataField name="Sum of Auto Theft" fld="8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0CFD-ACEB-E045-A4A3-D890265A0187}">
  <dimension ref="B1:S14"/>
  <sheetViews>
    <sheetView tabSelected="1" workbookViewId="0">
      <selection activeCell="J14" sqref="J14"/>
    </sheetView>
  </sheetViews>
  <sheetFormatPr baseColWidth="10" defaultRowHeight="16"/>
  <sheetData>
    <row r="1" spans="2:19">
      <c r="B1" t="s">
        <v>27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28</v>
      </c>
      <c r="I1" t="s">
        <v>12</v>
      </c>
      <c r="J1" t="s">
        <v>13</v>
      </c>
      <c r="K1" t="s">
        <v>14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2:19">
      <c r="B2">
        <v>2013</v>
      </c>
      <c r="C2">
        <v>1816827</v>
      </c>
      <c r="D2">
        <v>97</v>
      </c>
      <c r="E2">
        <v>761</v>
      </c>
      <c r="F2">
        <v>2340</v>
      </c>
      <c r="G2">
        <v>6463</v>
      </c>
      <c r="H2">
        <v>17355</v>
      </c>
      <c r="I2">
        <v>66728</v>
      </c>
      <c r="J2">
        <v>7261</v>
      </c>
      <c r="K2">
        <v>101005</v>
      </c>
      <c r="L2">
        <v>5.3</v>
      </c>
      <c r="M2">
        <v>41.9</v>
      </c>
      <c r="N2">
        <v>128.80000000000001</v>
      </c>
      <c r="O2">
        <v>355.7</v>
      </c>
      <c r="P2">
        <v>955.2</v>
      </c>
      <c r="Q2">
        <v>3672.8</v>
      </c>
      <c r="R2">
        <v>399.7</v>
      </c>
      <c r="S2">
        <v>5559.4</v>
      </c>
    </row>
    <row r="3" spans="2:19">
      <c r="B3">
        <v>2014</v>
      </c>
      <c r="C3">
        <v>1857948</v>
      </c>
      <c r="D3">
        <v>116</v>
      </c>
      <c r="E3">
        <v>1212</v>
      </c>
      <c r="F3">
        <v>1913</v>
      </c>
      <c r="G3">
        <v>5192</v>
      </c>
      <c r="H3">
        <v>14867</v>
      </c>
      <c r="I3">
        <v>65883</v>
      </c>
      <c r="J3">
        <v>7876</v>
      </c>
      <c r="K3">
        <f>SUM(D3:J3)</f>
        <v>97059</v>
      </c>
      <c r="L3">
        <v>6.2</v>
      </c>
      <c r="M3">
        <v>65.2</v>
      </c>
      <c r="N3">
        <v>103</v>
      </c>
      <c r="O3">
        <v>279.39999999999998</v>
      </c>
      <c r="P3">
        <v>800.2</v>
      </c>
      <c r="Q3">
        <v>3546</v>
      </c>
      <c r="R3">
        <v>423.9</v>
      </c>
      <c r="S3">
        <f>SUM(L3:R3)</f>
        <v>5223.8999999999996</v>
      </c>
    </row>
    <row r="4" spans="2:19">
      <c r="B4">
        <v>2015</v>
      </c>
      <c r="C4">
        <v>1897498</v>
      </c>
      <c r="D4">
        <v>112</v>
      </c>
      <c r="E4">
        <v>1214</v>
      </c>
      <c r="F4">
        <v>2159</v>
      </c>
      <c r="G4">
        <v>6009</v>
      </c>
      <c r="H4">
        <v>13694</v>
      </c>
      <c r="I4">
        <v>64295</v>
      </c>
      <c r="J4">
        <v>6861</v>
      </c>
      <c r="K4">
        <v>94344</v>
      </c>
      <c r="L4">
        <v>5.9</v>
      </c>
      <c r="M4">
        <v>64</v>
      </c>
      <c r="N4">
        <v>113.8</v>
      </c>
      <c r="O4">
        <v>316.7</v>
      </c>
      <c r="P4">
        <v>721.7</v>
      </c>
      <c r="Q4">
        <v>3388.4</v>
      </c>
      <c r="R4">
        <v>361.6</v>
      </c>
      <c r="S4">
        <v>4972</v>
      </c>
    </row>
    <row r="5" spans="2:19">
      <c r="B5">
        <v>2016</v>
      </c>
      <c r="C5">
        <v>1932033</v>
      </c>
      <c r="D5">
        <v>173</v>
      </c>
      <c r="E5">
        <v>1369</v>
      </c>
      <c r="F5">
        <v>2445</v>
      </c>
      <c r="G5">
        <v>7758</v>
      </c>
      <c r="H5">
        <v>14339</v>
      </c>
      <c r="I5">
        <v>67692</v>
      </c>
      <c r="J5">
        <v>8141</v>
      </c>
      <c r="K5">
        <v>101917</v>
      </c>
      <c r="L5">
        <v>9</v>
      </c>
      <c r="M5">
        <v>70.900000000000006</v>
      </c>
      <c r="N5">
        <v>126.6</v>
      </c>
      <c r="O5">
        <v>401.5</v>
      </c>
      <c r="P5">
        <v>742.2</v>
      </c>
      <c r="Q5">
        <v>3503.7</v>
      </c>
      <c r="R5">
        <v>421.4</v>
      </c>
      <c r="S5">
        <v>5275.1</v>
      </c>
    </row>
    <row r="6" spans="2:19">
      <c r="B6">
        <v>2017</v>
      </c>
      <c r="C6">
        <v>1966517</v>
      </c>
      <c r="D6" s="15">
        <v>143</v>
      </c>
      <c r="E6" s="15">
        <v>1476</v>
      </c>
      <c r="F6" s="15">
        <v>2555</v>
      </c>
      <c r="G6" s="15">
        <v>7741</v>
      </c>
      <c r="H6" s="15">
        <v>13665</v>
      </c>
      <c r="I6" s="15">
        <v>63399</v>
      </c>
      <c r="J6" s="15">
        <v>7774</v>
      </c>
      <c r="K6" s="15">
        <v>96753</v>
      </c>
      <c r="L6" s="16">
        <v>7.3</v>
      </c>
      <c r="M6" s="16">
        <v>75.099999999999994</v>
      </c>
      <c r="N6" s="16">
        <v>129.9</v>
      </c>
      <c r="O6" s="16">
        <v>393.6</v>
      </c>
      <c r="P6" s="16">
        <v>694.9</v>
      </c>
      <c r="Q6" s="16">
        <v>3223.9</v>
      </c>
      <c r="R6" s="16">
        <v>395.3</v>
      </c>
      <c r="S6" s="16">
        <v>4920</v>
      </c>
    </row>
    <row r="7" spans="2:19">
      <c r="B7">
        <v>2018</v>
      </c>
      <c r="C7">
        <v>1992664</v>
      </c>
      <c r="D7" s="15">
        <v>120</v>
      </c>
      <c r="E7" s="15">
        <v>1572</v>
      </c>
      <c r="F7" s="15">
        <v>1935</v>
      </c>
      <c r="G7" s="15">
        <v>7153</v>
      </c>
      <c r="H7" s="15">
        <v>10660</v>
      </c>
      <c r="I7" s="15">
        <v>53392</v>
      </c>
      <c r="J7" s="15">
        <v>6857</v>
      </c>
      <c r="K7" s="15">
        <v>81689</v>
      </c>
      <c r="L7" s="16">
        <v>6</v>
      </c>
      <c r="M7" s="16">
        <v>78.900000000000006</v>
      </c>
      <c r="N7" s="16">
        <v>97.1</v>
      </c>
      <c r="O7" s="16">
        <v>359</v>
      </c>
      <c r="P7" s="16">
        <v>535</v>
      </c>
      <c r="Q7" s="16">
        <v>2679.4</v>
      </c>
      <c r="R7" s="16">
        <v>344.1</v>
      </c>
      <c r="S7" s="16">
        <v>4099.5</v>
      </c>
    </row>
    <row r="8" spans="2:19">
      <c r="B8">
        <v>2019</v>
      </c>
      <c r="C8">
        <v>2010637</v>
      </c>
      <c r="D8" s="15">
        <v>122</v>
      </c>
      <c r="E8" s="15">
        <v>1818</v>
      </c>
      <c r="F8" s="15">
        <v>2122</v>
      </c>
      <c r="G8" s="15">
        <v>8128</v>
      </c>
      <c r="H8" s="15">
        <v>9707</v>
      </c>
      <c r="I8" s="15">
        <v>58687</v>
      </c>
      <c r="J8" s="15">
        <v>8623</v>
      </c>
      <c r="K8" s="15">
        <v>89207</v>
      </c>
      <c r="L8" s="16">
        <v>6.1</v>
      </c>
      <c r="M8" s="16">
        <v>90.4</v>
      </c>
      <c r="N8" s="16">
        <v>105.5</v>
      </c>
      <c r="O8" s="16">
        <v>404.2</v>
      </c>
      <c r="P8" s="16">
        <v>482.8</v>
      </c>
      <c r="Q8" s="16">
        <v>2918.8</v>
      </c>
      <c r="R8" s="16">
        <v>428.9</v>
      </c>
      <c r="S8" s="16">
        <v>4436.8</v>
      </c>
    </row>
    <row r="9" spans="2:19">
      <c r="B9">
        <v>2020</v>
      </c>
      <c r="C9">
        <v>2034193</v>
      </c>
      <c r="D9" s="15">
        <v>150</v>
      </c>
      <c r="E9" s="15">
        <v>1355</v>
      </c>
      <c r="F9" s="15">
        <v>2240</v>
      </c>
      <c r="G9" s="15">
        <v>8699</v>
      </c>
      <c r="H9" s="15">
        <v>9341</v>
      </c>
      <c r="I9" s="15">
        <v>47035</v>
      </c>
      <c r="J9" s="15">
        <v>7722</v>
      </c>
      <c r="K9" s="15">
        <v>76542</v>
      </c>
      <c r="L9" s="34">
        <v>7.4</v>
      </c>
      <c r="M9" s="34">
        <v>66.599999999999994</v>
      </c>
      <c r="N9" s="34">
        <v>110.1</v>
      </c>
      <c r="O9" s="34">
        <v>427.6</v>
      </c>
      <c r="P9" s="34">
        <v>459.2</v>
      </c>
      <c r="Q9" s="35">
        <v>2312.1999999999998</v>
      </c>
      <c r="R9" s="34">
        <v>379.6</v>
      </c>
      <c r="S9" s="35">
        <v>3762.8</v>
      </c>
    </row>
    <row r="10" spans="2:19">
      <c r="B10">
        <v>2021</v>
      </c>
      <c r="C10">
        <v>2043748</v>
      </c>
      <c r="D10" s="15">
        <v>186</v>
      </c>
      <c r="E10" s="15">
        <v>1244</v>
      </c>
      <c r="F10" s="15">
        <v>1842</v>
      </c>
      <c r="G10" s="15">
        <v>8967</v>
      </c>
      <c r="H10" s="15">
        <v>9041</v>
      </c>
      <c r="I10" s="15">
        <v>50967</v>
      </c>
      <c r="J10" s="15">
        <v>10061</v>
      </c>
      <c r="K10" s="15">
        <v>82308</v>
      </c>
      <c r="L10" s="16">
        <v>9.1</v>
      </c>
      <c r="M10" s="16">
        <v>60.9</v>
      </c>
      <c r="N10" s="16">
        <v>90.1</v>
      </c>
      <c r="O10" s="16">
        <v>438.8</v>
      </c>
      <c r="P10" s="16">
        <v>442.4</v>
      </c>
      <c r="Q10" s="16">
        <v>2493.8000000000002</v>
      </c>
      <c r="R10" s="16">
        <v>492.3</v>
      </c>
      <c r="S10" s="16">
        <v>4027.3</v>
      </c>
    </row>
    <row r="11" spans="2:19">
      <c r="B11">
        <v>2022</v>
      </c>
      <c r="C11">
        <v>2056933</v>
      </c>
      <c r="D11" s="15">
        <v>247</v>
      </c>
      <c r="E11" s="15">
        <v>1694</v>
      </c>
      <c r="F11" s="15">
        <v>1884</v>
      </c>
      <c r="G11" s="15">
        <v>10590</v>
      </c>
      <c r="H11" s="15">
        <v>11040</v>
      </c>
      <c r="I11" s="15">
        <v>60420</v>
      </c>
      <c r="J11" s="15">
        <v>13896</v>
      </c>
      <c r="K11" s="15">
        <v>99771</v>
      </c>
      <c r="L11" s="16">
        <v>12</v>
      </c>
      <c r="M11" s="16">
        <v>82.4</v>
      </c>
      <c r="N11" s="16">
        <v>91.6</v>
      </c>
      <c r="O11" s="16">
        <v>514.79999999999995</v>
      </c>
      <c r="P11" s="16">
        <v>536.70000000000005</v>
      </c>
      <c r="Q11" s="16">
        <v>2937.4</v>
      </c>
      <c r="R11" s="16">
        <v>675.6</v>
      </c>
      <c r="S11" s="16">
        <v>4850.5</v>
      </c>
    </row>
    <row r="14" spans="2:19">
      <c r="J14" s="32"/>
      <c r="K14" s="3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B9DC-1CD5-114B-BEEA-F89D4F6284B7}">
  <dimension ref="A1:J8"/>
  <sheetViews>
    <sheetView workbookViewId="0">
      <selection activeCell="C5" sqref="C5:J5"/>
    </sheetView>
  </sheetViews>
  <sheetFormatPr baseColWidth="10" defaultRowHeight="16"/>
  <sheetData>
    <row r="1" spans="1:10"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spans="1:10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1" t="s">
        <v>1</v>
      </c>
      <c r="B3" s="3">
        <v>2010637</v>
      </c>
      <c r="C3" s="2"/>
      <c r="D3" s="2"/>
      <c r="E3" s="2"/>
      <c r="F3" s="2"/>
      <c r="G3" s="2"/>
      <c r="H3" s="2"/>
      <c r="I3" s="2"/>
      <c r="J3" s="2"/>
    </row>
    <row r="4" spans="1:10">
      <c r="A4" s="1" t="s">
        <v>2</v>
      </c>
      <c r="B4" s="4"/>
      <c r="C4" s="5">
        <v>122</v>
      </c>
      <c r="D4" s="5">
        <v>1818</v>
      </c>
      <c r="E4" s="5">
        <v>2122</v>
      </c>
      <c r="F4" s="5">
        <v>8128</v>
      </c>
      <c r="G4" s="5">
        <v>9707</v>
      </c>
      <c r="H4" s="5">
        <v>58687</v>
      </c>
      <c r="I4" s="5">
        <v>8623</v>
      </c>
      <c r="J4" s="5">
        <v>89207</v>
      </c>
    </row>
    <row r="5" spans="1:10">
      <c r="A5" s="1" t="s">
        <v>3</v>
      </c>
      <c r="B5" s="2"/>
      <c r="C5" s="6">
        <v>6.1</v>
      </c>
      <c r="D5" s="6">
        <v>90.4</v>
      </c>
      <c r="E5" s="6">
        <v>105.5</v>
      </c>
      <c r="F5" s="6">
        <v>404.2</v>
      </c>
      <c r="G5" s="6">
        <v>482.8</v>
      </c>
      <c r="H5" s="6">
        <v>2918.8</v>
      </c>
      <c r="I5" s="6">
        <v>428.9</v>
      </c>
      <c r="J5" s="6">
        <v>4436.8</v>
      </c>
    </row>
    <row r="6" spans="1:10">
      <c r="A6" s="1" t="s">
        <v>4</v>
      </c>
      <c r="B6" s="4"/>
      <c r="C6" s="5">
        <v>87</v>
      </c>
      <c r="D6" s="5">
        <v>294</v>
      </c>
      <c r="E6" s="5">
        <v>371</v>
      </c>
      <c r="F6" s="5">
        <v>2348</v>
      </c>
      <c r="G6" s="5">
        <v>354</v>
      </c>
      <c r="H6" s="5">
        <v>6413</v>
      </c>
      <c r="I6" s="5">
        <v>1012</v>
      </c>
      <c r="J6" s="5">
        <v>10879</v>
      </c>
    </row>
    <row r="7" spans="1:10">
      <c r="A7" s="1" t="s">
        <v>5</v>
      </c>
      <c r="B7" s="2"/>
      <c r="C7" s="6">
        <v>72</v>
      </c>
      <c r="D7" s="6">
        <v>17</v>
      </c>
      <c r="E7" s="6">
        <v>18</v>
      </c>
      <c r="F7" s="6">
        <v>29</v>
      </c>
      <c r="G7" s="6">
        <v>4</v>
      </c>
      <c r="H7" s="6">
        <v>11</v>
      </c>
      <c r="I7" s="6">
        <v>12</v>
      </c>
      <c r="J7" s="6">
        <v>13</v>
      </c>
    </row>
    <row r="8" spans="1:10">
      <c r="A8" s="1" t="s">
        <v>6</v>
      </c>
      <c r="B8" s="4"/>
      <c r="C8" s="5">
        <v>46</v>
      </c>
      <c r="D8" s="5">
        <v>144</v>
      </c>
      <c r="E8" s="5">
        <v>490</v>
      </c>
      <c r="F8" s="5">
        <v>1414</v>
      </c>
      <c r="G8" s="5">
        <v>384</v>
      </c>
      <c r="H8" s="5">
        <v>2953</v>
      </c>
      <c r="I8" s="5">
        <v>197</v>
      </c>
      <c r="J8" s="5">
        <v>5628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89B8-C0BF-E04B-853C-31F30942D187}">
  <dimension ref="A1:L11"/>
  <sheetViews>
    <sheetView topLeftCell="A5" workbookViewId="0">
      <selection activeCell="C11" sqref="C11:L11"/>
    </sheetView>
  </sheetViews>
  <sheetFormatPr baseColWidth="10" defaultRowHeight="16"/>
  <sheetData>
    <row r="1" spans="1:12"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spans="1:1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2">
      <c r="A3" s="1" t="s">
        <v>1</v>
      </c>
      <c r="B3" s="3">
        <v>2034193</v>
      </c>
      <c r="C3" s="2"/>
      <c r="D3" s="2"/>
      <c r="E3" s="2"/>
      <c r="F3" s="2"/>
      <c r="G3" s="2"/>
      <c r="H3" s="2"/>
      <c r="I3" s="2"/>
      <c r="J3" s="2"/>
    </row>
    <row r="4" spans="1:12">
      <c r="A4" s="1" t="s">
        <v>2</v>
      </c>
      <c r="B4" s="4"/>
      <c r="C4" s="5">
        <v>150</v>
      </c>
      <c r="D4" s="5">
        <v>1355</v>
      </c>
      <c r="E4" s="5">
        <v>2240</v>
      </c>
      <c r="F4" s="5">
        <v>8699</v>
      </c>
      <c r="G4" s="5">
        <v>9341</v>
      </c>
      <c r="H4" s="5">
        <v>47035</v>
      </c>
      <c r="I4" s="5">
        <v>7722</v>
      </c>
      <c r="J4" s="5">
        <v>76542</v>
      </c>
    </row>
    <row r="5" spans="1:12">
      <c r="A5" s="1" t="s">
        <v>3</v>
      </c>
      <c r="B5" s="2"/>
      <c r="C5" s="6">
        <v>6.1</v>
      </c>
      <c r="D5" s="6">
        <v>90.4</v>
      </c>
      <c r="E5" s="6">
        <v>105.5</v>
      </c>
      <c r="F5" s="6">
        <v>404.2</v>
      </c>
      <c r="G5" s="6">
        <v>482.8</v>
      </c>
      <c r="H5" s="6">
        <v>2918.8</v>
      </c>
      <c r="I5" s="6">
        <v>428.9</v>
      </c>
      <c r="J5" s="6">
        <v>4436.8</v>
      </c>
    </row>
    <row r="6" spans="1:12">
      <c r="A6" s="1" t="s">
        <v>4</v>
      </c>
      <c r="B6" s="4"/>
      <c r="C6" s="5">
        <v>82</v>
      </c>
      <c r="D6" s="5">
        <v>203</v>
      </c>
      <c r="E6" s="5">
        <v>652</v>
      </c>
      <c r="F6" s="5">
        <v>2400</v>
      </c>
      <c r="G6" s="5">
        <v>313</v>
      </c>
      <c r="H6" s="5">
        <v>4108</v>
      </c>
      <c r="I6" s="5">
        <v>1024</v>
      </c>
      <c r="J6" s="5">
        <v>8782</v>
      </c>
    </row>
    <row r="7" spans="1:12">
      <c r="A7" s="1" t="s">
        <v>5</v>
      </c>
      <c r="B7" s="2"/>
      <c r="C7" s="6">
        <v>54.7</v>
      </c>
      <c r="D7" s="6">
        <v>15</v>
      </c>
      <c r="E7" s="6">
        <v>29.1</v>
      </c>
      <c r="F7" s="6">
        <v>27.6</v>
      </c>
      <c r="G7" s="6">
        <v>3.4</v>
      </c>
      <c r="H7" s="6">
        <v>8.6999999999999993</v>
      </c>
      <c r="I7" s="6">
        <v>13.3</v>
      </c>
      <c r="J7" s="6">
        <v>11.5</v>
      </c>
    </row>
    <row r="8" spans="1:12">
      <c r="A8" s="1" t="s">
        <v>6</v>
      </c>
      <c r="B8" s="4"/>
      <c r="C8" s="5">
        <v>50</v>
      </c>
      <c r="D8" s="5">
        <v>161</v>
      </c>
      <c r="E8" s="5">
        <v>455</v>
      </c>
      <c r="F8" s="5">
        <v>1571</v>
      </c>
      <c r="G8" s="5">
        <v>409</v>
      </c>
      <c r="H8" s="5">
        <v>2210</v>
      </c>
      <c r="I8" s="5">
        <v>205</v>
      </c>
      <c r="J8" s="5">
        <v>5061</v>
      </c>
    </row>
    <row r="11" spans="1:12">
      <c r="C11" s="1" t="s">
        <v>3</v>
      </c>
      <c r="D11" s="2"/>
      <c r="E11" s="6">
        <v>7.4</v>
      </c>
      <c r="F11" s="6">
        <v>66.599999999999994</v>
      </c>
      <c r="G11" s="6">
        <v>110.1</v>
      </c>
      <c r="H11" s="6">
        <v>427.6</v>
      </c>
      <c r="I11" s="6">
        <v>459.2</v>
      </c>
      <c r="J11" s="6">
        <v>2312.1999999999998</v>
      </c>
      <c r="K11" s="6">
        <v>379.6</v>
      </c>
      <c r="L11" s="6">
        <v>3762.8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D963-3E9A-FA46-9BE0-A2CFD0A8D219}">
  <dimension ref="A1:J8"/>
  <sheetViews>
    <sheetView workbookViewId="0">
      <selection activeCell="C5" sqref="C5:J5"/>
    </sheetView>
  </sheetViews>
  <sheetFormatPr baseColWidth="10" defaultRowHeight="16"/>
  <sheetData>
    <row r="1" spans="1:10"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spans="1:10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1" t="s">
        <v>1</v>
      </c>
      <c r="B3" s="3">
        <v>2043748</v>
      </c>
      <c r="C3" s="2"/>
      <c r="D3" s="2"/>
      <c r="E3" s="2"/>
      <c r="F3" s="2"/>
      <c r="G3" s="2"/>
      <c r="H3" s="2"/>
      <c r="I3" s="2"/>
      <c r="J3" s="2"/>
    </row>
    <row r="4" spans="1:10">
      <c r="A4" s="1" t="s">
        <v>2</v>
      </c>
      <c r="B4" s="4"/>
      <c r="C4" s="5">
        <v>186</v>
      </c>
      <c r="D4" s="5">
        <v>1244</v>
      </c>
      <c r="E4" s="5">
        <v>1842</v>
      </c>
      <c r="F4" s="5">
        <v>8967</v>
      </c>
      <c r="G4" s="5">
        <v>9041</v>
      </c>
      <c r="H4" s="5">
        <v>50967</v>
      </c>
      <c r="I4" s="5">
        <v>10061</v>
      </c>
      <c r="J4" s="5">
        <v>82308</v>
      </c>
    </row>
    <row r="5" spans="1:10">
      <c r="A5" s="1" t="s">
        <v>3</v>
      </c>
      <c r="B5" s="2"/>
      <c r="C5" s="6">
        <v>9.1</v>
      </c>
      <c r="D5" s="6">
        <v>60.9</v>
      </c>
      <c r="E5" s="6">
        <v>90.1</v>
      </c>
      <c r="F5" s="6">
        <v>438.8</v>
      </c>
      <c r="G5" s="6">
        <v>442.4</v>
      </c>
      <c r="H5" s="6">
        <v>2493.8000000000002</v>
      </c>
      <c r="I5" s="6">
        <v>492.3</v>
      </c>
      <c r="J5" s="6">
        <v>4027.3</v>
      </c>
    </row>
    <row r="6" spans="1:10">
      <c r="A6" s="1" t="s">
        <v>4</v>
      </c>
      <c r="B6" s="4"/>
      <c r="C6" s="5">
        <v>61</v>
      </c>
      <c r="D6" s="5">
        <v>111</v>
      </c>
      <c r="E6" s="5">
        <v>288</v>
      </c>
      <c r="F6" s="5">
        <v>2059</v>
      </c>
      <c r="G6" s="5">
        <v>396</v>
      </c>
      <c r="H6" s="5">
        <v>3401</v>
      </c>
      <c r="I6" s="5">
        <v>710</v>
      </c>
      <c r="J6" s="5">
        <v>7026</v>
      </c>
    </row>
    <row r="7" spans="1:10">
      <c r="A7" s="1" t="s">
        <v>5</v>
      </c>
      <c r="B7" s="2"/>
      <c r="C7" s="6">
        <v>32.799999999999997</v>
      </c>
      <c r="D7" s="6">
        <v>8.9</v>
      </c>
      <c r="E7" s="6">
        <v>15.6</v>
      </c>
      <c r="F7" s="6">
        <v>23</v>
      </c>
      <c r="G7" s="6">
        <v>4.4000000000000004</v>
      </c>
      <c r="H7" s="6">
        <v>6.7</v>
      </c>
      <c r="I7" s="6">
        <v>7.1</v>
      </c>
      <c r="J7" s="6">
        <v>8.5</v>
      </c>
    </row>
    <row r="8" spans="1:10">
      <c r="A8" s="1" t="s">
        <v>6</v>
      </c>
      <c r="B8" s="4"/>
      <c r="C8" s="5">
        <v>43</v>
      </c>
      <c r="D8" s="5">
        <v>39</v>
      </c>
      <c r="E8" s="5">
        <v>251</v>
      </c>
      <c r="F8" s="5">
        <v>1473</v>
      </c>
      <c r="G8" s="5">
        <v>343</v>
      </c>
      <c r="H8" s="5">
        <v>3371</v>
      </c>
      <c r="I8" s="5">
        <v>580</v>
      </c>
      <c r="J8" s="5">
        <v>6100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6C6A-AAD9-7B49-BFBA-6A7E519057BD}">
  <dimension ref="A1:J8"/>
  <sheetViews>
    <sheetView workbookViewId="0">
      <selection activeCell="C5" sqref="C5:J5"/>
    </sheetView>
  </sheetViews>
  <sheetFormatPr baseColWidth="10" defaultRowHeight="16"/>
  <cols>
    <col min="1" max="1" width="21.5" customWidth="1"/>
  </cols>
  <sheetData>
    <row r="1" spans="1:10"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spans="1:10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1" t="s">
        <v>1</v>
      </c>
      <c r="B3" s="3">
        <v>2056933</v>
      </c>
      <c r="C3" s="2"/>
      <c r="D3" s="2"/>
      <c r="E3" s="2"/>
      <c r="F3" s="2"/>
      <c r="G3" s="2"/>
      <c r="H3" s="2"/>
      <c r="I3" s="2"/>
      <c r="J3" s="2"/>
    </row>
    <row r="4" spans="1:10">
      <c r="A4" s="1" t="s">
        <v>2</v>
      </c>
      <c r="B4" s="4"/>
      <c r="C4" s="5">
        <v>247</v>
      </c>
      <c r="D4" s="5">
        <v>1694</v>
      </c>
      <c r="E4" s="5">
        <v>1884</v>
      </c>
      <c r="F4" s="5">
        <v>10590</v>
      </c>
      <c r="G4" s="5">
        <v>11040</v>
      </c>
      <c r="H4" s="5">
        <v>60420</v>
      </c>
      <c r="I4" s="5">
        <v>13896</v>
      </c>
      <c r="J4" s="5">
        <v>99771</v>
      </c>
    </row>
    <row r="5" spans="1:10">
      <c r="A5" s="1" t="s">
        <v>3</v>
      </c>
      <c r="B5" s="2"/>
      <c r="C5" s="6">
        <v>12</v>
      </c>
      <c r="D5" s="6">
        <v>82.4</v>
      </c>
      <c r="E5" s="6">
        <v>91.6</v>
      </c>
      <c r="F5" s="6">
        <v>514.79999999999995</v>
      </c>
      <c r="G5" s="6">
        <v>536.70000000000005</v>
      </c>
      <c r="H5" s="6">
        <v>2937.4</v>
      </c>
      <c r="I5" s="6">
        <v>675.6</v>
      </c>
      <c r="J5" s="6">
        <v>4850.5</v>
      </c>
    </row>
    <row r="6" spans="1:10">
      <c r="A6" s="1" t="s">
        <v>4</v>
      </c>
      <c r="B6" s="4"/>
      <c r="C6" s="5">
        <v>59</v>
      </c>
      <c r="D6" s="5">
        <v>146</v>
      </c>
      <c r="E6" s="5">
        <v>269</v>
      </c>
      <c r="F6" s="5">
        <v>2381</v>
      </c>
      <c r="G6" s="5">
        <v>419</v>
      </c>
      <c r="H6" s="5">
        <v>3736</v>
      </c>
      <c r="I6" s="5">
        <v>709</v>
      </c>
      <c r="J6" s="5">
        <v>7719</v>
      </c>
    </row>
    <row r="7" spans="1:10">
      <c r="A7" s="1" t="s">
        <v>5</v>
      </c>
      <c r="B7" s="2"/>
      <c r="C7" s="6">
        <v>23.9</v>
      </c>
      <c r="D7" s="6">
        <v>8.6</v>
      </c>
      <c r="E7" s="6">
        <v>14.3</v>
      </c>
      <c r="F7" s="6">
        <v>22.5</v>
      </c>
      <c r="G7" s="6">
        <v>3.8</v>
      </c>
      <c r="H7" s="6">
        <v>6.2</v>
      </c>
      <c r="I7" s="6">
        <v>5.0999999999999996</v>
      </c>
      <c r="J7" s="6">
        <v>7.7</v>
      </c>
    </row>
    <row r="8" spans="1:10">
      <c r="A8" s="1" t="s">
        <v>6</v>
      </c>
      <c r="B8" s="4"/>
      <c r="C8" s="5">
        <v>61</v>
      </c>
      <c r="D8" s="5">
        <v>46</v>
      </c>
      <c r="E8" s="5">
        <v>256</v>
      </c>
      <c r="F8" s="5">
        <v>1617</v>
      </c>
      <c r="G8" s="5">
        <v>350</v>
      </c>
      <c r="H8" s="5">
        <v>3923</v>
      </c>
      <c r="I8" s="5">
        <v>684</v>
      </c>
      <c r="J8" s="5">
        <v>6937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4046-6E89-B442-88DF-0B194B94A299}">
  <dimension ref="A1:H12"/>
  <sheetViews>
    <sheetView workbookViewId="0">
      <selection activeCell="L10" sqref="L10"/>
    </sheetView>
  </sheetViews>
  <sheetFormatPr baseColWidth="10" defaultRowHeight="16"/>
  <cols>
    <col min="1" max="1" width="13" bestFit="1" customWidth="1"/>
    <col min="2" max="2" width="18.83203125" bestFit="1" customWidth="1"/>
    <col min="3" max="3" width="17.1640625" bestFit="1" customWidth="1"/>
    <col min="4" max="4" width="19.6640625" bestFit="1" customWidth="1"/>
    <col min="5" max="5" width="19.33203125" bestFit="1" customWidth="1"/>
    <col min="6" max="6" width="20.83203125" bestFit="1" customWidth="1"/>
    <col min="7" max="7" width="19.5" bestFit="1" customWidth="1"/>
    <col min="8" max="8" width="21.5" bestFit="1" customWidth="1"/>
    <col min="9" max="11" width="8.1640625" bestFit="1" customWidth="1"/>
    <col min="12" max="12" width="17.1640625" bestFit="1" customWidth="1"/>
    <col min="13" max="21" width="8.1640625" bestFit="1" customWidth="1"/>
    <col min="22" max="22" width="19.6640625" bestFit="1" customWidth="1"/>
    <col min="23" max="31" width="8.1640625" bestFit="1" customWidth="1"/>
    <col min="32" max="32" width="19.33203125" bestFit="1" customWidth="1"/>
    <col min="33" max="41" width="8.1640625" bestFit="1" customWidth="1"/>
    <col min="42" max="42" width="20.83203125" bestFit="1" customWidth="1"/>
    <col min="43" max="51" width="8.1640625" bestFit="1" customWidth="1"/>
    <col min="52" max="52" width="19.5" bestFit="1" customWidth="1"/>
    <col min="53" max="61" width="8.1640625" bestFit="1" customWidth="1"/>
    <col min="62" max="62" width="21.5" bestFit="1" customWidth="1"/>
    <col min="63" max="71" width="8.1640625" bestFit="1" customWidth="1"/>
    <col min="72" max="72" width="23.33203125" bestFit="1" customWidth="1"/>
    <col min="73" max="73" width="21.6640625" bestFit="1" customWidth="1"/>
    <col min="74" max="74" width="24.1640625" bestFit="1" customWidth="1"/>
    <col min="75" max="75" width="23.83203125" bestFit="1" customWidth="1"/>
    <col min="76" max="76" width="25.33203125" bestFit="1" customWidth="1"/>
    <col min="77" max="77" width="24" bestFit="1" customWidth="1"/>
    <col min="78" max="78" width="25.83203125" bestFit="1" customWidth="1"/>
  </cols>
  <sheetData>
    <row r="1" spans="1:8">
      <c r="A1" s="17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>
      <c r="A2" s="18">
        <v>2013</v>
      </c>
      <c r="B2">
        <v>5.3</v>
      </c>
      <c r="C2">
        <v>41.9</v>
      </c>
      <c r="D2">
        <v>128.80000000000001</v>
      </c>
      <c r="E2">
        <v>355.7</v>
      </c>
      <c r="F2">
        <v>955.2</v>
      </c>
      <c r="G2">
        <v>3672.8</v>
      </c>
      <c r="H2">
        <v>399.7</v>
      </c>
    </row>
    <row r="3" spans="1:8">
      <c r="A3" s="18">
        <v>2014</v>
      </c>
      <c r="B3">
        <v>6.2</v>
      </c>
      <c r="C3">
        <v>65.2</v>
      </c>
      <c r="D3">
        <v>103</v>
      </c>
      <c r="E3">
        <v>279.39999999999998</v>
      </c>
      <c r="F3">
        <v>800.2</v>
      </c>
      <c r="G3">
        <v>3546</v>
      </c>
      <c r="H3">
        <v>423.9</v>
      </c>
    </row>
    <row r="4" spans="1:8">
      <c r="A4" s="18">
        <v>2015</v>
      </c>
      <c r="B4">
        <v>5.9</v>
      </c>
      <c r="C4">
        <v>64</v>
      </c>
      <c r="D4">
        <v>113.8</v>
      </c>
      <c r="E4">
        <v>316.7</v>
      </c>
      <c r="F4">
        <v>721.7</v>
      </c>
      <c r="G4">
        <v>3388.4</v>
      </c>
      <c r="H4">
        <v>361.6</v>
      </c>
    </row>
    <row r="5" spans="1:8">
      <c r="A5" s="18">
        <v>2016</v>
      </c>
      <c r="B5">
        <v>9</v>
      </c>
      <c r="C5">
        <v>70.900000000000006</v>
      </c>
      <c r="D5">
        <v>126.6</v>
      </c>
      <c r="E5">
        <v>401.5</v>
      </c>
      <c r="F5">
        <v>742.2</v>
      </c>
      <c r="G5">
        <v>3503.7</v>
      </c>
      <c r="H5">
        <v>421.4</v>
      </c>
    </row>
    <row r="6" spans="1:8">
      <c r="A6" s="18">
        <v>2017</v>
      </c>
      <c r="B6">
        <v>7.3</v>
      </c>
      <c r="C6">
        <v>75.099999999999994</v>
      </c>
      <c r="D6">
        <v>129.9</v>
      </c>
      <c r="E6">
        <v>393.6</v>
      </c>
      <c r="F6">
        <v>694.9</v>
      </c>
      <c r="G6">
        <v>3223.9</v>
      </c>
      <c r="H6">
        <v>395.3</v>
      </c>
    </row>
    <row r="7" spans="1:8">
      <c r="A7" s="18">
        <v>2018</v>
      </c>
      <c r="B7">
        <v>6</v>
      </c>
      <c r="C7">
        <v>78.900000000000006</v>
      </c>
      <c r="D7">
        <v>97.1</v>
      </c>
      <c r="E7">
        <v>359</v>
      </c>
      <c r="F7">
        <v>535</v>
      </c>
      <c r="G7">
        <v>2679.4</v>
      </c>
      <c r="H7">
        <v>344.1</v>
      </c>
    </row>
    <row r="8" spans="1:8">
      <c r="A8" s="18">
        <v>2019</v>
      </c>
      <c r="B8">
        <v>6.1</v>
      </c>
      <c r="C8">
        <v>90.4</v>
      </c>
      <c r="D8">
        <v>105.5</v>
      </c>
      <c r="E8">
        <v>404.2</v>
      </c>
      <c r="F8">
        <v>482.8</v>
      </c>
      <c r="G8">
        <v>2918.8</v>
      </c>
      <c r="H8">
        <v>428.9</v>
      </c>
    </row>
    <row r="9" spans="1:8">
      <c r="A9" s="18">
        <v>2020</v>
      </c>
      <c r="B9">
        <v>6.1</v>
      </c>
      <c r="C9">
        <v>90.4</v>
      </c>
      <c r="D9">
        <v>105.5</v>
      </c>
      <c r="E9">
        <v>404.2</v>
      </c>
      <c r="F9">
        <v>482.8</v>
      </c>
      <c r="G9">
        <v>2918.8</v>
      </c>
      <c r="H9">
        <v>428.9</v>
      </c>
    </row>
    <row r="10" spans="1:8">
      <c r="A10" s="18">
        <v>2021</v>
      </c>
      <c r="B10">
        <v>9.1</v>
      </c>
      <c r="C10">
        <v>60.9</v>
      </c>
      <c r="D10">
        <v>90.1</v>
      </c>
      <c r="E10">
        <v>438.8</v>
      </c>
      <c r="F10">
        <v>442.4</v>
      </c>
      <c r="G10">
        <v>2493.8000000000002</v>
      </c>
      <c r="H10">
        <v>492.3</v>
      </c>
    </row>
    <row r="11" spans="1:8">
      <c r="A11" s="18">
        <v>2022</v>
      </c>
      <c r="B11">
        <v>12</v>
      </c>
      <c r="C11">
        <v>82.4</v>
      </c>
      <c r="D11">
        <v>91.6</v>
      </c>
      <c r="E11">
        <v>514.79999999999995</v>
      </c>
      <c r="F11">
        <v>536.70000000000005</v>
      </c>
      <c r="G11">
        <v>2937.4</v>
      </c>
      <c r="H11">
        <v>675.6</v>
      </c>
    </row>
    <row r="12" spans="1:8">
      <c r="A12" s="18" t="s">
        <v>37</v>
      </c>
      <c r="B12">
        <v>73</v>
      </c>
      <c r="C12">
        <v>720.09999999999991</v>
      </c>
      <c r="D12">
        <v>1091.9000000000001</v>
      </c>
      <c r="E12">
        <v>3867.8999999999996</v>
      </c>
      <c r="F12">
        <v>6393.9000000000005</v>
      </c>
      <c r="G12">
        <v>31283.000000000004</v>
      </c>
      <c r="H12">
        <v>4371.7000000000007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C1C3-ED0B-4A41-ABBF-095AC4543232}">
  <dimension ref="A1:H12"/>
  <sheetViews>
    <sheetView workbookViewId="0">
      <selection activeCell="H27" sqref="H27"/>
    </sheetView>
  </sheetViews>
  <sheetFormatPr baseColWidth="10" defaultRowHeight="16"/>
  <cols>
    <col min="1" max="2" width="13" bestFit="1" customWidth="1"/>
    <col min="3" max="3" width="11.33203125" bestFit="1" customWidth="1"/>
    <col min="4" max="4" width="13.5" bestFit="1" customWidth="1"/>
    <col min="5" max="5" width="14.33203125" bestFit="1" customWidth="1"/>
    <col min="6" max="6" width="13.83203125" bestFit="1" customWidth="1"/>
    <col min="7" max="7" width="13.6640625" bestFit="1" customWidth="1"/>
    <col min="8" max="8" width="15.5" bestFit="1" customWidth="1"/>
  </cols>
  <sheetData>
    <row r="1" spans="1:8">
      <c r="A1" s="17" t="s">
        <v>38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</row>
    <row r="2" spans="1:8">
      <c r="A2" s="18">
        <v>2013</v>
      </c>
      <c r="B2">
        <v>97</v>
      </c>
      <c r="C2">
        <v>761</v>
      </c>
      <c r="D2">
        <v>6463</v>
      </c>
      <c r="E2">
        <v>17355</v>
      </c>
      <c r="F2">
        <v>2340</v>
      </c>
      <c r="G2">
        <v>66728</v>
      </c>
      <c r="H2">
        <v>7261</v>
      </c>
    </row>
    <row r="3" spans="1:8">
      <c r="A3" s="18">
        <v>2014</v>
      </c>
      <c r="B3">
        <v>116</v>
      </c>
      <c r="C3">
        <v>1212</v>
      </c>
      <c r="D3">
        <v>5192</v>
      </c>
      <c r="E3">
        <v>14867</v>
      </c>
      <c r="F3">
        <v>1913</v>
      </c>
      <c r="G3">
        <v>65883</v>
      </c>
      <c r="H3">
        <v>7876</v>
      </c>
    </row>
    <row r="4" spans="1:8">
      <c r="A4" s="18">
        <v>2015</v>
      </c>
      <c r="B4">
        <v>112</v>
      </c>
      <c r="C4">
        <v>1214</v>
      </c>
      <c r="D4">
        <v>6009</v>
      </c>
      <c r="E4">
        <v>13694</v>
      </c>
      <c r="F4">
        <v>2159</v>
      </c>
      <c r="G4">
        <v>64295</v>
      </c>
      <c r="H4">
        <v>6861</v>
      </c>
    </row>
    <row r="5" spans="1:8">
      <c r="A5" s="18">
        <v>2016</v>
      </c>
      <c r="B5">
        <v>173</v>
      </c>
      <c r="C5">
        <v>1369</v>
      </c>
      <c r="D5">
        <v>7758</v>
      </c>
      <c r="E5">
        <v>14339</v>
      </c>
      <c r="F5">
        <v>2445</v>
      </c>
      <c r="G5">
        <v>67692</v>
      </c>
      <c r="H5">
        <v>8141</v>
      </c>
    </row>
    <row r="6" spans="1:8">
      <c r="A6" s="18">
        <v>2017</v>
      </c>
      <c r="B6">
        <v>143</v>
      </c>
      <c r="C6">
        <v>1476</v>
      </c>
      <c r="D6">
        <v>7741</v>
      </c>
      <c r="E6">
        <v>13665</v>
      </c>
      <c r="F6">
        <v>2555</v>
      </c>
      <c r="G6">
        <v>63399</v>
      </c>
      <c r="H6">
        <v>7774</v>
      </c>
    </row>
    <row r="7" spans="1:8">
      <c r="A7" s="18">
        <v>2018</v>
      </c>
      <c r="B7">
        <v>120</v>
      </c>
      <c r="C7">
        <v>1572</v>
      </c>
      <c r="D7">
        <v>7153</v>
      </c>
      <c r="E7">
        <v>10660</v>
      </c>
      <c r="F7">
        <v>1935</v>
      </c>
      <c r="G7">
        <v>53392</v>
      </c>
      <c r="H7">
        <v>6857</v>
      </c>
    </row>
    <row r="8" spans="1:8">
      <c r="A8" s="18">
        <v>2019</v>
      </c>
      <c r="B8">
        <v>122</v>
      </c>
      <c r="C8">
        <v>1818</v>
      </c>
      <c r="D8">
        <v>8128</v>
      </c>
      <c r="E8">
        <v>9707</v>
      </c>
      <c r="F8">
        <v>2122</v>
      </c>
      <c r="G8">
        <v>58687</v>
      </c>
      <c r="H8">
        <v>8623</v>
      </c>
    </row>
    <row r="9" spans="1:8">
      <c r="A9" s="18">
        <v>2020</v>
      </c>
      <c r="B9">
        <v>150</v>
      </c>
      <c r="C9">
        <v>1355</v>
      </c>
      <c r="D9">
        <v>8699</v>
      </c>
      <c r="E9">
        <v>9341</v>
      </c>
      <c r="F9">
        <v>2240</v>
      </c>
      <c r="G9">
        <v>47035</v>
      </c>
      <c r="H9">
        <v>7722</v>
      </c>
    </row>
    <row r="10" spans="1:8">
      <c r="A10" s="18">
        <v>2021</v>
      </c>
      <c r="B10">
        <v>186</v>
      </c>
      <c r="C10">
        <v>1244</v>
      </c>
      <c r="D10">
        <v>8967</v>
      </c>
      <c r="E10">
        <v>9041</v>
      </c>
      <c r="F10">
        <v>1842</v>
      </c>
      <c r="G10">
        <v>50967</v>
      </c>
      <c r="H10">
        <v>10061</v>
      </c>
    </row>
    <row r="11" spans="1:8">
      <c r="A11" s="18">
        <v>2022</v>
      </c>
      <c r="B11">
        <v>247</v>
      </c>
      <c r="C11">
        <v>1694</v>
      </c>
      <c r="D11">
        <v>10590</v>
      </c>
      <c r="E11">
        <v>11040</v>
      </c>
      <c r="F11">
        <v>1884</v>
      </c>
      <c r="G11">
        <v>60420</v>
      </c>
      <c r="H11">
        <v>13896</v>
      </c>
    </row>
    <row r="12" spans="1:8">
      <c r="A12" s="18" t="s">
        <v>37</v>
      </c>
      <c r="B12">
        <v>1466</v>
      </c>
      <c r="C12">
        <v>13715</v>
      </c>
      <c r="D12">
        <v>76700</v>
      </c>
      <c r="E12">
        <v>123709</v>
      </c>
      <c r="F12">
        <v>21435</v>
      </c>
      <c r="G12">
        <v>598498</v>
      </c>
      <c r="H12">
        <v>85072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12A7-D5CA-914D-9047-955ED443BF99}">
  <dimension ref="A1:N8"/>
  <sheetViews>
    <sheetView workbookViewId="0">
      <selection activeCell="E5" sqref="E5:N5"/>
    </sheetView>
  </sheetViews>
  <sheetFormatPr baseColWidth="10" defaultRowHeight="16"/>
  <cols>
    <col min="1" max="1" width="15.6640625" customWidth="1"/>
  </cols>
  <sheetData>
    <row r="1" spans="1:14" ht="17" thickBot="1"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4" ht="17" thickBot="1">
      <c r="A2" s="19" t="s">
        <v>15</v>
      </c>
      <c r="B2" s="19"/>
      <c r="C2" s="19"/>
      <c r="D2" s="19"/>
      <c r="E2" s="22"/>
      <c r="F2" s="22"/>
      <c r="G2" s="8"/>
      <c r="H2" s="8"/>
      <c r="I2" s="8"/>
      <c r="J2" s="8"/>
      <c r="K2" s="8"/>
      <c r="L2" s="22"/>
      <c r="M2" s="22"/>
      <c r="N2" s="8"/>
    </row>
    <row r="3" spans="1:14" ht="17" thickBot="1">
      <c r="A3" s="19" t="s">
        <v>1</v>
      </c>
      <c r="B3" s="19"/>
      <c r="C3" s="23">
        <v>1816827</v>
      </c>
      <c r="D3" s="23"/>
      <c r="E3" s="22"/>
      <c r="F3" s="22"/>
      <c r="G3" s="8"/>
      <c r="H3" s="8"/>
      <c r="I3" s="8"/>
      <c r="J3" s="8"/>
      <c r="K3" s="8"/>
      <c r="L3" s="22"/>
      <c r="M3" s="22"/>
      <c r="N3" s="8"/>
    </row>
    <row r="4" spans="1:14" ht="17" thickBot="1">
      <c r="A4" s="19" t="s">
        <v>16</v>
      </c>
      <c r="B4" s="19"/>
      <c r="C4" s="20"/>
      <c r="D4" s="20"/>
      <c r="E4" s="21">
        <v>97</v>
      </c>
      <c r="F4" s="21"/>
      <c r="G4" s="10">
        <v>761</v>
      </c>
      <c r="H4" s="10">
        <v>2340</v>
      </c>
      <c r="I4" s="10">
        <v>6463</v>
      </c>
      <c r="J4" s="10">
        <v>17355</v>
      </c>
      <c r="K4" s="10">
        <v>66728</v>
      </c>
      <c r="L4" s="21">
        <v>7261</v>
      </c>
      <c r="M4" s="21"/>
      <c r="N4" s="10">
        <v>101005</v>
      </c>
    </row>
    <row r="5" spans="1:14" ht="17" thickBot="1">
      <c r="A5" s="19" t="s">
        <v>3</v>
      </c>
      <c r="B5" s="19"/>
      <c r="C5" s="20"/>
      <c r="D5" s="20"/>
      <c r="E5" s="21">
        <v>5.3</v>
      </c>
      <c r="F5" s="21"/>
      <c r="G5" s="10">
        <v>41.9</v>
      </c>
      <c r="H5" s="10">
        <v>128.80000000000001</v>
      </c>
      <c r="I5" s="10">
        <v>355.7</v>
      </c>
      <c r="J5" s="10">
        <v>955.2</v>
      </c>
      <c r="K5" s="10">
        <v>3672.8</v>
      </c>
      <c r="L5" s="21">
        <v>399.7</v>
      </c>
      <c r="M5" s="21"/>
      <c r="N5" s="10">
        <v>5559.4</v>
      </c>
    </row>
    <row r="6" spans="1:14" ht="17" thickBot="1">
      <c r="A6" s="19" t="s">
        <v>17</v>
      </c>
      <c r="B6" s="19"/>
      <c r="C6" s="20"/>
      <c r="D6" s="20"/>
      <c r="E6" s="21">
        <v>71</v>
      </c>
      <c r="F6" s="21"/>
      <c r="G6" s="10">
        <v>268</v>
      </c>
      <c r="H6" s="10">
        <v>596</v>
      </c>
      <c r="I6" s="10">
        <v>2630</v>
      </c>
      <c r="J6" s="10">
        <v>1370</v>
      </c>
      <c r="K6" s="10">
        <v>9398</v>
      </c>
      <c r="L6" s="21">
        <v>516</v>
      </c>
      <c r="M6" s="21"/>
      <c r="N6" s="10">
        <v>14849</v>
      </c>
    </row>
    <row r="7" spans="1:14" ht="17" thickBot="1">
      <c r="A7" s="19" t="s">
        <v>5</v>
      </c>
      <c r="B7" s="19"/>
      <c r="C7" s="20"/>
      <c r="D7" s="20"/>
      <c r="E7" s="20">
        <v>74</v>
      </c>
      <c r="F7" s="20"/>
      <c r="G7" s="9">
        <v>36</v>
      </c>
      <c r="H7" s="9">
        <v>26</v>
      </c>
      <c r="I7" s="9">
        <v>41</v>
      </c>
      <c r="J7" s="9">
        <v>8</v>
      </c>
      <c r="K7" s="9">
        <v>15</v>
      </c>
      <c r="L7" s="20">
        <v>8</v>
      </c>
      <c r="M7" s="20"/>
      <c r="N7" s="9">
        <v>15</v>
      </c>
    </row>
    <row r="8" spans="1:14" ht="17" thickBot="1">
      <c r="A8" s="19" t="s">
        <v>6</v>
      </c>
      <c r="B8" s="19"/>
      <c r="C8" s="20"/>
      <c r="D8" s="20"/>
      <c r="E8" s="21">
        <v>65</v>
      </c>
      <c r="F8" s="21"/>
      <c r="G8" s="10">
        <v>152</v>
      </c>
      <c r="H8" s="10">
        <v>661</v>
      </c>
      <c r="I8" s="10">
        <v>1209</v>
      </c>
      <c r="J8" s="10">
        <v>1155</v>
      </c>
      <c r="K8" s="10">
        <v>8740</v>
      </c>
      <c r="L8" s="21">
        <v>109</v>
      </c>
      <c r="M8" s="21"/>
      <c r="N8" s="10">
        <v>12091</v>
      </c>
    </row>
  </sheetData>
  <mergeCells count="28">
    <mergeCell ref="A2:B2"/>
    <mergeCell ref="C2:D2"/>
    <mergeCell ref="E2:F2"/>
    <mergeCell ref="L2:M2"/>
    <mergeCell ref="A3:B3"/>
    <mergeCell ref="C3:D3"/>
    <mergeCell ref="E3:F3"/>
    <mergeCell ref="L3:M3"/>
    <mergeCell ref="A4:B4"/>
    <mergeCell ref="C4:D4"/>
    <mergeCell ref="E4:F4"/>
    <mergeCell ref="L4:M4"/>
    <mergeCell ref="A5:B5"/>
    <mergeCell ref="C5:D5"/>
    <mergeCell ref="E5:F5"/>
    <mergeCell ref="L5:M5"/>
    <mergeCell ref="A8:B8"/>
    <mergeCell ref="C8:D8"/>
    <mergeCell ref="E8:F8"/>
    <mergeCell ref="L8:M8"/>
    <mergeCell ref="A6:B6"/>
    <mergeCell ref="C6:D6"/>
    <mergeCell ref="E6:F6"/>
    <mergeCell ref="L6:M6"/>
    <mergeCell ref="A7:B7"/>
    <mergeCell ref="C7:D7"/>
    <mergeCell ref="E7:F7"/>
    <mergeCell ref="L7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4D9-8183-934F-BBD6-B24F99D0DB4B}">
  <dimension ref="A1:Q8"/>
  <sheetViews>
    <sheetView workbookViewId="0">
      <selection activeCell="E5" sqref="E5:Q5"/>
    </sheetView>
  </sheetViews>
  <sheetFormatPr baseColWidth="10" defaultRowHeight="16"/>
  <cols>
    <col min="1" max="1" width="21.33203125" customWidth="1"/>
  </cols>
  <sheetData>
    <row r="1" spans="1:17" ht="17" thickBot="1">
      <c r="B1" s="26" t="s">
        <v>1</v>
      </c>
      <c r="C1" s="26"/>
      <c r="D1" s="27" t="s">
        <v>7</v>
      </c>
      <c r="E1" s="27"/>
      <c r="F1" s="14" t="s">
        <v>9</v>
      </c>
      <c r="G1" s="14" t="s">
        <v>10</v>
      </c>
      <c r="H1" s="14" t="s">
        <v>11</v>
      </c>
      <c r="I1" s="14" t="s">
        <v>12</v>
      </c>
      <c r="J1" s="27" t="s">
        <v>13</v>
      </c>
      <c r="K1" s="27"/>
      <c r="Q1" t="s">
        <v>25</v>
      </c>
    </row>
    <row r="2" spans="1:17" ht="17" thickBot="1">
      <c r="A2" s="24" t="s">
        <v>15</v>
      </c>
      <c r="B2" s="24"/>
      <c r="C2" s="29"/>
      <c r="D2" s="29"/>
      <c r="E2" s="31"/>
      <c r="F2" s="31"/>
      <c r="G2" s="11"/>
      <c r="H2" s="11"/>
      <c r="I2" s="11"/>
      <c r="J2" s="11"/>
      <c r="K2" s="31"/>
      <c r="L2" s="31"/>
      <c r="M2" s="24" t="s">
        <v>15</v>
      </c>
      <c r="N2" s="24"/>
      <c r="O2" s="29"/>
      <c r="P2" s="29"/>
      <c r="Q2" s="11"/>
    </row>
    <row r="3" spans="1:17" ht="17" thickBot="1">
      <c r="A3" s="24" t="s">
        <v>1</v>
      </c>
      <c r="B3" s="24"/>
      <c r="C3" s="30">
        <v>1857948</v>
      </c>
      <c r="D3" s="30"/>
      <c r="E3" s="31"/>
      <c r="F3" s="31"/>
      <c r="G3" s="11"/>
      <c r="H3" s="11"/>
      <c r="I3" s="11"/>
      <c r="J3" s="11"/>
      <c r="K3" s="31"/>
      <c r="L3" s="31"/>
      <c r="M3" s="24" t="s">
        <v>1</v>
      </c>
      <c r="N3" s="24"/>
      <c r="O3" s="30">
        <v>1857948</v>
      </c>
      <c r="P3" s="30"/>
      <c r="Q3" s="11"/>
    </row>
    <row r="4" spans="1:17" ht="17" thickBot="1">
      <c r="A4" s="24" t="s">
        <v>16</v>
      </c>
      <c r="B4" s="24"/>
      <c r="C4" s="25"/>
      <c r="D4" s="25"/>
      <c r="E4" s="28">
        <v>116</v>
      </c>
      <c r="F4" s="28"/>
      <c r="G4" s="13">
        <v>1913</v>
      </c>
      <c r="H4" s="13">
        <v>5192</v>
      </c>
      <c r="I4" s="13">
        <v>14867</v>
      </c>
      <c r="J4" s="13">
        <v>65883</v>
      </c>
      <c r="K4" s="28">
        <v>7876</v>
      </c>
      <c r="L4" s="28"/>
      <c r="M4" s="24" t="s">
        <v>16</v>
      </c>
      <c r="N4" s="24"/>
      <c r="O4" s="25"/>
      <c r="P4" s="25"/>
      <c r="Q4" s="13">
        <v>1212</v>
      </c>
    </row>
    <row r="5" spans="1:17" ht="17" thickBot="1">
      <c r="A5" s="24" t="s">
        <v>3</v>
      </c>
      <c r="B5" s="24"/>
      <c r="C5" s="25"/>
      <c r="D5" s="25"/>
      <c r="E5" s="28">
        <v>6.2</v>
      </c>
      <c r="F5" s="28"/>
      <c r="G5" s="13">
        <v>103</v>
      </c>
      <c r="H5" s="13">
        <v>279.39999999999998</v>
      </c>
      <c r="I5" s="13">
        <v>800.2</v>
      </c>
      <c r="J5" s="13">
        <v>3546</v>
      </c>
      <c r="K5" s="28">
        <v>423.9</v>
      </c>
      <c r="L5" s="28"/>
      <c r="M5" s="24" t="s">
        <v>3</v>
      </c>
      <c r="N5" s="24"/>
      <c r="O5" s="25"/>
      <c r="P5" s="25"/>
      <c r="Q5" s="13">
        <v>65.2</v>
      </c>
    </row>
    <row r="6" spans="1:17" ht="17" thickBot="1">
      <c r="A6" s="24" t="s">
        <v>17</v>
      </c>
      <c r="B6" s="24"/>
      <c r="C6" s="25"/>
      <c r="D6" s="25"/>
      <c r="E6" s="28">
        <v>85</v>
      </c>
      <c r="F6" s="28"/>
      <c r="G6" s="13">
        <v>389</v>
      </c>
      <c r="H6" s="13">
        <v>1684</v>
      </c>
      <c r="I6" s="13">
        <v>1067</v>
      </c>
      <c r="J6" s="13">
        <v>9516</v>
      </c>
      <c r="K6" s="28">
        <v>423</v>
      </c>
      <c r="L6" s="28"/>
      <c r="M6" s="24" t="s">
        <v>17</v>
      </c>
      <c r="N6" s="24"/>
      <c r="O6" s="25"/>
      <c r="P6" s="25"/>
      <c r="Q6" s="13">
        <v>259</v>
      </c>
    </row>
    <row r="7" spans="1:17" ht="17" thickBot="1">
      <c r="A7" s="24" t="s">
        <v>5</v>
      </c>
      <c r="B7" s="24"/>
      <c r="C7" s="25"/>
      <c r="D7" s="25"/>
      <c r="E7" s="25" t="s">
        <v>18</v>
      </c>
      <c r="F7" s="25"/>
      <c r="G7" s="12" t="s">
        <v>19</v>
      </c>
      <c r="H7" s="12" t="s">
        <v>20</v>
      </c>
      <c r="I7" s="12" t="s">
        <v>21</v>
      </c>
      <c r="J7" s="12" t="s">
        <v>22</v>
      </c>
      <c r="K7" s="25" t="s">
        <v>23</v>
      </c>
      <c r="L7" s="25"/>
      <c r="M7" s="24" t="s">
        <v>5</v>
      </c>
      <c r="N7" s="24"/>
      <c r="O7" s="25"/>
      <c r="P7" s="25"/>
      <c r="Q7" s="12" t="s">
        <v>24</v>
      </c>
    </row>
    <row r="8" spans="1:17" ht="17" thickBot="1">
      <c r="A8" s="24" t="s">
        <v>6</v>
      </c>
      <c r="B8" s="24"/>
      <c r="C8" s="25"/>
      <c r="D8" s="25"/>
      <c r="E8" s="28">
        <v>82</v>
      </c>
      <c r="F8" s="28"/>
      <c r="G8" s="13">
        <v>537</v>
      </c>
      <c r="H8" s="13">
        <v>1047</v>
      </c>
      <c r="I8" s="13">
        <v>989</v>
      </c>
      <c r="J8" s="13">
        <v>9425</v>
      </c>
      <c r="K8" s="28">
        <v>170</v>
      </c>
      <c r="L8" s="28"/>
      <c r="M8" s="24" t="s">
        <v>6</v>
      </c>
      <c r="N8" s="24"/>
      <c r="O8" s="25"/>
      <c r="P8" s="25"/>
      <c r="Q8" s="13">
        <v>213</v>
      </c>
    </row>
  </sheetData>
  <mergeCells count="45">
    <mergeCell ref="A2:B2"/>
    <mergeCell ref="C2:D2"/>
    <mergeCell ref="E2:F2"/>
    <mergeCell ref="K2:L2"/>
    <mergeCell ref="A3:B3"/>
    <mergeCell ref="C3:D3"/>
    <mergeCell ref="E3:F3"/>
    <mergeCell ref="K3:L3"/>
    <mergeCell ref="A4:B4"/>
    <mergeCell ref="C4:D4"/>
    <mergeCell ref="E4:F4"/>
    <mergeCell ref="K4:L4"/>
    <mergeCell ref="A5:B5"/>
    <mergeCell ref="C5:D5"/>
    <mergeCell ref="E5:F5"/>
    <mergeCell ref="K5:L5"/>
    <mergeCell ref="A6:B6"/>
    <mergeCell ref="C6:D6"/>
    <mergeCell ref="E6:F6"/>
    <mergeCell ref="K6:L6"/>
    <mergeCell ref="A7:B7"/>
    <mergeCell ref="C7:D7"/>
    <mergeCell ref="E7:F7"/>
    <mergeCell ref="K7:L7"/>
    <mergeCell ref="O2:P2"/>
    <mergeCell ref="M3:N3"/>
    <mergeCell ref="O3:P3"/>
    <mergeCell ref="M4:N4"/>
    <mergeCell ref="O4:P4"/>
    <mergeCell ref="M8:N8"/>
    <mergeCell ref="O8:P8"/>
    <mergeCell ref="B1:C1"/>
    <mergeCell ref="D1:E1"/>
    <mergeCell ref="J1:K1"/>
    <mergeCell ref="M5:N5"/>
    <mergeCell ref="O5:P5"/>
    <mergeCell ref="M6:N6"/>
    <mergeCell ref="O6:P6"/>
    <mergeCell ref="M7:N7"/>
    <mergeCell ref="O7:P7"/>
    <mergeCell ref="A8:B8"/>
    <mergeCell ref="C8:D8"/>
    <mergeCell ref="E8:F8"/>
    <mergeCell ref="K8:L8"/>
    <mergeCell ref="M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2C24-FA8C-E846-9858-ED6BA97BD188}">
  <dimension ref="A2:N8"/>
  <sheetViews>
    <sheetView workbookViewId="0">
      <selection activeCell="E5" sqref="E5:N5"/>
    </sheetView>
  </sheetViews>
  <sheetFormatPr baseColWidth="10" defaultRowHeight="16"/>
  <cols>
    <col min="1" max="1" width="25" customWidth="1"/>
  </cols>
  <sheetData>
    <row r="2" spans="1:14">
      <c r="A2" t="s">
        <v>15</v>
      </c>
      <c r="B2" t="s">
        <v>1</v>
      </c>
      <c r="D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M2" t="s">
        <v>14</v>
      </c>
    </row>
    <row r="3" spans="1:14">
      <c r="A3" t="s">
        <v>1</v>
      </c>
      <c r="C3">
        <v>1897498</v>
      </c>
    </row>
    <row r="4" spans="1:14">
      <c r="A4" t="s">
        <v>16</v>
      </c>
      <c r="E4">
        <v>112</v>
      </c>
      <c r="G4">
        <v>1214</v>
      </c>
      <c r="H4">
        <v>2159</v>
      </c>
      <c r="I4">
        <v>6009</v>
      </c>
      <c r="J4">
        <v>13694</v>
      </c>
      <c r="K4">
        <v>64295</v>
      </c>
      <c r="L4">
        <v>6861</v>
      </c>
      <c r="N4">
        <v>94344</v>
      </c>
    </row>
    <row r="5" spans="1:14">
      <c r="A5" t="s">
        <v>3</v>
      </c>
      <c r="E5">
        <v>5.9</v>
      </c>
      <c r="G5">
        <v>64</v>
      </c>
      <c r="H5">
        <v>113.8</v>
      </c>
      <c r="I5">
        <v>316.7</v>
      </c>
      <c r="J5">
        <v>721.7</v>
      </c>
      <c r="K5">
        <v>3388.4</v>
      </c>
      <c r="L5">
        <v>361.6</v>
      </c>
      <c r="N5">
        <v>4972</v>
      </c>
    </row>
    <row r="6" spans="1:14">
      <c r="A6" t="s">
        <v>17</v>
      </c>
      <c r="E6">
        <v>90</v>
      </c>
      <c r="G6">
        <v>211</v>
      </c>
      <c r="H6">
        <v>263</v>
      </c>
      <c r="I6">
        <v>1576</v>
      </c>
      <c r="J6">
        <v>554</v>
      </c>
      <c r="K6">
        <v>8401</v>
      </c>
      <c r="L6">
        <v>301</v>
      </c>
      <c r="N6">
        <v>11396</v>
      </c>
    </row>
    <row r="7" spans="1:14">
      <c r="A7" t="s">
        <v>5</v>
      </c>
      <c r="E7">
        <v>81</v>
      </c>
      <c r="G7">
        <v>18</v>
      </c>
      <c r="H7">
        <v>13</v>
      </c>
      <c r="I7">
        <v>27</v>
      </c>
      <c r="J7">
        <v>4</v>
      </c>
      <c r="K7">
        <v>14</v>
      </c>
      <c r="L7">
        <v>5</v>
      </c>
      <c r="N7">
        <v>13</v>
      </c>
    </row>
    <row r="8" spans="1:14">
      <c r="A8" t="s">
        <v>6</v>
      </c>
      <c r="E8">
        <v>82</v>
      </c>
      <c r="G8">
        <v>203</v>
      </c>
      <c r="H8">
        <v>638</v>
      </c>
      <c r="I8">
        <v>1028</v>
      </c>
      <c r="J8">
        <v>916</v>
      </c>
      <c r="K8">
        <v>7750</v>
      </c>
      <c r="L8">
        <v>155</v>
      </c>
      <c r="N8">
        <v>10772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9DEF-ADAB-044B-BE7E-4DF288CF86B6}">
  <dimension ref="A1:N8"/>
  <sheetViews>
    <sheetView workbookViewId="0">
      <selection activeCell="E5" sqref="E5:N5"/>
    </sheetView>
  </sheetViews>
  <sheetFormatPr baseColWidth="10" defaultRowHeight="16"/>
  <sheetData>
    <row r="1" spans="1:14">
      <c r="B1" t="s">
        <v>1</v>
      </c>
      <c r="D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M1" t="s">
        <v>14</v>
      </c>
    </row>
    <row r="2" spans="1:14">
      <c r="A2" t="s">
        <v>15</v>
      </c>
    </row>
    <row r="3" spans="1:14">
      <c r="A3" t="s">
        <v>1</v>
      </c>
      <c r="C3">
        <v>1932033</v>
      </c>
    </row>
    <row r="4" spans="1:14">
      <c r="A4" t="s">
        <v>16</v>
      </c>
      <c r="E4">
        <v>173</v>
      </c>
      <c r="G4">
        <v>1369</v>
      </c>
      <c r="H4">
        <v>2445</v>
      </c>
      <c r="I4">
        <v>7758</v>
      </c>
      <c r="J4">
        <v>14339</v>
      </c>
      <c r="K4">
        <v>67692</v>
      </c>
      <c r="L4">
        <v>8141</v>
      </c>
      <c r="N4">
        <v>101917</v>
      </c>
    </row>
    <row r="5" spans="1:14">
      <c r="A5" t="s">
        <v>3</v>
      </c>
      <c r="E5">
        <v>9</v>
      </c>
      <c r="G5">
        <v>70.900000000000006</v>
      </c>
      <c r="H5">
        <v>126.6</v>
      </c>
      <c r="I5">
        <v>401.5</v>
      </c>
      <c r="J5">
        <v>742.2</v>
      </c>
      <c r="K5">
        <v>3503.7</v>
      </c>
      <c r="L5">
        <v>421.4</v>
      </c>
      <c r="N5">
        <v>5275.1</v>
      </c>
    </row>
    <row r="6" spans="1:14">
      <c r="A6" t="s">
        <v>17</v>
      </c>
      <c r="E6">
        <v>113</v>
      </c>
      <c r="G6">
        <v>177</v>
      </c>
      <c r="H6">
        <v>291</v>
      </c>
      <c r="I6">
        <v>1843</v>
      </c>
      <c r="J6">
        <v>404</v>
      </c>
      <c r="K6">
        <v>6623</v>
      </c>
      <c r="L6">
        <v>343</v>
      </c>
      <c r="N6">
        <v>9794</v>
      </c>
    </row>
    <row r="7" spans="1:14">
      <c r="A7" t="s">
        <v>5</v>
      </c>
      <c r="E7">
        <v>66</v>
      </c>
      <c r="G7">
        <v>13</v>
      </c>
      <c r="H7">
        <v>12</v>
      </c>
      <c r="I7">
        <v>24</v>
      </c>
      <c r="J7">
        <v>3</v>
      </c>
      <c r="K7">
        <v>10</v>
      </c>
      <c r="L7">
        <v>5</v>
      </c>
      <c r="N7">
        <v>10</v>
      </c>
    </row>
    <row r="8" spans="1:14">
      <c r="A8" t="s">
        <v>6</v>
      </c>
      <c r="E8">
        <v>136</v>
      </c>
      <c r="G8">
        <v>132</v>
      </c>
      <c r="H8">
        <v>636</v>
      </c>
      <c r="I8">
        <v>1104</v>
      </c>
      <c r="J8">
        <v>741</v>
      </c>
      <c r="K8">
        <v>4708</v>
      </c>
      <c r="L8">
        <v>181</v>
      </c>
      <c r="N8">
        <v>7638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0D49-A096-194F-B514-BE922C068CDB}">
  <dimension ref="A1:K9"/>
  <sheetViews>
    <sheetView workbookViewId="0">
      <selection activeCell="D6" sqref="D6:K6"/>
    </sheetView>
  </sheetViews>
  <sheetFormatPr baseColWidth="10" defaultRowHeight="16"/>
  <sheetData>
    <row r="1" spans="1:11"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3" spans="1:11">
      <c r="A3" s="1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</row>
    <row r="4" spans="1:11">
      <c r="A4" s="1" t="s">
        <v>26</v>
      </c>
      <c r="B4" s="1" t="s">
        <v>1</v>
      </c>
      <c r="C4" s="3">
        <v>1966517</v>
      </c>
      <c r="D4" s="2"/>
      <c r="E4" s="2"/>
      <c r="F4" s="2"/>
      <c r="G4" s="2"/>
      <c r="H4" s="2"/>
      <c r="I4" s="2"/>
      <c r="J4" s="2"/>
      <c r="K4" s="2"/>
    </row>
    <row r="5" spans="1:11">
      <c r="A5" s="1"/>
      <c r="B5" s="1" t="s">
        <v>2</v>
      </c>
      <c r="C5" s="4"/>
      <c r="D5" s="5">
        <v>143</v>
      </c>
      <c r="E5" s="5">
        <v>1476</v>
      </c>
      <c r="F5" s="5">
        <v>2555</v>
      </c>
      <c r="G5" s="5">
        <v>7741</v>
      </c>
      <c r="H5" s="5">
        <v>13665</v>
      </c>
      <c r="I5" s="5">
        <v>63399</v>
      </c>
      <c r="J5" s="5">
        <v>7774</v>
      </c>
      <c r="K5" s="5">
        <v>96753</v>
      </c>
    </row>
    <row r="6" spans="1:11">
      <c r="A6" s="1"/>
      <c r="B6" s="1" t="s">
        <v>3</v>
      </c>
      <c r="C6" s="2"/>
      <c r="D6" s="6">
        <v>7.3</v>
      </c>
      <c r="E6" s="6">
        <v>75.099999999999994</v>
      </c>
      <c r="F6" s="6">
        <v>129.9</v>
      </c>
      <c r="G6" s="6">
        <v>393.6</v>
      </c>
      <c r="H6" s="6">
        <v>694.9</v>
      </c>
      <c r="I6" s="6">
        <v>3223.9</v>
      </c>
      <c r="J6" s="6">
        <v>395.3</v>
      </c>
      <c r="K6" s="6">
        <v>4920</v>
      </c>
    </row>
    <row r="7" spans="1:11">
      <c r="A7" s="1"/>
      <c r="B7" s="1" t="s">
        <v>4</v>
      </c>
      <c r="C7" s="4"/>
      <c r="D7" s="5">
        <v>102</v>
      </c>
      <c r="E7" s="5">
        <v>243</v>
      </c>
      <c r="F7" s="5">
        <v>428</v>
      </c>
      <c r="G7" s="5">
        <v>1897</v>
      </c>
      <c r="H7" s="5">
        <v>418</v>
      </c>
      <c r="I7" s="5">
        <v>6157</v>
      </c>
      <c r="J7" s="5">
        <v>621</v>
      </c>
      <c r="K7" s="5">
        <v>9866</v>
      </c>
    </row>
    <row r="8" spans="1:11">
      <c r="A8" s="1"/>
      <c r="B8" s="1" t="s">
        <v>5</v>
      </c>
      <c r="C8" s="2"/>
      <c r="D8" s="6">
        <v>72</v>
      </c>
      <c r="E8" s="6">
        <v>17</v>
      </c>
      <c r="F8" s="6">
        <v>17</v>
      </c>
      <c r="G8" s="6">
        <v>25</v>
      </c>
      <c r="H8" s="6">
        <v>4</v>
      </c>
      <c r="I8" s="6">
        <v>10</v>
      </c>
      <c r="J8" s="6">
        <v>8</v>
      </c>
      <c r="K8" s="6">
        <v>11</v>
      </c>
    </row>
    <row r="9" spans="1:11">
      <c r="A9" s="1"/>
      <c r="B9" s="1" t="s">
        <v>6</v>
      </c>
      <c r="C9" s="4"/>
      <c r="D9" s="5">
        <v>102</v>
      </c>
      <c r="E9" s="5">
        <v>195</v>
      </c>
      <c r="F9" s="5">
        <v>793</v>
      </c>
      <c r="G9" s="5">
        <v>1394</v>
      </c>
      <c r="H9" s="5">
        <v>747</v>
      </c>
      <c r="I9" s="5">
        <v>4476</v>
      </c>
      <c r="J9" s="5">
        <v>244</v>
      </c>
      <c r="K9" s="5">
        <v>7951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B01C-EC95-B040-AECC-51FBB3DF795E}">
  <dimension ref="A1:J8"/>
  <sheetViews>
    <sheetView workbookViewId="0">
      <selection activeCell="C5" sqref="C5:J5"/>
    </sheetView>
  </sheetViews>
  <sheetFormatPr baseColWidth="10" defaultRowHeight="16"/>
  <sheetData>
    <row r="1" spans="1:10"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spans="1:10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1" t="s">
        <v>1</v>
      </c>
      <c r="B3" s="3">
        <v>1992664</v>
      </c>
      <c r="C3" s="2"/>
      <c r="D3" s="2"/>
      <c r="E3" s="2"/>
      <c r="F3" s="2"/>
      <c r="G3" s="2"/>
      <c r="H3" s="2"/>
      <c r="I3" s="2"/>
      <c r="J3" s="2"/>
    </row>
    <row r="4" spans="1:10">
      <c r="A4" s="1" t="s">
        <v>2</v>
      </c>
      <c r="B4" s="4"/>
      <c r="C4" s="5">
        <v>120</v>
      </c>
      <c r="D4" s="5">
        <v>1572</v>
      </c>
      <c r="E4" s="5">
        <v>1935</v>
      </c>
      <c r="F4" s="5">
        <v>7153</v>
      </c>
      <c r="G4" s="5">
        <v>10660</v>
      </c>
      <c r="H4" s="5">
        <v>53392</v>
      </c>
      <c r="I4" s="5">
        <v>6857</v>
      </c>
      <c r="J4" s="5">
        <v>81689</v>
      </c>
    </row>
    <row r="5" spans="1:10">
      <c r="A5" s="1" t="s">
        <v>3</v>
      </c>
      <c r="B5" s="2"/>
      <c r="C5" s="6">
        <v>6</v>
      </c>
      <c r="D5" s="6">
        <v>78.900000000000006</v>
      </c>
      <c r="E5" s="6">
        <v>97.1</v>
      </c>
      <c r="F5" s="6">
        <v>359</v>
      </c>
      <c r="G5" s="6">
        <v>535</v>
      </c>
      <c r="H5" s="6">
        <v>2679.4</v>
      </c>
      <c r="I5" s="6">
        <v>344.1</v>
      </c>
      <c r="J5" s="6">
        <v>4099.5</v>
      </c>
    </row>
    <row r="6" spans="1:10">
      <c r="A6" s="1" t="s">
        <v>4</v>
      </c>
      <c r="B6" s="4"/>
      <c r="C6" s="5">
        <v>83</v>
      </c>
      <c r="D6" s="5">
        <v>238</v>
      </c>
      <c r="E6" s="5">
        <v>308</v>
      </c>
      <c r="F6" s="5">
        <v>2066</v>
      </c>
      <c r="G6" s="5">
        <v>448</v>
      </c>
      <c r="H6" s="5">
        <v>6061</v>
      </c>
      <c r="I6" s="5">
        <v>764</v>
      </c>
      <c r="J6" s="5">
        <v>9968</v>
      </c>
    </row>
    <row r="7" spans="1:10">
      <c r="A7" s="1" t="s">
        <v>5</v>
      </c>
      <c r="B7" s="2"/>
      <c r="C7" s="6">
        <v>70</v>
      </c>
      <c r="D7" s="6">
        <v>16</v>
      </c>
      <c r="E7" s="6">
        <v>16</v>
      </c>
      <c r="F7" s="6">
        <v>29</v>
      </c>
      <c r="G7" s="6">
        <v>5</v>
      </c>
      <c r="H7" s="6">
        <v>12</v>
      </c>
      <c r="I7" s="6">
        <v>12</v>
      </c>
      <c r="J7" s="6">
        <v>13</v>
      </c>
    </row>
    <row r="8" spans="1:10">
      <c r="A8" s="1" t="s">
        <v>6</v>
      </c>
      <c r="B8" s="4"/>
      <c r="C8" s="5">
        <v>111</v>
      </c>
      <c r="D8" s="5">
        <v>169</v>
      </c>
      <c r="E8" s="5">
        <v>647</v>
      </c>
      <c r="F8" s="5">
        <v>1734</v>
      </c>
      <c r="G8" s="5">
        <v>677</v>
      </c>
      <c r="H8" s="5">
        <v>4265</v>
      </c>
      <c r="I8" s="5">
        <v>225</v>
      </c>
      <c r="J8" s="5">
        <v>7828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compiled</vt:lpstr>
      <vt:lpstr>crime rates</vt:lpstr>
      <vt:lpstr>total crime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McPherson</dc:creator>
  <cp:lastModifiedBy>Hannah McPherson</cp:lastModifiedBy>
  <dcterms:created xsi:type="dcterms:W3CDTF">2024-04-25T00:46:59Z</dcterms:created>
  <dcterms:modified xsi:type="dcterms:W3CDTF">2024-04-30T01:20:23Z</dcterms:modified>
</cp:coreProperties>
</file>